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USER\OneDrive\桌面\2025\TNN\院長盃\draw\男單\made\"/>
    </mc:Choice>
  </mc:AlternateContent>
  <xr:revisionPtr revIDLastSave="0" documentId="13_ncr:1_{9B02DECA-1DAF-45DC-8F37-23B4A18C1CCC}" xr6:coauthVersionLast="47" xr6:coauthVersionMax="47" xr10:uidLastSave="{00000000-0000-0000-0000-000000000000}"/>
  <bookViews>
    <workbookView xWindow="-108" yWindow="-108" windowWidth="23256" windowHeight="12456" activeTab="9" xr2:uid="{CD405907-BE81-4576-A1B2-765C5663ECE3}"/>
  </bookViews>
  <sheets>
    <sheet name="男單35" sheetId="1" r:id="rId1"/>
    <sheet name="男單40" sheetId="2" r:id="rId2"/>
    <sheet name="男單 45" sheetId="3" r:id="rId3"/>
    <sheet name="男單50" sheetId="4" r:id="rId4"/>
    <sheet name="男單55" sheetId="5" r:id="rId5"/>
    <sheet name="男單 60" sheetId="13" r:id="rId6"/>
    <sheet name="男單65" sheetId="11" r:id="rId7"/>
    <sheet name="男單 70" sheetId="8" r:id="rId8"/>
    <sheet name="經典 男單 75" sheetId="9" r:id="rId9"/>
    <sheet name="傳奇 男單80" sheetId="12" r:id="rId10"/>
  </sheets>
  <definedNames>
    <definedName name="_Order1" hidden="1">255</definedName>
    <definedName name="Combo_MD" localSheetId="2" hidden="1">{"'Sheet5'!$A$1:$F$68"}</definedName>
    <definedName name="Combo_MD" localSheetId="5" hidden="1">{"'Sheet5'!$A$1:$F$68"}</definedName>
    <definedName name="Combo_MD" localSheetId="7" hidden="1">{"'Sheet5'!$A$1:$F$68"}</definedName>
    <definedName name="Combo_MD" localSheetId="0" hidden="1">{"'Sheet5'!$A$1:$F$68"}</definedName>
    <definedName name="Combo_MD" localSheetId="1" hidden="1">{"'Sheet5'!$A$1:$F$68"}</definedName>
    <definedName name="Combo_MD" localSheetId="3" hidden="1">{"'Sheet5'!$A$1:$F$68"}</definedName>
    <definedName name="Combo_MD" localSheetId="4" hidden="1">{"'Sheet5'!$A$1:$F$68"}</definedName>
    <definedName name="Combo_MD" localSheetId="6" hidden="1">{"'Sheet5'!$A$1:$F$68"}</definedName>
    <definedName name="Combo_MD" localSheetId="9" hidden="1">{"'Sheet5'!$A$1:$F$68"}</definedName>
    <definedName name="Combo_MD" localSheetId="8" hidden="1">{"'Sheet5'!$A$1:$F$68"}</definedName>
    <definedName name="Combo_MD" hidden="1">{"'Sheet5'!$A$1:$F$68"}</definedName>
    <definedName name="Combo_QD_32" localSheetId="2" hidden="1">{"'Sheet5'!$A$1:$F$68"}</definedName>
    <definedName name="Combo_QD_32" localSheetId="5" hidden="1">{"'Sheet5'!$A$1:$F$68"}</definedName>
    <definedName name="Combo_QD_32" localSheetId="7" hidden="1">{"'Sheet5'!$A$1:$F$68"}</definedName>
    <definedName name="Combo_QD_32" localSheetId="0" hidden="1">{"'Sheet5'!$A$1:$F$68"}</definedName>
    <definedName name="Combo_QD_32" localSheetId="1" hidden="1">{"'Sheet5'!$A$1:$F$68"}</definedName>
    <definedName name="Combo_QD_32" localSheetId="3" hidden="1">{"'Sheet5'!$A$1:$F$68"}</definedName>
    <definedName name="Combo_QD_32" localSheetId="4" hidden="1">{"'Sheet5'!$A$1:$F$68"}</definedName>
    <definedName name="Combo_QD_32" localSheetId="6" hidden="1">{"'Sheet5'!$A$1:$F$68"}</definedName>
    <definedName name="Combo_QD_32" localSheetId="9" hidden="1">{"'Sheet5'!$A$1:$F$68"}</definedName>
    <definedName name="Combo_QD_32" localSheetId="8" hidden="1">{"'Sheet5'!$A$1:$F$68"}</definedName>
    <definedName name="Combo_QD_32" hidden="1">{"'Sheet5'!$A$1:$F$68"}</definedName>
    <definedName name="Combo_Qual" localSheetId="2" hidden="1">{"'Sheet5'!$A$1:$F$68"}</definedName>
    <definedName name="Combo_Qual" localSheetId="5" hidden="1">{"'Sheet5'!$A$1:$F$68"}</definedName>
    <definedName name="Combo_Qual" localSheetId="7" hidden="1">{"'Sheet5'!$A$1:$F$68"}</definedName>
    <definedName name="Combo_Qual" localSheetId="0" hidden="1">{"'Sheet5'!$A$1:$F$68"}</definedName>
    <definedName name="Combo_Qual" localSheetId="1" hidden="1">{"'Sheet5'!$A$1:$F$68"}</definedName>
    <definedName name="Combo_Qual" localSheetId="3" hidden="1">{"'Sheet5'!$A$1:$F$68"}</definedName>
    <definedName name="Combo_Qual" localSheetId="4" hidden="1">{"'Sheet5'!$A$1:$F$68"}</definedName>
    <definedName name="Combo_Qual" localSheetId="6" hidden="1">{"'Sheet5'!$A$1:$F$68"}</definedName>
    <definedName name="Combo_Qual" localSheetId="9" hidden="1">{"'Sheet5'!$A$1:$F$68"}</definedName>
    <definedName name="Combo_Qual" localSheetId="8" hidden="1">{"'Sheet5'!$A$1:$F$68"}</definedName>
    <definedName name="Combo_Qual" hidden="1">{"'Sheet5'!$A$1:$F$68"}</definedName>
    <definedName name="Combo_Qual_128_8" localSheetId="2" hidden="1">{"'Sheet5'!$A$1:$F$68"}</definedName>
    <definedName name="Combo_Qual_128_8" localSheetId="5" hidden="1">{"'Sheet5'!$A$1:$F$68"}</definedName>
    <definedName name="Combo_Qual_128_8" localSheetId="7" hidden="1">{"'Sheet5'!$A$1:$F$68"}</definedName>
    <definedName name="Combo_Qual_128_8" localSheetId="0" hidden="1">{"'Sheet5'!$A$1:$F$68"}</definedName>
    <definedName name="Combo_Qual_128_8" localSheetId="1" hidden="1">{"'Sheet5'!$A$1:$F$68"}</definedName>
    <definedName name="Combo_Qual_128_8" localSheetId="3" hidden="1">{"'Sheet5'!$A$1:$F$68"}</definedName>
    <definedName name="Combo_Qual_128_8" localSheetId="4" hidden="1">{"'Sheet5'!$A$1:$F$68"}</definedName>
    <definedName name="Combo_Qual_128_8" localSheetId="6" hidden="1">{"'Sheet5'!$A$1:$F$68"}</definedName>
    <definedName name="Combo_Qual_128_8" localSheetId="9" hidden="1">{"'Sheet5'!$A$1:$F$68"}</definedName>
    <definedName name="Combo_Qual_128_8" localSheetId="8" hidden="1">{"'Sheet5'!$A$1:$F$68"}</definedName>
    <definedName name="Combo_Qual_128_8" hidden="1">{"'Sheet5'!$A$1:$F$68"}</definedName>
    <definedName name="Combo_Qual_64_8" localSheetId="2" hidden="1">{"'Sheet5'!$A$1:$F$68"}</definedName>
    <definedName name="Combo_Qual_64_8" localSheetId="5" hidden="1">{"'Sheet5'!$A$1:$F$68"}</definedName>
    <definedName name="Combo_Qual_64_8" localSheetId="7" hidden="1">{"'Sheet5'!$A$1:$F$68"}</definedName>
    <definedName name="Combo_Qual_64_8" localSheetId="0" hidden="1">{"'Sheet5'!$A$1:$F$68"}</definedName>
    <definedName name="Combo_Qual_64_8" localSheetId="1" hidden="1">{"'Sheet5'!$A$1:$F$68"}</definedName>
    <definedName name="Combo_Qual_64_8" localSheetId="3" hidden="1">{"'Sheet5'!$A$1:$F$68"}</definedName>
    <definedName name="Combo_Qual_64_8" localSheetId="4" hidden="1">{"'Sheet5'!$A$1:$F$68"}</definedName>
    <definedName name="Combo_Qual_64_8" localSheetId="6" hidden="1">{"'Sheet5'!$A$1:$F$68"}</definedName>
    <definedName name="Combo_Qual_64_8" localSheetId="9" hidden="1">{"'Sheet5'!$A$1:$F$68"}</definedName>
    <definedName name="Combo_Qual_64_8" localSheetId="8" hidden="1">{"'Sheet5'!$A$1:$F$68"}</definedName>
    <definedName name="Combo_Qual_64_8" hidden="1">{"'Sheet5'!$A$1:$F$68"}</definedName>
    <definedName name="Combo2" localSheetId="2" hidden="1">{"'Sheet5'!$A$1:$F$68"}</definedName>
    <definedName name="Combo2" localSheetId="5" hidden="1">{"'Sheet5'!$A$1:$F$68"}</definedName>
    <definedName name="Combo2" localSheetId="7" hidden="1">{"'Sheet5'!$A$1:$F$68"}</definedName>
    <definedName name="Combo2" localSheetId="0" hidden="1">{"'Sheet5'!$A$1:$F$68"}</definedName>
    <definedName name="Combo2" localSheetId="1" hidden="1">{"'Sheet5'!$A$1:$F$68"}</definedName>
    <definedName name="Combo2" localSheetId="3" hidden="1">{"'Sheet5'!$A$1:$F$68"}</definedName>
    <definedName name="Combo2" localSheetId="4" hidden="1">{"'Sheet5'!$A$1:$F$68"}</definedName>
    <definedName name="Combo2" localSheetId="6" hidden="1">{"'Sheet5'!$A$1:$F$68"}</definedName>
    <definedName name="Combo2" localSheetId="9" hidden="1">{"'Sheet5'!$A$1:$F$68"}</definedName>
    <definedName name="Combo2" localSheetId="8" hidden="1">{"'Sheet5'!$A$1:$F$68"}</definedName>
    <definedName name="Combo2" hidden="1">{"'Sheet5'!$A$1:$F$68"}</definedName>
    <definedName name="Draw1" localSheetId="2" hidden="1">{"'Sheet5'!$A$1:$F$68"}</definedName>
    <definedName name="Draw1" localSheetId="5" hidden="1">{"'Sheet5'!$A$1:$F$68"}</definedName>
    <definedName name="Draw1" localSheetId="7" hidden="1">{"'Sheet5'!$A$1:$F$68"}</definedName>
    <definedName name="Draw1" localSheetId="0" hidden="1">{"'Sheet5'!$A$1:$F$68"}</definedName>
    <definedName name="Draw1" localSheetId="1" hidden="1">{"'Sheet5'!$A$1:$F$68"}</definedName>
    <definedName name="Draw1" localSheetId="3" hidden="1">{"'Sheet5'!$A$1:$F$68"}</definedName>
    <definedName name="Draw1" localSheetId="4" hidden="1">{"'Sheet5'!$A$1:$F$68"}</definedName>
    <definedName name="Draw1" localSheetId="6" hidden="1">{"'Sheet5'!$A$1:$F$68"}</definedName>
    <definedName name="Draw1" localSheetId="9" hidden="1">{"'Sheet5'!$A$1:$F$68"}</definedName>
    <definedName name="Draw1" localSheetId="8" hidden="1">{"'Sheet5'!$A$1:$F$68"}</definedName>
    <definedName name="Draw1" hidden="1">{"'Sheet5'!$A$1:$F$68"}</definedName>
    <definedName name="Draw10" localSheetId="2" hidden="1">{"'Sheet5'!$A$1:$F$68"}</definedName>
    <definedName name="Draw10" localSheetId="5" hidden="1">{"'Sheet5'!$A$1:$F$68"}</definedName>
    <definedName name="Draw10" localSheetId="7" hidden="1">{"'Sheet5'!$A$1:$F$68"}</definedName>
    <definedName name="Draw10" localSheetId="0" hidden="1">{"'Sheet5'!$A$1:$F$68"}</definedName>
    <definedName name="Draw10" localSheetId="1" hidden="1">{"'Sheet5'!$A$1:$F$68"}</definedName>
    <definedName name="Draw10" localSheetId="3" hidden="1">{"'Sheet5'!$A$1:$F$68"}</definedName>
    <definedName name="Draw10" localSheetId="4" hidden="1">{"'Sheet5'!$A$1:$F$68"}</definedName>
    <definedName name="Draw10" localSheetId="6" hidden="1">{"'Sheet5'!$A$1:$F$68"}</definedName>
    <definedName name="Draw10" localSheetId="9" hidden="1">{"'Sheet5'!$A$1:$F$68"}</definedName>
    <definedName name="Draw10" localSheetId="8" hidden="1">{"'Sheet5'!$A$1:$F$68"}</definedName>
    <definedName name="Draw10" hidden="1">{"'Sheet5'!$A$1:$F$68"}</definedName>
    <definedName name="Draw11" localSheetId="2" hidden="1">{"'Sheet5'!$A$1:$F$68"}</definedName>
    <definedName name="Draw11" localSheetId="5" hidden="1">{"'Sheet5'!$A$1:$F$68"}</definedName>
    <definedName name="Draw11" localSheetId="7" hidden="1">{"'Sheet5'!$A$1:$F$68"}</definedName>
    <definedName name="Draw11" localSheetId="0" hidden="1">{"'Sheet5'!$A$1:$F$68"}</definedName>
    <definedName name="Draw11" localSheetId="1" hidden="1">{"'Sheet5'!$A$1:$F$68"}</definedName>
    <definedName name="Draw11" localSheetId="3" hidden="1">{"'Sheet5'!$A$1:$F$68"}</definedName>
    <definedName name="Draw11" localSheetId="4" hidden="1">{"'Sheet5'!$A$1:$F$68"}</definedName>
    <definedName name="Draw11" localSheetId="6" hidden="1">{"'Sheet5'!$A$1:$F$68"}</definedName>
    <definedName name="Draw11" localSheetId="9" hidden="1">{"'Sheet5'!$A$1:$F$68"}</definedName>
    <definedName name="Draw11" localSheetId="8" hidden="1">{"'Sheet5'!$A$1:$F$68"}</definedName>
    <definedName name="Draw11" hidden="1">{"'Sheet5'!$A$1:$F$68"}</definedName>
    <definedName name="Draw12" localSheetId="2" hidden="1">{"'Sheet5'!$A$1:$F$68"}</definedName>
    <definedName name="Draw12" localSheetId="5" hidden="1">{"'Sheet5'!$A$1:$F$68"}</definedName>
    <definedName name="Draw12" localSheetId="7" hidden="1">{"'Sheet5'!$A$1:$F$68"}</definedName>
    <definedName name="Draw12" localSheetId="0" hidden="1">{"'Sheet5'!$A$1:$F$68"}</definedName>
    <definedName name="Draw12" localSheetId="1" hidden="1">{"'Sheet5'!$A$1:$F$68"}</definedName>
    <definedName name="Draw12" localSheetId="3" hidden="1">{"'Sheet5'!$A$1:$F$68"}</definedName>
    <definedName name="Draw12" localSheetId="4" hidden="1">{"'Sheet5'!$A$1:$F$68"}</definedName>
    <definedName name="Draw12" localSheetId="6" hidden="1">{"'Sheet5'!$A$1:$F$68"}</definedName>
    <definedName name="Draw12" localSheetId="9" hidden="1">{"'Sheet5'!$A$1:$F$68"}</definedName>
    <definedName name="Draw12" localSheetId="8" hidden="1">{"'Sheet5'!$A$1:$F$68"}</definedName>
    <definedName name="Draw12" hidden="1">{"'Sheet5'!$A$1:$F$68"}</definedName>
    <definedName name="Draw13" localSheetId="2" hidden="1">{"'Sheet5'!$A$1:$F$68"}</definedName>
    <definedName name="Draw13" localSheetId="5" hidden="1">{"'Sheet5'!$A$1:$F$68"}</definedName>
    <definedName name="Draw13" localSheetId="7" hidden="1">{"'Sheet5'!$A$1:$F$68"}</definedName>
    <definedName name="Draw13" localSheetId="0" hidden="1">{"'Sheet5'!$A$1:$F$68"}</definedName>
    <definedName name="Draw13" localSheetId="1" hidden="1">{"'Sheet5'!$A$1:$F$68"}</definedName>
    <definedName name="Draw13" localSheetId="3" hidden="1">{"'Sheet5'!$A$1:$F$68"}</definedName>
    <definedName name="Draw13" localSheetId="4" hidden="1">{"'Sheet5'!$A$1:$F$68"}</definedName>
    <definedName name="Draw13" localSheetId="6" hidden="1">{"'Sheet5'!$A$1:$F$68"}</definedName>
    <definedName name="Draw13" localSheetId="9" hidden="1">{"'Sheet5'!$A$1:$F$68"}</definedName>
    <definedName name="Draw13" localSheetId="8" hidden="1">{"'Sheet5'!$A$1:$F$68"}</definedName>
    <definedName name="Draw13" hidden="1">{"'Sheet5'!$A$1:$F$68"}</definedName>
    <definedName name="Draw14" localSheetId="2" hidden="1">{"'Sheet5'!$A$1:$F$68"}</definedName>
    <definedName name="Draw14" localSheetId="5" hidden="1">{"'Sheet5'!$A$1:$F$68"}</definedName>
    <definedName name="Draw14" localSheetId="7" hidden="1">{"'Sheet5'!$A$1:$F$68"}</definedName>
    <definedName name="Draw14" localSheetId="0" hidden="1">{"'Sheet5'!$A$1:$F$68"}</definedName>
    <definedName name="Draw14" localSheetId="1" hidden="1">{"'Sheet5'!$A$1:$F$68"}</definedName>
    <definedName name="Draw14" localSheetId="3" hidden="1">{"'Sheet5'!$A$1:$F$68"}</definedName>
    <definedName name="Draw14" localSheetId="4" hidden="1">{"'Sheet5'!$A$1:$F$68"}</definedName>
    <definedName name="Draw14" localSheetId="6" hidden="1">{"'Sheet5'!$A$1:$F$68"}</definedName>
    <definedName name="Draw14" localSheetId="9" hidden="1">{"'Sheet5'!$A$1:$F$68"}</definedName>
    <definedName name="Draw14" localSheetId="8" hidden="1">{"'Sheet5'!$A$1:$F$68"}</definedName>
    <definedName name="Draw14" hidden="1">{"'Sheet5'!$A$1:$F$68"}</definedName>
    <definedName name="Draw15" localSheetId="2" hidden="1">{"'Sheet5'!$A$1:$F$68"}</definedName>
    <definedName name="Draw15" localSheetId="5" hidden="1">{"'Sheet5'!$A$1:$F$68"}</definedName>
    <definedName name="Draw15" localSheetId="7" hidden="1">{"'Sheet5'!$A$1:$F$68"}</definedName>
    <definedName name="Draw15" localSheetId="0" hidden="1">{"'Sheet5'!$A$1:$F$68"}</definedName>
    <definedName name="Draw15" localSheetId="1" hidden="1">{"'Sheet5'!$A$1:$F$68"}</definedName>
    <definedName name="Draw15" localSheetId="3" hidden="1">{"'Sheet5'!$A$1:$F$68"}</definedName>
    <definedName name="Draw15" localSheetId="4" hidden="1">{"'Sheet5'!$A$1:$F$68"}</definedName>
    <definedName name="Draw15" localSheetId="6" hidden="1">{"'Sheet5'!$A$1:$F$68"}</definedName>
    <definedName name="Draw15" localSheetId="9" hidden="1">{"'Sheet5'!$A$1:$F$68"}</definedName>
    <definedName name="Draw15" localSheetId="8" hidden="1">{"'Sheet5'!$A$1:$F$68"}</definedName>
    <definedName name="Draw15" hidden="1">{"'Sheet5'!$A$1:$F$68"}</definedName>
    <definedName name="Draw16" localSheetId="2" hidden="1">{"'Sheet5'!$A$1:$F$68"}</definedName>
    <definedName name="Draw16" localSheetId="5" hidden="1">{"'Sheet5'!$A$1:$F$68"}</definedName>
    <definedName name="Draw16" localSheetId="7" hidden="1">{"'Sheet5'!$A$1:$F$68"}</definedName>
    <definedName name="Draw16" localSheetId="0" hidden="1">{"'Sheet5'!$A$1:$F$68"}</definedName>
    <definedName name="Draw16" localSheetId="1" hidden="1">{"'Sheet5'!$A$1:$F$68"}</definedName>
    <definedName name="Draw16" localSheetId="3" hidden="1">{"'Sheet5'!$A$1:$F$68"}</definedName>
    <definedName name="Draw16" localSheetId="4" hidden="1">{"'Sheet5'!$A$1:$F$68"}</definedName>
    <definedName name="Draw16" localSheetId="6" hidden="1">{"'Sheet5'!$A$1:$F$68"}</definedName>
    <definedName name="Draw16" localSheetId="9" hidden="1">{"'Sheet5'!$A$1:$F$68"}</definedName>
    <definedName name="Draw16" localSheetId="8" hidden="1">{"'Sheet5'!$A$1:$F$68"}</definedName>
    <definedName name="Draw16" hidden="1">{"'Sheet5'!$A$1:$F$68"}</definedName>
    <definedName name="Draw17" localSheetId="2" hidden="1">{"'Sheet5'!$A$1:$F$68"}</definedName>
    <definedName name="Draw17" localSheetId="5" hidden="1">{"'Sheet5'!$A$1:$F$68"}</definedName>
    <definedName name="Draw17" localSheetId="7" hidden="1">{"'Sheet5'!$A$1:$F$68"}</definedName>
    <definedName name="Draw17" localSheetId="0" hidden="1">{"'Sheet5'!$A$1:$F$68"}</definedName>
    <definedName name="Draw17" localSheetId="1" hidden="1">{"'Sheet5'!$A$1:$F$68"}</definedName>
    <definedName name="Draw17" localSheetId="3" hidden="1">{"'Sheet5'!$A$1:$F$68"}</definedName>
    <definedName name="Draw17" localSheetId="4" hidden="1">{"'Sheet5'!$A$1:$F$68"}</definedName>
    <definedName name="Draw17" localSheetId="6" hidden="1">{"'Sheet5'!$A$1:$F$68"}</definedName>
    <definedName name="Draw17" localSheetId="9" hidden="1">{"'Sheet5'!$A$1:$F$68"}</definedName>
    <definedName name="Draw17" localSheetId="8" hidden="1">{"'Sheet5'!$A$1:$F$68"}</definedName>
    <definedName name="Draw17" hidden="1">{"'Sheet5'!$A$1:$F$68"}</definedName>
    <definedName name="Draw18" localSheetId="2" hidden="1">{"'Sheet5'!$A$1:$F$68"}</definedName>
    <definedName name="Draw18" localSheetId="5" hidden="1">{"'Sheet5'!$A$1:$F$68"}</definedName>
    <definedName name="Draw18" localSheetId="7" hidden="1">{"'Sheet5'!$A$1:$F$68"}</definedName>
    <definedName name="Draw18" localSheetId="0" hidden="1">{"'Sheet5'!$A$1:$F$68"}</definedName>
    <definedName name="Draw18" localSheetId="1" hidden="1">{"'Sheet5'!$A$1:$F$68"}</definedName>
    <definedName name="Draw18" localSheetId="3" hidden="1">{"'Sheet5'!$A$1:$F$68"}</definedName>
    <definedName name="Draw18" localSheetId="4" hidden="1">{"'Sheet5'!$A$1:$F$68"}</definedName>
    <definedName name="Draw18" localSheetId="6" hidden="1">{"'Sheet5'!$A$1:$F$68"}</definedName>
    <definedName name="Draw18" localSheetId="9" hidden="1">{"'Sheet5'!$A$1:$F$68"}</definedName>
    <definedName name="Draw18" localSheetId="8" hidden="1">{"'Sheet5'!$A$1:$F$68"}</definedName>
    <definedName name="Draw18" hidden="1">{"'Sheet5'!$A$1:$F$68"}</definedName>
    <definedName name="Draw2" localSheetId="2" hidden="1">{"'Sheet5'!$A$1:$F$68"}</definedName>
    <definedName name="Draw2" localSheetId="5" hidden="1">{"'Sheet5'!$A$1:$F$68"}</definedName>
    <definedName name="Draw2" localSheetId="7" hidden="1">{"'Sheet5'!$A$1:$F$68"}</definedName>
    <definedName name="Draw2" localSheetId="0" hidden="1">{"'Sheet5'!$A$1:$F$68"}</definedName>
    <definedName name="Draw2" localSheetId="1" hidden="1">{"'Sheet5'!$A$1:$F$68"}</definedName>
    <definedName name="Draw2" localSheetId="3" hidden="1">{"'Sheet5'!$A$1:$F$68"}</definedName>
    <definedName name="Draw2" localSheetId="4" hidden="1">{"'Sheet5'!$A$1:$F$68"}</definedName>
    <definedName name="Draw2" localSheetId="6" hidden="1">{"'Sheet5'!$A$1:$F$68"}</definedName>
    <definedName name="Draw2" localSheetId="9" hidden="1">{"'Sheet5'!$A$1:$F$68"}</definedName>
    <definedName name="Draw2" localSheetId="8" hidden="1">{"'Sheet5'!$A$1:$F$68"}</definedName>
    <definedName name="Draw2" hidden="1">{"'Sheet5'!$A$1:$F$68"}</definedName>
    <definedName name="Draw3" localSheetId="2" hidden="1">{"'Sheet5'!$A$1:$F$68"}</definedName>
    <definedName name="Draw3" localSheetId="5" hidden="1">{"'Sheet5'!$A$1:$F$68"}</definedName>
    <definedName name="Draw3" localSheetId="7" hidden="1">{"'Sheet5'!$A$1:$F$68"}</definedName>
    <definedName name="Draw3" localSheetId="0" hidden="1">{"'Sheet5'!$A$1:$F$68"}</definedName>
    <definedName name="Draw3" localSheetId="1" hidden="1">{"'Sheet5'!$A$1:$F$68"}</definedName>
    <definedName name="Draw3" localSheetId="3" hidden="1">{"'Sheet5'!$A$1:$F$68"}</definedName>
    <definedName name="Draw3" localSheetId="4" hidden="1">{"'Sheet5'!$A$1:$F$68"}</definedName>
    <definedName name="Draw3" localSheetId="6" hidden="1">{"'Sheet5'!$A$1:$F$68"}</definedName>
    <definedName name="Draw3" localSheetId="9" hidden="1">{"'Sheet5'!$A$1:$F$68"}</definedName>
    <definedName name="Draw3" localSheetId="8" hidden="1">{"'Sheet5'!$A$1:$F$68"}</definedName>
    <definedName name="Draw3" hidden="1">{"'Sheet5'!$A$1:$F$68"}</definedName>
    <definedName name="Draw4" localSheetId="2" hidden="1">{"'Sheet5'!$A$1:$F$68"}</definedName>
    <definedName name="Draw4" localSheetId="5" hidden="1">{"'Sheet5'!$A$1:$F$68"}</definedName>
    <definedName name="Draw4" localSheetId="7" hidden="1">{"'Sheet5'!$A$1:$F$68"}</definedName>
    <definedName name="Draw4" localSheetId="0" hidden="1">{"'Sheet5'!$A$1:$F$68"}</definedName>
    <definedName name="Draw4" localSheetId="1" hidden="1">{"'Sheet5'!$A$1:$F$68"}</definedName>
    <definedName name="Draw4" localSheetId="3" hidden="1">{"'Sheet5'!$A$1:$F$68"}</definedName>
    <definedName name="Draw4" localSheetId="4" hidden="1">{"'Sheet5'!$A$1:$F$68"}</definedName>
    <definedName name="Draw4" localSheetId="6" hidden="1">{"'Sheet5'!$A$1:$F$68"}</definedName>
    <definedName name="Draw4" localSheetId="9" hidden="1">{"'Sheet5'!$A$1:$F$68"}</definedName>
    <definedName name="Draw4" localSheetId="8" hidden="1">{"'Sheet5'!$A$1:$F$68"}</definedName>
    <definedName name="Draw4" hidden="1">{"'Sheet5'!$A$1:$F$68"}</definedName>
    <definedName name="Draw5" localSheetId="2" hidden="1">{"'Sheet5'!$A$1:$F$68"}</definedName>
    <definedName name="Draw5" localSheetId="5" hidden="1">{"'Sheet5'!$A$1:$F$68"}</definedName>
    <definedName name="Draw5" localSheetId="7" hidden="1">{"'Sheet5'!$A$1:$F$68"}</definedName>
    <definedName name="Draw5" localSheetId="0" hidden="1">{"'Sheet5'!$A$1:$F$68"}</definedName>
    <definedName name="Draw5" localSheetId="1" hidden="1">{"'Sheet5'!$A$1:$F$68"}</definedName>
    <definedName name="Draw5" localSheetId="3" hidden="1">{"'Sheet5'!$A$1:$F$68"}</definedName>
    <definedName name="Draw5" localSheetId="4" hidden="1">{"'Sheet5'!$A$1:$F$68"}</definedName>
    <definedName name="Draw5" localSheetId="6" hidden="1">{"'Sheet5'!$A$1:$F$68"}</definedName>
    <definedName name="Draw5" localSheetId="9" hidden="1">{"'Sheet5'!$A$1:$F$68"}</definedName>
    <definedName name="Draw5" localSheetId="8" hidden="1">{"'Sheet5'!$A$1:$F$68"}</definedName>
    <definedName name="Draw5" hidden="1">{"'Sheet5'!$A$1:$F$68"}</definedName>
    <definedName name="Draw6" localSheetId="2" hidden="1">{"'Sheet5'!$A$1:$F$68"}</definedName>
    <definedName name="Draw6" localSheetId="5" hidden="1">{"'Sheet5'!$A$1:$F$68"}</definedName>
    <definedName name="Draw6" localSheetId="7" hidden="1">{"'Sheet5'!$A$1:$F$68"}</definedName>
    <definedName name="Draw6" localSheetId="0" hidden="1">{"'Sheet5'!$A$1:$F$68"}</definedName>
    <definedName name="Draw6" localSheetId="1" hidden="1">{"'Sheet5'!$A$1:$F$68"}</definedName>
    <definedName name="Draw6" localSheetId="3" hidden="1">{"'Sheet5'!$A$1:$F$68"}</definedName>
    <definedName name="Draw6" localSheetId="4" hidden="1">{"'Sheet5'!$A$1:$F$68"}</definedName>
    <definedName name="Draw6" localSheetId="6" hidden="1">{"'Sheet5'!$A$1:$F$68"}</definedName>
    <definedName name="Draw6" localSheetId="9" hidden="1">{"'Sheet5'!$A$1:$F$68"}</definedName>
    <definedName name="Draw6" localSheetId="8" hidden="1">{"'Sheet5'!$A$1:$F$68"}</definedName>
    <definedName name="Draw6" hidden="1">{"'Sheet5'!$A$1:$F$68"}</definedName>
    <definedName name="Draw7" localSheetId="2" hidden="1">{"'Sheet5'!$A$1:$F$68"}</definedName>
    <definedName name="Draw7" localSheetId="5" hidden="1">{"'Sheet5'!$A$1:$F$68"}</definedName>
    <definedName name="Draw7" localSheetId="7" hidden="1">{"'Sheet5'!$A$1:$F$68"}</definedName>
    <definedName name="Draw7" localSheetId="0" hidden="1">{"'Sheet5'!$A$1:$F$68"}</definedName>
    <definedName name="Draw7" localSheetId="1" hidden="1">{"'Sheet5'!$A$1:$F$68"}</definedName>
    <definedName name="Draw7" localSheetId="3" hidden="1">{"'Sheet5'!$A$1:$F$68"}</definedName>
    <definedName name="Draw7" localSheetId="4" hidden="1">{"'Sheet5'!$A$1:$F$68"}</definedName>
    <definedName name="Draw7" localSheetId="6" hidden="1">{"'Sheet5'!$A$1:$F$68"}</definedName>
    <definedName name="Draw7" localSheetId="9" hidden="1">{"'Sheet5'!$A$1:$F$68"}</definedName>
    <definedName name="Draw7" localSheetId="8" hidden="1">{"'Sheet5'!$A$1:$F$68"}</definedName>
    <definedName name="Draw7" hidden="1">{"'Sheet5'!$A$1:$F$68"}</definedName>
    <definedName name="Draw8" localSheetId="2" hidden="1">{"'Sheet5'!$A$1:$F$68"}</definedName>
    <definedName name="Draw8" localSheetId="5" hidden="1">{"'Sheet5'!$A$1:$F$68"}</definedName>
    <definedName name="Draw8" localSheetId="7" hidden="1">{"'Sheet5'!$A$1:$F$68"}</definedName>
    <definedName name="Draw8" localSheetId="0" hidden="1">{"'Sheet5'!$A$1:$F$68"}</definedName>
    <definedName name="Draw8" localSheetId="1" hidden="1">{"'Sheet5'!$A$1:$F$68"}</definedName>
    <definedName name="Draw8" localSheetId="3" hidden="1">{"'Sheet5'!$A$1:$F$68"}</definedName>
    <definedName name="Draw8" localSheetId="4" hidden="1">{"'Sheet5'!$A$1:$F$68"}</definedName>
    <definedName name="Draw8" localSheetId="6" hidden="1">{"'Sheet5'!$A$1:$F$68"}</definedName>
    <definedName name="Draw8" localSheetId="9" hidden="1">{"'Sheet5'!$A$1:$F$68"}</definedName>
    <definedName name="Draw8" localSheetId="8" hidden="1">{"'Sheet5'!$A$1:$F$68"}</definedName>
    <definedName name="Draw8" hidden="1">{"'Sheet5'!$A$1:$F$68"}</definedName>
    <definedName name="Draw9" localSheetId="2" hidden="1">{"'Sheet5'!$A$1:$F$68"}</definedName>
    <definedName name="Draw9" localSheetId="5" hidden="1">{"'Sheet5'!$A$1:$F$68"}</definedName>
    <definedName name="Draw9" localSheetId="7" hidden="1">{"'Sheet5'!$A$1:$F$68"}</definedName>
    <definedName name="Draw9" localSheetId="0" hidden="1">{"'Sheet5'!$A$1:$F$68"}</definedName>
    <definedName name="Draw9" localSheetId="1" hidden="1">{"'Sheet5'!$A$1:$F$68"}</definedName>
    <definedName name="Draw9" localSheetId="3" hidden="1">{"'Sheet5'!$A$1:$F$68"}</definedName>
    <definedName name="Draw9" localSheetId="4" hidden="1">{"'Sheet5'!$A$1:$F$68"}</definedName>
    <definedName name="Draw9" localSheetId="6" hidden="1">{"'Sheet5'!$A$1:$F$68"}</definedName>
    <definedName name="Draw9" localSheetId="9" hidden="1">{"'Sheet5'!$A$1:$F$68"}</definedName>
    <definedName name="Draw9" localSheetId="8" hidden="1">{"'Sheet5'!$A$1:$F$68"}</definedName>
    <definedName name="Draw9" hidden="1">{"'Sheet5'!$A$1:$F$68"}</definedName>
    <definedName name="HTML_CodePage" hidden="1">1252</definedName>
    <definedName name="HTML_Control" localSheetId="2" hidden="1">{"'Sheet5'!$A$1:$F$68"}</definedName>
    <definedName name="HTML_Control" localSheetId="5" hidden="1">{"'Sheet5'!$A$1:$F$68"}</definedName>
    <definedName name="HTML_Control" localSheetId="7" hidden="1">{"'Sheet5'!$A$1:$F$68"}</definedName>
    <definedName name="HTML_Control" localSheetId="0" hidden="1">{"'Sheet5'!$A$1:$F$68"}</definedName>
    <definedName name="HTML_Control" localSheetId="1" hidden="1">{"'Sheet5'!$A$1:$F$68"}</definedName>
    <definedName name="HTML_Control" localSheetId="3" hidden="1">{"'Sheet5'!$A$1:$F$68"}</definedName>
    <definedName name="HTML_Control" localSheetId="4" hidden="1">{"'Sheet5'!$A$1:$F$68"}</definedName>
    <definedName name="HTML_Control" localSheetId="6" hidden="1">{"'Sheet5'!$A$1:$F$68"}</definedName>
    <definedName name="HTML_Control" localSheetId="9"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2">'男單 45'!$A$1:$Q$69</definedName>
    <definedName name="_xlnm.Print_Area" localSheetId="5">'男單 60'!$A$1:$Q$69</definedName>
    <definedName name="_xlnm.Print_Area" localSheetId="7">'男單 70'!$A$1:$Q$69</definedName>
    <definedName name="_xlnm.Print_Area" localSheetId="0">男單35!$A$1:$P$134</definedName>
    <definedName name="_xlnm.Print_Area" localSheetId="1">男單40!$A$1:$P$134</definedName>
    <definedName name="_xlnm.Print_Area" localSheetId="3">男單50!$A$1:$P$134</definedName>
    <definedName name="_xlnm.Print_Area" localSheetId="4">男單55!$A$1:$P$134</definedName>
    <definedName name="_xlnm.Print_Area" localSheetId="6">男單65!$A$1:$P$134</definedName>
    <definedName name="_xlnm.Print_Area" localSheetId="9">'傳奇 男單80'!$A$1:$N$26</definedName>
    <definedName name="_xlnm.Print_Area" localSheetId="8">'經典 男單 75'!$A$1:$P$37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11" l="1"/>
  <c r="L66" i="8" l="1"/>
  <c r="L58" i="8"/>
  <c r="L50" i="8"/>
  <c r="L42" i="8"/>
  <c r="L34" i="8"/>
  <c r="L26" i="8"/>
  <c r="L18" i="8"/>
  <c r="L10" i="8"/>
  <c r="J20" i="12" l="1"/>
  <c r="J16" i="12"/>
  <c r="J12" i="12"/>
  <c r="J8" i="12"/>
  <c r="J32" i="9" l="1"/>
  <c r="J24" i="9"/>
  <c r="J20" i="9"/>
  <c r="J12" i="9"/>
  <c r="J64" i="8"/>
  <c r="J60" i="8"/>
  <c r="J56" i="8"/>
  <c r="J52" i="8"/>
  <c r="J48" i="8"/>
  <c r="J44" i="8"/>
  <c r="J40" i="8"/>
  <c r="J36" i="8"/>
  <c r="J32" i="8"/>
  <c r="J28" i="8"/>
  <c r="J24" i="8"/>
  <c r="J20" i="8"/>
  <c r="J16" i="8"/>
  <c r="J12" i="8"/>
  <c r="J8" i="13"/>
  <c r="J12" i="13"/>
  <c r="J16" i="13"/>
  <c r="J20" i="13"/>
  <c r="J24" i="13"/>
  <c r="J28" i="13"/>
  <c r="J32" i="13"/>
  <c r="J36" i="13"/>
  <c r="J40" i="13"/>
  <c r="J44" i="13"/>
  <c r="J48" i="13"/>
  <c r="J52" i="13"/>
  <c r="J56" i="13"/>
  <c r="J60" i="13"/>
  <c r="J64" i="13"/>
  <c r="J68" i="13"/>
  <c r="L66" i="13"/>
  <c r="N62" i="13"/>
  <c r="L58" i="13"/>
  <c r="P54" i="13"/>
  <c r="L50" i="13"/>
  <c r="N46" i="13"/>
  <c r="L42" i="13"/>
  <c r="J39" i="13"/>
  <c r="P38" i="13"/>
  <c r="J38" i="13"/>
  <c r="L34" i="13"/>
  <c r="N30" i="13"/>
  <c r="L26" i="13"/>
  <c r="P22" i="13"/>
  <c r="L18" i="13"/>
  <c r="N14" i="13"/>
  <c r="L10" i="13"/>
  <c r="L18" i="12" l="1"/>
  <c r="N14" i="12"/>
  <c r="L10" i="12"/>
  <c r="K132" i="11" l="1"/>
  <c r="I132" i="11"/>
  <c r="K130" i="11"/>
  <c r="I128" i="11"/>
  <c r="M126" i="11"/>
  <c r="I124" i="11"/>
  <c r="K122" i="11"/>
  <c r="I120" i="11"/>
  <c r="O118" i="11"/>
  <c r="I116" i="11"/>
  <c r="K114" i="11"/>
  <c r="I112" i="11"/>
  <c r="M110" i="11"/>
  <c r="I108" i="11"/>
  <c r="K106" i="11"/>
  <c r="I104" i="11"/>
  <c r="O102" i="11"/>
  <c r="K100" i="11"/>
  <c r="I100" i="11"/>
  <c r="K98" i="11"/>
  <c r="I96" i="11"/>
  <c r="M94" i="11"/>
  <c r="I92" i="11"/>
  <c r="K90" i="11"/>
  <c r="I88" i="11"/>
  <c r="O86" i="11"/>
  <c r="I84" i="11"/>
  <c r="K82" i="11"/>
  <c r="I80" i="11"/>
  <c r="M78" i="11"/>
  <c r="I76" i="11"/>
  <c r="K74" i="11"/>
  <c r="I72" i="11"/>
  <c r="K68" i="11"/>
  <c r="I68" i="11"/>
  <c r="K66" i="11"/>
  <c r="I64" i="11"/>
  <c r="M62" i="11"/>
  <c r="I60" i="11"/>
  <c r="K58" i="11"/>
  <c r="I56" i="11"/>
  <c r="O54" i="11"/>
  <c r="I52" i="11"/>
  <c r="K50" i="11"/>
  <c r="M46" i="11"/>
  <c r="I44" i="11"/>
  <c r="K42" i="11"/>
  <c r="I40" i="11"/>
  <c r="O38" i="11"/>
  <c r="K36" i="11"/>
  <c r="I36" i="11"/>
  <c r="K34" i="11"/>
  <c r="I32" i="11"/>
  <c r="M30" i="11"/>
  <c r="I28" i="11"/>
  <c r="K26" i="11"/>
  <c r="I24" i="11"/>
  <c r="O22" i="11"/>
  <c r="I20" i="11"/>
  <c r="K18" i="11"/>
  <c r="I16" i="11"/>
  <c r="M14" i="11"/>
  <c r="I12" i="11"/>
  <c r="K10" i="11"/>
  <c r="O8" i="11"/>
  <c r="I8" i="11"/>
  <c r="J36" i="9" l="1"/>
  <c r="L34" i="9"/>
  <c r="N30" i="9"/>
  <c r="J28" i="9"/>
  <c r="L26" i="9"/>
  <c r="P22" i="9"/>
  <c r="L18" i="9"/>
  <c r="J16" i="9"/>
  <c r="N14" i="9"/>
  <c r="L10" i="9"/>
  <c r="J8" i="9"/>
  <c r="J68" i="8" l="1"/>
  <c r="N62" i="8"/>
  <c r="P54" i="8"/>
  <c r="N46" i="8"/>
  <c r="J39" i="8"/>
  <c r="P38" i="8"/>
  <c r="J38" i="8"/>
  <c r="N30" i="8"/>
  <c r="P22" i="8"/>
  <c r="N14" i="8"/>
  <c r="J8" i="8"/>
  <c r="K132" i="5" l="1"/>
  <c r="I132" i="5"/>
  <c r="K130" i="5"/>
  <c r="I128" i="5"/>
  <c r="M126" i="5"/>
  <c r="I124" i="5"/>
  <c r="K122" i="5"/>
  <c r="I120" i="5"/>
  <c r="O118" i="5"/>
  <c r="I116" i="5"/>
  <c r="K114" i="5"/>
  <c r="I112" i="5"/>
  <c r="M110" i="5"/>
  <c r="I108" i="5"/>
  <c r="K106" i="5"/>
  <c r="I104" i="5"/>
  <c r="O102" i="5"/>
  <c r="K100" i="5"/>
  <c r="I100" i="5"/>
  <c r="K98" i="5"/>
  <c r="I96" i="5"/>
  <c r="M94" i="5"/>
  <c r="I92" i="5"/>
  <c r="K90" i="5"/>
  <c r="I88" i="5"/>
  <c r="O86" i="5"/>
  <c r="I84" i="5"/>
  <c r="K82" i="5"/>
  <c r="I80" i="5"/>
  <c r="M78" i="5"/>
  <c r="I76" i="5"/>
  <c r="K74" i="5"/>
  <c r="I72" i="5"/>
  <c r="K68" i="5"/>
  <c r="I68" i="5"/>
  <c r="K66" i="5"/>
  <c r="I64" i="5"/>
  <c r="M62" i="5"/>
  <c r="I60" i="5"/>
  <c r="K58" i="5"/>
  <c r="I56" i="5"/>
  <c r="O54" i="5"/>
  <c r="I52" i="5"/>
  <c r="K50" i="5"/>
  <c r="I48" i="5"/>
  <c r="M46" i="5"/>
  <c r="I44" i="5"/>
  <c r="K42" i="5"/>
  <c r="I40" i="5"/>
  <c r="O38" i="5"/>
  <c r="K36" i="5"/>
  <c r="I36" i="5"/>
  <c r="K34" i="5"/>
  <c r="I32" i="5"/>
  <c r="M30" i="5"/>
  <c r="I28" i="5"/>
  <c r="K26" i="5"/>
  <c r="I24" i="5"/>
  <c r="O22" i="5"/>
  <c r="I20" i="5"/>
  <c r="K18" i="5"/>
  <c r="I16" i="5"/>
  <c r="M14" i="5"/>
  <c r="I12" i="5"/>
  <c r="K10" i="5"/>
  <c r="O8" i="5"/>
  <c r="I8" i="5"/>
  <c r="K132" i="4" l="1"/>
  <c r="I132" i="4"/>
  <c r="K130" i="4"/>
  <c r="I128" i="4"/>
  <c r="M126" i="4"/>
  <c r="I124" i="4"/>
  <c r="K122" i="4"/>
  <c r="I120" i="4"/>
  <c r="O118" i="4"/>
  <c r="I116" i="4"/>
  <c r="K114" i="4"/>
  <c r="I112" i="4"/>
  <c r="M110" i="4"/>
  <c r="I108" i="4"/>
  <c r="K106" i="4"/>
  <c r="I104" i="4"/>
  <c r="O102" i="4"/>
  <c r="K100" i="4"/>
  <c r="I100" i="4"/>
  <c r="K98" i="4"/>
  <c r="I96" i="4"/>
  <c r="M94" i="4"/>
  <c r="I92" i="4"/>
  <c r="K90" i="4"/>
  <c r="I88" i="4"/>
  <c r="O86" i="4"/>
  <c r="I84" i="4"/>
  <c r="K82" i="4"/>
  <c r="I80" i="4"/>
  <c r="M78" i="4"/>
  <c r="I76" i="4"/>
  <c r="K74" i="4"/>
  <c r="I72" i="4"/>
  <c r="K68" i="4"/>
  <c r="I68" i="4"/>
  <c r="K66" i="4"/>
  <c r="I64" i="4"/>
  <c r="M62" i="4"/>
  <c r="I60" i="4"/>
  <c r="K58" i="4"/>
  <c r="I56" i="4"/>
  <c r="O54" i="4"/>
  <c r="I52" i="4"/>
  <c r="K50" i="4"/>
  <c r="I48" i="4"/>
  <c r="M46" i="4"/>
  <c r="I44" i="4"/>
  <c r="K42" i="4"/>
  <c r="I40" i="4"/>
  <c r="O38" i="4"/>
  <c r="K36" i="4"/>
  <c r="I36" i="4"/>
  <c r="K34" i="4"/>
  <c r="I32" i="4"/>
  <c r="M30" i="4"/>
  <c r="I28" i="4"/>
  <c r="K26" i="4"/>
  <c r="I24" i="4"/>
  <c r="O22" i="4"/>
  <c r="I20" i="4"/>
  <c r="K18" i="4"/>
  <c r="I16" i="4"/>
  <c r="M14" i="4"/>
  <c r="I12" i="4"/>
  <c r="K10" i="4"/>
  <c r="O8" i="4"/>
  <c r="I8" i="4"/>
  <c r="J68" i="3" l="1"/>
  <c r="L66" i="3"/>
  <c r="J64" i="3"/>
  <c r="N62" i="3"/>
  <c r="J60" i="3"/>
  <c r="L58" i="3"/>
  <c r="J56" i="3"/>
  <c r="P54" i="3"/>
  <c r="J52" i="3"/>
  <c r="L50" i="3"/>
  <c r="J48" i="3"/>
  <c r="N46" i="3"/>
  <c r="J44" i="3"/>
  <c r="L42" i="3"/>
  <c r="J40" i="3"/>
  <c r="J39" i="3"/>
  <c r="P38" i="3"/>
  <c r="J38" i="3"/>
  <c r="J36" i="3"/>
  <c r="L34" i="3"/>
  <c r="J32" i="3"/>
  <c r="N30" i="3"/>
  <c r="J28" i="3"/>
  <c r="L26" i="3"/>
  <c r="J24" i="3"/>
  <c r="P22" i="3"/>
  <c r="J20" i="3"/>
  <c r="L18" i="3"/>
  <c r="J16" i="3"/>
  <c r="N14" i="3"/>
  <c r="J12" i="3"/>
  <c r="L10" i="3"/>
  <c r="J8" i="3"/>
  <c r="K132" i="2" l="1"/>
  <c r="I132" i="2"/>
  <c r="K130" i="2"/>
  <c r="I128" i="2"/>
  <c r="M126" i="2"/>
  <c r="I124" i="2"/>
  <c r="K122" i="2"/>
  <c r="I120" i="2"/>
  <c r="O118" i="2"/>
  <c r="I116" i="2"/>
  <c r="K114" i="2"/>
  <c r="I112" i="2"/>
  <c r="M110" i="2"/>
  <c r="I108" i="2"/>
  <c r="K106" i="2"/>
  <c r="I104" i="2"/>
  <c r="O102" i="2"/>
  <c r="K100" i="2"/>
  <c r="I100" i="2"/>
  <c r="K98" i="2"/>
  <c r="I96" i="2"/>
  <c r="M94" i="2"/>
  <c r="I92" i="2"/>
  <c r="K90" i="2"/>
  <c r="I88" i="2"/>
  <c r="O86" i="2"/>
  <c r="I84" i="2"/>
  <c r="K82" i="2"/>
  <c r="I80" i="2"/>
  <c r="M78" i="2"/>
  <c r="I76" i="2"/>
  <c r="K74" i="2"/>
  <c r="I72" i="2"/>
  <c r="K68" i="2"/>
  <c r="I68" i="2"/>
  <c r="K66" i="2"/>
  <c r="I64" i="2"/>
  <c r="M62" i="2"/>
  <c r="I60" i="2"/>
  <c r="K58" i="2"/>
  <c r="I56" i="2"/>
  <c r="O54" i="2"/>
  <c r="I52" i="2"/>
  <c r="K50" i="2"/>
  <c r="I48" i="2"/>
  <c r="M46" i="2"/>
  <c r="I44" i="2"/>
  <c r="K42" i="2"/>
  <c r="I40" i="2"/>
  <c r="O38" i="2"/>
  <c r="K36" i="2"/>
  <c r="I36" i="2"/>
  <c r="K34" i="2"/>
  <c r="I32" i="2"/>
  <c r="M30" i="2"/>
  <c r="I28" i="2"/>
  <c r="K26" i="2"/>
  <c r="I24" i="2"/>
  <c r="O22" i="2"/>
  <c r="I20" i="2"/>
  <c r="K18" i="2"/>
  <c r="I16" i="2"/>
  <c r="M14" i="2"/>
  <c r="I12" i="2"/>
  <c r="K10" i="2"/>
  <c r="O8" i="2"/>
  <c r="I8" i="2"/>
  <c r="K132" i="1" l="1"/>
  <c r="I132" i="1"/>
  <c r="K130" i="1"/>
  <c r="I128" i="1"/>
  <c r="M126" i="1"/>
  <c r="I124" i="1"/>
  <c r="K122" i="1"/>
  <c r="I120" i="1"/>
  <c r="O118" i="1"/>
  <c r="I116" i="1"/>
  <c r="K114" i="1"/>
  <c r="I112" i="1"/>
  <c r="M110" i="1"/>
  <c r="I108" i="1"/>
  <c r="K106" i="1"/>
  <c r="I104" i="1"/>
  <c r="O102" i="1"/>
  <c r="K100" i="1"/>
  <c r="I100" i="1"/>
  <c r="K98" i="1"/>
  <c r="I96" i="1"/>
  <c r="M94" i="1"/>
  <c r="I92" i="1"/>
  <c r="K90" i="1"/>
  <c r="I88" i="1"/>
  <c r="O86" i="1"/>
  <c r="I84" i="1"/>
  <c r="K82" i="1"/>
  <c r="I80" i="1"/>
  <c r="M78" i="1"/>
  <c r="I76" i="1"/>
  <c r="K74" i="1"/>
  <c r="I72" i="1"/>
  <c r="K68" i="1"/>
  <c r="I68" i="1"/>
  <c r="K66" i="1"/>
  <c r="I64" i="1"/>
  <c r="M62" i="1"/>
  <c r="I60" i="1"/>
  <c r="K58" i="1"/>
  <c r="I56" i="1"/>
  <c r="O54" i="1"/>
  <c r="I52" i="1"/>
  <c r="K50" i="1"/>
  <c r="I48" i="1"/>
  <c r="M46" i="1"/>
  <c r="I44" i="1"/>
  <c r="K42" i="1"/>
  <c r="I40" i="1"/>
  <c r="O38" i="1"/>
  <c r="K36" i="1"/>
  <c r="I36" i="1"/>
  <c r="K34" i="1"/>
  <c r="I32" i="1"/>
  <c r="M30" i="1"/>
  <c r="I28" i="1"/>
  <c r="K26" i="1"/>
  <c r="I24" i="1"/>
  <c r="O22" i="1"/>
  <c r="I20" i="1"/>
  <c r="K18" i="1"/>
  <c r="I16" i="1"/>
  <c r="M14" i="1"/>
  <c r="I12" i="1"/>
  <c r="K10" i="1"/>
  <c r="O8" i="1"/>
  <c r="I8" i="1"/>
</calcChain>
</file>

<file path=xl/sharedStrings.xml><?xml version="1.0" encoding="utf-8"?>
<sst xmlns="http://schemas.openxmlformats.org/spreadsheetml/2006/main" count="1902" uniqueCount="779">
  <si>
    <r>
      <t>114</t>
    </r>
    <r>
      <rPr>
        <b/>
        <sz val="12"/>
        <rFont val="細明體"/>
        <family val="3"/>
        <charset val="136"/>
      </rPr>
      <t>年立法院長盃</t>
    </r>
    <phoneticPr fontId="6" type="noConversion"/>
  </si>
  <si>
    <t>35+</t>
    <phoneticPr fontId="10" type="noConversion"/>
  </si>
  <si>
    <t/>
  </si>
  <si>
    <t>全國壯年網球排名賽</t>
    <phoneticPr fontId="6" type="noConversion"/>
  </si>
  <si>
    <t>日期</t>
    <phoneticPr fontId="21" type="noConversion"/>
  </si>
  <si>
    <t>地點</t>
    <phoneticPr fontId="21" type="noConversion"/>
  </si>
  <si>
    <r>
      <rPr>
        <sz val="14"/>
        <rFont val="細明體"/>
        <family val="2"/>
        <charset val="136"/>
      </rPr>
      <t>會內</t>
    </r>
    <r>
      <rPr>
        <sz val="14"/>
        <rFont val="Arial"/>
        <family val="2"/>
      </rPr>
      <t xml:space="preserve"> 64 </t>
    </r>
    <r>
      <rPr>
        <sz val="14"/>
        <rFont val="細明體"/>
        <family val="2"/>
        <charset val="136"/>
      </rPr>
      <t>籤</t>
    </r>
    <r>
      <rPr>
        <sz val="14"/>
        <rFont val="Arial"/>
        <family val="2"/>
        <charset val="136"/>
      </rPr>
      <t>, Bye=24</t>
    </r>
    <phoneticPr fontId="10" type="noConversion"/>
  </si>
  <si>
    <t>裁判長</t>
    <phoneticPr fontId="21" type="noConversion"/>
  </si>
  <si>
    <t>2025/02/20-24</t>
    <phoneticPr fontId="6" type="noConversion"/>
  </si>
  <si>
    <t>台南網球場</t>
    <phoneticPr fontId="6" type="noConversion"/>
  </si>
  <si>
    <t xml:space="preserve"> </t>
    <phoneticPr fontId="10" type="noConversion"/>
  </si>
  <si>
    <t>籤號</t>
    <phoneticPr fontId="10" type="noConversion"/>
  </si>
  <si>
    <t>序號</t>
    <phoneticPr fontId="10" type="noConversion"/>
  </si>
  <si>
    <t>身分</t>
    <phoneticPr fontId="21" type="noConversion"/>
  </si>
  <si>
    <t>排名</t>
    <phoneticPr fontId="21" type="noConversion"/>
  </si>
  <si>
    <t>種子</t>
    <phoneticPr fontId="6" type="noConversion"/>
  </si>
  <si>
    <t xml:space="preserve">  姓  名</t>
    <phoneticPr fontId="21" type="noConversion"/>
  </si>
  <si>
    <t>學校/單位</t>
  </si>
  <si>
    <t>縣市</t>
  </si>
  <si>
    <t>第一輪</t>
    <phoneticPr fontId="21" type="noConversion"/>
  </si>
  <si>
    <t>第二輪</t>
    <phoneticPr fontId="21" type="noConversion"/>
  </si>
  <si>
    <t>第三輪</t>
    <phoneticPr fontId="10" type="noConversion"/>
  </si>
  <si>
    <t>QF</t>
    <phoneticPr fontId="6" type="noConversion"/>
  </si>
  <si>
    <t>-</t>
  </si>
  <si>
    <t>S1</t>
  </si>
  <si>
    <t>李孟樺</t>
  </si>
  <si>
    <t>基隆市</t>
  </si>
  <si>
    <t>SF</t>
    <phoneticPr fontId="10" type="noConversion"/>
  </si>
  <si>
    <t>Bye</t>
  </si>
  <si>
    <t>F</t>
    <phoneticPr fontId="10" type="noConversion"/>
  </si>
  <si>
    <t>朱宏杰</t>
  </si>
  <si>
    <t>台南市</t>
  </si>
  <si>
    <t>林冠合</t>
  </si>
  <si>
    <t>高雄市</t>
  </si>
  <si>
    <t>歐家齊</t>
  </si>
  <si>
    <t>S14</t>
  </si>
  <si>
    <t>陳柏廷</t>
  </si>
  <si>
    <t>S11</t>
  </si>
  <si>
    <t>沈正峰</t>
  </si>
  <si>
    <t>台中市</t>
  </si>
  <si>
    <t>王澄霆</t>
  </si>
  <si>
    <t>方洺諭</t>
  </si>
  <si>
    <t>桃園市</t>
  </si>
  <si>
    <t>廖冠評</t>
  </si>
  <si>
    <t>S7</t>
  </si>
  <si>
    <t>黃士哲</t>
  </si>
  <si>
    <t>SF</t>
    <phoneticPr fontId="6" type="noConversion"/>
  </si>
  <si>
    <t>S4</t>
  </si>
  <si>
    <t>楊凱迪</t>
  </si>
  <si>
    <t>曾冠騰</t>
  </si>
  <si>
    <t>蔡俊緯</t>
  </si>
  <si>
    <t>陳柏翰</t>
  </si>
  <si>
    <t>S15</t>
  </si>
  <si>
    <t>陳營燦</t>
  </si>
  <si>
    <t>S12</t>
  </si>
  <si>
    <t>陳彥凱</t>
  </si>
  <si>
    <t>林敬鈞</t>
  </si>
  <si>
    <t>彰化縣</t>
  </si>
  <si>
    <t>廖祜浚</t>
  </si>
  <si>
    <t>林冠宇</t>
  </si>
  <si>
    <t>S8</t>
  </si>
  <si>
    <t>林東輝</t>
  </si>
  <si>
    <t>S5</t>
  </si>
  <si>
    <t>陳佑庭</t>
  </si>
  <si>
    <t>雲林縣</t>
  </si>
  <si>
    <t>劉佑聖</t>
  </si>
  <si>
    <t>許哲雄</t>
  </si>
  <si>
    <t>蘇佳慶</t>
  </si>
  <si>
    <t>S9</t>
  </si>
  <si>
    <t>楊哲豪</t>
  </si>
  <si>
    <t>S16</t>
  </si>
  <si>
    <t>郭展佑</t>
  </si>
  <si>
    <t>沈正洋</t>
  </si>
  <si>
    <t>新北市</t>
  </si>
  <si>
    <t>康辰嘉</t>
  </si>
  <si>
    <t>苗栗縣</t>
  </si>
  <si>
    <t>曾紀源</t>
  </si>
  <si>
    <t>S3</t>
  </si>
  <si>
    <t>張貫之</t>
  </si>
  <si>
    <t>S6</t>
  </si>
  <si>
    <t>林彥良</t>
  </si>
  <si>
    <t>台東市</t>
  </si>
  <si>
    <t>許凱淳</t>
  </si>
  <si>
    <t>台北市</t>
  </si>
  <si>
    <t>張哲瑋</t>
  </si>
  <si>
    <t>顏培峻</t>
  </si>
  <si>
    <t>S10</t>
  </si>
  <si>
    <t>吳昇鴻</t>
  </si>
  <si>
    <t>南投縣</t>
  </si>
  <si>
    <t>S13</t>
  </si>
  <si>
    <t>陳佳智</t>
  </si>
  <si>
    <t>林世傑</t>
  </si>
  <si>
    <t>胡修齊</t>
  </si>
  <si>
    <t>嘉義市</t>
  </si>
  <si>
    <t>陳品弘</t>
  </si>
  <si>
    <t>S2</t>
  </si>
  <si>
    <t>楊政勳</t>
  </si>
  <si>
    <t>40+</t>
    <phoneticPr fontId="10" type="noConversion"/>
  </si>
  <si>
    <t>林子揚</t>
  </si>
  <si>
    <t>林忠達</t>
  </si>
  <si>
    <t>林榮祥</t>
  </si>
  <si>
    <t>童子軒</t>
  </si>
  <si>
    <t>許嘉麟</t>
  </si>
  <si>
    <t>江念澤</t>
  </si>
  <si>
    <t>何瑋仲</t>
  </si>
  <si>
    <t>潘裔帆</t>
  </si>
  <si>
    <t>張志宇</t>
  </si>
  <si>
    <t>林建輝</t>
  </si>
  <si>
    <t>林冠甫</t>
  </si>
  <si>
    <t>李丞浩</t>
  </si>
  <si>
    <t>鍾雨良</t>
  </si>
  <si>
    <t>黃煜宇</t>
  </si>
  <si>
    <t>許騵壬</t>
  </si>
  <si>
    <t>宜蘭縣</t>
  </si>
  <si>
    <t>周宗逸</t>
  </si>
  <si>
    <t>賴亞明</t>
  </si>
  <si>
    <t>蔡明縣</t>
  </si>
  <si>
    <t>許介騰</t>
  </si>
  <si>
    <t>郭展嘉</t>
  </si>
  <si>
    <t>黃昭憲</t>
  </si>
  <si>
    <t>林明正</t>
  </si>
  <si>
    <t>陳隆懋</t>
  </si>
  <si>
    <t>黃一</t>
  </si>
  <si>
    <t>蕭煥諺</t>
  </si>
  <si>
    <t>江信寧</t>
  </si>
  <si>
    <t>陳彥佐</t>
  </si>
  <si>
    <t>劉逸軒</t>
  </si>
  <si>
    <t>林少羿</t>
  </si>
  <si>
    <t>黃浩菘</t>
  </si>
  <si>
    <t>李宗騰</t>
  </si>
  <si>
    <t>梁志安</t>
  </si>
  <si>
    <t>鄧丞敦</t>
  </si>
  <si>
    <t>黃俊嘉</t>
  </si>
  <si>
    <t>王瑞璋</t>
  </si>
  <si>
    <t>花蓮市</t>
  </si>
  <si>
    <t>洪學人</t>
  </si>
  <si>
    <t>45+</t>
    <phoneticPr fontId="10" type="noConversion"/>
  </si>
  <si>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Bye=5</t>
    </r>
    <phoneticPr fontId="10" type="noConversion"/>
  </si>
  <si>
    <t>QF</t>
    <phoneticPr fontId="21" type="noConversion"/>
  </si>
  <si>
    <t>林宏哲</t>
  </si>
  <si>
    <t>宜蘭市</t>
  </si>
  <si>
    <t>bye</t>
  </si>
  <si>
    <t>蔡永民</t>
  </si>
  <si>
    <t>林家緯</t>
  </si>
  <si>
    <t>王國銘</t>
  </si>
  <si>
    <t>徐睿誌</t>
  </si>
  <si>
    <t>吳國銘</t>
  </si>
  <si>
    <t>李奕霆</t>
  </si>
  <si>
    <t>花士豪</t>
  </si>
  <si>
    <t>南投市</t>
  </si>
  <si>
    <t>薛全義</t>
  </si>
  <si>
    <t>張恩言</t>
  </si>
  <si>
    <t>楊介仲</t>
  </si>
  <si>
    <t>林義祥</t>
  </si>
  <si>
    <t>蔡政翰</t>
  </si>
  <si>
    <t>F</t>
    <phoneticPr fontId="6" type="noConversion"/>
  </si>
  <si>
    <t>余聲欣</t>
  </si>
  <si>
    <t>佘志倫</t>
  </si>
  <si>
    <t>羅祥龍</t>
  </si>
  <si>
    <t>賴啟中</t>
  </si>
  <si>
    <t>郭哲軒</t>
  </si>
  <si>
    <t>鍾維寧</t>
  </si>
  <si>
    <t>劉子良</t>
  </si>
  <si>
    <t>李沛承</t>
  </si>
  <si>
    <t>新竹市</t>
  </si>
  <si>
    <t>陳柏舟</t>
  </si>
  <si>
    <t>張耀輝</t>
  </si>
  <si>
    <t>康順傅</t>
  </si>
  <si>
    <t>洪照熙</t>
  </si>
  <si>
    <t>李沅諭</t>
  </si>
  <si>
    <t>林秉豐</t>
  </si>
  <si>
    <t>陳銘曲</t>
  </si>
  <si>
    <t>楊介安</t>
  </si>
  <si>
    <t>蔡坤洲</t>
  </si>
  <si>
    <t>楊焜琅</t>
  </si>
  <si>
    <t>謝棨宥</t>
  </si>
  <si>
    <t>邱永鎮</t>
  </si>
  <si>
    <t>林坤松</t>
  </si>
  <si>
    <t>陳威州</t>
  </si>
  <si>
    <t>許宜哲</t>
  </si>
  <si>
    <t>廖遠志</t>
  </si>
  <si>
    <t>黃嘉文</t>
  </si>
  <si>
    <t>林文政</t>
  </si>
  <si>
    <t>彭帷鋮</t>
  </si>
  <si>
    <t>陳一賢</t>
  </si>
  <si>
    <t>張悌</t>
  </si>
  <si>
    <t>沈傳凱</t>
  </si>
  <si>
    <t>林興安</t>
  </si>
  <si>
    <t>詹岱霖</t>
  </si>
  <si>
    <t>李建德</t>
  </si>
  <si>
    <t>辜維正</t>
  </si>
  <si>
    <t>何秉憲</t>
  </si>
  <si>
    <t>蕭吉助</t>
  </si>
  <si>
    <t>邵有志</t>
  </si>
  <si>
    <t>曾永銘</t>
  </si>
  <si>
    <t>王清富</t>
  </si>
  <si>
    <t>謝憲宜</t>
  </si>
  <si>
    <t>邱大源</t>
  </si>
  <si>
    <t>陳信良</t>
  </si>
  <si>
    <t>蕭秀山</t>
  </si>
  <si>
    <t>張碧峰</t>
  </si>
  <si>
    <t>邱景男</t>
  </si>
  <si>
    <t>李殷獎</t>
  </si>
  <si>
    <t>黃茂榮</t>
  </si>
  <si>
    <t>陳俞全</t>
  </si>
  <si>
    <t>陳昭印</t>
  </si>
  <si>
    <t>蘇晏永</t>
  </si>
  <si>
    <t>林高義</t>
  </si>
  <si>
    <t>陳見華</t>
  </si>
  <si>
    <t>黃仁政</t>
  </si>
  <si>
    <t>李安原</t>
  </si>
  <si>
    <t>蔡榮和</t>
  </si>
  <si>
    <t>戴光志</t>
  </si>
  <si>
    <t>阮寶龍</t>
  </si>
  <si>
    <t>謝國財</t>
  </si>
  <si>
    <t>陳致元</t>
  </si>
  <si>
    <t>陳宜超</t>
  </si>
  <si>
    <r>
      <rPr>
        <sz val="14"/>
        <rFont val="細明體"/>
        <family val="2"/>
        <charset val="136"/>
      </rPr>
      <t>會內</t>
    </r>
    <r>
      <rPr>
        <sz val="14"/>
        <rFont val="Arial"/>
        <family val="2"/>
      </rPr>
      <t xml:space="preserve"> 64 </t>
    </r>
    <r>
      <rPr>
        <sz val="14"/>
        <rFont val="細明體"/>
        <family val="2"/>
        <charset val="136"/>
      </rPr>
      <t xml:space="preserve">籤, </t>
    </r>
    <r>
      <rPr>
        <sz val="14"/>
        <rFont val="Arial"/>
        <family val="2"/>
      </rPr>
      <t>Bye=17</t>
    </r>
    <phoneticPr fontId="10" type="noConversion"/>
  </si>
  <si>
    <t>陳文岳</t>
  </si>
  <si>
    <t>廖連昇</t>
  </si>
  <si>
    <t>莊凌泉</t>
  </si>
  <si>
    <t>廖啟雲</t>
  </si>
  <si>
    <t>賴裕順</t>
  </si>
  <si>
    <t>黃獻隆</t>
  </si>
  <si>
    <t>陳仲修</t>
  </si>
  <si>
    <t>官懷仁</t>
  </si>
  <si>
    <t>傅勁</t>
  </si>
  <si>
    <t>鄭芳松</t>
  </si>
  <si>
    <t>羅世房</t>
  </si>
  <si>
    <t>謝金樹</t>
  </si>
  <si>
    <t>桃園縣</t>
  </si>
  <si>
    <t>韓文喆</t>
  </si>
  <si>
    <t>李明賜</t>
  </si>
  <si>
    <t>張晉成</t>
  </si>
  <si>
    <t>陳志強</t>
  </si>
  <si>
    <t>林玄斌</t>
  </si>
  <si>
    <t>程建智</t>
  </si>
  <si>
    <t>廖安仁</t>
  </si>
  <si>
    <t>王弘逸</t>
  </si>
  <si>
    <t>余庭恩</t>
  </si>
  <si>
    <t>蔣宜勳</t>
  </si>
  <si>
    <t>張光輝</t>
  </si>
  <si>
    <t>張文忠</t>
  </si>
  <si>
    <t>屏東縣</t>
  </si>
  <si>
    <t>楊銘暉</t>
  </si>
  <si>
    <t>王傳慶</t>
  </si>
  <si>
    <t>薛有琳</t>
  </si>
  <si>
    <t>方國雅</t>
  </si>
  <si>
    <t>林建成</t>
  </si>
  <si>
    <t>張建彬</t>
  </si>
  <si>
    <t>邱東泉</t>
  </si>
  <si>
    <t>許富盛</t>
  </si>
  <si>
    <t>吳政隆</t>
  </si>
  <si>
    <t>何忠政</t>
  </si>
  <si>
    <t>劉瑞星</t>
  </si>
  <si>
    <t>林訓平</t>
  </si>
  <si>
    <t>吳進祥</t>
  </si>
  <si>
    <t>蔡銘清</t>
  </si>
  <si>
    <t>周勇</t>
  </si>
  <si>
    <t>陳聰敏</t>
  </si>
  <si>
    <t>閔子甦</t>
  </si>
  <si>
    <t>朱逸峰</t>
  </si>
  <si>
    <t>洪揮霖</t>
  </si>
  <si>
    <t>王子評</t>
  </si>
  <si>
    <t>徐永明</t>
  </si>
  <si>
    <t>潘宗欽</t>
  </si>
  <si>
    <t>金門縣</t>
  </si>
  <si>
    <t>黃紹仁</t>
  </si>
  <si>
    <t>60+</t>
    <phoneticPr fontId="10" type="noConversion"/>
  </si>
  <si>
    <r>
      <rPr>
        <sz val="14"/>
        <rFont val="細明體"/>
        <family val="2"/>
        <charset val="136"/>
      </rPr>
      <t>會內</t>
    </r>
    <r>
      <rPr>
        <sz val="14"/>
        <rFont val="Arial"/>
        <family val="2"/>
      </rPr>
      <t xml:space="preserve"> 64 </t>
    </r>
    <r>
      <rPr>
        <sz val="14"/>
        <rFont val="細明體"/>
        <family val="2"/>
        <charset val="136"/>
      </rPr>
      <t>籤</t>
    </r>
    <r>
      <rPr>
        <sz val="14"/>
        <rFont val="Arial"/>
        <family val="2"/>
        <charset val="136"/>
      </rPr>
      <t>, Bye=31</t>
    </r>
    <phoneticPr fontId="10" type="noConversion"/>
  </si>
  <si>
    <t>楊童遠</t>
  </si>
  <si>
    <t>李宜明</t>
  </si>
  <si>
    <t>黃琮諭</t>
  </si>
  <si>
    <t>嘉義縣</t>
  </si>
  <si>
    <t>龔吉和</t>
  </si>
  <si>
    <t>陳順東</t>
  </si>
  <si>
    <t>吳聖欽</t>
  </si>
  <si>
    <t>林港富</t>
  </si>
  <si>
    <t>陳進祿</t>
  </si>
  <si>
    <t>彰化市</t>
  </si>
  <si>
    <t>陳宜胤</t>
  </si>
  <si>
    <t>張明亮</t>
  </si>
  <si>
    <t>林冠東</t>
  </si>
  <si>
    <t>吳禹昇</t>
  </si>
  <si>
    <t>杜錦豐</t>
  </si>
  <si>
    <t>吳勤榮</t>
  </si>
  <si>
    <t>吳孝強</t>
  </si>
  <si>
    <t>林長寶</t>
  </si>
  <si>
    <t>汪承安</t>
  </si>
  <si>
    <t>尤家輝</t>
  </si>
  <si>
    <t>紹鴻鈞</t>
  </si>
  <si>
    <t>陳海山</t>
  </si>
  <si>
    <t>林泰良</t>
  </si>
  <si>
    <t>游岳鴻</t>
  </si>
  <si>
    <t>陳金來</t>
  </si>
  <si>
    <t>翁聖欽</t>
  </si>
  <si>
    <t>林宙晴</t>
  </si>
  <si>
    <t>張裕明</t>
  </si>
  <si>
    <t>周晶生</t>
  </si>
  <si>
    <t>張聰發</t>
  </si>
  <si>
    <t>李景山</t>
  </si>
  <si>
    <t>陳秋國</t>
  </si>
  <si>
    <t>張立志</t>
  </si>
  <si>
    <t>康風都</t>
  </si>
  <si>
    <t>游貴柱</t>
  </si>
  <si>
    <t>蔡栢榮</t>
  </si>
  <si>
    <t>黃國楨</t>
  </si>
  <si>
    <t>劉建宏</t>
  </si>
  <si>
    <t>湯昇勳</t>
  </si>
  <si>
    <t>張家豪</t>
  </si>
  <si>
    <t>王憲文</t>
  </si>
  <si>
    <t>陳建華</t>
  </si>
  <si>
    <t>王明鴻</t>
  </si>
  <si>
    <t>張東佶</t>
  </si>
  <si>
    <t>吳文明</t>
  </si>
  <si>
    <t>林師模</t>
  </si>
  <si>
    <t>葉志展</t>
  </si>
  <si>
    <t>黃禎宏</t>
  </si>
  <si>
    <t>羅棋潁</t>
  </si>
  <si>
    <t>古健岳</t>
  </si>
  <si>
    <t>郭惠新</t>
  </si>
  <si>
    <t>余化人</t>
  </si>
  <si>
    <t>方佑民</t>
  </si>
  <si>
    <t>洪俊龍</t>
  </si>
  <si>
    <t>陳光華</t>
  </si>
  <si>
    <t>宋偉雄</t>
  </si>
  <si>
    <t>許惠旺</t>
  </si>
  <si>
    <t>陳永富</t>
  </si>
  <si>
    <t>余建政</t>
  </si>
  <si>
    <t>蘇修敬</t>
  </si>
  <si>
    <t>邱炳煌</t>
  </si>
  <si>
    <t>關永才</t>
  </si>
  <si>
    <t>林經敏</t>
  </si>
  <si>
    <t>高德祥</t>
  </si>
  <si>
    <t>陳星誌</t>
  </si>
  <si>
    <t>林崇城</t>
  </si>
  <si>
    <t>李忠華</t>
  </si>
  <si>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Bye=2</t>
    </r>
    <phoneticPr fontId="10" type="noConversion"/>
  </si>
  <si>
    <t>黃瑞雄</t>
  </si>
  <si>
    <t>蘇振泰</t>
  </si>
  <si>
    <t>花蓮縣</t>
  </si>
  <si>
    <t>鄭穎駿</t>
  </si>
  <si>
    <t>鄭銀標</t>
  </si>
  <si>
    <t>陳治籓</t>
  </si>
  <si>
    <t>屏東市</t>
  </si>
  <si>
    <t>尹大明</t>
  </si>
  <si>
    <t>劉新地</t>
  </si>
  <si>
    <t>張徽熊</t>
  </si>
  <si>
    <t>陳立羽</t>
  </si>
  <si>
    <t>蔡坤林</t>
  </si>
  <si>
    <t>林昌富</t>
  </si>
  <si>
    <t>吳政憲</t>
  </si>
  <si>
    <t>江進喜</t>
  </si>
  <si>
    <t>黃永盛</t>
  </si>
  <si>
    <t>謝文勇</t>
  </si>
  <si>
    <t>蘇錦堂</t>
  </si>
  <si>
    <t>李玉海</t>
  </si>
  <si>
    <t>葉為</t>
  </si>
  <si>
    <t>王松村</t>
  </si>
  <si>
    <t>黃世華</t>
  </si>
  <si>
    <t>李光祖</t>
  </si>
  <si>
    <t>李榮烈</t>
  </si>
  <si>
    <t>張殷嘉</t>
  </si>
  <si>
    <t>許淳林</t>
  </si>
  <si>
    <t>蔡能賢</t>
  </si>
  <si>
    <t>張俊志</t>
  </si>
  <si>
    <t>段國明</t>
  </si>
  <si>
    <t>吳明德</t>
  </si>
  <si>
    <t>周政輝</t>
  </si>
  <si>
    <t>曹超玲</t>
  </si>
  <si>
    <r>
      <rPr>
        <sz val="14"/>
        <rFont val="細明體"/>
        <family val="2"/>
        <charset val="136"/>
      </rPr>
      <t>會內</t>
    </r>
    <r>
      <rPr>
        <sz val="14"/>
        <rFont val="Arial"/>
        <family val="2"/>
      </rPr>
      <t xml:space="preserve"> 16 </t>
    </r>
    <r>
      <rPr>
        <sz val="14"/>
        <rFont val="細明體"/>
        <family val="2"/>
        <charset val="136"/>
      </rPr>
      <t>籤</t>
    </r>
    <r>
      <rPr>
        <sz val="14"/>
        <rFont val="Arial"/>
        <family val="2"/>
        <charset val="136"/>
      </rPr>
      <t>, Bye=4</t>
    </r>
    <phoneticPr fontId="10" type="noConversion"/>
  </si>
  <si>
    <t>王由之</t>
    <phoneticPr fontId="10" type="noConversion"/>
  </si>
  <si>
    <t>第一輪</t>
  </si>
  <si>
    <t>劉雲忠</t>
  </si>
  <si>
    <t>許達夫</t>
  </si>
  <si>
    <t>許崑山</t>
  </si>
  <si>
    <t>張振漢</t>
  </si>
  <si>
    <t>蕭長金</t>
  </si>
  <si>
    <t>陳明亮</t>
  </si>
  <si>
    <t>程明振</t>
  </si>
  <si>
    <t>中村秀明</t>
  </si>
  <si>
    <t>陳俊偉</t>
  </si>
  <si>
    <t>王新民</t>
  </si>
  <si>
    <t>李仁鐩</t>
  </si>
  <si>
    <t>李英智</t>
  </si>
  <si>
    <r>
      <t>114</t>
    </r>
    <r>
      <rPr>
        <b/>
        <sz val="16"/>
        <rFont val="細明體"/>
        <family val="3"/>
        <charset val="136"/>
      </rPr>
      <t>年立法院長盃</t>
    </r>
    <phoneticPr fontId="6" type="noConversion"/>
  </si>
  <si>
    <r>
      <rPr>
        <sz val="20"/>
        <rFont val="Microsoft JhengHei"/>
        <family val="2"/>
      </rPr>
      <t>傳奇</t>
    </r>
    <r>
      <rPr>
        <sz val="20"/>
        <rFont val="Arial"/>
        <family val="2"/>
      </rPr>
      <t xml:space="preserve"> 80</t>
    </r>
    <phoneticPr fontId="10" type="noConversion"/>
  </si>
  <si>
    <t>會內 8 籤</t>
    <phoneticPr fontId="10" type="noConversion"/>
  </si>
  <si>
    <t>陳當英</t>
  </si>
  <si>
    <t>吳新喜</t>
  </si>
  <si>
    <t>莊奎文</t>
  </si>
  <si>
    <t>江敏文</t>
  </si>
  <si>
    <t>蘇耀新</t>
  </si>
  <si>
    <t>陳國雄</t>
  </si>
  <si>
    <t>鍾恒廣</t>
  </si>
  <si>
    <t>莊金安</t>
  </si>
  <si>
    <t>軟式網球場</t>
    <phoneticPr fontId="6" type="noConversion"/>
  </si>
  <si>
    <t>p.2</t>
    <phoneticPr fontId="5" type="noConversion"/>
  </si>
  <si>
    <t>#77</t>
    <phoneticPr fontId="5" type="noConversion"/>
  </si>
  <si>
    <r>
      <t xml:space="preserve">2/20,09:00 </t>
    </r>
    <r>
      <rPr>
        <sz val="10"/>
        <rFont val="Microsoft JhengHei"/>
        <family val="2"/>
      </rPr>
      <t>軟式</t>
    </r>
    <phoneticPr fontId="5" type="noConversion"/>
  </si>
  <si>
    <r>
      <t xml:space="preserve">2/20,09:40 </t>
    </r>
    <r>
      <rPr>
        <sz val="10"/>
        <rFont val="Microsoft JhengHei"/>
        <family val="2"/>
      </rPr>
      <t>軟式</t>
    </r>
    <phoneticPr fontId="5" type="noConversion"/>
  </si>
  <si>
    <r>
      <t xml:space="preserve">2/20,10:20 </t>
    </r>
    <r>
      <rPr>
        <sz val="10"/>
        <rFont val="Microsoft JhengHei"/>
        <family val="2"/>
      </rPr>
      <t>軟式</t>
    </r>
    <phoneticPr fontId="5" type="noConversion"/>
  </si>
  <si>
    <r>
      <t xml:space="preserve">2/20,11:00 </t>
    </r>
    <r>
      <rPr>
        <sz val="10"/>
        <rFont val="Microsoft JhengHei"/>
        <family val="2"/>
      </rPr>
      <t>軟式</t>
    </r>
    <phoneticPr fontId="5" type="noConversion"/>
  </si>
  <si>
    <r>
      <t xml:space="preserve">2/20,11:40 </t>
    </r>
    <r>
      <rPr>
        <sz val="10"/>
        <rFont val="Microsoft JhengHei"/>
        <family val="2"/>
      </rPr>
      <t>軟式</t>
    </r>
    <phoneticPr fontId="5" type="noConversion"/>
  </si>
  <si>
    <t>2/20, 09:00</t>
    <phoneticPr fontId="5" type="noConversion"/>
  </si>
  <si>
    <t>2/20, 09:40</t>
    <phoneticPr fontId="5" type="noConversion"/>
  </si>
  <si>
    <t>#1</t>
    <phoneticPr fontId="5" type="noConversion"/>
  </si>
  <si>
    <t>2/20, 10:20</t>
    <phoneticPr fontId="5" type="noConversion"/>
  </si>
  <si>
    <t>2/20, 11:00</t>
    <phoneticPr fontId="5" type="noConversion"/>
  </si>
  <si>
    <t>2/20, 11:40</t>
    <phoneticPr fontId="5" type="noConversion"/>
  </si>
  <si>
    <t>2/20, 12:20</t>
    <phoneticPr fontId="5" type="noConversion"/>
  </si>
  <si>
    <t>#17</t>
    <phoneticPr fontId="5" type="noConversion"/>
  </si>
  <si>
    <t>#18</t>
    <phoneticPr fontId="5" type="noConversion"/>
  </si>
  <si>
    <t>#19</t>
    <phoneticPr fontId="5" type="noConversion"/>
  </si>
  <si>
    <t>#20</t>
    <phoneticPr fontId="5" type="noConversion"/>
  </si>
  <si>
    <t>#21</t>
    <phoneticPr fontId="5" type="noConversion"/>
  </si>
  <si>
    <t>#22</t>
    <phoneticPr fontId="5" type="noConversion"/>
  </si>
  <si>
    <t>#23</t>
    <phoneticPr fontId="5" type="noConversion"/>
  </si>
  <si>
    <t>#24</t>
    <phoneticPr fontId="5" type="noConversion"/>
  </si>
  <si>
    <t>#25</t>
    <phoneticPr fontId="5" type="noConversion"/>
  </si>
  <si>
    <t>#26</t>
    <phoneticPr fontId="5" type="noConversion"/>
  </si>
  <si>
    <t>#27</t>
    <phoneticPr fontId="5" type="noConversion"/>
  </si>
  <si>
    <t>#28</t>
    <phoneticPr fontId="5" type="noConversion"/>
  </si>
  <si>
    <t>#29</t>
    <phoneticPr fontId="5" type="noConversion"/>
  </si>
  <si>
    <t>#30</t>
    <phoneticPr fontId="5" type="noConversion"/>
  </si>
  <si>
    <t>2/20, 13:00</t>
    <phoneticPr fontId="5" type="noConversion"/>
  </si>
  <si>
    <t>2/20, 13:40</t>
    <phoneticPr fontId="5" type="noConversion"/>
  </si>
  <si>
    <t>#32</t>
    <phoneticPr fontId="5" type="noConversion"/>
  </si>
  <si>
    <t>#33</t>
    <phoneticPr fontId="5" type="noConversion"/>
  </si>
  <si>
    <t>#34</t>
    <phoneticPr fontId="5" type="noConversion"/>
  </si>
  <si>
    <t>#35</t>
    <phoneticPr fontId="5" type="noConversion"/>
  </si>
  <si>
    <t>2/20, 14:20</t>
    <phoneticPr fontId="5" type="noConversion"/>
  </si>
  <si>
    <t>#36</t>
    <phoneticPr fontId="5" type="noConversion"/>
  </si>
  <si>
    <t>#37</t>
    <phoneticPr fontId="5" type="noConversion"/>
  </si>
  <si>
    <t>#38</t>
    <phoneticPr fontId="5" type="noConversion"/>
  </si>
  <si>
    <t>#39</t>
    <phoneticPr fontId="5" type="noConversion"/>
  </si>
  <si>
    <t>2/21, 09:00</t>
    <phoneticPr fontId="5" type="noConversion"/>
  </si>
  <si>
    <t>#2</t>
    <phoneticPr fontId="5" type="noConversion"/>
  </si>
  <si>
    <t>#3</t>
    <phoneticPr fontId="5" type="noConversion"/>
  </si>
  <si>
    <t>#4</t>
    <phoneticPr fontId="5" type="noConversion"/>
  </si>
  <si>
    <t>#5</t>
    <phoneticPr fontId="5" type="noConversion"/>
  </si>
  <si>
    <t>#6</t>
    <phoneticPr fontId="5" type="noConversion"/>
  </si>
  <si>
    <t>#7</t>
    <phoneticPr fontId="5" type="noConversion"/>
  </si>
  <si>
    <t>#8</t>
    <phoneticPr fontId="5" type="noConversion"/>
  </si>
  <si>
    <t>#9</t>
    <phoneticPr fontId="5" type="noConversion"/>
  </si>
  <si>
    <t>#10</t>
    <phoneticPr fontId="5" type="noConversion"/>
  </si>
  <si>
    <t>#11</t>
    <phoneticPr fontId="5" type="noConversion"/>
  </si>
  <si>
    <t>#12</t>
    <phoneticPr fontId="5" type="noConversion"/>
  </si>
  <si>
    <t>#13</t>
    <phoneticPr fontId="5" type="noConversion"/>
  </si>
  <si>
    <t>#14</t>
    <phoneticPr fontId="5" type="noConversion"/>
  </si>
  <si>
    <t>#15</t>
    <phoneticPr fontId="5" type="noConversion"/>
  </si>
  <si>
    <t>#16</t>
    <phoneticPr fontId="5" type="noConversion"/>
  </si>
  <si>
    <t>2/21, 09:40</t>
    <phoneticPr fontId="5" type="noConversion"/>
  </si>
  <si>
    <t>#48</t>
    <phoneticPr fontId="5" type="noConversion"/>
  </si>
  <si>
    <t>#49</t>
    <phoneticPr fontId="5" type="noConversion"/>
  </si>
  <si>
    <t>#50</t>
    <phoneticPr fontId="5" type="noConversion"/>
  </si>
  <si>
    <t>#51</t>
    <phoneticPr fontId="5" type="noConversion"/>
  </si>
  <si>
    <t>#52</t>
    <phoneticPr fontId="5" type="noConversion"/>
  </si>
  <si>
    <t>#53</t>
    <phoneticPr fontId="5" type="noConversion"/>
  </si>
  <si>
    <t>#54</t>
    <phoneticPr fontId="5" type="noConversion"/>
  </si>
  <si>
    <t>#55</t>
    <phoneticPr fontId="5" type="noConversion"/>
  </si>
  <si>
    <r>
      <t>112</t>
    </r>
    <r>
      <rPr>
        <b/>
        <sz val="12"/>
        <rFont val="細明體"/>
        <family val="3"/>
        <charset val="136"/>
      </rPr>
      <t>年立法院長盃</t>
    </r>
    <phoneticPr fontId="6" type="noConversion"/>
  </si>
  <si>
    <r>
      <rPr>
        <sz val="14"/>
        <rFont val="細明體"/>
        <family val="2"/>
        <charset val="136"/>
      </rPr>
      <t>會內</t>
    </r>
    <r>
      <rPr>
        <sz val="14"/>
        <rFont val="Arial"/>
        <family val="2"/>
      </rPr>
      <t xml:space="preserve"> 32 </t>
    </r>
    <r>
      <rPr>
        <sz val="14"/>
        <rFont val="細明體"/>
        <family val="2"/>
        <charset val="136"/>
      </rPr>
      <t>籤</t>
    </r>
    <phoneticPr fontId="10" type="noConversion"/>
  </si>
  <si>
    <t>2023/02/24-27</t>
    <phoneticPr fontId="6" type="noConversion"/>
  </si>
  <si>
    <t>#56</t>
    <phoneticPr fontId="5" type="noConversion"/>
  </si>
  <si>
    <t>#57</t>
    <phoneticPr fontId="5" type="noConversion"/>
  </si>
  <si>
    <t>#58</t>
    <phoneticPr fontId="5" type="noConversion"/>
  </si>
  <si>
    <t>#59</t>
    <phoneticPr fontId="5" type="noConversion"/>
  </si>
  <si>
    <t>#60</t>
    <phoneticPr fontId="5" type="noConversion"/>
  </si>
  <si>
    <t>#61</t>
    <phoneticPr fontId="5" type="noConversion"/>
  </si>
  <si>
    <t>#80</t>
    <phoneticPr fontId="5" type="noConversion"/>
  </si>
  <si>
    <t>#81</t>
    <phoneticPr fontId="5" type="noConversion"/>
  </si>
  <si>
    <t>#82</t>
    <phoneticPr fontId="5" type="noConversion"/>
  </si>
  <si>
    <t>#83</t>
    <phoneticPr fontId="5" type="noConversion"/>
  </si>
  <si>
    <t>#84</t>
    <phoneticPr fontId="5" type="noConversion"/>
  </si>
  <si>
    <t>#85</t>
    <phoneticPr fontId="5" type="noConversion"/>
  </si>
  <si>
    <t>#86</t>
    <phoneticPr fontId="5" type="noConversion"/>
  </si>
  <si>
    <t>#87</t>
    <phoneticPr fontId="5" type="noConversion"/>
  </si>
  <si>
    <t>#88</t>
    <phoneticPr fontId="5" type="noConversion"/>
  </si>
  <si>
    <t>#89</t>
    <phoneticPr fontId="5" type="noConversion"/>
  </si>
  <si>
    <t>#90</t>
    <phoneticPr fontId="5" type="noConversion"/>
  </si>
  <si>
    <t>#91</t>
    <phoneticPr fontId="5" type="noConversion"/>
  </si>
  <si>
    <t>#92</t>
    <phoneticPr fontId="5" type="noConversion"/>
  </si>
  <si>
    <t>#93</t>
    <phoneticPr fontId="5" type="noConversion"/>
  </si>
  <si>
    <t>#94</t>
    <phoneticPr fontId="5" type="noConversion"/>
  </si>
  <si>
    <t>#95</t>
    <phoneticPr fontId="5" type="noConversion"/>
  </si>
  <si>
    <r>
      <t>2/21,10:20</t>
    </r>
    <r>
      <rPr>
        <sz val="10"/>
        <rFont val="Microsoft JhengHei"/>
        <family val="2"/>
        <charset val="136"/>
      </rPr>
      <t>市立</t>
    </r>
    <phoneticPr fontId="5" type="noConversion"/>
  </si>
  <si>
    <r>
      <t>2/21,11:00</t>
    </r>
    <r>
      <rPr>
        <sz val="10"/>
        <rFont val="Microsoft JhengHei"/>
        <family val="2"/>
        <charset val="136"/>
      </rPr>
      <t>市立</t>
    </r>
    <phoneticPr fontId="5" type="noConversion"/>
  </si>
  <si>
    <t>2/21, 11:00</t>
    <phoneticPr fontId="5" type="noConversion"/>
  </si>
  <si>
    <t>#109</t>
    <phoneticPr fontId="5" type="noConversion"/>
  </si>
  <si>
    <t>#110</t>
    <phoneticPr fontId="5" type="noConversion"/>
  </si>
  <si>
    <t>#111</t>
    <phoneticPr fontId="5" type="noConversion"/>
  </si>
  <si>
    <t>#112</t>
    <phoneticPr fontId="5" type="noConversion"/>
  </si>
  <si>
    <t>#113</t>
    <phoneticPr fontId="5" type="noConversion"/>
  </si>
  <si>
    <t>#114</t>
    <phoneticPr fontId="5" type="noConversion"/>
  </si>
  <si>
    <t>#115</t>
    <phoneticPr fontId="5" type="noConversion"/>
  </si>
  <si>
    <t>#116</t>
    <phoneticPr fontId="5" type="noConversion"/>
  </si>
  <si>
    <t>2/21, 11:40</t>
    <phoneticPr fontId="5" type="noConversion"/>
  </si>
  <si>
    <t>#117</t>
    <phoneticPr fontId="5" type="noConversion"/>
  </si>
  <si>
    <t>#118</t>
    <phoneticPr fontId="5" type="noConversion"/>
  </si>
  <si>
    <t>#119</t>
    <phoneticPr fontId="5" type="noConversion"/>
  </si>
  <si>
    <t>#120</t>
    <phoneticPr fontId="5" type="noConversion"/>
  </si>
  <si>
    <t>#137</t>
    <phoneticPr fontId="5" type="noConversion"/>
  </si>
  <si>
    <t>#138</t>
    <phoneticPr fontId="5" type="noConversion"/>
  </si>
  <si>
    <t>#139</t>
    <phoneticPr fontId="5" type="noConversion"/>
  </si>
  <si>
    <t>#140</t>
    <phoneticPr fontId="5" type="noConversion"/>
  </si>
  <si>
    <t>#125</t>
    <phoneticPr fontId="5" type="noConversion"/>
  </si>
  <si>
    <t>#126</t>
    <phoneticPr fontId="5" type="noConversion"/>
  </si>
  <si>
    <t>#127</t>
    <phoneticPr fontId="5" type="noConversion"/>
  </si>
  <si>
    <t>#128</t>
    <phoneticPr fontId="5" type="noConversion"/>
  </si>
  <si>
    <t>#129</t>
    <phoneticPr fontId="5" type="noConversion"/>
  </si>
  <si>
    <t>#130</t>
    <phoneticPr fontId="5" type="noConversion"/>
  </si>
  <si>
    <t>#131</t>
    <phoneticPr fontId="5" type="noConversion"/>
  </si>
  <si>
    <t>#132</t>
    <phoneticPr fontId="5" type="noConversion"/>
  </si>
  <si>
    <t>#144</t>
    <phoneticPr fontId="5" type="noConversion"/>
  </si>
  <si>
    <t>#145</t>
    <phoneticPr fontId="5" type="noConversion"/>
  </si>
  <si>
    <t>#146</t>
    <phoneticPr fontId="5" type="noConversion"/>
  </si>
  <si>
    <t>#147</t>
    <phoneticPr fontId="5" type="noConversion"/>
  </si>
  <si>
    <t>2/21, 12:20</t>
    <phoneticPr fontId="5" type="noConversion"/>
  </si>
  <si>
    <t>2/21, 13:00</t>
    <phoneticPr fontId="5" type="noConversion"/>
  </si>
  <si>
    <t>#154</t>
    <phoneticPr fontId="5" type="noConversion"/>
  </si>
  <si>
    <t>#167</t>
    <phoneticPr fontId="5" type="noConversion"/>
  </si>
  <si>
    <t>#168</t>
    <phoneticPr fontId="5" type="noConversion"/>
  </si>
  <si>
    <t>#169</t>
    <phoneticPr fontId="5" type="noConversion"/>
  </si>
  <si>
    <t>#170</t>
    <phoneticPr fontId="5" type="noConversion"/>
  </si>
  <si>
    <t>#171</t>
    <phoneticPr fontId="5" type="noConversion"/>
  </si>
  <si>
    <t>#172</t>
    <phoneticPr fontId="5" type="noConversion"/>
  </si>
  <si>
    <t>#173</t>
    <phoneticPr fontId="5" type="noConversion"/>
  </si>
  <si>
    <t>#174</t>
    <phoneticPr fontId="5" type="noConversion"/>
  </si>
  <si>
    <t>2/22, 08:00</t>
    <phoneticPr fontId="5" type="noConversion"/>
  </si>
  <si>
    <r>
      <rPr>
        <sz val="14"/>
        <rFont val="細明體"/>
        <family val="2"/>
        <charset val="136"/>
      </rPr>
      <t>會內</t>
    </r>
    <r>
      <rPr>
        <sz val="14"/>
        <rFont val="Arial"/>
        <family val="2"/>
      </rPr>
      <t xml:space="preserve"> 64 </t>
    </r>
    <r>
      <rPr>
        <sz val="14"/>
        <rFont val="細明體"/>
        <family val="2"/>
        <charset val="136"/>
      </rPr>
      <t>籤</t>
    </r>
    <r>
      <rPr>
        <sz val="14"/>
        <rFont val="Arial"/>
        <family val="2"/>
        <charset val="136"/>
      </rPr>
      <t>, Bye=28</t>
    </r>
    <phoneticPr fontId="10" type="noConversion"/>
  </si>
  <si>
    <t>#175</t>
    <phoneticPr fontId="5" type="noConversion"/>
  </si>
  <si>
    <t>#176</t>
    <phoneticPr fontId="5" type="noConversion"/>
  </si>
  <si>
    <t>#177</t>
    <phoneticPr fontId="5" type="noConversion"/>
  </si>
  <si>
    <t>#178</t>
    <phoneticPr fontId="5" type="noConversion"/>
  </si>
  <si>
    <t>2/22, 08:40</t>
    <phoneticPr fontId="5" type="noConversion"/>
  </si>
  <si>
    <t>#179</t>
    <phoneticPr fontId="5" type="noConversion"/>
  </si>
  <si>
    <t>#180</t>
    <phoneticPr fontId="5" type="noConversion"/>
  </si>
  <si>
    <t>#181</t>
    <phoneticPr fontId="5" type="noConversion"/>
  </si>
  <si>
    <t>#182</t>
    <phoneticPr fontId="5" type="noConversion"/>
  </si>
  <si>
    <t>#183</t>
    <phoneticPr fontId="5" type="noConversion"/>
  </si>
  <si>
    <t>#184</t>
    <phoneticPr fontId="5" type="noConversion"/>
  </si>
  <si>
    <t>#185</t>
    <phoneticPr fontId="5" type="noConversion"/>
  </si>
  <si>
    <t>#186</t>
    <phoneticPr fontId="5" type="noConversion"/>
  </si>
  <si>
    <t>#187</t>
    <phoneticPr fontId="5" type="noConversion"/>
  </si>
  <si>
    <t>#188</t>
    <phoneticPr fontId="5" type="noConversion"/>
  </si>
  <si>
    <t>#189</t>
    <phoneticPr fontId="5" type="noConversion"/>
  </si>
  <si>
    <t>#190</t>
    <phoneticPr fontId="5" type="noConversion"/>
  </si>
  <si>
    <t>#191</t>
    <phoneticPr fontId="5" type="noConversion"/>
  </si>
  <si>
    <t>#192</t>
    <phoneticPr fontId="5" type="noConversion"/>
  </si>
  <si>
    <t>#193</t>
    <phoneticPr fontId="5" type="noConversion"/>
  </si>
  <si>
    <t>2/22, 09:20</t>
    <phoneticPr fontId="5" type="noConversion"/>
  </si>
  <si>
    <t>2/22, 10:00</t>
    <phoneticPr fontId="5" type="noConversion"/>
  </si>
  <si>
    <t>#133</t>
    <phoneticPr fontId="5" type="noConversion"/>
  </si>
  <si>
    <t>#134</t>
    <phoneticPr fontId="5" type="noConversion"/>
  </si>
  <si>
    <t>#135</t>
    <phoneticPr fontId="5" type="noConversion"/>
  </si>
  <si>
    <t>#136</t>
    <phoneticPr fontId="5" type="noConversion"/>
  </si>
  <si>
    <t>#194</t>
    <phoneticPr fontId="5" type="noConversion"/>
  </si>
  <si>
    <t>#195</t>
    <phoneticPr fontId="5" type="noConversion"/>
  </si>
  <si>
    <t>#196</t>
    <phoneticPr fontId="5" type="noConversion"/>
  </si>
  <si>
    <t>#197</t>
    <phoneticPr fontId="5" type="noConversion"/>
  </si>
  <si>
    <t>#198</t>
    <phoneticPr fontId="5" type="noConversion"/>
  </si>
  <si>
    <t>#199</t>
    <phoneticPr fontId="5" type="noConversion"/>
  </si>
  <si>
    <t>#200</t>
    <phoneticPr fontId="5" type="noConversion"/>
  </si>
  <si>
    <t>#201</t>
    <phoneticPr fontId="5" type="noConversion"/>
  </si>
  <si>
    <t>#202</t>
    <phoneticPr fontId="5" type="noConversion"/>
  </si>
  <si>
    <t>#203</t>
    <phoneticPr fontId="5" type="noConversion"/>
  </si>
  <si>
    <t>#204</t>
    <phoneticPr fontId="5" type="noConversion"/>
  </si>
  <si>
    <t>#205</t>
    <phoneticPr fontId="5" type="noConversion"/>
  </si>
  <si>
    <t>#206</t>
    <phoneticPr fontId="5" type="noConversion"/>
  </si>
  <si>
    <t>#207</t>
    <phoneticPr fontId="5" type="noConversion"/>
  </si>
  <si>
    <t>#208</t>
    <phoneticPr fontId="5" type="noConversion"/>
  </si>
  <si>
    <t>#209</t>
    <phoneticPr fontId="5" type="noConversion"/>
  </si>
  <si>
    <t>#210</t>
    <phoneticPr fontId="5" type="noConversion"/>
  </si>
  <si>
    <t>#211</t>
    <phoneticPr fontId="5" type="noConversion"/>
  </si>
  <si>
    <t>#212</t>
    <phoneticPr fontId="5" type="noConversion"/>
  </si>
  <si>
    <t>2/22, 10:40</t>
    <phoneticPr fontId="5" type="noConversion"/>
  </si>
  <si>
    <t>2/22, 11:20</t>
    <phoneticPr fontId="5" type="noConversion"/>
  </si>
  <si>
    <t>2/22, 12:00</t>
    <phoneticPr fontId="5" type="noConversion"/>
  </si>
  <si>
    <t>#213</t>
    <phoneticPr fontId="5" type="noConversion"/>
  </si>
  <si>
    <t>#214</t>
    <phoneticPr fontId="5" type="noConversion"/>
  </si>
  <si>
    <t>#215</t>
    <phoneticPr fontId="5" type="noConversion"/>
  </si>
  <si>
    <t>#216</t>
    <phoneticPr fontId="5" type="noConversion"/>
  </si>
  <si>
    <t>#217</t>
    <phoneticPr fontId="5" type="noConversion"/>
  </si>
  <si>
    <t>#218</t>
    <phoneticPr fontId="5" type="noConversion"/>
  </si>
  <si>
    <t>#219</t>
    <phoneticPr fontId="5" type="noConversion"/>
  </si>
  <si>
    <t>#220</t>
    <phoneticPr fontId="5" type="noConversion"/>
  </si>
  <si>
    <t>#221</t>
    <phoneticPr fontId="5" type="noConversion"/>
  </si>
  <si>
    <t>#222</t>
    <phoneticPr fontId="5" type="noConversion"/>
  </si>
  <si>
    <t>#223</t>
    <phoneticPr fontId="5" type="noConversion"/>
  </si>
  <si>
    <t>#224</t>
    <phoneticPr fontId="5" type="noConversion"/>
  </si>
  <si>
    <t>#225</t>
    <phoneticPr fontId="5" type="noConversion"/>
  </si>
  <si>
    <t>#226</t>
    <phoneticPr fontId="5" type="noConversion"/>
  </si>
  <si>
    <t>#227</t>
    <phoneticPr fontId="5" type="noConversion"/>
  </si>
  <si>
    <t>#228</t>
    <phoneticPr fontId="5" type="noConversion"/>
  </si>
  <si>
    <t>2/22, 12:40</t>
    <phoneticPr fontId="5" type="noConversion"/>
  </si>
  <si>
    <t>2/22, 13:20</t>
    <phoneticPr fontId="5" type="noConversion"/>
  </si>
  <si>
    <t>#230</t>
    <phoneticPr fontId="5" type="noConversion"/>
  </si>
  <si>
    <t>#231</t>
    <phoneticPr fontId="5" type="noConversion"/>
  </si>
  <si>
    <t>#232</t>
    <phoneticPr fontId="5" type="noConversion"/>
  </si>
  <si>
    <t>#233</t>
    <phoneticPr fontId="5" type="noConversion"/>
  </si>
  <si>
    <t>#234</t>
    <phoneticPr fontId="5" type="noConversion"/>
  </si>
  <si>
    <t>#235</t>
    <phoneticPr fontId="5" type="noConversion"/>
  </si>
  <si>
    <t>#236</t>
    <phoneticPr fontId="5" type="noConversion"/>
  </si>
  <si>
    <t>#237</t>
    <phoneticPr fontId="5" type="noConversion"/>
  </si>
  <si>
    <t>#238</t>
    <phoneticPr fontId="5" type="noConversion"/>
  </si>
  <si>
    <t>#239</t>
    <phoneticPr fontId="5" type="noConversion"/>
  </si>
  <si>
    <t>#240</t>
    <phoneticPr fontId="5" type="noConversion"/>
  </si>
  <si>
    <t>#241</t>
    <phoneticPr fontId="5" type="noConversion"/>
  </si>
  <si>
    <t>#242</t>
    <phoneticPr fontId="5" type="noConversion"/>
  </si>
  <si>
    <t>#243</t>
    <phoneticPr fontId="5" type="noConversion"/>
  </si>
  <si>
    <t>#244</t>
    <phoneticPr fontId="5" type="noConversion"/>
  </si>
  <si>
    <t>#245</t>
    <phoneticPr fontId="5" type="noConversion"/>
  </si>
  <si>
    <t>2/22, 14:00</t>
    <phoneticPr fontId="5" type="noConversion"/>
  </si>
  <si>
    <t>2/22, 14:40</t>
    <phoneticPr fontId="5" type="noConversion"/>
  </si>
  <si>
    <t>#269</t>
    <phoneticPr fontId="5" type="noConversion"/>
  </si>
  <si>
    <t>#270</t>
    <phoneticPr fontId="5" type="noConversion"/>
  </si>
  <si>
    <t>#271</t>
    <phoneticPr fontId="5" type="noConversion"/>
  </si>
  <si>
    <t>#272</t>
    <phoneticPr fontId="5" type="noConversion"/>
  </si>
  <si>
    <t>#273</t>
    <phoneticPr fontId="5" type="noConversion"/>
  </si>
  <si>
    <t>#274</t>
    <phoneticPr fontId="5" type="noConversion"/>
  </si>
  <si>
    <t>#275</t>
    <phoneticPr fontId="5" type="noConversion"/>
  </si>
  <si>
    <t>#276</t>
    <phoneticPr fontId="5" type="noConversion"/>
  </si>
  <si>
    <t>#277</t>
    <phoneticPr fontId="5" type="noConversion"/>
  </si>
  <si>
    <t>#278</t>
    <phoneticPr fontId="5" type="noConversion"/>
  </si>
  <si>
    <t>#279</t>
    <phoneticPr fontId="5" type="noConversion"/>
  </si>
  <si>
    <t>#280</t>
    <phoneticPr fontId="5" type="noConversion"/>
  </si>
  <si>
    <t>#281</t>
    <phoneticPr fontId="5" type="noConversion"/>
  </si>
  <si>
    <t>#282</t>
    <phoneticPr fontId="5" type="noConversion"/>
  </si>
  <si>
    <t>2/22,08:30 軟式</t>
  </si>
  <si>
    <t>2/22,09:10 軟式</t>
  </si>
  <si>
    <t>2/22,09:50 軟式</t>
  </si>
  <si>
    <t>2/22,10:30 軟式</t>
  </si>
  <si>
    <t>2025/02/20-24</t>
    <phoneticPr fontId="5" type="noConversion"/>
  </si>
  <si>
    <r>
      <t xml:space="preserve">2/22,10:30 </t>
    </r>
    <r>
      <rPr>
        <sz val="10"/>
        <rFont val="Microsoft JhengHei"/>
        <family val="2"/>
      </rPr>
      <t>軟式</t>
    </r>
    <phoneticPr fontId="5" type="noConversion"/>
  </si>
  <si>
    <t>#283</t>
    <phoneticPr fontId="5" type="noConversion"/>
  </si>
  <si>
    <t>#284</t>
    <phoneticPr fontId="5" type="noConversion"/>
  </si>
  <si>
    <t>#285</t>
    <phoneticPr fontId="5" type="noConversion"/>
  </si>
  <si>
    <t>#286</t>
    <phoneticPr fontId="5" type="noConversion"/>
  </si>
  <si>
    <t>#287</t>
    <phoneticPr fontId="5" type="noConversion"/>
  </si>
  <si>
    <t>#288</t>
    <phoneticPr fontId="5" type="noConversion"/>
  </si>
  <si>
    <t>#289</t>
    <phoneticPr fontId="5" type="noConversion"/>
  </si>
  <si>
    <t>#290</t>
    <phoneticPr fontId="5" type="noConversion"/>
  </si>
  <si>
    <t>#291</t>
    <phoneticPr fontId="5" type="noConversion"/>
  </si>
  <si>
    <t>#292</t>
    <phoneticPr fontId="5" type="noConversion"/>
  </si>
  <si>
    <t>#293</t>
    <phoneticPr fontId="5" type="noConversion"/>
  </si>
  <si>
    <t>#294</t>
    <phoneticPr fontId="5" type="noConversion"/>
  </si>
  <si>
    <t>#295</t>
    <phoneticPr fontId="5" type="noConversion"/>
  </si>
  <si>
    <r>
      <t xml:space="preserve">2/22,11:10 </t>
    </r>
    <r>
      <rPr>
        <sz val="10"/>
        <rFont val="微軟正黑體"/>
        <family val="2"/>
        <charset val="136"/>
      </rPr>
      <t>軟式</t>
    </r>
    <phoneticPr fontId="5" type="noConversion"/>
  </si>
  <si>
    <r>
      <t xml:space="preserve">2/22,11:50 </t>
    </r>
    <r>
      <rPr>
        <sz val="10"/>
        <rFont val="微軟正黑體"/>
        <family val="2"/>
        <charset val="136"/>
      </rPr>
      <t>軟式</t>
    </r>
    <phoneticPr fontId="5" type="noConversion"/>
  </si>
  <si>
    <r>
      <t xml:space="preserve">2/22,12:30 </t>
    </r>
    <r>
      <rPr>
        <sz val="10"/>
        <rFont val="微軟正黑體"/>
        <family val="2"/>
        <charset val="136"/>
      </rPr>
      <t>軟式</t>
    </r>
    <phoneticPr fontId="5" type="noConversion"/>
  </si>
  <si>
    <t>#296</t>
    <phoneticPr fontId="5" type="noConversion"/>
  </si>
  <si>
    <t>#297</t>
    <phoneticPr fontId="5" type="noConversion"/>
  </si>
  <si>
    <t>#298</t>
    <phoneticPr fontId="5" type="noConversion"/>
  </si>
  <si>
    <t>#299</t>
    <phoneticPr fontId="5" type="noConversion"/>
  </si>
  <si>
    <t>#300</t>
    <phoneticPr fontId="5" type="noConversion"/>
  </si>
  <si>
    <t>#301</t>
    <phoneticPr fontId="5" type="noConversion"/>
  </si>
  <si>
    <t>#302</t>
    <phoneticPr fontId="5" type="noConversion"/>
  </si>
  <si>
    <t>#303</t>
    <phoneticPr fontId="5" type="noConversion"/>
  </si>
  <si>
    <t>#304</t>
    <phoneticPr fontId="5" type="noConversion"/>
  </si>
  <si>
    <t>#305</t>
    <phoneticPr fontId="5" type="noConversion"/>
  </si>
  <si>
    <t>#306</t>
    <phoneticPr fontId="5" type="noConversion"/>
  </si>
  <si>
    <t>#307</t>
    <phoneticPr fontId="5" type="noConversion"/>
  </si>
  <si>
    <t>#308</t>
    <phoneticPr fontId="5" type="noConversion"/>
  </si>
  <si>
    <t>#309</t>
    <phoneticPr fontId="5" type="noConversion"/>
  </si>
  <si>
    <t>#310</t>
    <phoneticPr fontId="5" type="noConversion"/>
  </si>
  <si>
    <t>#311</t>
    <phoneticPr fontId="5" type="noConversion"/>
  </si>
  <si>
    <r>
      <t xml:space="preserve">2/22,13:10 </t>
    </r>
    <r>
      <rPr>
        <sz val="10"/>
        <rFont val="微軟正黑體"/>
        <family val="2"/>
        <charset val="136"/>
      </rPr>
      <t>軟式</t>
    </r>
    <phoneticPr fontId="5" type="noConversion"/>
  </si>
  <si>
    <r>
      <t xml:space="preserve">2/22,13:50 </t>
    </r>
    <r>
      <rPr>
        <sz val="10"/>
        <rFont val="微軟正黑體"/>
        <family val="2"/>
        <charset val="136"/>
      </rPr>
      <t>軟式</t>
    </r>
    <phoneticPr fontId="5" type="noConversion"/>
  </si>
  <si>
    <r>
      <t xml:space="preserve">2/22,14:30 </t>
    </r>
    <r>
      <rPr>
        <sz val="10"/>
        <rFont val="微軟正黑體"/>
        <family val="2"/>
        <charset val="136"/>
      </rPr>
      <t>軟式</t>
    </r>
    <phoneticPr fontId="5" type="noConversion"/>
  </si>
  <si>
    <r>
      <t xml:space="preserve">2/22,15:10 </t>
    </r>
    <r>
      <rPr>
        <sz val="10"/>
        <rFont val="微軟正黑體"/>
        <family val="2"/>
        <charset val="136"/>
      </rPr>
      <t>軟式</t>
    </r>
    <phoneticPr fontId="5" type="noConversion"/>
  </si>
  <si>
    <t>2/23, 08:00</t>
    <phoneticPr fontId="5" type="noConversion"/>
  </si>
  <si>
    <t>#312</t>
    <phoneticPr fontId="5" type="noConversion"/>
  </si>
  <si>
    <t>2/23, 08:40</t>
    <phoneticPr fontId="5" type="noConversion"/>
  </si>
  <si>
    <t>2/23, 09:20</t>
    <phoneticPr fontId="5" type="noConversion"/>
  </si>
  <si>
    <t>2/23, 10:00</t>
    <phoneticPr fontId="5" type="noConversion"/>
  </si>
  <si>
    <t>#348</t>
    <phoneticPr fontId="5" type="noConversion"/>
  </si>
  <si>
    <t>#349</t>
    <phoneticPr fontId="5" type="noConversion"/>
  </si>
  <si>
    <t>#350</t>
    <phoneticPr fontId="5" type="noConversion"/>
  </si>
  <si>
    <t>2/23, 12:00</t>
    <phoneticPr fontId="5" type="noConversion"/>
  </si>
  <si>
    <t>#327</t>
    <phoneticPr fontId="5" type="noConversion"/>
  </si>
  <si>
    <t>#328</t>
    <phoneticPr fontId="5" type="noConversion"/>
  </si>
  <si>
    <t>#329</t>
    <phoneticPr fontId="5" type="noConversion"/>
  </si>
  <si>
    <t>#330</t>
    <phoneticPr fontId="5" type="noConversion"/>
  </si>
  <si>
    <t>#331</t>
    <phoneticPr fontId="5" type="noConversion"/>
  </si>
  <si>
    <t>#332</t>
    <phoneticPr fontId="5" type="noConversion"/>
  </si>
  <si>
    <t>#333</t>
    <phoneticPr fontId="5" type="noConversion"/>
  </si>
  <si>
    <t>#334</t>
    <phoneticPr fontId="5" type="noConversion"/>
  </si>
  <si>
    <t>#335</t>
    <phoneticPr fontId="5" type="noConversion"/>
  </si>
  <si>
    <t>#336</t>
    <phoneticPr fontId="5" type="noConversion"/>
  </si>
  <si>
    <t>#337</t>
    <phoneticPr fontId="5" type="noConversion"/>
  </si>
  <si>
    <t>#338</t>
    <phoneticPr fontId="5" type="noConversion"/>
  </si>
  <si>
    <t>#339</t>
    <phoneticPr fontId="5" type="noConversion"/>
  </si>
  <si>
    <t>#340</t>
    <phoneticPr fontId="5" type="noConversion"/>
  </si>
  <si>
    <t>#341</t>
    <phoneticPr fontId="5" type="noConversion"/>
  </si>
  <si>
    <t>#342</t>
    <phoneticPr fontId="5" type="noConversion"/>
  </si>
  <si>
    <t>#343</t>
    <phoneticPr fontId="5" type="noConversion"/>
  </si>
  <si>
    <t>#344</t>
    <phoneticPr fontId="5" type="noConversion"/>
  </si>
  <si>
    <t>#345</t>
    <phoneticPr fontId="5" type="noConversion"/>
  </si>
  <si>
    <t>#346</t>
    <phoneticPr fontId="5" type="noConversion"/>
  </si>
  <si>
    <t>#347</t>
    <phoneticPr fontId="5" type="noConversion"/>
  </si>
  <si>
    <t>#382</t>
    <phoneticPr fontId="5" type="noConversion"/>
  </si>
  <si>
    <t>2/24, 09:00</t>
    <phoneticPr fontId="5" type="noConversion"/>
  </si>
  <si>
    <t>#498</t>
    <phoneticPr fontId="5" type="noConversion"/>
  </si>
  <si>
    <t>#499</t>
    <phoneticPr fontId="5" type="noConversion"/>
  </si>
  <si>
    <t>#500</t>
    <phoneticPr fontId="5" type="noConversion"/>
  </si>
  <si>
    <t>#501</t>
    <phoneticPr fontId="5" type="noConversion"/>
  </si>
  <si>
    <t>#502</t>
    <phoneticPr fontId="5" type="noConversion"/>
  </si>
  <si>
    <t>#503</t>
    <phoneticPr fontId="5" type="noConversion"/>
  </si>
  <si>
    <t>#504</t>
    <phoneticPr fontId="5" type="noConversion"/>
  </si>
  <si>
    <t>#505</t>
    <phoneticPr fontId="5" type="noConversion"/>
  </si>
  <si>
    <t>2/24, 09:40</t>
    <phoneticPr fontId="5" type="noConversion"/>
  </si>
  <si>
    <t>#374</t>
    <phoneticPr fontId="5" type="noConversion"/>
  </si>
  <si>
    <t>#506</t>
    <phoneticPr fontId="5" type="noConversion"/>
  </si>
  <si>
    <t>#507</t>
    <phoneticPr fontId="5" type="noConversion"/>
  </si>
  <si>
    <t>2/24, 12:30</t>
    <phoneticPr fontId="5" type="noConversion"/>
  </si>
  <si>
    <t>#540</t>
    <phoneticPr fontId="5" type="noConversion"/>
  </si>
  <si>
    <t>#504</t>
    <phoneticPr fontId="10" type="noConversion"/>
  </si>
  <si>
    <t>#505</t>
    <phoneticPr fontId="10" type="noConversion"/>
  </si>
  <si>
    <t>#500</t>
    <phoneticPr fontId="10" type="noConversion"/>
  </si>
  <si>
    <t>#501</t>
    <phoneticPr fontId="10" type="noConversion"/>
  </si>
  <si>
    <t>#498</t>
    <phoneticPr fontId="10" type="noConversion"/>
  </si>
  <si>
    <t>#499</t>
    <phoneticPr fontId="10" type="noConversion"/>
  </si>
  <si>
    <t>2/24, 13:30</t>
    <phoneticPr fontId="5" type="noConversion"/>
  </si>
  <si>
    <t>#506</t>
    <phoneticPr fontId="10" type="noConversion"/>
  </si>
  <si>
    <t>#507</t>
    <phoneticPr fontId="10" type="noConversion"/>
  </si>
  <si>
    <t>#542</t>
    <phoneticPr fontId="5" type="noConversion"/>
  </si>
  <si>
    <t>#541</t>
    <phoneticPr fontId="5" type="noConversion"/>
  </si>
  <si>
    <t>#141</t>
    <phoneticPr fontId="5" type="noConversion"/>
  </si>
  <si>
    <t>#229</t>
    <phoneticPr fontId="5" type="noConversion"/>
  </si>
  <si>
    <r>
      <rPr>
        <sz val="14"/>
        <rFont val="細明體"/>
        <family val="2"/>
        <charset val="136"/>
      </rPr>
      <t>會內</t>
    </r>
    <r>
      <rPr>
        <sz val="14"/>
        <rFont val="Arial"/>
        <family val="2"/>
      </rPr>
      <t xml:space="preserve"> 64 </t>
    </r>
    <r>
      <rPr>
        <sz val="14"/>
        <rFont val="細明體"/>
        <family val="2"/>
        <charset val="136"/>
      </rPr>
      <t>籤</t>
    </r>
    <r>
      <rPr>
        <sz val="14"/>
        <rFont val="Arial"/>
        <family val="2"/>
        <charset val="136"/>
      </rPr>
      <t>, Bye=16</t>
    </r>
    <phoneticPr fontId="10" type="noConversion"/>
  </si>
  <si>
    <r>
      <t xml:space="preserve">2/24, 09:00 </t>
    </r>
    <r>
      <rPr>
        <sz val="10"/>
        <rFont val="Microsoft JhengHei"/>
        <family val="2"/>
        <charset val="136"/>
      </rPr>
      <t>市立</t>
    </r>
    <phoneticPr fontId="5" type="noConversion"/>
  </si>
  <si>
    <r>
      <t xml:space="preserve">2/24, 09:40 </t>
    </r>
    <r>
      <rPr>
        <sz val="10"/>
        <rFont val="Microsoft JhengHei"/>
        <family val="2"/>
        <charset val="136"/>
      </rPr>
      <t>市立</t>
    </r>
    <phoneticPr fontId="5" type="noConversion"/>
  </si>
  <si>
    <r>
      <rPr>
        <sz val="8.5"/>
        <rFont val="Microsoft JhengHei"/>
        <family val="2"/>
      </rPr>
      <t>男單</t>
    </r>
    <r>
      <rPr>
        <sz val="8.5"/>
        <rFont val="Arial"/>
        <family val="2"/>
      </rPr>
      <t>35</t>
    </r>
    <phoneticPr fontId="5" type="noConversion"/>
  </si>
  <si>
    <r>
      <rPr>
        <sz val="8.5"/>
        <rFont val="Microsoft JhengHei"/>
        <family val="2"/>
      </rPr>
      <t>男單</t>
    </r>
    <r>
      <rPr>
        <sz val="8.5"/>
        <rFont val="Arial"/>
        <family val="2"/>
      </rPr>
      <t>40</t>
    </r>
    <phoneticPr fontId="5" type="noConversion"/>
  </si>
  <si>
    <r>
      <rPr>
        <sz val="8.5"/>
        <rFont val="Microsoft JhengHei"/>
        <family val="2"/>
      </rPr>
      <t>男單</t>
    </r>
    <r>
      <rPr>
        <sz val="8.5"/>
        <rFont val="Arial"/>
        <family val="2"/>
      </rPr>
      <t>50</t>
    </r>
    <phoneticPr fontId="5" type="noConversion"/>
  </si>
  <si>
    <r>
      <rPr>
        <sz val="8.5"/>
        <rFont val="Microsoft JhengHei"/>
        <family val="2"/>
      </rPr>
      <t>男單</t>
    </r>
    <r>
      <rPr>
        <sz val="8.5"/>
        <rFont val="Arial"/>
        <family val="2"/>
      </rPr>
      <t>55</t>
    </r>
    <phoneticPr fontId="5" type="noConversion"/>
  </si>
  <si>
    <r>
      <rPr>
        <sz val="8.5"/>
        <rFont val="Microsoft JhengHei"/>
        <family val="2"/>
      </rPr>
      <t>男單</t>
    </r>
    <r>
      <rPr>
        <sz val="8.5"/>
        <rFont val="Arial"/>
        <family val="2"/>
      </rPr>
      <t>65</t>
    </r>
    <phoneticPr fontId="5" type="noConversion"/>
  </si>
  <si>
    <r>
      <rPr>
        <sz val="12"/>
        <rFont val="Microsoft JhengHei"/>
        <family val="2"/>
      </rPr>
      <t>經典</t>
    </r>
    <r>
      <rPr>
        <sz val="12"/>
        <rFont val="Arial"/>
        <family val="2"/>
      </rPr>
      <t xml:space="preserve">     75</t>
    </r>
    <phoneticPr fontId="5" type="noConversion"/>
  </si>
  <si>
    <t>#351</t>
    <phoneticPr fontId="5" type="noConversion"/>
  </si>
  <si>
    <t>#352</t>
    <phoneticPr fontId="5" type="noConversion"/>
  </si>
  <si>
    <t>#353</t>
    <phoneticPr fontId="5" type="noConversion"/>
  </si>
  <si>
    <t>#354</t>
    <phoneticPr fontId="5" type="noConversion"/>
  </si>
  <si>
    <t>#355</t>
    <phoneticPr fontId="5" type="noConversion"/>
  </si>
  <si>
    <t>#356</t>
    <phoneticPr fontId="5" type="noConversion"/>
  </si>
  <si>
    <t>#357</t>
    <phoneticPr fontId="5" type="noConversion"/>
  </si>
  <si>
    <t>#358</t>
    <phoneticPr fontId="5" type="noConversion"/>
  </si>
  <si>
    <r>
      <t xml:space="preserve">2/23,10:00 </t>
    </r>
    <r>
      <rPr>
        <sz val="10"/>
        <rFont val="Microsoft JhengHei"/>
        <family val="2"/>
        <charset val="136"/>
      </rPr>
      <t>市立</t>
    </r>
    <phoneticPr fontId="5" type="noConversion"/>
  </si>
  <si>
    <r>
      <t xml:space="preserve">2/23,10:40 </t>
    </r>
    <r>
      <rPr>
        <sz val="10"/>
        <rFont val="Microsoft JhengHei"/>
        <family val="2"/>
        <charset val="136"/>
      </rPr>
      <t>市立</t>
    </r>
    <phoneticPr fontId="5" type="noConversion"/>
  </si>
  <si>
    <t>#359</t>
    <phoneticPr fontId="5" type="noConversion"/>
  </si>
  <si>
    <t>#360</t>
    <phoneticPr fontId="5" type="noConversion"/>
  </si>
  <si>
    <t>#361</t>
    <phoneticPr fontId="5" type="noConversion"/>
  </si>
  <si>
    <t>#362</t>
    <phoneticPr fontId="5" type="noConversion"/>
  </si>
  <si>
    <t>#363</t>
    <phoneticPr fontId="5" type="noConversion"/>
  </si>
  <si>
    <t>#364</t>
    <phoneticPr fontId="5" type="noConversion"/>
  </si>
  <si>
    <t>#365</t>
    <phoneticPr fontId="5" type="noConversion"/>
  </si>
  <si>
    <t>#366</t>
    <phoneticPr fontId="5" type="noConversion"/>
  </si>
  <si>
    <r>
      <t xml:space="preserve">2/23,11:20 </t>
    </r>
    <r>
      <rPr>
        <sz val="10"/>
        <rFont val="Microsoft JhengHei"/>
        <family val="2"/>
        <charset val="136"/>
      </rPr>
      <t>市立</t>
    </r>
    <phoneticPr fontId="5" type="noConversion"/>
  </si>
  <si>
    <t>2/23,11:20</t>
    <phoneticPr fontId="5" type="noConversion"/>
  </si>
  <si>
    <t>#367</t>
    <phoneticPr fontId="5" type="noConversion"/>
  </si>
  <si>
    <t>#368</t>
    <phoneticPr fontId="5" type="noConversion"/>
  </si>
  <si>
    <t>#369</t>
    <phoneticPr fontId="5" type="noConversion"/>
  </si>
  <si>
    <t>#370</t>
    <phoneticPr fontId="5" type="noConversion"/>
  </si>
  <si>
    <t>#371</t>
    <phoneticPr fontId="5" type="noConversion"/>
  </si>
  <si>
    <t>#372</t>
    <phoneticPr fontId="5" type="noConversion"/>
  </si>
  <si>
    <t>#373</t>
    <phoneticPr fontId="5" type="noConversion"/>
  </si>
  <si>
    <t>#375</t>
    <phoneticPr fontId="5" type="noConversion"/>
  </si>
  <si>
    <t>#376</t>
    <phoneticPr fontId="5" type="noConversion"/>
  </si>
  <si>
    <t>#377</t>
    <phoneticPr fontId="5" type="noConversion"/>
  </si>
  <si>
    <t>#378</t>
    <phoneticPr fontId="5" type="noConversion"/>
  </si>
  <si>
    <t>#379</t>
    <phoneticPr fontId="5" type="noConversion"/>
  </si>
  <si>
    <t>#380</t>
    <phoneticPr fontId="5" type="noConversion"/>
  </si>
  <si>
    <t>#381</t>
    <phoneticPr fontId="5" type="noConversion"/>
  </si>
  <si>
    <r>
      <t xml:space="preserve">2/23,12:40 </t>
    </r>
    <r>
      <rPr>
        <sz val="10"/>
        <rFont val="Microsoft JhengHei"/>
        <family val="2"/>
        <charset val="136"/>
      </rPr>
      <t>市立</t>
    </r>
    <phoneticPr fontId="5" type="noConversion"/>
  </si>
  <si>
    <r>
      <t xml:space="preserve">2/23,13:20 </t>
    </r>
    <r>
      <rPr>
        <sz val="10"/>
        <rFont val="Microsoft JhengHei"/>
        <family val="2"/>
        <charset val="136"/>
      </rPr>
      <t>市立</t>
    </r>
    <phoneticPr fontId="5" type="noConversion"/>
  </si>
  <si>
    <t>#383</t>
    <phoneticPr fontId="5" type="noConversion"/>
  </si>
  <si>
    <t>#384</t>
    <phoneticPr fontId="5" type="noConversion"/>
  </si>
  <si>
    <t>#385</t>
    <phoneticPr fontId="5" type="noConversion"/>
  </si>
  <si>
    <t>#386</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</si>
</sst>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1">
    <font>
      <sz val="12"/>
      <color theme="1"/>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2"/>
      <charset val="136"/>
      <scheme val="minor"/>
    </font>
    <font>
      <sz val="9"/>
      <name val="新細明體"/>
      <family val="1"/>
      <charset val="136"/>
    </font>
    <font>
      <sz val="12"/>
      <name val="Arial"/>
      <family val="2"/>
    </font>
    <font>
      <b/>
      <sz val="9"/>
      <name val="Arial"/>
      <family val="2"/>
    </font>
    <font>
      <sz val="20"/>
      <name val="Arial"/>
      <family val="2"/>
    </font>
    <font>
      <sz val="9"/>
      <name val="新細明體"/>
      <family val="1"/>
      <charset val="136"/>
      <scheme val="minor"/>
    </font>
    <font>
      <b/>
      <sz val="11"/>
      <name val="細明體"/>
      <family val="3"/>
      <charset val="136"/>
    </font>
    <font>
      <b/>
      <sz val="10"/>
      <name val="Arial"/>
      <family val="2"/>
    </font>
    <font>
      <sz val="20"/>
      <color indexed="9"/>
      <name val="Arial"/>
      <family val="2"/>
    </font>
    <font>
      <b/>
      <i/>
      <sz val="10"/>
      <name val="細明體"/>
      <family val="3"/>
      <charset val="136"/>
    </font>
    <font>
      <i/>
      <sz val="9"/>
      <name val="細明體"/>
      <family val="3"/>
      <charset val="136"/>
    </font>
    <font>
      <b/>
      <i/>
      <sz val="9"/>
      <name val="Arial"/>
      <family val="2"/>
    </font>
    <font>
      <sz val="10"/>
      <name val="Arial"/>
      <family val="2"/>
    </font>
    <font>
      <b/>
      <i/>
      <sz val="12"/>
      <name val="Arial"/>
      <family val="2"/>
    </font>
    <font>
      <sz val="10"/>
      <color indexed="9"/>
      <name val="Arial"/>
      <family val="2"/>
    </font>
    <font>
      <b/>
      <sz val="7"/>
      <name val="細明體"/>
      <family val="3"/>
      <charset val="136"/>
    </font>
    <font>
      <sz val="8"/>
      <name val="Arial"/>
      <family val="2"/>
    </font>
    <font>
      <sz val="7"/>
      <name val="細明體"/>
      <family val="3"/>
      <charset val="136"/>
    </font>
    <font>
      <b/>
      <sz val="7"/>
      <name val="Arial"/>
      <family val="2"/>
    </font>
    <font>
      <sz val="7"/>
      <name val="Arial"/>
      <family val="2"/>
    </font>
    <font>
      <sz val="14"/>
      <name val="Arial"/>
      <family val="2"/>
      <charset val="136"/>
    </font>
    <font>
      <sz val="14"/>
      <name val="細明體"/>
      <family val="2"/>
      <charset val="136"/>
    </font>
    <font>
      <sz val="14"/>
      <name val="Arial"/>
      <family val="2"/>
    </font>
    <font>
      <sz val="6"/>
      <name val="Arial"/>
      <family val="2"/>
    </font>
    <font>
      <b/>
      <sz val="8"/>
      <name val="Arial"/>
      <family val="2"/>
    </font>
    <font>
      <sz val="10"/>
      <name val="微軟正黑體"/>
      <family val="2"/>
      <charset val="136"/>
    </font>
    <font>
      <sz val="10"/>
      <name val="新細明體"/>
      <family val="1"/>
      <charset val="136"/>
    </font>
    <font>
      <sz val="8"/>
      <name val="新細明體"/>
      <family val="1"/>
      <charset val="136"/>
    </font>
    <font>
      <sz val="12"/>
      <color theme="0" tint="-0.14996795556505021"/>
      <name val="Arial"/>
      <family val="2"/>
    </font>
    <font>
      <sz val="9"/>
      <color theme="0" tint="-0.14996795556505021"/>
      <name val="Arial"/>
      <family val="2"/>
    </font>
    <font>
      <sz val="9"/>
      <name val="Arial"/>
      <family val="2"/>
    </font>
    <font>
      <sz val="6"/>
      <name val="微軟正黑體"/>
      <family val="2"/>
      <charset val="136"/>
    </font>
    <font>
      <sz val="6"/>
      <color theme="0" tint="-0.14996795556505021"/>
      <name val="新細明體"/>
      <family val="1"/>
      <charset val="136"/>
    </font>
    <font>
      <sz val="6"/>
      <color theme="0" tint="-0.14996795556505021"/>
      <name val="Arial"/>
      <family val="2"/>
    </font>
    <font>
      <sz val="6"/>
      <color indexed="9"/>
      <name val="Arial"/>
      <family val="2"/>
    </font>
    <font>
      <b/>
      <sz val="10"/>
      <name val="微軟正黑體"/>
      <family val="2"/>
      <charset val="136"/>
    </font>
    <font>
      <sz val="8.5"/>
      <name val="Arial"/>
      <family val="2"/>
    </font>
    <font>
      <sz val="8.5"/>
      <color theme="0" tint="-0.14996795556505021"/>
      <name val="新細明體"/>
      <family val="1"/>
      <charset val="136"/>
    </font>
    <font>
      <sz val="10"/>
      <color indexed="8"/>
      <name val="Arial"/>
      <family val="2"/>
    </font>
    <font>
      <sz val="8.5"/>
      <color theme="0" tint="-0.14996795556505021"/>
      <name val="Arial"/>
      <family val="2"/>
    </font>
    <font>
      <sz val="8.5"/>
      <color indexed="8"/>
      <name val="Arial"/>
      <family val="2"/>
    </font>
    <font>
      <sz val="8.5"/>
      <color indexed="9"/>
      <name val="Arial"/>
      <family val="2"/>
    </font>
    <font>
      <sz val="12"/>
      <color indexed="8"/>
      <name val="Arial"/>
      <family val="2"/>
    </font>
    <font>
      <i/>
      <sz val="6"/>
      <color theme="0" tint="-0.14996795556505021"/>
      <name val="新細明體"/>
      <family val="1"/>
      <charset val="136"/>
    </font>
    <font>
      <i/>
      <sz val="6"/>
      <color theme="0" tint="-0.14996795556505021"/>
      <name val="Arial"/>
      <family val="2"/>
    </font>
    <font>
      <b/>
      <sz val="8.5"/>
      <name val="Arial"/>
      <family val="2"/>
    </font>
    <font>
      <b/>
      <sz val="8.5"/>
      <color theme="0" tint="-0.14996795556505021"/>
      <name val="新細明體"/>
      <family val="1"/>
      <charset val="136"/>
    </font>
    <font>
      <b/>
      <sz val="12"/>
      <color indexed="8"/>
      <name val="Arial"/>
      <family val="2"/>
    </font>
    <font>
      <b/>
      <sz val="10"/>
      <color indexed="8"/>
      <name val="Arial"/>
      <family val="2"/>
    </font>
    <font>
      <b/>
      <sz val="12"/>
      <name val="新細明體"/>
      <family val="1"/>
      <charset val="136"/>
    </font>
    <font>
      <sz val="11"/>
      <name val="Arial"/>
      <family val="2"/>
    </font>
    <font>
      <sz val="14"/>
      <color theme="0" tint="-0.14996795556505021"/>
      <name val="新細明體"/>
      <family val="1"/>
      <charset val="136"/>
    </font>
    <font>
      <sz val="14"/>
      <color theme="0" tint="-0.14996795556505021"/>
      <name val="Arial"/>
      <family val="2"/>
    </font>
    <font>
      <sz val="14"/>
      <color indexed="9"/>
      <name val="Arial"/>
      <family val="2"/>
    </font>
    <font>
      <b/>
      <sz val="12"/>
      <name val="微軟正黑體"/>
      <family val="2"/>
      <charset val="136"/>
    </font>
    <font>
      <b/>
      <sz val="8.5"/>
      <color theme="0" tint="-0.14996795556505021"/>
      <name val="Arial"/>
      <family val="2"/>
    </font>
    <font>
      <b/>
      <sz val="8.5"/>
      <color indexed="8"/>
      <name val="Arial"/>
      <family val="2"/>
    </font>
    <font>
      <b/>
      <sz val="8.5"/>
      <color indexed="9"/>
      <name val="Arial"/>
      <family val="2"/>
    </font>
    <font>
      <sz val="12"/>
      <name val="微軟正黑體"/>
      <family val="2"/>
      <charset val="136"/>
    </font>
    <font>
      <sz val="7"/>
      <color theme="0" tint="-0.14996795556505021"/>
      <name val="新細明體"/>
      <family val="1"/>
      <charset val="136"/>
    </font>
    <font>
      <sz val="7"/>
      <color theme="0" tint="-0.14996795556505021"/>
      <name val="Arial"/>
      <family val="2"/>
    </font>
    <font>
      <b/>
      <sz val="20"/>
      <name val="Arial"/>
      <family val="2"/>
    </font>
    <font>
      <b/>
      <i/>
      <sz val="10"/>
      <name val="Arial"/>
      <family val="2"/>
    </font>
    <font>
      <sz val="8"/>
      <name val="細明體_HKSCS"/>
      <family val="1"/>
      <charset val="136"/>
    </font>
    <font>
      <b/>
      <sz val="11"/>
      <name val="Arial"/>
      <family val="2"/>
    </font>
    <font>
      <sz val="10"/>
      <color theme="0" tint="-0.14996795556505021"/>
      <name val="Arial"/>
      <family val="2"/>
    </font>
    <font>
      <sz val="8.5"/>
      <name val="Microsoft JhengHei"/>
      <family val="2"/>
    </font>
    <font>
      <sz val="9"/>
      <color rgb="FF000000"/>
      <name val="新細明體"/>
      <family val="1"/>
      <charset val="136"/>
    </font>
    <font>
      <sz val="16"/>
      <name val="Arial"/>
      <family val="2"/>
    </font>
    <font>
      <sz val="12"/>
      <color indexed="9"/>
      <name val="Arial"/>
      <family val="2"/>
    </font>
    <font>
      <b/>
      <i/>
      <sz val="12"/>
      <name val="細明體"/>
      <family val="3"/>
      <charset val="136"/>
    </font>
    <font>
      <b/>
      <sz val="16"/>
      <name val="Arial"/>
      <family val="2"/>
    </font>
    <font>
      <sz val="12"/>
      <name val="細明體"/>
      <family val="3"/>
      <charset val="136"/>
    </font>
    <font>
      <b/>
      <sz val="10"/>
      <name val="新細明體"/>
      <family val="1"/>
      <charset val="136"/>
    </font>
    <font>
      <sz val="16"/>
      <name val="新細明體"/>
      <family val="1"/>
      <charset val="136"/>
    </font>
    <font>
      <sz val="8"/>
      <name val="細明體"/>
      <family val="3"/>
      <charset val="136"/>
    </font>
    <font>
      <sz val="16"/>
      <color indexed="8"/>
      <name val="Arial"/>
      <family val="2"/>
    </font>
    <font>
      <sz val="14"/>
      <color indexed="8"/>
      <name val="Arial"/>
      <family val="2"/>
    </font>
    <font>
      <b/>
      <sz val="16"/>
      <color indexed="8"/>
      <name val="Arial"/>
      <family val="2"/>
    </font>
    <font>
      <sz val="7"/>
      <color indexed="9"/>
      <name val="Arial"/>
      <family val="2"/>
    </font>
    <font>
      <b/>
      <sz val="16"/>
      <name val="細明體"/>
      <family val="3"/>
      <charset val="136"/>
    </font>
    <font>
      <sz val="20"/>
      <name val="Microsoft JhengHei"/>
      <family val="2"/>
    </font>
    <font>
      <b/>
      <i/>
      <sz val="14"/>
      <name val="細明體"/>
      <family val="3"/>
      <charset val="136"/>
    </font>
    <font>
      <b/>
      <sz val="10"/>
      <name val="細明體"/>
      <family val="3"/>
      <charset val="136"/>
    </font>
    <font>
      <b/>
      <sz val="14"/>
      <name val="Arial"/>
      <family val="2"/>
    </font>
    <font>
      <sz val="20"/>
      <name val="微軟正黑體"/>
      <family val="2"/>
      <charset val="136"/>
    </font>
    <font>
      <b/>
      <sz val="14"/>
      <name val="細明體"/>
      <family val="3"/>
      <charset val="136"/>
    </font>
    <font>
      <sz val="9"/>
      <name val="微軟正黑體"/>
      <family val="2"/>
      <charset val="136"/>
    </font>
    <font>
      <sz val="8"/>
      <name val="微軟正黑體"/>
      <family val="2"/>
      <charset val="136"/>
    </font>
    <font>
      <b/>
      <sz val="11"/>
      <name val="微軟正黑體"/>
      <family val="2"/>
      <charset val="136"/>
    </font>
    <font>
      <sz val="14"/>
      <name val="微軟正黑體"/>
      <family val="2"/>
      <charset val="136"/>
    </font>
    <font>
      <sz val="7"/>
      <color theme="0" tint="-0.14996795556505021"/>
      <name val="微軟正黑體"/>
      <family val="2"/>
      <charset val="136"/>
    </font>
    <font>
      <sz val="7"/>
      <color indexed="9"/>
      <name val="微軟正黑體"/>
      <family val="2"/>
      <charset val="136"/>
    </font>
    <font>
      <sz val="7"/>
      <name val="微軟正黑體"/>
      <family val="2"/>
      <charset val="136"/>
    </font>
    <font>
      <sz val="14"/>
      <name val="細明體"/>
      <family val="3"/>
      <charset val="136"/>
    </font>
    <font>
      <b/>
      <sz val="18"/>
      <name val="Arial"/>
      <family val="2"/>
    </font>
    <font>
      <sz val="18"/>
      <color indexed="8"/>
      <name val="Arial"/>
      <family val="2"/>
    </font>
    <font>
      <sz val="18"/>
      <name val="Arial"/>
      <family val="2"/>
    </font>
    <font>
      <b/>
      <sz val="11"/>
      <name val="新細明體"/>
      <family val="1"/>
      <charset val="136"/>
    </font>
    <font>
      <sz val="14"/>
      <name val="新細明體"/>
      <family val="1"/>
      <charset val="136"/>
    </font>
    <font>
      <sz val="10"/>
      <name val="Microsoft JhengHei"/>
      <family val="2"/>
    </font>
    <font>
      <sz val="10"/>
      <name val="Microsoft JhengHei"/>
      <family val="2"/>
      <charset val="136"/>
    </font>
    <font>
      <sz val="12"/>
      <name val="Microsoft JhengHei"/>
      <family val="2"/>
    </font>
    <font>
      <sz val="10"/>
      <color rgb="FFFF0000"/>
      <name val="Arial"/>
      <family val="2"/>
    </font>
    <font>
      <sz val="8.5"/>
      <color rgb="FFED0000"/>
      <name val="Arial"/>
      <family val="2"/>
    </font>
    <font>
      <sz val="10"/>
      <color rgb="FFED0000"/>
      <name val="Arial"/>
      <family val="2"/>
    </font>
    <font>
      <sz val="12"/>
      <color rgb="FFFF0000"/>
      <name val="新細明體"/>
      <family val="1"/>
      <charset val="136"/>
    </font>
    <font>
      <b/>
      <sz val="12"/>
      <color rgb="FFFF0000"/>
      <name val="新細明體"/>
      <family val="1"/>
      <charset val="136"/>
    </font>
    <font>
      <sz val="20"/>
      <name val="新細明體"/>
      <family val="1"/>
      <charset val="136"/>
    </font>
    <font>
      <b/>
      <sz val="7"/>
      <name val="新細明體"/>
      <family val="1"/>
      <charset val="136"/>
    </font>
    <font>
      <b/>
      <sz val="8"/>
      <name val="新細明體"/>
      <family val="1"/>
      <charset val="136"/>
    </font>
    <font>
      <sz val="6"/>
      <name val="新細明體"/>
      <family val="1"/>
      <charset val="136"/>
    </font>
    <font>
      <sz val="8.5"/>
      <name val="新細明體"/>
      <family val="1"/>
      <charset val="136"/>
    </font>
    <font>
      <i/>
      <sz val="6"/>
      <name val="Arial"/>
      <family val="2"/>
    </font>
    <font>
      <i/>
      <sz val="6"/>
      <name val="新細明體"/>
      <family val="1"/>
      <charset val="136"/>
    </font>
    <font>
      <i/>
      <sz val="8.5"/>
      <name val="新細明體"/>
      <family val="1"/>
      <charset val="136"/>
    </font>
    <font>
      <b/>
      <sz val="8.5"/>
      <name val="新細明體"/>
      <family val="1"/>
      <charset val="136"/>
    </font>
    <font>
      <b/>
      <i/>
      <sz val="6"/>
      <name val="新細明體"/>
      <family val="1"/>
      <charset val="136"/>
    </font>
    <font>
      <sz val="7"/>
      <name val="新細明體"/>
      <family val="1"/>
      <charset val="136"/>
    </font>
    <font>
      <sz val="9"/>
      <name val="細明體"/>
      <family val="3"/>
      <charset val="136"/>
    </font>
    <font>
      <i/>
      <sz val="10"/>
      <name val="Arial"/>
      <family val="2"/>
    </font>
    <font>
      <i/>
      <sz val="10"/>
      <name val="新細明體"/>
      <family val="1"/>
      <charset val="136"/>
    </font>
    <font>
      <sz val="12"/>
      <name val="Times New Roman"/>
      <family val="1"/>
    </font>
    <font>
      <i/>
      <sz val="12"/>
      <name val="Arial"/>
      <family val="2"/>
    </font>
    <font>
      <i/>
      <sz val="12"/>
      <name val="新細明體"/>
      <family val="1"/>
      <charset val="136"/>
    </font>
    <font>
      <b/>
      <sz val="8"/>
      <name val="細明體"/>
      <family val="3"/>
      <charset val="136"/>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indexed="9"/>
        <bgColor indexed="8"/>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17" fillId="0" borderId="0"/>
    <xf numFmtId="0" fontId="2" fillId="0" borderId="0">
      <alignment vertical="center"/>
    </xf>
  </cellStyleXfs>
  <cellXfs count="503">
    <xf numFmtId="0" fontId="0" fillId="0" borderId="0" xfId="0">
      <alignment vertical="center"/>
    </xf>
    <xf numFmtId="49" fontId="3" fillId="2" borderId="0" xfId="1" applyNumberFormat="1" applyFont="1" applyFill="1" applyAlignment="1">
      <alignment vertical="top"/>
    </xf>
    <xf numFmtId="49" fontId="7" fillId="2" borderId="0" xfId="1" applyNumberFormat="1" applyFont="1" applyFill="1">
      <alignment vertical="center"/>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top"/>
    </xf>
    <xf numFmtId="49" fontId="7" fillId="2" borderId="0" xfId="1" applyNumberFormat="1" applyFont="1" applyFill="1" applyAlignment="1">
      <alignment vertical="top" shrinkToFit="1"/>
    </xf>
    <xf numFmtId="49" fontId="9" fillId="2" borderId="0" xfId="1" applyNumberFormat="1" applyFont="1" applyFill="1" applyAlignment="1">
      <alignment horizontal="center" vertical="top" shrinkToFit="1"/>
    </xf>
    <xf numFmtId="49" fontId="12" fillId="2" borderId="0" xfId="1" applyNumberFormat="1" applyFont="1" applyFill="1" applyAlignment="1">
      <alignment horizontal="left"/>
    </xf>
    <xf numFmtId="49" fontId="13" fillId="2" borderId="0" xfId="1" applyNumberFormat="1" applyFont="1" applyFill="1" applyAlignment="1">
      <alignment vertical="top"/>
    </xf>
    <xf numFmtId="49" fontId="9" fillId="2" borderId="0" xfId="1" applyNumberFormat="1" applyFont="1" applyFill="1" applyAlignment="1">
      <alignment vertical="top"/>
    </xf>
    <xf numFmtId="0" fontId="9" fillId="2" borderId="0" xfId="1" applyFont="1" applyFill="1" applyAlignment="1">
      <alignment vertical="top"/>
    </xf>
    <xf numFmtId="49" fontId="14" fillId="2" borderId="0" xfId="1" applyNumberFormat="1" applyFont="1" applyFill="1" applyAlignment="1">
      <alignment horizontal="left"/>
    </xf>
    <xf numFmtId="49" fontId="15" fillId="2" borderId="0" xfId="1" applyNumberFormat="1" applyFont="1" applyFill="1" applyAlignment="1">
      <alignment horizontal="left"/>
    </xf>
    <xf numFmtId="49" fontId="16" fillId="2" borderId="0" xfId="1" applyNumberFormat="1" applyFont="1" applyFill="1" applyAlignment="1">
      <alignment horizontal="center" vertical="center"/>
    </xf>
    <xf numFmtId="49" fontId="17" fillId="2" borderId="0" xfId="1" applyNumberFormat="1" applyFont="1" applyFill="1" applyAlignment="1">
      <alignment horizontal="center" vertical="center"/>
    </xf>
    <xf numFmtId="49" fontId="18" fillId="2" borderId="0" xfId="1" applyNumberFormat="1" applyFont="1" applyFill="1" applyAlignment="1">
      <alignment vertical="center" shrinkToFit="1"/>
    </xf>
    <xf numFmtId="49" fontId="17" fillId="2" borderId="0" xfId="1" applyNumberFormat="1" applyFont="1" applyFill="1" applyAlignment="1">
      <alignment horizontal="center" vertical="center" shrinkToFit="1"/>
    </xf>
    <xf numFmtId="49" fontId="17" fillId="2" borderId="0" xfId="1" applyNumberFormat="1" applyFont="1" applyFill="1">
      <alignment vertical="center"/>
    </xf>
    <xf numFmtId="49" fontId="19" fillId="2" borderId="0" xfId="1" applyNumberFormat="1" applyFont="1" applyFill="1">
      <alignment vertical="center"/>
    </xf>
    <xf numFmtId="0" fontId="17" fillId="2" borderId="0" xfId="1" applyFont="1" applyFill="1">
      <alignment vertical="center"/>
    </xf>
    <xf numFmtId="49" fontId="20" fillId="2" borderId="0" xfId="1" applyNumberFormat="1" applyFont="1" applyFill="1">
      <alignment vertical="center"/>
    </xf>
    <xf numFmtId="49" fontId="22" fillId="2" borderId="0" xfId="1" applyNumberFormat="1" applyFont="1" applyFill="1">
      <alignment vertical="center"/>
    </xf>
    <xf numFmtId="49" fontId="8" fillId="2" borderId="0" xfId="1" applyNumberFormat="1" applyFont="1" applyFill="1" applyAlignment="1">
      <alignment horizontal="center" vertical="center"/>
    </xf>
    <xf numFmtId="49" fontId="23" fillId="2" borderId="0" xfId="1" applyNumberFormat="1" applyFont="1" applyFill="1" applyAlignment="1">
      <alignment horizontal="center" vertical="center"/>
    </xf>
    <xf numFmtId="49" fontId="24" fillId="2" borderId="0" xfId="1" applyNumberFormat="1" applyFont="1" applyFill="1" applyAlignment="1">
      <alignment horizontal="center" vertical="center"/>
    </xf>
    <xf numFmtId="49" fontId="4" fillId="2" borderId="0" xfId="1" applyNumberFormat="1" applyFont="1" applyFill="1" applyAlignment="1">
      <alignment vertical="center" shrinkToFit="1"/>
    </xf>
    <xf numFmtId="49" fontId="23" fillId="2" borderId="0" xfId="1" applyNumberFormat="1" applyFont="1" applyFill="1" applyAlignment="1">
      <alignment horizontal="center" vertical="center" shrinkToFit="1"/>
    </xf>
    <xf numFmtId="49" fontId="23" fillId="2" borderId="0" xfId="1" applyNumberFormat="1" applyFont="1" applyFill="1">
      <alignment vertical="center"/>
    </xf>
    <xf numFmtId="0" fontId="28" fillId="2" borderId="0" xfId="1" applyFont="1" applyFill="1">
      <alignment vertical="center"/>
    </xf>
    <xf numFmtId="14" fontId="17" fillId="2" borderId="0" xfId="1" applyNumberFormat="1" applyFont="1" applyFill="1">
      <alignment vertical="center"/>
    </xf>
    <xf numFmtId="14" fontId="21" fillId="2" borderId="0" xfId="1" applyNumberFormat="1" applyFont="1" applyFill="1">
      <alignment vertical="center"/>
    </xf>
    <xf numFmtId="14" fontId="29" fillId="2" borderId="8" xfId="1" applyNumberFormat="1" applyFont="1" applyFill="1" applyBorder="1" applyAlignment="1">
      <alignment horizontal="center" vertical="center"/>
    </xf>
    <xf numFmtId="49" fontId="21" fillId="2" borderId="8" xfId="1" applyNumberFormat="1" applyFont="1" applyFill="1" applyBorder="1" applyAlignment="1">
      <alignment horizontal="center" vertical="center"/>
    </xf>
    <xf numFmtId="49" fontId="4" fillId="2" borderId="8" xfId="1" applyNumberFormat="1" applyFont="1" applyFill="1" applyBorder="1" applyAlignment="1">
      <alignment shrinkToFit="1"/>
    </xf>
    <xf numFmtId="49" fontId="2" fillId="2" borderId="8" xfId="1" applyNumberFormat="1" applyFill="1" applyBorder="1" applyAlignment="1">
      <alignment horizontal="center" vertical="center" shrinkToFit="1"/>
    </xf>
    <xf numFmtId="49" fontId="29" fillId="2" borderId="8" xfId="1" applyNumberFormat="1" applyFont="1" applyFill="1" applyBorder="1">
      <alignment vertical="center"/>
    </xf>
    <xf numFmtId="0" fontId="29" fillId="2" borderId="0" xfId="1" applyFont="1" applyFill="1">
      <alignment vertical="center"/>
    </xf>
    <xf numFmtId="49" fontId="30" fillId="4" borderId="10" xfId="2" applyNumberFormat="1" applyFont="1" applyFill="1" applyBorder="1" applyAlignment="1">
      <alignment horizontal="center" vertical="center" shrinkToFit="1"/>
    </xf>
    <xf numFmtId="49" fontId="31" fillId="4" borderId="10" xfId="2" applyNumberFormat="1" applyFont="1" applyFill="1" applyBorder="1" applyAlignment="1">
      <alignment horizontal="center" vertical="center" shrinkToFit="1"/>
    </xf>
    <xf numFmtId="49" fontId="32" fillId="5" borderId="12" xfId="2" applyNumberFormat="1" applyFont="1" applyFill="1" applyBorder="1" applyAlignment="1">
      <alignment horizontal="center" vertical="center" shrinkToFit="1"/>
    </xf>
    <xf numFmtId="49" fontId="2" fillId="5" borderId="12" xfId="2" applyNumberFormat="1" applyFont="1" applyFill="1" applyBorder="1" applyAlignment="1">
      <alignment horizontal="center" vertical="center" shrinkToFit="1"/>
    </xf>
    <xf numFmtId="49" fontId="31" fillId="5" borderId="13" xfId="2" applyNumberFormat="1" applyFont="1" applyFill="1" applyBorder="1" applyAlignment="1">
      <alignment horizontal="center" vertical="center" shrinkToFit="1"/>
    </xf>
    <xf numFmtId="49" fontId="33" fillId="2" borderId="0" xfId="1" applyNumberFormat="1" applyFont="1" applyFill="1" applyAlignment="1">
      <alignment horizontal="center" vertical="center" shrinkToFit="1"/>
    </xf>
    <xf numFmtId="49" fontId="31" fillId="5" borderId="10" xfId="2" applyNumberFormat="1" applyFont="1" applyFill="1" applyBorder="1" applyAlignment="1">
      <alignment horizontal="center" vertical="center" shrinkToFit="1"/>
    </xf>
    <xf numFmtId="49" fontId="34" fillId="2" borderId="0" xfId="1" applyNumberFormat="1" applyFont="1" applyFill="1" applyAlignment="1">
      <alignment horizontal="center" vertical="center" shrinkToFit="1"/>
    </xf>
    <xf numFmtId="0" fontId="31" fillId="4" borderId="0" xfId="2" applyFont="1" applyFill="1" applyAlignment="1">
      <alignment horizontal="center" vertical="center" shrinkToFit="1"/>
    </xf>
    <xf numFmtId="0" fontId="35" fillId="2" borderId="0" xfId="1" applyFont="1" applyFill="1" applyAlignment="1">
      <alignment horizontal="center" vertical="center" shrinkToFit="1"/>
    </xf>
    <xf numFmtId="49" fontId="36" fillId="2" borderId="0" xfId="1" applyNumberFormat="1" applyFont="1" applyFill="1" applyAlignment="1">
      <alignment horizontal="right" vertical="center"/>
    </xf>
    <xf numFmtId="49" fontId="28" fillId="2" borderId="0" xfId="1" applyNumberFormat="1" applyFont="1" applyFill="1" applyAlignment="1">
      <alignment horizontal="right" vertical="center"/>
    </xf>
    <xf numFmtId="49" fontId="35" fillId="2" borderId="0" xfId="1" applyNumberFormat="1" applyFont="1" applyFill="1" applyAlignment="1">
      <alignment horizontal="center" vertical="center"/>
    </xf>
    <xf numFmtId="0" fontId="28" fillId="2" borderId="0" xfId="1" applyFont="1" applyFill="1" applyAlignment="1">
      <alignment horizontal="center" vertical="center"/>
    </xf>
    <xf numFmtId="49" fontId="28" fillId="2" borderId="0" xfId="1" applyNumberFormat="1" applyFont="1" applyFill="1" applyAlignment="1">
      <alignment horizontal="center" vertical="center"/>
    </xf>
    <xf numFmtId="49" fontId="7" fillId="2" borderId="0" xfId="1" applyNumberFormat="1" applyFont="1" applyFill="1" applyAlignment="1">
      <alignment horizontal="left" vertical="center" shrinkToFit="1"/>
    </xf>
    <xf numFmtId="49" fontId="2" fillId="2" borderId="0" xfId="1" applyNumberFormat="1" applyFill="1" applyAlignment="1">
      <alignment horizontal="center" vertical="center" shrinkToFit="1"/>
    </xf>
    <xf numFmtId="49" fontId="37" fillId="2" borderId="0" xfId="1" applyNumberFormat="1" applyFont="1" applyFill="1" applyAlignment="1">
      <alignment horizontal="center" vertical="center"/>
    </xf>
    <xf numFmtId="49" fontId="38" fillId="2" borderId="0" xfId="1" applyNumberFormat="1" applyFont="1" applyFill="1" applyAlignment="1">
      <alignment horizontal="center" vertical="center"/>
    </xf>
    <xf numFmtId="49" fontId="39" fillId="2" borderId="0" xfId="1" applyNumberFormat="1" applyFont="1" applyFill="1">
      <alignment vertical="center"/>
    </xf>
    <xf numFmtId="49" fontId="40" fillId="5" borderId="0" xfId="1" applyNumberFormat="1" applyFont="1" applyFill="1" applyAlignment="1">
      <alignment horizontal="center" vertical="center"/>
    </xf>
    <xf numFmtId="49" fontId="32" fillId="2" borderId="0" xfId="1" applyNumberFormat="1" applyFont="1" applyFill="1" applyAlignment="1">
      <alignment horizontal="center" vertical="center"/>
    </xf>
    <xf numFmtId="0" fontId="41" fillId="2" borderId="9" xfId="1" applyFont="1" applyFill="1" applyBorder="1" applyAlignment="1">
      <alignment horizontal="center" vertical="center" shrinkToFit="1"/>
    </xf>
    <xf numFmtId="0" fontId="21"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12" fillId="2" borderId="9" xfId="1" applyFont="1" applyFill="1" applyBorder="1" applyAlignment="1">
      <alignment horizontal="center" vertical="center" shrinkToFit="1"/>
    </xf>
    <xf numFmtId="0" fontId="42" fillId="2" borderId="9" xfId="1" applyFont="1" applyFill="1" applyBorder="1" applyAlignment="1">
      <alignment horizontal="center" vertical="center" shrinkToFit="1"/>
    </xf>
    <xf numFmtId="0" fontId="43" fillId="2" borderId="0" xfId="1" applyFont="1" applyFill="1" applyAlignment="1">
      <alignment vertical="center" shrinkToFit="1"/>
    </xf>
    <xf numFmtId="0" fontId="44" fillId="2" borderId="0" xfId="1" applyFont="1" applyFill="1" applyAlignment="1">
      <alignment vertical="center" shrinkToFit="1"/>
    </xf>
    <xf numFmtId="0" fontId="41" fillId="2" borderId="0" xfId="1" applyFont="1" applyFill="1" applyAlignment="1">
      <alignment horizontal="center" vertical="center" shrinkToFit="1"/>
    </xf>
    <xf numFmtId="0" fontId="41" fillId="2" borderId="0" xfId="1" applyFont="1" applyFill="1" applyAlignment="1">
      <alignment vertical="center" shrinkToFit="1"/>
    </xf>
    <xf numFmtId="0" fontId="46" fillId="2" borderId="0" xfId="1" applyFont="1" applyFill="1" applyAlignment="1">
      <alignment vertical="center" shrinkToFit="1"/>
    </xf>
    <xf numFmtId="0" fontId="17" fillId="2" borderId="14" xfId="1" applyFont="1" applyFill="1" applyBorder="1">
      <alignment vertical="center"/>
    </xf>
    <xf numFmtId="49" fontId="30" fillId="2" borderId="0" xfId="1" applyNumberFormat="1" applyFont="1" applyFill="1" applyAlignment="1">
      <alignment horizontal="center" vertical="center"/>
    </xf>
    <xf numFmtId="0" fontId="21" fillId="2" borderId="0" xfId="1" applyFont="1" applyFill="1" applyAlignment="1">
      <alignment horizontal="center" vertical="center" shrinkToFit="1"/>
    </xf>
    <xf numFmtId="0" fontId="47"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19" fillId="2" borderId="0" xfId="1" applyFont="1" applyFill="1" applyAlignment="1">
      <alignment horizontal="center" vertical="center" shrinkToFit="1"/>
    </xf>
    <xf numFmtId="0" fontId="48" fillId="6" borderId="2" xfId="1" applyFont="1" applyFill="1" applyBorder="1" applyAlignment="1">
      <alignment horizontal="right" vertical="center" shrinkToFit="1"/>
    </xf>
    <xf numFmtId="0" fontId="12" fillId="3" borderId="9" xfId="1" applyFont="1" applyFill="1" applyBorder="1" applyAlignment="1">
      <alignment horizontal="center" vertical="center" shrinkToFit="1"/>
    </xf>
    <xf numFmtId="0" fontId="44" fillId="2" borderId="9" xfId="1" applyFont="1" applyFill="1" applyBorder="1" applyAlignment="1">
      <alignment horizontal="center" vertical="center" shrinkToFit="1"/>
    </xf>
    <xf numFmtId="0" fontId="42" fillId="2" borderId="0" xfId="1" applyFont="1" applyFill="1" applyAlignment="1">
      <alignment horizontal="center" vertical="center" shrinkToFit="1"/>
    </xf>
    <xf numFmtId="0" fontId="41" fillId="2" borderId="7" xfId="1" applyFont="1" applyFill="1" applyBorder="1" applyAlignment="1">
      <alignment horizontal="center" vertical="center" shrinkToFit="1"/>
    </xf>
    <xf numFmtId="0" fontId="41" fillId="3" borderId="5" xfId="1" applyFont="1" applyFill="1" applyBorder="1" applyAlignment="1">
      <alignment horizontal="center" vertical="center" shrinkToFit="1"/>
    </xf>
    <xf numFmtId="0" fontId="17" fillId="2" borderId="15" xfId="1" applyFont="1" applyFill="1" applyBorder="1">
      <alignment vertical="center"/>
    </xf>
    <xf numFmtId="0" fontId="7" fillId="3" borderId="0" xfId="1" applyFont="1" applyFill="1" applyAlignment="1">
      <alignment horizontal="center" vertical="center" shrinkToFit="1"/>
    </xf>
    <xf numFmtId="0" fontId="17" fillId="2" borderId="0" xfId="1" applyFont="1" applyFill="1" applyAlignment="1">
      <alignment horizontal="center" vertical="center" shrinkToFit="1"/>
    </xf>
    <xf numFmtId="0" fontId="17" fillId="2" borderId="9" xfId="1" applyFont="1" applyFill="1" applyBorder="1" applyAlignment="1">
      <alignment horizontal="center" vertical="center" shrinkToFit="1"/>
    </xf>
    <xf numFmtId="0" fontId="42" fillId="2" borderId="6" xfId="1" applyFont="1" applyFill="1" applyBorder="1" applyAlignment="1">
      <alignment horizontal="center" vertical="center" shrinkToFit="1"/>
    </xf>
    <xf numFmtId="0" fontId="17" fillId="3" borderId="0" xfId="1" applyFont="1" applyFill="1" applyAlignment="1">
      <alignment horizontal="center" vertical="center" shrinkToFit="1"/>
    </xf>
    <xf numFmtId="0" fontId="44" fillId="2" borderId="16" xfId="1" applyFont="1" applyFill="1" applyBorder="1" applyAlignment="1">
      <alignment horizontal="center" vertical="center" shrinkToFit="1"/>
    </xf>
    <xf numFmtId="0" fontId="41" fillId="3" borderId="0" xfId="1" applyFont="1" applyFill="1" applyAlignment="1">
      <alignment horizontal="center" vertical="center" shrinkToFit="1"/>
    </xf>
    <xf numFmtId="0" fontId="21" fillId="2" borderId="7" xfId="1" applyFont="1" applyFill="1" applyBorder="1" applyAlignment="1">
      <alignment horizontal="center" vertical="center" shrinkToFit="1"/>
    </xf>
    <xf numFmtId="0" fontId="47" fillId="3" borderId="7" xfId="1" applyFont="1" applyFill="1" applyBorder="1" applyAlignment="1">
      <alignment horizontal="center" vertical="center" shrinkToFit="1"/>
    </xf>
    <xf numFmtId="0" fontId="17" fillId="2" borderId="7" xfId="1" applyFont="1" applyFill="1" applyBorder="1" applyAlignment="1">
      <alignment horizontal="center" vertical="center" shrinkToFit="1"/>
    </xf>
    <xf numFmtId="0" fontId="43" fillId="2" borderId="0" xfId="1" applyFont="1" applyFill="1" applyAlignment="1">
      <alignment horizontal="center" vertical="center" shrinkToFit="1"/>
    </xf>
    <xf numFmtId="0" fontId="49" fillId="6" borderId="16" xfId="1" applyFont="1" applyFill="1" applyBorder="1" applyAlignment="1">
      <alignment horizontal="center" vertical="center" shrinkToFit="1"/>
    </xf>
    <xf numFmtId="0" fontId="41" fillId="3" borderId="9" xfId="1" applyFont="1" applyFill="1" applyBorder="1" applyAlignment="1">
      <alignment horizontal="center" vertical="center" shrinkToFit="1"/>
    </xf>
    <xf numFmtId="0" fontId="21" fillId="2" borderId="9"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47" fillId="3" borderId="0" xfId="1" applyFont="1" applyFill="1" applyAlignment="1">
      <alignment horizontal="center" vertical="center" shrinkToFit="1"/>
    </xf>
    <xf numFmtId="0" fontId="48" fillId="6" borderId="2" xfId="1" applyFont="1" applyFill="1" applyBorder="1" applyAlignment="1" applyProtection="1">
      <alignment horizontal="right" vertical="center" shrinkToFit="1"/>
      <protection locked="0"/>
    </xf>
    <xf numFmtId="0" fontId="44" fillId="2" borderId="6" xfId="1" applyFont="1" applyFill="1" applyBorder="1" applyAlignment="1">
      <alignment horizontal="center" vertical="center" shrinkToFit="1"/>
    </xf>
    <xf numFmtId="0" fontId="17" fillId="3" borderId="7" xfId="1" applyFont="1" applyFill="1" applyBorder="1" applyAlignment="1" applyProtection="1">
      <alignment horizontal="center" vertical="center" shrinkToFit="1"/>
      <protection locked="0"/>
    </xf>
    <xf numFmtId="0" fontId="44" fillId="2" borderId="0" xfId="1" applyFont="1" applyFill="1" applyAlignment="1">
      <alignment horizontal="center" vertical="center" shrinkToFit="1"/>
    </xf>
    <xf numFmtId="0" fontId="17" fillId="3" borderId="9" xfId="1" applyFont="1" applyFill="1" applyBorder="1" applyAlignment="1">
      <alignment horizontal="center" vertical="center" shrinkToFit="1"/>
    </xf>
    <xf numFmtId="0" fontId="17" fillId="2" borderId="17" xfId="1" applyFont="1" applyFill="1" applyBorder="1">
      <alignment vertical="center"/>
    </xf>
    <xf numFmtId="0" fontId="17" fillId="3" borderId="0" xfId="1" applyFont="1" applyFill="1" applyAlignment="1" applyProtection="1">
      <alignment horizontal="center" vertical="center" shrinkToFit="1"/>
      <protection locked="0"/>
    </xf>
    <xf numFmtId="0" fontId="17" fillId="3" borderId="5" xfId="1" applyFont="1" applyFill="1" applyBorder="1" applyAlignment="1">
      <alignment horizontal="center" vertical="center" shrinkToFit="1"/>
    </xf>
    <xf numFmtId="0" fontId="50" fillId="3" borderId="0" xfId="1" applyFont="1" applyFill="1" applyAlignment="1">
      <alignment horizontal="center" vertical="center" shrinkToFit="1"/>
    </xf>
    <xf numFmtId="0" fontId="21" fillId="5" borderId="0" xfId="1" applyFont="1" applyFill="1" applyAlignment="1">
      <alignment horizontal="center" vertical="center" shrinkToFit="1"/>
    </xf>
    <xf numFmtId="0" fontId="3" fillId="3" borderId="0" xfId="1" applyFont="1" applyFill="1" applyAlignment="1">
      <alignment horizontal="center" vertical="center" shrinkToFit="1"/>
    </xf>
    <xf numFmtId="0" fontId="51" fillId="2" borderId="6" xfId="1" applyFont="1" applyFill="1" applyBorder="1" applyAlignment="1">
      <alignment horizontal="center" vertical="center" shrinkToFit="1"/>
    </xf>
    <xf numFmtId="0" fontId="12" fillId="3" borderId="0" xfId="1" applyFont="1" applyFill="1" applyAlignment="1">
      <alignment horizontal="center" vertical="center" shrinkToFit="1"/>
    </xf>
    <xf numFmtId="0" fontId="52" fillId="3" borderId="7"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53" fillId="2" borderId="0" xfId="1" applyFont="1" applyFill="1" applyAlignment="1">
      <alignment horizontal="center" vertical="center" shrinkToFit="1"/>
    </xf>
    <xf numFmtId="0" fontId="46" fillId="2" borderId="9" xfId="1" applyFont="1" applyFill="1" applyBorder="1" applyAlignment="1">
      <alignment vertical="center" shrinkToFit="1"/>
    </xf>
    <xf numFmtId="0" fontId="3" fillId="3" borderId="9" xfId="1" applyFont="1" applyFill="1" applyBorder="1" applyAlignment="1">
      <alignment horizontal="center" vertical="center" shrinkToFit="1"/>
    </xf>
    <xf numFmtId="0" fontId="46" fillId="2" borderId="16" xfId="1" applyFont="1" applyFill="1" applyBorder="1" applyAlignment="1">
      <alignment vertical="center" shrinkToFit="1"/>
    </xf>
    <xf numFmtId="0" fontId="50" fillId="3" borderId="10" xfId="1" applyFont="1" applyFill="1" applyBorder="1" applyAlignment="1">
      <alignment horizontal="center" vertical="center" shrinkToFit="1"/>
    </xf>
    <xf numFmtId="0" fontId="44" fillId="7" borderId="6" xfId="1" applyFont="1" applyFill="1" applyBorder="1" applyAlignment="1">
      <alignment horizontal="right" vertical="center" shrinkToFit="1"/>
    </xf>
    <xf numFmtId="0" fontId="46" fillId="2" borderId="2" xfId="1" applyFont="1" applyFill="1" applyBorder="1" applyAlignment="1">
      <alignment vertical="center" shrinkToFit="1"/>
    </xf>
    <xf numFmtId="0" fontId="46" fillId="2" borderId="6" xfId="1" applyFont="1" applyFill="1" applyBorder="1" applyAlignment="1">
      <alignment vertical="center" shrinkToFit="1"/>
    </xf>
    <xf numFmtId="0" fontId="46" fillId="2" borderId="7" xfId="1" applyFont="1" applyFill="1" applyBorder="1" applyAlignment="1">
      <alignment vertical="center" shrinkToFit="1"/>
    </xf>
    <xf numFmtId="0" fontId="2" fillId="2" borderId="0" xfId="1" applyFill="1">
      <alignment vertical="center"/>
    </xf>
    <xf numFmtId="0" fontId="54" fillId="2" borderId="0" xfId="1" applyFont="1" applyFill="1">
      <alignment vertical="center"/>
    </xf>
    <xf numFmtId="0" fontId="43" fillId="3" borderId="1" xfId="1" applyFont="1" applyFill="1" applyBorder="1" applyAlignment="1">
      <alignment horizontal="center" vertical="center" shrinkToFit="1"/>
    </xf>
    <xf numFmtId="49" fontId="55" fillId="2" borderId="0" xfId="1" applyNumberFormat="1" applyFont="1" applyFill="1" applyAlignment="1">
      <alignment horizontal="center" vertical="center"/>
    </xf>
    <xf numFmtId="0" fontId="56" fillId="2" borderId="0" xfId="1" applyFont="1" applyFill="1" applyAlignment="1">
      <alignment horizontal="center" vertical="center" shrinkToFit="1"/>
    </xf>
    <xf numFmtId="0" fontId="17" fillId="3" borderId="0" xfId="1" applyFont="1" applyFill="1" applyAlignment="1">
      <alignment vertical="center" shrinkToFit="1"/>
    </xf>
    <xf numFmtId="0" fontId="57" fillId="2" borderId="0" xfId="1" applyFont="1" applyFill="1" applyAlignment="1">
      <alignment vertical="center" shrinkToFit="1"/>
    </xf>
    <xf numFmtId="0" fontId="27" fillId="3" borderId="0" xfId="1" applyFont="1" applyFill="1" applyAlignment="1">
      <alignment vertical="center" shrinkToFit="1"/>
    </xf>
    <xf numFmtId="0" fontId="58" fillId="2" borderId="0" xfId="1" applyFont="1" applyFill="1" applyAlignment="1">
      <alignment vertical="center" shrinkToFit="1"/>
    </xf>
    <xf numFmtId="0" fontId="40" fillId="5" borderId="0" xfId="1" applyFont="1" applyFill="1" applyAlignment="1">
      <alignment horizontal="center" vertical="center"/>
    </xf>
    <xf numFmtId="0" fontId="32" fillId="2" borderId="0" xfId="1" applyFont="1" applyFill="1" applyAlignment="1">
      <alignment horizontal="center" vertical="center"/>
    </xf>
    <xf numFmtId="0" fontId="50" fillId="2" borderId="9" xfId="1" applyFont="1" applyFill="1" applyBorder="1" applyAlignment="1">
      <alignment horizontal="center" vertical="center" shrinkToFit="1"/>
    </xf>
    <xf numFmtId="0" fontId="59" fillId="2" borderId="9" xfId="1" applyFont="1" applyFill="1" applyBorder="1" applyAlignment="1">
      <alignment horizontal="center" vertical="center" shrinkToFit="1"/>
    </xf>
    <xf numFmtId="0" fontId="51" fillId="2" borderId="9" xfId="1" applyFont="1" applyFill="1" applyBorder="1" applyAlignment="1">
      <alignment horizontal="center" vertical="center" shrinkToFit="1"/>
    </xf>
    <xf numFmtId="0" fontId="53" fillId="3" borderId="0" xfId="1" applyFont="1" applyFill="1" applyAlignment="1">
      <alignment vertical="center" shrinkToFit="1"/>
    </xf>
    <xf numFmtId="0" fontId="60" fillId="2" borderId="0" xfId="1" applyFont="1" applyFill="1" applyAlignment="1">
      <alignment vertical="center" shrinkToFit="1"/>
    </xf>
    <xf numFmtId="0" fontId="50" fillId="3" borderId="0" xfId="1" applyFont="1" applyFill="1" applyAlignment="1">
      <alignment vertical="center" shrinkToFit="1"/>
    </xf>
    <xf numFmtId="0" fontId="62" fillId="2" borderId="0" xfId="1" applyFont="1" applyFill="1" applyAlignment="1">
      <alignment vertical="center" shrinkToFit="1"/>
    </xf>
    <xf numFmtId="0" fontId="30" fillId="2" borderId="0" xfId="1" applyFont="1" applyFill="1" applyAlignment="1">
      <alignment horizontal="center" vertical="center"/>
    </xf>
    <xf numFmtId="0" fontId="60" fillId="2" borderId="0" xfId="1" applyFont="1" applyFill="1" applyAlignment="1">
      <alignment horizontal="center" vertical="center" shrinkToFit="1"/>
    </xf>
    <xf numFmtId="0" fontId="62" fillId="2" borderId="16" xfId="1" applyFont="1" applyFill="1" applyBorder="1" applyAlignment="1">
      <alignment vertical="center" shrinkToFit="1"/>
    </xf>
    <xf numFmtId="0" fontId="62" fillId="2" borderId="2" xfId="1" applyFont="1" applyFill="1" applyBorder="1" applyAlignment="1">
      <alignment vertical="center" shrinkToFit="1"/>
    </xf>
    <xf numFmtId="0" fontId="62" fillId="2" borderId="7" xfId="1" applyFont="1" applyFill="1" applyBorder="1" applyAlignment="1">
      <alignment vertical="center" shrinkToFit="1"/>
    </xf>
    <xf numFmtId="0" fontId="53" fillId="3" borderId="1" xfId="1" applyFont="1" applyFill="1" applyBorder="1" applyAlignment="1">
      <alignment horizontal="center" vertical="center" shrinkToFit="1"/>
    </xf>
    <xf numFmtId="0" fontId="50" fillId="2" borderId="0" xfId="1" applyFont="1" applyFill="1" applyAlignment="1">
      <alignment horizontal="center" vertical="center" shrinkToFit="1"/>
    </xf>
    <xf numFmtId="0" fontId="63" fillId="2" borderId="0" xfId="1" applyFont="1" applyFill="1">
      <alignment vertical="center"/>
    </xf>
    <xf numFmtId="0" fontId="32" fillId="2" borderId="0" xfId="1" applyFont="1" applyFill="1">
      <alignment vertical="center"/>
    </xf>
    <xf numFmtId="0" fontId="17" fillId="2" borderId="0" xfId="1" applyFont="1" applyFill="1" applyAlignment="1">
      <alignment vertical="center" shrinkToFit="1"/>
    </xf>
    <xf numFmtId="0" fontId="27" fillId="2" borderId="0" xfId="1" applyFont="1" applyFill="1" applyAlignment="1">
      <alignment vertical="center" shrinkToFit="1"/>
    </xf>
    <xf numFmtId="0" fontId="6" fillId="2" borderId="0" xfId="1" applyFont="1" applyFill="1" applyAlignment="1">
      <alignment horizontal="center" vertical="center"/>
    </xf>
    <xf numFmtId="0" fontId="2" fillId="2" borderId="0" xfId="1" applyFill="1" applyAlignment="1">
      <alignment horizontal="center" vertical="center"/>
    </xf>
    <xf numFmtId="0" fontId="2" fillId="2" borderId="0" xfId="1" applyFill="1" applyAlignment="1">
      <alignment vertical="center" shrinkToFit="1"/>
    </xf>
    <xf numFmtId="0" fontId="2" fillId="2" borderId="0" xfId="1" applyFill="1" applyAlignment="1">
      <alignment horizontal="center" vertical="center" shrinkToFit="1"/>
    </xf>
    <xf numFmtId="0" fontId="64" fillId="2" borderId="0" xfId="1" applyFont="1" applyFill="1">
      <alignment vertical="center"/>
    </xf>
    <xf numFmtId="0" fontId="31" fillId="2" borderId="0" xfId="1" applyFont="1" applyFill="1">
      <alignment vertical="center"/>
    </xf>
    <xf numFmtId="0" fontId="65" fillId="2" borderId="0" xfId="1" applyFont="1" applyFill="1">
      <alignment vertical="center"/>
    </xf>
    <xf numFmtId="0" fontId="19" fillId="2" borderId="0" xfId="1" applyFont="1" applyFill="1">
      <alignment vertical="center"/>
    </xf>
    <xf numFmtId="49" fontId="4" fillId="2" borderId="8" xfId="1" applyNumberFormat="1" applyFont="1" applyFill="1" applyBorder="1" applyAlignment="1">
      <alignment vertical="center" shrinkToFit="1"/>
    </xf>
    <xf numFmtId="49" fontId="66" fillId="2" borderId="0" xfId="1" applyNumberFormat="1" applyFont="1" applyFill="1" applyAlignment="1">
      <alignment horizontal="center" vertical="top"/>
    </xf>
    <xf numFmtId="49" fontId="7" fillId="2" borderId="0" xfId="1" applyNumberFormat="1" applyFont="1" applyFill="1" applyAlignment="1">
      <alignment vertical="center" shrinkToFit="1"/>
    </xf>
    <xf numFmtId="49" fontId="67" fillId="2" borderId="0" xfId="1" applyNumberFormat="1" applyFont="1" applyFill="1" applyAlignment="1">
      <alignment horizontal="center" vertical="center"/>
    </xf>
    <xf numFmtId="14" fontId="29" fillId="2" borderId="0" xfId="1" applyNumberFormat="1" applyFont="1" applyFill="1">
      <alignment vertical="center"/>
    </xf>
    <xf numFmtId="49" fontId="29" fillId="2" borderId="8" xfId="1" applyNumberFormat="1" applyFont="1" applyFill="1" applyBorder="1" applyAlignment="1">
      <alignment horizontal="center" vertical="center"/>
    </xf>
    <xf numFmtId="49" fontId="6" fillId="4" borderId="10" xfId="2" applyNumberFormat="1" applyFont="1" applyFill="1" applyBorder="1" applyAlignment="1">
      <alignment horizontal="right" vertical="center"/>
    </xf>
    <xf numFmtId="49" fontId="32" fillId="5" borderId="11" xfId="2" applyNumberFormat="1" applyFont="1" applyFill="1" applyBorder="1" applyAlignment="1">
      <alignment horizontal="center" vertical="center"/>
    </xf>
    <xf numFmtId="49" fontId="32" fillId="5" borderId="12" xfId="2" applyNumberFormat="1" applyFont="1" applyFill="1" applyBorder="1" applyAlignment="1">
      <alignment horizontal="center" vertical="center"/>
    </xf>
    <xf numFmtId="49" fontId="31" fillId="5" borderId="18" xfId="2" applyNumberFormat="1" applyFont="1" applyFill="1" applyBorder="1" applyAlignment="1">
      <alignment horizontal="center" vertical="center" shrinkToFit="1"/>
    </xf>
    <xf numFmtId="49" fontId="33" fillId="2" borderId="0" xfId="1" applyNumberFormat="1" applyFont="1" applyFill="1" applyAlignment="1">
      <alignment horizontal="center" vertical="center"/>
    </xf>
    <xf numFmtId="49" fontId="31" fillId="5" borderId="19" xfId="2" applyNumberFormat="1" applyFont="1" applyFill="1" applyBorder="1" applyAlignment="1">
      <alignment horizontal="center" vertical="center" shrinkToFit="1"/>
    </xf>
    <xf numFmtId="0" fontId="31" fillId="4" borderId="0" xfId="2" applyFont="1" applyFill="1" applyAlignment="1">
      <alignment vertical="center"/>
    </xf>
    <xf numFmtId="0" fontId="35" fillId="2" borderId="0" xfId="1" applyFont="1" applyFill="1">
      <alignment vertical="center"/>
    </xf>
    <xf numFmtId="49" fontId="21" fillId="2" borderId="0" xfId="1" applyNumberFormat="1" applyFont="1" applyFill="1" applyAlignment="1">
      <alignment horizontal="center" vertical="center"/>
    </xf>
    <xf numFmtId="49" fontId="28" fillId="2" borderId="0" xfId="1" applyNumberFormat="1" applyFont="1" applyFill="1" applyAlignment="1">
      <alignment horizontal="left" vertical="center" shrinkToFit="1"/>
    </xf>
    <xf numFmtId="0" fontId="68" fillId="2" borderId="0" xfId="1" applyFont="1" applyFill="1" applyAlignment="1">
      <alignment horizontal="center" vertical="center" shrinkToFit="1"/>
    </xf>
    <xf numFmtId="0" fontId="21" fillId="2" borderId="9" xfId="1" applyFont="1" applyFill="1" applyBorder="1" applyAlignment="1">
      <alignment horizontal="center" vertical="center"/>
    </xf>
    <xf numFmtId="0" fontId="8" fillId="5" borderId="9" xfId="1" applyFont="1" applyFill="1" applyBorder="1" applyAlignment="1">
      <alignment horizontal="center" vertical="center" shrinkToFit="1"/>
    </xf>
    <xf numFmtId="0" fontId="69" fillId="2" borderId="9" xfId="1" applyFont="1" applyFill="1" applyBorder="1" applyAlignment="1">
      <alignment horizontal="center" vertical="center" shrinkToFit="1"/>
    </xf>
    <xf numFmtId="0" fontId="68" fillId="2" borderId="7" xfId="1" applyFont="1" applyFill="1" applyBorder="1" applyAlignment="1">
      <alignment horizontal="center" vertical="center" shrinkToFit="1"/>
    </xf>
    <xf numFmtId="0" fontId="21" fillId="2" borderId="0" xfId="1" applyFont="1" applyFill="1" applyAlignment="1">
      <alignment horizontal="center" vertical="center"/>
    </xf>
    <xf numFmtId="0" fontId="69" fillId="2" borderId="0" xfId="1" applyFont="1" applyFill="1" applyAlignment="1">
      <alignment horizontal="center" vertical="center" shrinkToFit="1"/>
    </xf>
    <xf numFmtId="0" fontId="19" fillId="2" borderId="0" xfId="1" applyFont="1" applyFill="1" applyAlignment="1">
      <alignment horizontal="right" vertical="center" shrinkToFit="1"/>
    </xf>
    <xf numFmtId="0" fontId="19" fillId="2" borderId="0" xfId="1" applyFont="1" applyFill="1" applyAlignment="1">
      <alignment vertical="center" shrinkToFit="1"/>
    </xf>
    <xf numFmtId="0" fontId="68" fillId="2" borderId="9" xfId="1" applyFont="1" applyFill="1" applyBorder="1" applyAlignment="1">
      <alignment horizontal="center" vertical="center" shrinkToFit="1"/>
    </xf>
    <xf numFmtId="0" fontId="55" fillId="2" borderId="0" xfId="1" applyFont="1" applyFill="1" applyAlignment="1">
      <alignment horizontal="center" vertical="center" shrinkToFit="1"/>
    </xf>
    <xf numFmtId="0" fontId="17" fillId="2" borderId="9" xfId="1" applyFont="1" applyFill="1" applyBorder="1" applyAlignment="1">
      <alignment horizontal="right" vertical="center" shrinkToFit="1"/>
    </xf>
    <xf numFmtId="0" fontId="3" fillId="2" borderId="0" xfId="1" applyFont="1" applyFill="1" applyAlignment="1">
      <alignment horizontal="center" vertical="center" shrinkToFit="1"/>
    </xf>
    <xf numFmtId="0" fontId="50" fillId="2" borderId="7" xfId="1" applyFont="1" applyFill="1" applyBorder="1" applyAlignment="1">
      <alignment horizontal="center" vertical="center" shrinkToFit="1"/>
    </xf>
    <xf numFmtId="0" fontId="69" fillId="2" borderId="7" xfId="1" applyFont="1" applyFill="1" applyBorder="1" applyAlignment="1">
      <alignment horizontal="center" vertical="center" shrinkToFit="1"/>
    </xf>
    <xf numFmtId="0" fontId="43" fillId="2" borderId="0" xfId="1" applyFont="1" applyFill="1" applyAlignment="1">
      <alignment horizontal="right" vertical="center" shrinkToFit="1"/>
    </xf>
    <xf numFmtId="0" fontId="55" fillId="2" borderId="9" xfId="1" applyFont="1" applyFill="1" applyBorder="1" applyAlignment="1">
      <alignment horizontal="center" vertical="center" shrinkToFit="1"/>
    </xf>
    <xf numFmtId="49" fontId="68" fillId="2" borderId="0" xfId="1" applyNumberFormat="1" applyFont="1" applyFill="1" applyAlignment="1">
      <alignment horizontal="center" vertical="center"/>
    </xf>
    <xf numFmtId="0" fontId="55" fillId="2" borderId="7" xfId="1" applyFont="1" applyFill="1" applyBorder="1" applyAlignment="1">
      <alignment horizontal="center" vertical="center" shrinkToFit="1"/>
    </xf>
    <xf numFmtId="0" fontId="53" fillId="2" borderId="0" xfId="1" applyFont="1" applyFill="1" applyAlignment="1">
      <alignment horizontal="right" vertical="center" shrinkToFit="1"/>
    </xf>
    <xf numFmtId="0" fontId="8" fillId="5" borderId="0" xfId="1" applyFont="1" applyFill="1" applyAlignment="1">
      <alignment horizontal="center" vertical="center" shrinkToFit="1"/>
    </xf>
    <xf numFmtId="0" fontId="12" fillId="2" borderId="9" xfId="1" applyFont="1" applyFill="1" applyBorder="1" applyAlignment="1">
      <alignment horizontal="right" vertical="center" shrinkToFit="1"/>
    </xf>
    <xf numFmtId="0" fontId="19" fillId="2" borderId="9" xfId="1" applyFont="1" applyFill="1" applyBorder="1" applyAlignment="1">
      <alignment vertical="center" shrinkToFit="1"/>
    </xf>
    <xf numFmtId="0" fontId="19" fillId="2" borderId="16" xfId="1" applyFont="1" applyFill="1" applyBorder="1" applyAlignment="1">
      <alignment vertical="center" shrinkToFit="1"/>
    </xf>
    <xf numFmtId="49" fontId="40" fillId="2" borderId="0" xfId="1" applyNumberFormat="1" applyFont="1" applyFill="1" applyAlignment="1">
      <alignment horizontal="center" vertical="center"/>
    </xf>
    <xf numFmtId="49" fontId="68" fillId="2" borderId="7" xfId="1" applyNumberFormat="1" applyFont="1" applyFill="1" applyBorder="1" applyAlignment="1">
      <alignment horizontal="center" vertical="center"/>
    </xf>
    <xf numFmtId="0" fontId="70" fillId="7" borderId="6" xfId="1" applyFont="1" applyFill="1" applyBorder="1" applyAlignment="1">
      <alignment horizontal="right" vertical="center" shrinkToFit="1"/>
    </xf>
    <xf numFmtId="0" fontId="19" fillId="2" borderId="2" xfId="1" applyFont="1" applyFill="1" applyBorder="1" applyAlignment="1">
      <alignment vertical="center" shrinkToFit="1"/>
    </xf>
    <xf numFmtId="0" fontId="19" fillId="2" borderId="6" xfId="1" applyFont="1" applyFill="1" applyBorder="1" applyAlignment="1">
      <alignment vertical="center" shrinkToFit="1"/>
    </xf>
    <xf numFmtId="0" fontId="19" fillId="2" borderId="7" xfId="1" applyFont="1" applyFill="1" applyBorder="1" applyAlignment="1">
      <alignment vertical="center" shrinkToFit="1"/>
    </xf>
    <xf numFmtId="0" fontId="27" fillId="2" borderId="0" xfId="1" applyFont="1" applyFill="1" applyAlignment="1">
      <alignment horizontal="center" vertical="center" shrinkToFit="1"/>
    </xf>
    <xf numFmtId="49" fontId="41" fillId="2" borderId="0" xfId="1" applyNumberFormat="1" applyFont="1" applyFill="1" applyAlignment="1">
      <alignment horizontal="center" vertical="center"/>
    </xf>
    <xf numFmtId="0" fontId="41" fillId="3" borderId="20" xfId="1" applyFont="1" applyFill="1" applyBorder="1" applyAlignment="1">
      <alignment horizontal="center" vertical="center" shrinkToFit="1"/>
    </xf>
    <xf numFmtId="0" fontId="41" fillId="3" borderId="19" xfId="1" applyFont="1" applyFill="1" applyBorder="1" applyAlignment="1">
      <alignment horizontal="center" vertical="center" shrinkToFit="1"/>
    </xf>
    <xf numFmtId="49" fontId="3" fillId="2" borderId="0" xfId="1" applyNumberFormat="1" applyFont="1" applyFill="1" applyAlignment="1">
      <alignment horizontal="center" vertical="top"/>
    </xf>
    <xf numFmtId="49" fontId="73" fillId="2" borderId="0" xfId="1" applyNumberFormat="1" applyFont="1" applyFill="1" applyAlignment="1">
      <alignment vertical="top" shrinkToFit="1"/>
    </xf>
    <xf numFmtId="49" fontId="3" fillId="2" borderId="0" xfId="1" applyNumberFormat="1" applyFont="1" applyFill="1" applyAlignment="1">
      <alignment horizontal="left"/>
    </xf>
    <xf numFmtId="49" fontId="74" fillId="2" borderId="0" xfId="1" applyNumberFormat="1" applyFont="1" applyFill="1" applyAlignment="1">
      <alignment vertical="top"/>
    </xf>
    <xf numFmtId="49" fontId="7" fillId="2" borderId="0" xfId="1" applyNumberFormat="1" applyFont="1" applyFill="1" applyAlignment="1">
      <alignment vertical="top"/>
    </xf>
    <xf numFmtId="0" fontId="7" fillId="2" borderId="0" xfId="1" applyFont="1" applyFill="1" applyAlignment="1">
      <alignment vertical="top"/>
    </xf>
    <xf numFmtId="49" fontId="75" fillId="2" borderId="0" xfId="1" applyNumberFormat="1" applyFont="1" applyFill="1" applyAlignment="1">
      <alignment horizontal="left"/>
    </xf>
    <xf numFmtId="49" fontId="18" fillId="2" borderId="0" xfId="1" applyNumberFormat="1" applyFont="1" applyFill="1" applyAlignment="1">
      <alignment horizontal="center" vertical="center"/>
    </xf>
    <xf numFmtId="49" fontId="3" fillId="2" borderId="0" xfId="1" applyNumberFormat="1" applyFont="1" applyFill="1">
      <alignment vertical="center"/>
    </xf>
    <xf numFmtId="49" fontId="73" fillId="2" borderId="0" xfId="1" applyNumberFormat="1" applyFont="1" applyFill="1" applyAlignment="1">
      <alignment vertical="center" shrinkToFit="1"/>
    </xf>
    <xf numFmtId="49" fontId="74" fillId="2" borderId="0" xfId="1" applyNumberFormat="1" applyFont="1" applyFill="1">
      <alignment vertical="center"/>
    </xf>
    <xf numFmtId="0" fontId="7" fillId="2" borderId="0" xfId="1" applyFont="1" applyFill="1">
      <alignment vertical="center"/>
    </xf>
    <xf numFmtId="49" fontId="4" fillId="2" borderId="0" xfId="1" applyNumberFormat="1" applyFont="1" applyFill="1">
      <alignment vertical="center"/>
    </xf>
    <xf numFmtId="49" fontId="12" fillId="2" borderId="0" xfId="1" applyNumberFormat="1" applyFont="1" applyFill="1" applyAlignment="1">
      <alignment horizontal="center" vertical="center"/>
    </xf>
    <xf numFmtId="49" fontId="76" fillId="2" borderId="0" xfId="1" applyNumberFormat="1" applyFont="1" applyFill="1" applyAlignment="1">
      <alignment vertical="center" shrinkToFit="1"/>
    </xf>
    <xf numFmtId="49" fontId="77" fillId="2" borderId="0" xfId="1" applyNumberFormat="1" applyFont="1" applyFill="1" applyAlignment="1">
      <alignment horizontal="center" vertical="center" shrinkToFit="1"/>
    </xf>
    <xf numFmtId="14" fontId="3" fillId="2" borderId="0" xfId="1" applyNumberFormat="1" applyFont="1" applyFill="1">
      <alignment vertical="center"/>
    </xf>
    <xf numFmtId="14" fontId="12" fillId="2" borderId="8" xfId="1" applyNumberFormat="1" applyFont="1" applyFill="1" applyBorder="1" applyAlignment="1">
      <alignment horizontal="center" vertical="center"/>
    </xf>
    <xf numFmtId="14" fontId="3" fillId="2" borderId="8" xfId="1" applyNumberFormat="1" applyFont="1" applyFill="1" applyBorder="1">
      <alignment vertical="center"/>
    </xf>
    <xf numFmtId="49" fontId="76" fillId="2" borderId="8" xfId="1" applyNumberFormat="1" applyFont="1" applyFill="1" applyBorder="1" applyAlignment="1">
      <alignment vertical="center" shrinkToFit="1"/>
    </xf>
    <xf numFmtId="49" fontId="77" fillId="2" borderId="8" xfId="1" applyNumberFormat="1" applyFont="1" applyFill="1" applyBorder="1" applyAlignment="1">
      <alignment horizontal="center" vertical="center" shrinkToFit="1"/>
    </xf>
    <xf numFmtId="49" fontId="3" fillId="2" borderId="8" xfId="1" applyNumberFormat="1" applyFont="1" applyFill="1" applyBorder="1">
      <alignment vertical="center"/>
    </xf>
    <xf numFmtId="0" fontId="3" fillId="2" borderId="0" xfId="1" applyFont="1" applyFill="1">
      <alignment vertical="center"/>
    </xf>
    <xf numFmtId="49" fontId="78" fillId="5" borderId="11" xfId="2" applyNumberFormat="1" applyFont="1" applyFill="1" applyBorder="1" applyAlignment="1">
      <alignment horizontal="center" vertical="center"/>
    </xf>
    <xf numFmtId="49" fontId="31" fillId="5" borderId="12" xfId="2" applyNumberFormat="1" applyFont="1" applyFill="1" applyBorder="1" applyAlignment="1">
      <alignment horizontal="center" vertical="center"/>
    </xf>
    <xf numFmtId="49" fontId="54" fillId="5" borderId="12" xfId="2" applyNumberFormat="1" applyFont="1" applyFill="1" applyBorder="1" applyAlignment="1">
      <alignment vertical="center" shrinkToFit="1"/>
    </xf>
    <xf numFmtId="49" fontId="79" fillId="5" borderId="12" xfId="2" applyNumberFormat="1" applyFont="1" applyFill="1" applyBorder="1" applyAlignment="1">
      <alignment horizontal="center" vertical="center" shrinkToFit="1"/>
    </xf>
    <xf numFmtId="49" fontId="2" fillId="5" borderId="13" xfId="2" applyNumberFormat="1" applyFont="1" applyFill="1" applyBorder="1" applyAlignment="1">
      <alignment horizontal="center" vertical="center" shrinkToFit="1"/>
    </xf>
    <xf numFmtId="49" fontId="2" fillId="5" borderId="10" xfId="2" applyNumberFormat="1" applyFont="1" applyFill="1" applyBorder="1" applyAlignment="1">
      <alignment horizontal="center" vertical="center" shrinkToFit="1"/>
    </xf>
    <xf numFmtId="0" fontId="2" fillId="5" borderId="21" xfId="2" applyFont="1" applyFill="1" applyBorder="1" applyAlignment="1">
      <alignment horizontal="center" vertical="center"/>
    </xf>
    <xf numFmtId="0" fontId="3" fillId="2" borderId="0" xfId="1" applyFont="1" applyFill="1" applyAlignment="1">
      <alignment horizontal="center" vertical="center"/>
    </xf>
    <xf numFmtId="49" fontId="73" fillId="2" borderId="0" xfId="1" applyNumberFormat="1" applyFont="1" applyFill="1" applyAlignment="1">
      <alignment horizontal="left" vertical="center" shrinkToFit="1"/>
    </xf>
    <xf numFmtId="49" fontId="28" fillId="2" borderId="0" xfId="1" applyNumberFormat="1" applyFont="1" applyFill="1" applyAlignment="1">
      <alignment horizontal="center" vertical="center" shrinkToFit="1"/>
    </xf>
    <xf numFmtId="49" fontId="31" fillId="2" borderId="0" xfId="1" applyNumberFormat="1" applyFont="1" applyFill="1" applyAlignment="1">
      <alignment horizontal="center" vertical="center" shrinkToFit="1"/>
    </xf>
    <xf numFmtId="49" fontId="80" fillId="2" borderId="0" xfId="1" applyNumberFormat="1" applyFont="1" applyFill="1" applyAlignment="1">
      <alignment horizontal="center" vertical="center"/>
    </xf>
    <xf numFmtId="0" fontId="17" fillId="2" borderId="9" xfId="1" applyFont="1" applyFill="1" applyBorder="1" applyAlignment="1">
      <alignment horizontal="center" vertical="center"/>
    </xf>
    <xf numFmtId="0" fontId="3" fillId="5" borderId="9" xfId="1" applyFont="1" applyFill="1" applyBorder="1" applyAlignment="1">
      <alignment horizontal="center" vertical="center"/>
    </xf>
    <xf numFmtId="0" fontId="76" fillId="2" borderId="9" xfId="1" applyFont="1" applyFill="1" applyBorder="1" applyAlignment="1">
      <alignment horizontal="center" vertical="center" shrinkToFit="1"/>
    </xf>
    <xf numFmtId="0" fontId="27" fillId="2" borderId="9" xfId="1" applyFont="1" applyFill="1" applyBorder="1" applyAlignment="1">
      <alignment horizontal="center" vertical="center" shrinkToFit="1"/>
    </xf>
    <xf numFmtId="0" fontId="46" fillId="2" borderId="0" xfId="1" applyFont="1" applyFill="1">
      <alignment vertical="center"/>
    </xf>
    <xf numFmtId="49" fontId="80" fillId="2" borderId="7" xfId="1" applyNumberFormat="1" applyFont="1" applyFill="1" applyBorder="1" applyAlignment="1">
      <alignment horizontal="center" vertical="center"/>
    </xf>
    <xf numFmtId="0" fontId="17" fillId="2" borderId="0" xfId="1" applyFont="1" applyFill="1" applyAlignment="1">
      <alignment horizontal="center" vertical="center"/>
    </xf>
    <xf numFmtId="0" fontId="81" fillId="2" borderId="0" xfId="1" applyFont="1" applyFill="1" applyAlignment="1">
      <alignment horizontal="center" vertical="center" shrinkToFit="1"/>
    </xf>
    <xf numFmtId="0" fontId="82" fillId="2" borderId="0" xfId="1" applyFont="1" applyFill="1" applyAlignment="1">
      <alignment horizontal="center" vertical="center" shrinkToFit="1"/>
    </xf>
    <xf numFmtId="0" fontId="49" fillId="6" borderId="2" xfId="1" applyFont="1" applyFill="1" applyBorder="1" applyAlignment="1">
      <alignment horizontal="right" vertical="center" shrinkToFit="1"/>
    </xf>
    <xf numFmtId="0" fontId="7" fillId="2" borderId="0" xfId="1" applyFont="1" applyFill="1" applyAlignment="1">
      <alignment horizontal="center" vertical="center" shrinkToFit="1"/>
    </xf>
    <xf numFmtId="49" fontId="80" fillId="2" borderId="9" xfId="1" applyNumberFormat="1" applyFont="1" applyFill="1" applyBorder="1" applyAlignment="1">
      <alignment horizontal="center" vertical="center"/>
    </xf>
    <xf numFmtId="0" fontId="3" fillId="2" borderId="9" xfId="1" applyFont="1" applyFill="1" applyBorder="1" applyAlignment="1">
      <alignment horizontal="center" vertical="center"/>
    </xf>
    <xf numFmtId="0" fontId="73" fillId="2" borderId="9" xfId="1" applyFont="1" applyFill="1" applyBorder="1" applyAlignment="1">
      <alignment horizontal="center" vertical="center" shrinkToFit="1"/>
    </xf>
    <xf numFmtId="0" fontId="43" fillId="3" borderId="0" xfId="1" applyFont="1" applyFill="1" applyAlignment="1">
      <alignment horizontal="center" vertical="center" shrinkToFit="1"/>
    </xf>
    <xf numFmtId="0" fontId="60" fillId="2" borderId="6" xfId="1" applyFont="1" applyFill="1" applyBorder="1" applyAlignment="1">
      <alignment horizontal="center" vertical="center" shrinkToFit="1"/>
    </xf>
    <xf numFmtId="0" fontId="60" fillId="2" borderId="9" xfId="1" applyFont="1" applyFill="1" applyBorder="1" applyAlignment="1">
      <alignment horizontal="center" vertical="center" shrinkToFit="1"/>
    </xf>
    <xf numFmtId="0" fontId="83" fillId="2" borderId="0" xfId="1" applyFont="1" applyFill="1" applyAlignment="1">
      <alignment horizontal="center" vertical="center" shrinkToFit="1"/>
    </xf>
    <xf numFmtId="0" fontId="45" fillId="2" borderId="0" xfId="1" applyFont="1" applyFill="1">
      <alignment vertical="center"/>
    </xf>
    <xf numFmtId="0" fontId="12" fillId="2" borderId="0" xfId="1" applyFont="1" applyFill="1" applyAlignment="1">
      <alignment horizontal="center" vertical="center"/>
    </xf>
    <xf numFmtId="49" fontId="41" fillId="2" borderId="0" xfId="1" applyNumberFormat="1" applyFont="1" applyFill="1" applyAlignment="1">
      <alignment horizontal="center" vertical="center" shrinkToFit="1"/>
    </xf>
    <xf numFmtId="49" fontId="46" fillId="2" borderId="0" xfId="1" applyNumberFormat="1" applyFont="1" applyFill="1">
      <alignment vertical="center"/>
    </xf>
    <xf numFmtId="49" fontId="50" fillId="2" borderId="0" xfId="1" applyNumberFormat="1" applyFont="1" applyFill="1" applyAlignment="1">
      <alignment horizontal="center" vertical="center"/>
    </xf>
    <xf numFmtId="0" fontId="73" fillId="2" borderId="0" xfId="1" applyFont="1" applyFill="1" applyAlignment="1">
      <alignment vertical="center" shrinkToFit="1"/>
    </xf>
    <xf numFmtId="49" fontId="41" fillId="2" borderId="0" xfId="1" applyNumberFormat="1" applyFont="1" applyFill="1" applyAlignment="1">
      <alignment vertical="center" shrinkToFit="1"/>
    </xf>
    <xf numFmtId="0" fontId="44" fillId="2" borderId="0" xfId="1" applyFont="1" applyFill="1" applyAlignment="1">
      <alignment horizontal="center" vertical="center"/>
    </xf>
    <xf numFmtId="0" fontId="41" fillId="2" borderId="0" xfId="1" applyFont="1" applyFill="1">
      <alignment vertical="center"/>
    </xf>
    <xf numFmtId="49" fontId="41" fillId="2" borderId="0" xfId="1" applyNumberFormat="1" applyFont="1" applyFill="1">
      <alignment vertical="center"/>
    </xf>
    <xf numFmtId="0" fontId="78" fillId="2" borderId="0" xfId="1" applyFont="1" applyFill="1" applyAlignment="1">
      <alignment horizontal="center" vertical="center"/>
    </xf>
    <xf numFmtId="0" fontId="31" fillId="2" borderId="0" xfId="1" applyFont="1" applyFill="1" applyAlignment="1">
      <alignment horizontal="center" vertical="center"/>
    </xf>
    <xf numFmtId="0" fontId="79" fillId="2" borderId="0" xfId="1" applyFont="1" applyFill="1" applyAlignment="1">
      <alignment vertical="center" shrinkToFit="1"/>
    </xf>
    <xf numFmtId="0" fontId="84" fillId="2" borderId="0" xfId="1" applyFont="1" applyFill="1">
      <alignment vertical="center"/>
    </xf>
    <xf numFmtId="49" fontId="76" fillId="2" borderId="0" xfId="1" applyNumberFormat="1" applyFont="1" applyFill="1" applyAlignment="1">
      <alignment vertical="top"/>
    </xf>
    <xf numFmtId="49" fontId="69" fillId="2" borderId="0" xfId="1" applyNumberFormat="1" applyFont="1" applyFill="1" applyAlignment="1">
      <alignment horizontal="center" vertical="top"/>
    </xf>
    <xf numFmtId="49" fontId="27" fillId="2" borderId="0" xfId="1" applyNumberFormat="1" applyFont="1" applyFill="1" applyAlignment="1">
      <alignment vertical="top" shrinkToFit="1"/>
    </xf>
    <xf numFmtId="49" fontId="87" fillId="2" borderId="0" xfId="1" applyNumberFormat="1" applyFont="1" applyFill="1" applyAlignment="1">
      <alignment horizontal="left"/>
    </xf>
    <xf numFmtId="49" fontId="69" fillId="2" borderId="0" xfId="1" applyNumberFormat="1" applyFont="1" applyFill="1" applyAlignment="1">
      <alignment horizontal="center" vertical="center"/>
    </xf>
    <xf numFmtId="49" fontId="27" fillId="2" borderId="0" xfId="1" applyNumberFormat="1" applyFont="1" applyFill="1" applyAlignment="1">
      <alignment vertical="center" shrinkToFit="1"/>
    </xf>
    <xf numFmtId="49" fontId="67" fillId="2" borderId="0" xfId="1" applyNumberFormat="1" applyFont="1" applyFill="1" applyAlignment="1">
      <alignment horizontal="center" vertical="center" shrinkToFit="1"/>
    </xf>
    <xf numFmtId="49" fontId="88" fillId="2" borderId="0" xfId="1" applyNumberFormat="1" applyFont="1" applyFill="1">
      <alignment vertical="center"/>
    </xf>
    <xf numFmtId="49" fontId="89" fillId="2" borderId="0" xfId="1" applyNumberFormat="1" applyFont="1" applyFill="1" applyAlignment="1">
      <alignment vertical="center" shrinkToFit="1"/>
    </xf>
    <xf numFmtId="49" fontId="88" fillId="2" borderId="0" xfId="1" applyNumberFormat="1" applyFont="1" applyFill="1" applyAlignment="1">
      <alignment horizontal="center" vertical="center" shrinkToFit="1"/>
    </xf>
    <xf numFmtId="14" fontId="27" fillId="2" borderId="0" xfId="1" applyNumberFormat="1" applyFont="1" applyFill="1">
      <alignment vertical="center"/>
    </xf>
    <xf numFmtId="14" fontId="12" fillId="2" borderId="0" xfId="1" applyNumberFormat="1" applyFont="1" applyFill="1">
      <alignment vertical="center"/>
    </xf>
    <xf numFmtId="14" fontId="8" fillId="2" borderId="0" xfId="1" applyNumberFormat="1" applyFont="1" applyFill="1" applyAlignment="1">
      <alignment horizontal="center" vertical="center"/>
    </xf>
    <xf numFmtId="14" fontId="29" fillId="2" borderId="0" xfId="1" applyNumberFormat="1" applyFont="1" applyFill="1" applyAlignment="1">
      <alignment horizontal="center" vertical="center"/>
    </xf>
    <xf numFmtId="14" fontId="69" fillId="2" borderId="0" xfId="1" applyNumberFormat="1" applyFont="1" applyFill="1" applyAlignment="1">
      <alignment horizontal="center" vertical="center"/>
    </xf>
    <xf numFmtId="49" fontId="91" fillId="2" borderId="0" xfId="1" applyNumberFormat="1" applyFont="1" applyFill="1" applyAlignment="1">
      <alignment horizontal="right" vertical="center"/>
    </xf>
    <xf numFmtId="49" fontId="30" fillId="4" borderId="10" xfId="2" applyNumberFormat="1" applyFont="1" applyFill="1" applyBorder="1" applyAlignment="1">
      <alignment horizontal="right" vertical="center" shrinkToFit="1"/>
    </xf>
    <xf numFmtId="49" fontId="92" fillId="5" borderId="23" xfId="2" applyNumberFormat="1" applyFont="1" applyFill="1" applyBorder="1" applyAlignment="1">
      <alignment horizontal="center" vertical="center" shrinkToFit="1"/>
    </xf>
    <xf numFmtId="49" fontId="93" fillId="5" borderId="24" xfId="2" applyNumberFormat="1" applyFont="1" applyFill="1" applyBorder="1" applyAlignment="1">
      <alignment horizontal="center" vertical="center" shrinkToFit="1"/>
    </xf>
    <xf numFmtId="49" fontId="94" fillId="5" borderId="24" xfId="2" applyNumberFormat="1" applyFont="1" applyFill="1" applyBorder="1" applyAlignment="1">
      <alignment horizontal="center" vertical="center" shrinkToFit="1"/>
    </xf>
    <xf numFmtId="49" fontId="95" fillId="5" borderId="24" xfId="2" applyNumberFormat="1" applyFont="1" applyFill="1" applyBorder="1" applyAlignment="1">
      <alignment horizontal="center" vertical="center" shrinkToFit="1"/>
    </xf>
    <xf numFmtId="49" fontId="30" fillId="5" borderId="25" xfId="2" applyNumberFormat="1" applyFont="1" applyFill="1" applyBorder="1" applyAlignment="1">
      <alignment horizontal="center" vertical="center" shrinkToFit="1"/>
    </xf>
    <xf numFmtId="0" fontId="96" fillId="2" borderId="7" xfId="1" applyFont="1" applyFill="1" applyBorder="1" applyAlignment="1">
      <alignment horizontal="center" vertical="center" shrinkToFit="1"/>
    </xf>
    <xf numFmtId="49" fontId="30" fillId="5" borderId="10" xfId="2" applyNumberFormat="1" applyFont="1" applyFill="1" applyBorder="1" applyAlignment="1">
      <alignment horizontal="center" vertical="center" shrinkToFit="1"/>
    </xf>
    <xf numFmtId="0" fontId="30" fillId="5" borderId="10" xfId="2" applyFont="1" applyFill="1" applyBorder="1" applyAlignment="1">
      <alignment horizontal="center" vertical="center" shrinkToFit="1"/>
    </xf>
    <xf numFmtId="49" fontId="97" fillId="2" borderId="0" xfId="1" applyNumberFormat="1" applyFont="1" applyFill="1" applyAlignment="1">
      <alignment horizontal="center" vertical="center" shrinkToFit="1"/>
    </xf>
    <xf numFmtId="49" fontId="98" fillId="2" borderId="0" xfId="1" applyNumberFormat="1" applyFont="1" applyFill="1" applyAlignment="1">
      <alignment horizontal="center" vertical="center" shrinkToFit="1"/>
    </xf>
    <xf numFmtId="49" fontId="97" fillId="2" borderId="0" xfId="1" applyNumberFormat="1" applyFont="1" applyFill="1" applyAlignment="1">
      <alignment vertical="center" shrinkToFit="1"/>
    </xf>
    <xf numFmtId="0" fontId="36" fillId="2" borderId="0" xfId="1" applyFont="1" applyFill="1" applyAlignment="1">
      <alignment vertical="center" shrinkToFit="1"/>
    </xf>
    <xf numFmtId="49" fontId="24" fillId="2" borderId="0" xfId="1" applyNumberFormat="1" applyFont="1" applyFill="1" applyAlignment="1">
      <alignment horizontal="right" vertical="center"/>
    </xf>
    <xf numFmtId="49" fontId="11" fillId="2" borderId="0" xfId="1" applyNumberFormat="1" applyFont="1" applyFill="1" applyAlignment="1">
      <alignment horizontal="center" vertical="center"/>
    </xf>
    <xf numFmtId="49" fontId="99" fillId="2" borderId="0" xfId="1" applyNumberFormat="1" applyFont="1" applyFill="1" applyAlignment="1">
      <alignment horizontal="center" vertical="center" shrinkToFit="1"/>
    </xf>
    <xf numFmtId="49" fontId="24" fillId="2" borderId="0" xfId="1" applyNumberFormat="1" applyFont="1" applyFill="1" applyAlignment="1">
      <alignment horizontal="center" vertical="center" shrinkToFit="1"/>
    </xf>
    <xf numFmtId="49" fontId="22" fillId="2" borderId="0" xfId="1" applyNumberFormat="1" applyFont="1" applyFill="1" applyAlignment="1">
      <alignment horizontal="center" vertical="center" shrinkToFit="1"/>
    </xf>
    <xf numFmtId="49" fontId="64" fillId="2" borderId="0" xfId="1" applyNumberFormat="1" applyFont="1" applyFill="1" applyAlignment="1">
      <alignment horizontal="center" vertical="center"/>
    </xf>
    <xf numFmtId="49" fontId="22" fillId="2" borderId="0" xfId="1" applyNumberFormat="1" applyFont="1" applyFill="1" applyAlignment="1">
      <alignment horizontal="center" vertical="center"/>
    </xf>
    <xf numFmtId="49" fontId="84" fillId="2" borderId="0" xfId="1" applyNumberFormat="1" applyFont="1" applyFill="1" applyAlignment="1">
      <alignment horizontal="center" vertical="center"/>
    </xf>
    <xf numFmtId="49" fontId="84" fillId="2" borderId="0" xfId="1" applyNumberFormat="1" applyFont="1" applyFill="1">
      <alignment vertical="center"/>
    </xf>
    <xf numFmtId="0" fontId="35" fillId="2" borderId="9" xfId="1" applyFont="1" applyFill="1" applyBorder="1" applyAlignment="1">
      <alignment horizontal="center" vertical="center"/>
    </xf>
    <xf numFmtId="0" fontId="69" fillId="5" borderId="9" xfId="1" applyFont="1" applyFill="1" applyBorder="1" applyAlignment="1">
      <alignment horizontal="center" vertical="center"/>
    </xf>
    <xf numFmtId="0" fontId="100" fillId="2" borderId="9" xfId="1" applyFont="1" applyFill="1" applyBorder="1" applyAlignment="1">
      <alignment horizontal="center" vertical="center" shrinkToFit="1"/>
    </xf>
    <xf numFmtId="0" fontId="7" fillId="2" borderId="0" xfId="1" applyFont="1" applyFill="1" applyAlignment="1">
      <alignment vertical="center" shrinkToFit="1"/>
    </xf>
    <xf numFmtId="49" fontId="46" fillId="2" borderId="0" xfId="1" applyNumberFormat="1" applyFont="1" applyFill="1" applyAlignment="1">
      <alignment vertical="center" shrinkToFit="1"/>
    </xf>
    <xf numFmtId="0" fontId="35" fillId="2" borderId="0" xfId="1" applyFont="1" applyFill="1" applyAlignment="1">
      <alignment horizontal="center" vertical="center"/>
    </xf>
    <xf numFmtId="0" fontId="69" fillId="2" borderId="0" xfId="1" applyFont="1" applyFill="1" applyAlignment="1">
      <alignment horizontal="center" vertical="center"/>
    </xf>
    <xf numFmtId="0" fontId="101" fillId="2" borderId="0" xfId="1" applyFont="1" applyFill="1" applyAlignment="1">
      <alignment horizontal="center" vertical="center" shrinkToFit="1"/>
    </xf>
    <xf numFmtId="0" fontId="7" fillId="2" borderId="9" xfId="1" applyFont="1" applyFill="1" applyBorder="1" applyAlignment="1">
      <alignment horizontal="center" vertical="center" shrinkToFit="1"/>
    </xf>
    <xf numFmtId="0" fontId="69" fillId="2" borderId="9" xfId="1" applyFont="1" applyFill="1" applyBorder="1" applyAlignment="1">
      <alignment horizontal="center" vertical="center"/>
    </xf>
    <xf numFmtId="0" fontId="102" fillId="2" borderId="9" xfId="1" applyFont="1" applyFill="1" applyBorder="1" applyAlignment="1">
      <alignment horizontal="center" vertical="center" shrinkToFit="1"/>
    </xf>
    <xf numFmtId="49" fontId="45" fillId="2" borderId="0" xfId="1" applyNumberFormat="1" applyFont="1" applyFill="1" applyAlignment="1">
      <alignment vertical="center" shrinkToFit="1"/>
    </xf>
    <xf numFmtId="0" fontId="8" fillId="2" borderId="9" xfId="1" applyFont="1" applyFill="1" applyBorder="1" applyAlignment="1">
      <alignment horizontal="center" vertical="center"/>
    </xf>
    <xf numFmtId="49" fontId="61" fillId="2" borderId="0" xfId="1" applyNumberFormat="1" applyFont="1" applyFill="1" applyAlignment="1">
      <alignment vertical="center" shrinkToFit="1"/>
    </xf>
    <xf numFmtId="49" fontId="50" fillId="2" borderId="0" xfId="1" applyNumberFormat="1" applyFont="1" applyFill="1" applyAlignment="1">
      <alignment vertical="center" shrinkToFit="1"/>
    </xf>
    <xf numFmtId="49" fontId="62" fillId="2" borderId="0" xfId="1" applyNumberFormat="1" applyFont="1" applyFill="1" applyAlignment="1">
      <alignment vertical="center" shrinkToFit="1"/>
    </xf>
    <xf numFmtId="0" fontId="12" fillId="2" borderId="0" xfId="1" applyFont="1" applyFill="1">
      <alignment vertical="center"/>
    </xf>
    <xf numFmtId="0" fontId="41" fillId="2" borderId="0" xfId="1" applyFont="1" applyFill="1" applyAlignment="1">
      <alignment horizontal="center" vertical="center"/>
    </xf>
    <xf numFmtId="0" fontId="103" fillId="2" borderId="0" xfId="1" applyFont="1" applyFill="1" applyAlignment="1">
      <alignment horizontal="center" vertical="center"/>
    </xf>
    <xf numFmtId="0" fontId="104" fillId="2" borderId="0" xfId="1" applyFont="1" applyFill="1" applyAlignment="1">
      <alignment vertical="center" shrinkToFit="1"/>
    </xf>
    <xf numFmtId="0" fontId="64" fillId="2" borderId="0" xfId="1" applyFont="1" applyFill="1" applyAlignment="1">
      <alignment vertical="center" shrinkToFit="1"/>
    </xf>
    <xf numFmtId="0" fontId="84" fillId="2" borderId="0" xfId="1" applyFont="1" applyFill="1" applyAlignment="1">
      <alignment vertical="center" shrinkToFit="1"/>
    </xf>
    <xf numFmtId="0" fontId="17" fillId="2" borderId="0" xfId="1" applyFont="1" applyFill="1" applyAlignment="1">
      <alignment horizontal="right" vertical="center"/>
    </xf>
    <xf numFmtId="49" fontId="31" fillId="5" borderId="13" xfId="2" applyNumberFormat="1" applyFont="1" applyFill="1" applyBorder="1" applyAlignment="1">
      <alignment horizontal="right" vertical="center"/>
    </xf>
    <xf numFmtId="0" fontId="12" fillId="2" borderId="9" xfId="1" applyFont="1" applyFill="1" applyBorder="1" applyAlignment="1">
      <alignment horizontal="right" vertical="center"/>
    </xf>
    <xf numFmtId="0" fontId="17" fillId="2" borderId="9" xfId="1" applyFont="1" applyFill="1" applyBorder="1" applyAlignment="1">
      <alignment horizontal="right" vertical="center"/>
    </xf>
    <xf numFmtId="0" fontId="12" fillId="2" borderId="0" xfId="1" applyFont="1" applyFill="1" applyAlignment="1">
      <alignment horizontal="right" vertical="center"/>
    </xf>
    <xf numFmtId="0" fontId="2" fillId="2" borderId="0" xfId="1" applyFill="1" applyAlignment="1">
      <alignment horizontal="right" vertical="center"/>
    </xf>
    <xf numFmtId="0" fontId="17" fillId="3" borderId="0" xfId="1" applyFont="1" applyFill="1" applyAlignment="1">
      <alignment horizontal="right" vertical="center"/>
    </xf>
    <xf numFmtId="49" fontId="17" fillId="2" borderId="0" xfId="1" applyNumberFormat="1" applyFont="1" applyFill="1" applyAlignment="1">
      <alignment horizontal="left"/>
    </xf>
    <xf numFmtId="49" fontId="24" fillId="2" borderId="0" xfId="1" applyNumberFormat="1" applyFont="1" applyFill="1">
      <alignment vertical="center"/>
    </xf>
    <xf numFmtId="49" fontId="21" fillId="2" borderId="8" xfId="1" applyNumberFormat="1" applyFont="1" applyFill="1" applyBorder="1">
      <alignment vertical="center"/>
    </xf>
    <xf numFmtId="0" fontId="17" fillId="9" borderId="10" xfId="1" applyFont="1" applyFill="1" applyBorder="1" applyAlignment="1">
      <alignment horizontal="center" vertical="center" shrinkToFit="1"/>
    </xf>
    <xf numFmtId="0" fontId="41" fillId="3" borderId="0" xfId="1" applyFont="1" applyFill="1" applyAlignment="1">
      <alignment vertical="center" shrinkToFit="1"/>
    </xf>
    <xf numFmtId="0" fontId="17" fillId="2" borderId="0" xfId="3" applyFont="1" applyFill="1" applyAlignment="1">
      <alignment horizontal="right" vertical="center"/>
    </xf>
    <xf numFmtId="0" fontId="21" fillId="2" borderId="0" xfId="1" applyFont="1" applyFill="1">
      <alignment vertical="center"/>
    </xf>
    <xf numFmtId="0" fontId="17" fillId="3" borderId="0" xfId="1" applyFont="1" applyFill="1" applyAlignment="1">
      <alignment horizontal="left" vertical="center" shrinkToFit="1"/>
    </xf>
    <xf numFmtId="0" fontId="17" fillId="3" borderId="0" xfId="1" applyFont="1" applyFill="1" applyAlignment="1" applyProtection="1">
      <alignment horizontal="left" vertical="center" shrinkToFit="1"/>
      <protection locked="0"/>
    </xf>
    <xf numFmtId="0" fontId="41" fillId="3" borderId="0" xfId="1" applyFont="1" applyFill="1" applyAlignment="1">
      <alignment horizontal="left" vertical="center" shrinkToFit="1"/>
    </xf>
    <xf numFmtId="0" fontId="35" fillId="2" borderId="0" xfId="1" applyFont="1" applyFill="1" applyAlignment="1">
      <alignment horizontal="left" vertical="center" shrinkToFit="1"/>
    </xf>
    <xf numFmtId="0" fontId="50" fillId="3" borderId="0" xfId="1" applyFont="1" applyFill="1" applyAlignment="1">
      <alignment horizontal="left" vertical="center" shrinkToFit="1"/>
    </xf>
    <xf numFmtId="49" fontId="11" fillId="10" borderId="8" xfId="1" applyNumberFormat="1" applyFont="1" applyFill="1" applyBorder="1" applyAlignment="1">
      <alignment shrinkToFit="1"/>
    </xf>
    <xf numFmtId="0" fontId="108" fillId="2" borderId="0" xfId="1" applyFont="1" applyFill="1">
      <alignment vertical="center"/>
    </xf>
    <xf numFmtId="0" fontId="109" fillId="2" borderId="0" xfId="1" applyFont="1" applyFill="1">
      <alignment vertical="center"/>
    </xf>
    <xf numFmtId="0" fontId="110" fillId="2" borderId="0" xfId="1" applyFont="1" applyFill="1">
      <alignment vertical="center"/>
    </xf>
    <xf numFmtId="0" fontId="110" fillId="2" borderId="0" xfId="1" applyFont="1" applyFill="1" applyAlignment="1">
      <alignment horizontal="left" vertical="center"/>
    </xf>
    <xf numFmtId="0" fontId="9" fillId="2" borderId="1" xfId="1" applyFont="1" applyFill="1" applyBorder="1" applyAlignment="1">
      <alignment horizontal="center" vertical="top" shrinkToFit="1"/>
    </xf>
    <xf numFmtId="0" fontId="9" fillId="2" borderId="2" xfId="1" applyFont="1" applyFill="1" applyBorder="1" applyAlignment="1">
      <alignment horizontal="center" vertical="top" shrinkToFit="1"/>
    </xf>
    <xf numFmtId="0" fontId="9" fillId="2" borderId="5" xfId="1" applyFont="1" applyFill="1" applyBorder="1" applyAlignment="1">
      <alignment horizontal="center" vertical="top" shrinkToFit="1"/>
    </xf>
    <xf numFmtId="0" fontId="9" fillId="2" borderId="6" xfId="1" applyFont="1" applyFill="1" applyBorder="1" applyAlignment="1">
      <alignment horizontal="center" vertical="top" shrinkToFit="1"/>
    </xf>
    <xf numFmtId="49" fontId="11" fillId="3" borderId="3" xfId="1" applyNumberFormat="1" applyFont="1" applyFill="1" applyBorder="1" applyAlignment="1">
      <alignment horizontal="center" vertical="center"/>
    </xf>
    <xf numFmtId="49" fontId="11" fillId="3" borderId="4" xfId="1" applyNumberFormat="1" applyFont="1" applyFill="1" applyBorder="1" applyAlignment="1">
      <alignment horizontal="center" vertical="center"/>
    </xf>
    <xf numFmtId="49" fontId="25" fillId="2" borderId="1" xfId="1" applyNumberFormat="1" applyFont="1" applyFill="1" applyBorder="1" applyAlignment="1">
      <alignment horizontal="center" vertical="center" shrinkToFit="1"/>
    </xf>
    <xf numFmtId="49" fontId="27" fillId="2" borderId="7" xfId="1" applyNumberFormat="1" applyFont="1" applyFill="1" applyBorder="1" applyAlignment="1">
      <alignment horizontal="center" vertical="center" shrinkToFit="1"/>
    </xf>
    <xf numFmtId="49" fontId="27" fillId="2" borderId="2" xfId="1" applyNumberFormat="1" applyFont="1" applyFill="1" applyBorder="1" applyAlignment="1">
      <alignment horizontal="center" vertical="center" shrinkToFit="1"/>
    </xf>
    <xf numFmtId="49" fontId="27" fillId="2" borderId="5" xfId="1" applyNumberFormat="1" applyFont="1" applyFill="1" applyBorder="1" applyAlignment="1">
      <alignment horizontal="center" vertical="center" shrinkToFit="1"/>
    </xf>
    <xf numFmtId="49" fontId="27" fillId="2" borderId="9" xfId="1" applyNumberFormat="1" applyFont="1" applyFill="1" applyBorder="1" applyAlignment="1">
      <alignment horizontal="center" vertical="center" shrinkToFit="1"/>
    </xf>
    <xf numFmtId="49" fontId="27" fillId="2" borderId="6" xfId="1" applyNumberFormat="1" applyFont="1" applyFill="1" applyBorder="1" applyAlignment="1">
      <alignment horizontal="center" vertical="center" shrinkToFit="1"/>
    </xf>
    <xf numFmtId="0" fontId="9" fillId="2" borderId="1" xfId="1" applyFont="1" applyFill="1" applyBorder="1" applyAlignment="1">
      <alignment horizontal="center" vertical="center" wrapText="1" shrinkToFit="1"/>
    </xf>
    <xf numFmtId="0" fontId="9" fillId="2" borderId="2"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2" borderId="6" xfId="1" applyFont="1" applyFill="1" applyBorder="1" applyAlignment="1">
      <alignment horizontal="center" vertical="center" wrapText="1" shrinkToFit="1"/>
    </xf>
    <xf numFmtId="49" fontId="7" fillId="2" borderId="16" xfId="1" applyNumberFormat="1" applyFont="1" applyFill="1" applyBorder="1" applyAlignment="1">
      <alignment horizontal="center" vertical="top" shrinkToFit="1"/>
    </xf>
    <xf numFmtId="0" fontId="7" fillId="2" borderId="1" xfId="1" applyFont="1" applyFill="1" applyBorder="1" applyAlignment="1">
      <alignment horizontal="center" vertical="top" wrapText="1" shrinkToFit="1"/>
    </xf>
    <xf numFmtId="0" fontId="7" fillId="2" borderId="2" xfId="1" applyFont="1" applyFill="1" applyBorder="1" applyAlignment="1">
      <alignment horizontal="center" vertical="top" wrapText="1" shrinkToFit="1"/>
    </xf>
    <xf numFmtId="0" fontId="7" fillId="2" borderId="5" xfId="1" applyFont="1" applyFill="1" applyBorder="1" applyAlignment="1">
      <alignment horizontal="center" vertical="top" wrapText="1" shrinkToFit="1"/>
    </xf>
    <xf numFmtId="0" fontId="7" fillId="2" borderId="6" xfId="1" applyFont="1" applyFill="1" applyBorder="1" applyAlignment="1">
      <alignment horizontal="center" vertical="top" wrapText="1"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9" fillId="2" borderId="1" xfId="1" applyNumberFormat="1" applyFont="1" applyFill="1" applyBorder="1" applyAlignment="1">
      <alignment horizontal="center" vertical="top" wrapText="1" shrinkToFit="1"/>
    </xf>
    <xf numFmtId="49" fontId="9" fillId="2" borderId="2" xfId="1" applyNumberFormat="1" applyFont="1" applyFill="1" applyBorder="1" applyAlignment="1">
      <alignment horizontal="center" vertical="top" wrapText="1" shrinkToFit="1"/>
    </xf>
    <xf numFmtId="49" fontId="9" fillId="2" borderId="5" xfId="1" applyNumberFormat="1" applyFont="1" applyFill="1" applyBorder="1" applyAlignment="1">
      <alignment horizontal="center" vertical="top" wrapText="1" shrinkToFit="1"/>
    </xf>
    <xf numFmtId="49" fontId="9" fillId="2" borderId="6" xfId="1" applyNumberFormat="1" applyFont="1" applyFill="1" applyBorder="1" applyAlignment="1">
      <alignment horizontal="center" vertical="top" wrapText="1" shrinkToFit="1"/>
    </xf>
    <xf numFmtId="49" fontId="90" fillId="2" borderId="1" xfId="1" applyNumberFormat="1" applyFont="1" applyFill="1" applyBorder="1" applyAlignment="1">
      <alignment horizontal="center" vertical="center" shrinkToFit="1"/>
    </xf>
    <xf numFmtId="49" fontId="90" fillId="2" borderId="7" xfId="1" applyNumberFormat="1" applyFont="1" applyFill="1" applyBorder="1" applyAlignment="1">
      <alignment horizontal="center" vertical="center" shrinkToFit="1"/>
    </xf>
    <xf numFmtId="49" fontId="90" fillId="2" borderId="2" xfId="1" applyNumberFormat="1" applyFont="1" applyFill="1" applyBorder="1" applyAlignment="1">
      <alignment horizontal="center" vertical="center" shrinkToFit="1"/>
    </xf>
    <xf numFmtId="49" fontId="90" fillId="2" borderId="22" xfId="1" applyNumberFormat="1" applyFont="1" applyFill="1" applyBorder="1" applyAlignment="1">
      <alignment horizontal="center" vertical="center" shrinkToFit="1"/>
    </xf>
    <xf numFmtId="49" fontId="90" fillId="2" borderId="0" xfId="1" applyNumberFormat="1" applyFont="1" applyFill="1" applyAlignment="1">
      <alignment horizontal="center" vertical="center" shrinkToFit="1"/>
    </xf>
    <xf numFmtId="49" fontId="90" fillId="2" borderId="16" xfId="1" applyNumberFormat="1" applyFont="1" applyFill="1" applyBorder="1" applyAlignment="1">
      <alignment horizontal="center" vertical="center" shrinkToFit="1"/>
    </xf>
    <xf numFmtId="0" fontId="111" fillId="2" borderId="0" xfId="1" applyFont="1" applyFill="1">
      <alignment vertical="center"/>
    </xf>
    <xf numFmtId="0" fontId="112" fillId="2" borderId="0" xfId="1" applyFont="1" applyFill="1">
      <alignment vertical="center"/>
    </xf>
    <xf numFmtId="49" fontId="113" fillId="2" borderId="0" xfId="1" applyNumberFormat="1" applyFont="1" applyFill="1" applyAlignment="1">
      <alignment vertical="top"/>
    </xf>
    <xf numFmtId="49" fontId="31" fillId="2" borderId="0" xfId="1" applyNumberFormat="1" applyFont="1" applyFill="1">
      <alignment vertical="center"/>
    </xf>
    <xf numFmtId="49" fontId="114" fillId="2" borderId="0" xfId="1" applyNumberFormat="1" applyFont="1" applyFill="1">
      <alignment vertical="center"/>
    </xf>
    <xf numFmtId="0" fontId="29" fillId="2" borderId="8" xfId="1" applyFont="1" applyFill="1" applyBorder="1" applyAlignment="1">
      <alignment horizontal="right" vertical="center"/>
    </xf>
    <xf numFmtId="49" fontId="115" fillId="2" borderId="8" xfId="1" applyNumberFormat="1" applyFont="1" applyFill="1" applyBorder="1">
      <alignment vertical="center"/>
    </xf>
    <xf numFmtId="49" fontId="35" fillId="2" borderId="0" xfId="1" applyNumberFormat="1" applyFont="1" applyFill="1" applyAlignment="1">
      <alignment horizontal="center" vertical="center" shrinkToFit="1"/>
    </xf>
    <xf numFmtId="49" fontId="31" fillId="4" borderId="0" xfId="2" applyNumberFormat="1" applyFont="1" applyFill="1" applyAlignment="1">
      <alignment horizontal="center" vertical="center" shrinkToFit="1"/>
    </xf>
    <xf numFmtId="49" fontId="116" fillId="2" borderId="0" xfId="1" applyNumberFormat="1" applyFont="1" applyFill="1" applyAlignment="1">
      <alignment horizontal="center" vertical="center"/>
    </xf>
    <xf numFmtId="49" fontId="28" fillId="2" borderId="0" xfId="1" applyNumberFormat="1" applyFont="1" applyFill="1">
      <alignment vertical="center"/>
    </xf>
    <xf numFmtId="0" fontId="117" fillId="2" borderId="0" xfId="1" applyFont="1" applyFill="1" applyAlignment="1">
      <alignment vertical="center" shrinkToFit="1"/>
    </xf>
    <xf numFmtId="0" fontId="117" fillId="2" borderId="0" xfId="1" applyFont="1" applyFill="1" applyAlignment="1">
      <alignment horizontal="center" vertical="center" shrinkToFit="1"/>
    </xf>
    <xf numFmtId="0" fontId="117" fillId="7" borderId="2" xfId="1" applyFont="1" applyFill="1" applyBorder="1" applyAlignment="1">
      <alignment horizontal="center" vertical="center" shrinkToFit="1"/>
    </xf>
    <xf numFmtId="0" fontId="41" fillId="2" borderId="16" xfId="1" applyFont="1" applyFill="1" applyBorder="1" applyAlignment="1">
      <alignment horizontal="center" vertical="center" shrinkToFit="1"/>
    </xf>
    <xf numFmtId="0" fontId="117" fillId="2" borderId="6" xfId="1" applyFont="1" applyFill="1" applyBorder="1" applyAlignment="1">
      <alignment horizontal="center" vertical="center" shrinkToFit="1"/>
    </xf>
    <xf numFmtId="0" fontId="118" fillId="6" borderId="16" xfId="1" applyFont="1" applyFill="1" applyBorder="1" applyAlignment="1">
      <alignment horizontal="center" vertical="center" shrinkToFit="1"/>
    </xf>
    <xf numFmtId="0" fontId="117" fillId="2" borderId="9" xfId="1" applyFont="1" applyFill="1" applyBorder="1" applyAlignment="1">
      <alignment horizontal="center" vertical="center" shrinkToFit="1"/>
    </xf>
    <xf numFmtId="0" fontId="117" fillId="2" borderId="2" xfId="1" applyFont="1" applyFill="1" applyBorder="1" applyAlignment="1">
      <alignment horizontal="center" vertical="center" shrinkToFit="1"/>
    </xf>
    <xf numFmtId="0" fontId="41" fillId="2" borderId="6" xfId="1" applyFont="1" applyFill="1" applyBorder="1" applyAlignment="1">
      <alignment horizontal="center" vertical="center" shrinkToFit="1"/>
    </xf>
    <xf numFmtId="0" fontId="117" fillId="2" borderId="16" xfId="1" applyFont="1" applyFill="1" applyBorder="1" applyAlignment="1">
      <alignment horizontal="center" vertical="center" shrinkToFit="1"/>
    </xf>
    <xf numFmtId="0" fontId="119" fillId="6" borderId="16" xfId="1" applyFont="1" applyFill="1" applyBorder="1" applyAlignment="1">
      <alignment horizontal="center" vertical="center" shrinkToFit="1"/>
    </xf>
    <xf numFmtId="0" fontId="41" fillId="2" borderId="9" xfId="1" applyFont="1" applyFill="1" applyBorder="1" applyAlignment="1">
      <alignment vertical="center" shrinkToFit="1"/>
    </xf>
    <xf numFmtId="0" fontId="41" fillId="2" borderId="16" xfId="1" applyFont="1" applyFill="1" applyBorder="1" applyAlignment="1">
      <alignment vertical="center" shrinkToFit="1"/>
    </xf>
    <xf numFmtId="0" fontId="120" fillId="2" borderId="0" xfId="1" applyFont="1" applyFill="1" applyAlignment="1">
      <alignment horizontal="center" vertical="center" shrinkToFit="1"/>
    </xf>
    <xf numFmtId="0" fontId="41" fillId="7" borderId="6" xfId="1" applyFont="1" applyFill="1" applyBorder="1" applyAlignment="1">
      <alignment horizontal="right" vertical="center" shrinkToFit="1"/>
    </xf>
    <xf numFmtId="0" fontId="119" fillId="8" borderId="0" xfId="1" applyFont="1" applyFill="1" applyAlignment="1">
      <alignment horizontal="center" vertical="center" shrinkToFit="1"/>
    </xf>
    <xf numFmtId="0" fontId="41" fillId="2" borderId="2" xfId="1" applyFont="1" applyFill="1" applyBorder="1" applyAlignment="1">
      <alignment vertical="center" shrinkToFit="1"/>
    </xf>
    <xf numFmtId="0" fontId="41" fillId="2" borderId="6" xfId="1" applyFont="1" applyFill="1" applyBorder="1" applyAlignment="1">
      <alignment vertical="center" shrinkToFit="1"/>
    </xf>
    <xf numFmtId="0" fontId="41" fillId="3" borderId="1" xfId="1" applyFont="1" applyFill="1" applyBorder="1" applyAlignment="1">
      <alignment horizontal="left" vertical="center" shrinkToFit="1"/>
    </xf>
    <xf numFmtId="0" fontId="41" fillId="2" borderId="7" xfId="1" applyFont="1" applyFill="1" applyBorder="1" applyAlignment="1">
      <alignment vertical="center" shrinkToFit="1"/>
    </xf>
    <xf numFmtId="0" fontId="17" fillId="3" borderId="1" xfId="1" applyFont="1" applyFill="1" applyBorder="1" applyAlignment="1">
      <alignment horizontal="center" vertical="center" shrinkToFit="1"/>
    </xf>
    <xf numFmtId="0" fontId="2" fillId="2" borderId="0" xfId="1" applyFont="1" applyFill="1">
      <alignment vertical="center"/>
    </xf>
    <xf numFmtId="0" fontId="12" fillId="3" borderId="0" xfId="1" applyFont="1" applyFill="1" applyAlignment="1">
      <alignment vertical="center" shrinkToFit="1"/>
    </xf>
    <xf numFmtId="0" fontId="50" fillId="2" borderId="0" xfId="1" applyFont="1" applyFill="1" applyAlignment="1">
      <alignment vertical="center" shrinkToFit="1"/>
    </xf>
    <xf numFmtId="0" fontId="121" fillId="2" borderId="0" xfId="1" applyFont="1" applyFill="1" applyAlignment="1">
      <alignment vertical="center" shrinkToFit="1"/>
    </xf>
    <xf numFmtId="0" fontId="121" fillId="2" borderId="0" xfId="1" applyFont="1" applyFill="1" applyAlignment="1">
      <alignment horizontal="center" vertical="center" shrinkToFit="1"/>
    </xf>
    <xf numFmtId="0" fontId="121" fillId="2" borderId="16" xfId="1" applyFont="1" applyFill="1" applyBorder="1" applyAlignment="1">
      <alignment horizontal="center" vertical="center" shrinkToFit="1"/>
    </xf>
    <xf numFmtId="0" fontId="50" fillId="2" borderId="16" xfId="1" applyFont="1" applyFill="1" applyBorder="1" applyAlignment="1">
      <alignment vertical="center" shrinkToFit="1"/>
    </xf>
    <xf numFmtId="0" fontId="122" fillId="8" borderId="0" xfId="1" applyFont="1" applyFill="1" applyAlignment="1">
      <alignment horizontal="center" vertical="center" shrinkToFit="1"/>
    </xf>
    <xf numFmtId="0" fontId="50" fillId="2" borderId="2" xfId="1" applyFont="1" applyFill="1" applyBorder="1" applyAlignment="1">
      <alignment vertical="center" shrinkToFit="1"/>
    </xf>
    <xf numFmtId="0" fontId="50" fillId="2" borderId="7" xfId="1" applyFont="1" applyFill="1" applyBorder="1" applyAlignment="1">
      <alignment vertical="center" shrinkToFit="1"/>
    </xf>
    <xf numFmtId="0" fontId="12" fillId="3" borderId="1" xfId="1" applyFont="1" applyFill="1" applyBorder="1" applyAlignment="1">
      <alignment horizontal="center" vertical="center" shrinkToFit="1"/>
    </xf>
    <xf numFmtId="0" fontId="24" fillId="2" borderId="0" xfId="1" applyFont="1" applyFill="1">
      <alignment vertical="center"/>
    </xf>
    <xf numFmtId="0" fontId="123" fillId="2" borderId="0" xfId="1" applyFont="1" applyFill="1">
      <alignment vertical="center"/>
    </xf>
    <xf numFmtId="49" fontId="123" fillId="2" borderId="0" xfId="1" applyNumberFormat="1" applyFont="1" applyFill="1">
      <alignment vertical="center"/>
    </xf>
    <xf numFmtId="49" fontId="124" fillId="2" borderId="0" xfId="1" applyNumberFormat="1" applyFont="1" applyFill="1" applyAlignment="1">
      <alignment horizontal="center" vertical="center"/>
    </xf>
    <xf numFmtId="0" fontId="21" fillId="2" borderId="8" xfId="1" applyFont="1" applyFill="1" applyBorder="1" applyAlignment="1">
      <alignment horizontal="right" vertical="center"/>
    </xf>
    <xf numFmtId="49" fontId="32" fillId="2" borderId="8" xfId="1" applyNumberFormat="1" applyFont="1" applyFill="1" applyBorder="1">
      <alignment vertical="center"/>
    </xf>
    <xf numFmtId="0" fontId="31" fillId="2" borderId="0" xfId="1" applyFont="1" applyFill="1" applyAlignment="1">
      <alignment horizontal="center" vertical="center" shrinkToFit="1"/>
    </xf>
    <xf numFmtId="0" fontId="17" fillId="2" borderId="16" xfId="1" applyFont="1" applyFill="1" applyBorder="1" applyAlignment="1">
      <alignment horizontal="center" vertical="center" shrinkToFit="1"/>
    </xf>
    <xf numFmtId="0" fontId="125" fillId="6" borderId="16" xfId="1" applyFont="1" applyFill="1" applyBorder="1" applyAlignment="1">
      <alignment horizontal="center" vertical="center" shrinkToFit="1"/>
    </xf>
    <xf numFmtId="0" fontId="31" fillId="2" borderId="9" xfId="1" applyFont="1" applyFill="1" applyBorder="1" applyAlignment="1">
      <alignment horizontal="center" vertical="center" shrinkToFit="1"/>
    </xf>
    <xf numFmtId="0" fontId="31" fillId="2" borderId="2" xfId="1" applyFont="1" applyFill="1" applyBorder="1" applyAlignment="1">
      <alignment horizontal="center" vertical="center" shrinkToFit="1"/>
    </xf>
    <xf numFmtId="0" fontId="17" fillId="2" borderId="6" xfId="1" applyFont="1" applyFill="1" applyBorder="1" applyAlignment="1">
      <alignment horizontal="center" vertical="center" shrinkToFit="1"/>
    </xf>
    <xf numFmtId="0" fontId="31" fillId="2" borderId="16" xfId="1" applyFont="1" applyFill="1" applyBorder="1" applyAlignment="1">
      <alignment horizontal="center" vertical="center" shrinkToFit="1"/>
    </xf>
    <xf numFmtId="0" fontId="126" fillId="6" borderId="16" xfId="1" applyFont="1" applyFill="1" applyBorder="1" applyAlignment="1">
      <alignment horizontal="center" vertical="center" shrinkToFit="1"/>
    </xf>
    <xf numFmtId="0" fontId="31" fillId="2" borderId="6" xfId="1" applyFont="1" applyFill="1" applyBorder="1" applyAlignment="1">
      <alignment horizontal="center" vertical="center" shrinkToFit="1"/>
    </xf>
    <xf numFmtId="0" fontId="126" fillId="2" borderId="0" xfId="1" applyFont="1" applyFill="1" applyAlignment="1">
      <alignment horizontal="center" vertical="center" shrinkToFit="1"/>
    </xf>
    <xf numFmtId="0" fontId="126" fillId="8" borderId="0" xfId="1" applyFont="1" applyFill="1" applyAlignment="1">
      <alignment horizontal="center" vertical="center" shrinkToFit="1"/>
    </xf>
    <xf numFmtId="0" fontId="35" fillId="2" borderId="1" xfId="1" applyFont="1" applyFill="1" applyBorder="1" applyAlignment="1">
      <alignment horizontal="left" vertical="center" shrinkToFit="1"/>
    </xf>
    <xf numFmtId="0" fontId="7" fillId="2" borderId="1" xfId="1" applyFont="1" applyFill="1" applyBorder="1" applyAlignment="1">
      <alignment horizontal="center" vertical="center" shrinkToFit="1"/>
    </xf>
    <xf numFmtId="0" fontId="31" fillId="2" borderId="0" xfId="1" applyFont="1" applyFill="1" applyAlignment="1">
      <alignment vertical="center" shrinkToFit="1"/>
    </xf>
    <xf numFmtId="0" fontId="17" fillId="3" borderId="1" xfId="1" applyFont="1" applyFill="1" applyBorder="1" applyAlignment="1">
      <alignment horizontal="left" vertical="center" shrinkToFit="1"/>
    </xf>
    <xf numFmtId="0" fontId="35" fillId="2" borderId="0" xfId="1" applyFont="1" applyFill="1" applyAlignment="1">
      <alignment horizontal="left" vertical="top" shrinkToFit="1"/>
    </xf>
    <xf numFmtId="0" fontId="35" fillId="2" borderId="1" xfId="1" applyFont="1" applyFill="1" applyBorder="1" applyAlignment="1">
      <alignment horizontal="left" vertical="top" shrinkToFit="1"/>
    </xf>
    <xf numFmtId="49" fontId="2" fillId="2" borderId="0" xfId="1" applyNumberFormat="1" applyFont="1" applyFill="1" applyAlignment="1">
      <alignment vertical="top"/>
    </xf>
    <xf numFmtId="49" fontId="2" fillId="2" borderId="0" xfId="1" applyNumberFormat="1" applyFont="1" applyFill="1">
      <alignment vertical="center"/>
    </xf>
    <xf numFmtId="49" fontId="54" fillId="2" borderId="0" xfId="1" applyNumberFormat="1" applyFont="1" applyFill="1">
      <alignment vertical="center"/>
    </xf>
    <xf numFmtId="49" fontId="4" fillId="2" borderId="0" xfId="1" applyNumberFormat="1" applyFont="1" applyFill="1" applyAlignment="1">
      <alignment horizontal="right" vertical="center"/>
    </xf>
    <xf numFmtId="0" fontId="3" fillId="2" borderId="8" xfId="1" applyFont="1" applyFill="1" applyBorder="1" applyAlignment="1">
      <alignment horizontal="right" vertical="center"/>
    </xf>
    <xf numFmtId="49" fontId="54" fillId="2" borderId="8" xfId="1" applyNumberFormat="1" applyFont="1" applyFill="1" applyBorder="1">
      <alignment vertical="center"/>
    </xf>
    <xf numFmtId="49" fontId="4" fillId="2" borderId="8" xfId="1" applyNumberFormat="1" applyFont="1" applyFill="1" applyBorder="1" applyAlignment="1">
      <alignment horizontal="right" vertical="center"/>
    </xf>
    <xf numFmtId="49" fontId="7" fillId="2" borderId="0" xfId="1" applyNumberFormat="1" applyFont="1" applyFill="1" applyAlignment="1">
      <alignment horizontal="center" vertical="center"/>
    </xf>
    <xf numFmtId="49" fontId="2" fillId="4" borderId="0" xfId="2" applyNumberFormat="1" applyFont="1" applyFill="1" applyAlignment="1">
      <alignment horizontal="center" vertical="center" shrinkToFit="1"/>
    </xf>
    <xf numFmtId="49" fontId="127" fillId="4" borderId="0" xfId="2" applyNumberFormat="1" applyFont="1" applyFill="1" applyAlignment="1">
      <alignment vertical="center" shrinkToFit="1"/>
    </xf>
    <xf numFmtId="0" fontId="2" fillId="2" borderId="0" xfId="1" applyFont="1" applyFill="1" applyAlignment="1">
      <alignment horizontal="center" vertical="center" shrinkToFit="1"/>
    </xf>
    <xf numFmtId="0" fontId="7" fillId="2" borderId="16" xfId="1" applyFont="1" applyFill="1" applyBorder="1" applyAlignment="1">
      <alignment horizontal="center" vertical="center" shrinkToFit="1"/>
    </xf>
    <xf numFmtId="0" fontId="128" fillId="6" borderId="16" xfId="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17" fillId="2" borderId="1" xfId="1" applyFont="1" applyFill="1" applyBorder="1" applyAlignment="1">
      <alignment horizontal="left" vertical="top" shrinkToFit="1"/>
    </xf>
    <xf numFmtId="0" fontId="2" fillId="2" borderId="2"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7" fillId="2" borderId="0" xfId="1" applyFont="1" applyFill="1" applyAlignment="1">
      <alignment horizontal="left" vertical="top" shrinkToFit="1"/>
    </xf>
    <xf numFmtId="0" fontId="129" fillId="6" borderId="16"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2" fillId="2" borderId="6" xfId="1" applyFont="1" applyFill="1" applyBorder="1" applyAlignment="1">
      <alignment horizontal="center" vertical="center" shrinkToFit="1"/>
    </xf>
    <xf numFmtId="49" fontId="117" fillId="2" borderId="0" xfId="1" applyNumberFormat="1" applyFont="1" applyFill="1" applyAlignment="1">
      <alignment horizontal="center" vertical="center" shrinkToFit="1"/>
    </xf>
    <xf numFmtId="49" fontId="117" fillId="2" borderId="0" xfId="1" applyNumberFormat="1" applyFont="1" applyFill="1" applyAlignment="1">
      <alignment vertical="center" shrinkToFit="1"/>
    </xf>
    <xf numFmtId="49" fontId="117" fillId="2" borderId="0" xfId="1" applyNumberFormat="1" applyFont="1" applyFill="1">
      <alignment vertical="center"/>
    </xf>
    <xf numFmtId="49" fontId="2" fillId="2" borderId="0" xfId="1" applyNumberFormat="1" applyFont="1" applyFill="1" applyAlignment="1">
      <alignment vertical="center" shrinkToFit="1"/>
    </xf>
    <xf numFmtId="49" fontId="88" fillId="2" borderId="0" xfId="1" applyNumberFormat="1" applyFont="1" applyFill="1" applyAlignment="1">
      <alignment horizontal="center" vertical="center"/>
    </xf>
    <xf numFmtId="0" fontId="29" fillId="2" borderId="0" xfId="1" applyFont="1" applyFill="1" applyAlignment="1">
      <alignment horizontal="right" vertical="center"/>
    </xf>
    <xf numFmtId="49" fontId="115" fillId="2" borderId="0" xfId="1" applyNumberFormat="1" applyFont="1" applyFill="1">
      <alignment vertical="center"/>
    </xf>
    <xf numFmtId="49" fontId="130" fillId="2" borderId="0" xfId="1" applyNumberFormat="1" applyFont="1" applyFill="1" applyAlignment="1">
      <alignment horizontal="center" vertical="center"/>
    </xf>
    <xf numFmtId="49" fontId="30" fillId="4" borderId="7" xfId="2" applyNumberFormat="1" applyFont="1" applyFill="1" applyBorder="1" applyAlignment="1">
      <alignment horizontal="center" vertical="center" shrinkToFit="1"/>
    </xf>
    <xf numFmtId="49" fontId="95" fillId="4" borderId="7" xfId="2" applyNumberFormat="1" applyFont="1" applyFill="1" applyBorder="1" applyAlignment="1">
      <alignment vertical="center" shrinkToFit="1"/>
    </xf>
    <xf numFmtId="49" fontId="123" fillId="2" borderId="0" xfId="1" applyNumberFormat="1" applyFont="1" applyFill="1" applyAlignment="1">
      <alignment horizontal="center" vertical="center"/>
    </xf>
    <xf numFmtId="0" fontId="2" fillId="2" borderId="0" xfId="1" applyFont="1" applyFill="1" applyAlignment="1">
      <alignment vertical="center" shrinkToFit="1"/>
    </xf>
    <xf numFmtId="49" fontId="2" fillId="2" borderId="9" xfId="1" applyNumberFormat="1" applyFont="1" applyFill="1" applyBorder="1" applyAlignment="1">
      <alignment horizontal="center" vertical="center" shrinkToFit="1"/>
    </xf>
    <xf numFmtId="49" fontId="7" fillId="2" borderId="0" xfId="1" applyNumberFormat="1" applyFont="1" applyFill="1" applyAlignment="1">
      <alignment horizontal="center" vertical="center" shrinkToFit="1"/>
    </xf>
    <xf numFmtId="49" fontId="2" fillId="2" borderId="2" xfId="1" applyNumberFormat="1" applyFont="1" applyFill="1" applyBorder="1" applyAlignment="1">
      <alignment horizontal="center" vertical="center" shrinkToFit="1"/>
    </xf>
    <xf numFmtId="49" fontId="2" fillId="2" borderId="16" xfId="1" applyNumberFormat="1" applyFont="1" applyFill="1" applyBorder="1" applyAlignment="1">
      <alignment horizontal="center" vertical="center" shrinkToFit="1"/>
    </xf>
    <xf numFmtId="49" fontId="2" fillId="2" borderId="6" xfId="1" applyNumberFormat="1" applyFont="1" applyFill="1" applyBorder="1" applyAlignment="1">
      <alignment horizontal="center" vertical="center" shrinkToFit="1"/>
    </xf>
    <xf numFmtId="49" fontId="2" fillId="2" borderId="0" xfId="1" applyNumberFormat="1" applyFont="1" applyFill="1" applyAlignment="1">
      <alignment horizontal="center" vertical="center" shrinkToFit="1"/>
    </xf>
    <xf numFmtId="0" fontId="54" fillId="2" borderId="0" xfId="1" applyFont="1" applyFill="1" applyAlignment="1">
      <alignment horizontal="center" vertical="center" shrinkToFit="1"/>
    </xf>
    <xf numFmtId="49" fontId="54" fillId="2" borderId="0" xfId="1" applyNumberFormat="1" applyFont="1" applyFill="1" applyAlignment="1">
      <alignment horizontal="center" vertical="center" shrinkToFit="1"/>
    </xf>
    <xf numFmtId="49" fontId="3" fillId="2" borderId="0" xfId="1" applyNumberFormat="1" applyFont="1" applyFill="1" applyAlignment="1">
      <alignment horizontal="center" vertical="center" shrinkToFit="1"/>
    </xf>
    <xf numFmtId="0" fontId="123" fillId="2" borderId="0" xfId="1" applyFont="1" applyFill="1" applyAlignment="1">
      <alignment vertical="center" shrinkToFit="1"/>
    </xf>
  </cellXfs>
  <cellStyles count="4">
    <cellStyle name="一般" xfId="0" builtinId="0"/>
    <cellStyle name="一般 2" xfId="1" xr:uid="{20E60717-C556-4A8B-88D8-7D60616C60F7}"/>
    <cellStyle name="一般 2 2" xfId="2" xr:uid="{8D7618D1-4787-48B9-8CE0-58A95A5C9A1B}"/>
    <cellStyle name="一般 2 3" xfId="3" xr:uid="{5B5891EA-374E-4260-991A-6B64C474467D}"/>
  </cellStyles>
  <dxfs count="42">
    <dxf>
      <font>
        <b val="0"/>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i val="0"/>
        <condense val="0"/>
        <extend val="0"/>
      </font>
    </dxf>
    <dxf>
      <font>
        <b/>
        <i val="0"/>
        <condense val="0"/>
        <extend val="0"/>
      </font>
    </dxf>
    <dxf>
      <font>
        <color rgb="FF9C0006"/>
      </font>
      <fill>
        <patternFill>
          <bgColor rgb="FFFFC7CE"/>
        </patternFill>
      </fill>
    </dxf>
    <dxf>
      <font>
        <color rgb="FFFF0000"/>
      </font>
      <fill>
        <patternFill patternType="none">
          <bgColor auto="1"/>
        </patternFill>
      </fill>
    </dxf>
    <dxf>
      <font>
        <b val="0"/>
        <i val="0"/>
        <condense val="0"/>
        <extend val="0"/>
      </font>
    </dxf>
    <dxf>
      <font>
        <color rgb="FFFF0000"/>
      </font>
    </dxf>
    <dxf>
      <font>
        <color rgb="FFFF0000"/>
      </font>
      <fill>
        <patternFill patternType="none">
          <bgColor auto="1"/>
        </patternFill>
      </fill>
    </dxf>
    <dxf>
      <font>
        <condense val="0"/>
        <extend val="0"/>
        <color indexed="9"/>
      </font>
    </dxf>
    <dxf>
      <font>
        <condense val="0"/>
        <extend val="0"/>
        <color indexed="9"/>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i val="0"/>
        <condense val="0"/>
        <extend val="0"/>
      </font>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28171</xdr:colOff>
      <xdr:row>0</xdr:row>
      <xdr:rowOff>46413</xdr:rowOff>
    </xdr:from>
    <xdr:to>
      <xdr:col>14</xdr:col>
      <xdr:colOff>48145</xdr:colOff>
      <xdr:row>3</xdr:row>
      <xdr:rowOff>88438</xdr:rowOff>
    </xdr:to>
    <xdr:pic>
      <xdr:nvPicPr>
        <xdr:cNvPr id="2" name="Picture 7" descr="ccta_logo">
          <a:extLst>
            <a:ext uri="{FF2B5EF4-FFF2-40B4-BE49-F238E27FC236}">
              <a16:creationId xmlns:a16="http://schemas.microsoft.com/office/drawing/2014/main" id="{07C3AB6E-86C3-4D4A-B463-E096500177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83820</xdr:colOff>
          <xdr:row>0</xdr:row>
          <xdr:rowOff>0</xdr:rowOff>
        </xdr:from>
        <xdr:to>
          <xdr:col>10</xdr:col>
          <xdr:colOff>38100</xdr:colOff>
          <xdr:row>1</xdr:row>
          <xdr:rowOff>38100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0</xdr:row>
          <xdr:rowOff>167640</xdr:rowOff>
        </xdr:from>
        <xdr:to>
          <xdr:col>10</xdr:col>
          <xdr:colOff>60960</xdr:colOff>
          <xdr:row>2</xdr:row>
          <xdr:rowOff>15240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10</xdr:col>
      <xdr:colOff>236220</xdr:colOff>
      <xdr:row>0</xdr:row>
      <xdr:rowOff>91440</xdr:rowOff>
    </xdr:from>
    <xdr:to>
      <xdr:col>11</xdr:col>
      <xdr:colOff>3832</xdr:colOff>
      <xdr:row>2</xdr:row>
      <xdr:rowOff>103011</xdr:rowOff>
    </xdr:to>
    <xdr:pic>
      <xdr:nvPicPr>
        <xdr:cNvPr id="3" name="圖片 2">
          <a:extLst>
            <a:ext uri="{FF2B5EF4-FFF2-40B4-BE49-F238E27FC236}">
              <a16:creationId xmlns:a16="http://schemas.microsoft.com/office/drawing/2014/main" id="{136E7CC5-0D9B-472B-B549-7482D090E2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7640" y="9144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117188</xdr:colOff>
      <xdr:row>0</xdr:row>
      <xdr:rowOff>0</xdr:rowOff>
    </xdr:from>
    <xdr:to>
      <xdr:col>13</xdr:col>
      <xdr:colOff>312420</xdr:colOff>
      <xdr:row>1</xdr:row>
      <xdr:rowOff>254102</xdr:rowOff>
    </xdr:to>
    <xdr:pic>
      <xdr:nvPicPr>
        <xdr:cNvPr id="2" name="Picture 5" descr="ccta_logo">
          <a:extLst>
            <a:ext uri="{FF2B5EF4-FFF2-40B4-BE49-F238E27FC236}">
              <a16:creationId xmlns:a16="http://schemas.microsoft.com/office/drawing/2014/main" id="{352A3544-D3AB-4978-917C-8FD6302480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108" y="0"/>
          <a:ext cx="1025812" cy="6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0</xdr:row>
          <xdr:rowOff>228600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1</xdr:row>
          <xdr:rowOff>15240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172719</xdr:colOff>
      <xdr:row>2</xdr:row>
      <xdr:rowOff>90170</xdr:rowOff>
    </xdr:from>
    <xdr:to>
      <xdr:col>13</xdr:col>
      <xdr:colOff>113932</xdr:colOff>
      <xdr:row>3</xdr:row>
      <xdr:rowOff>160019</xdr:rowOff>
    </xdr:to>
    <xdr:pic>
      <xdr:nvPicPr>
        <xdr:cNvPr id="3" name="圖片 2">
          <a:extLst>
            <a:ext uri="{FF2B5EF4-FFF2-40B4-BE49-F238E27FC236}">
              <a16:creationId xmlns:a16="http://schemas.microsoft.com/office/drawing/2014/main" id="{08592B10-F540-4167-B43E-1061B24015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5639" y="852170"/>
          <a:ext cx="771793" cy="450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28171</xdr:colOff>
      <xdr:row>0</xdr:row>
      <xdr:rowOff>46413</xdr:rowOff>
    </xdr:from>
    <xdr:to>
      <xdr:col>14</xdr:col>
      <xdr:colOff>48145</xdr:colOff>
      <xdr:row>3</xdr:row>
      <xdr:rowOff>88438</xdr:rowOff>
    </xdr:to>
    <xdr:pic>
      <xdr:nvPicPr>
        <xdr:cNvPr id="2" name="Picture 7" descr="ccta_logo">
          <a:extLst>
            <a:ext uri="{FF2B5EF4-FFF2-40B4-BE49-F238E27FC236}">
              <a16:creationId xmlns:a16="http://schemas.microsoft.com/office/drawing/2014/main" id="{84148FA1-156C-4047-8206-346186637A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83820</xdr:colOff>
          <xdr:row>0</xdr:row>
          <xdr:rowOff>0</xdr:rowOff>
        </xdr:from>
        <xdr:to>
          <xdr:col>10</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0</xdr:row>
          <xdr:rowOff>167640</xdr:rowOff>
        </xdr:from>
        <xdr:to>
          <xdr:col>10</xdr:col>
          <xdr:colOff>60960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10</xdr:col>
      <xdr:colOff>243840</xdr:colOff>
      <xdr:row>0</xdr:row>
      <xdr:rowOff>99060</xdr:rowOff>
    </xdr:from>
    <xdr:to>
      <xdr:col>11</xdr:col>
      <xdr:colOff>11452</xdr:colOff>
      <xdr:row>2</xdr:row>
      <xdr:rowOff>110631</xdr:rowOff>
    </xdr:to>
    <xdr:pic>
      <xdr:nvPicPr>
        <xdr:cNvPr id="3" name="圖片 2">
          <a:extLst>
            <a:ext uri="{FF2B5EF4-FFF2-40B4-BE49-F238E27FC236}">
              <a16:creationId xmlns:a16="http://schemas.microsoft.com/office/drawing/2014/main" id="{BEF58256-F69A-4012-B206-4DFE218F1B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85260" y="9906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4CFEAD6D-0255-4B85-A78D-8319B374E0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D3339DE-2A32-4DB2-B981-F27A43D530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28171</xdr:colOff>
      <xdr:row>0</xdr:row>
      <xdr:rowOff>46413</xdr:rowOff>
    </xdr:from>
    <xdr:to>
      <xdr:col>14</xdr:col>
      <xdr:colOff>48145</xdr:colOff>
      <xdr:row>3</xdr:row>
      <xdr:rowOff>88438</xdr:rowOff>
    </xdr:to>
    <xdr:pic>
      <xdr:nvPicPr>
        <xdr:cNvPr id="2" name="Picture 7" descr="ccta_logo">
          <a:extLst>
            <a:ext uri="{FF2B5EF4-FFF2-40B4-BE49-F238E27FC236}">
              <a16:creationId xmlns:a16="http://schemas.microsoft.com/office/drawing/2014/main" id="{22737D8D-5DA5-4EF1-A5EB-41F3346CE6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83820</xdr:colOff>
          <xdr:row>0</xdr:row>
          <xdr:rowOff>0</xdr:rowOff>
        </xdr:from>
        <xdr:to>
          <xdr:col>10</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0</xdr:row>
          <xdr:rowOff>167640</xdr:rowOff>
        </xdr:from>
        <xdr:to>
          <xdr:col>10</xdr:col>
          <xdr:colOff>60960</xdr:colOff>
          <xdr:row>2</xdr:row>
          <xdr:rowOff>15240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10</xdr:col>
      <xdr:colOff>205740</xdr:colOff>
      <xdr:row>0</xdr:row>
      <xdr:rowOff>99060</xdr:rowOff>
    </xdr:from>
    <xdr:to>
      <xdr:col>10</xdr:col>
      <xdr:colOff>567712</xdr:colOff>
      <xdr:row>2</xdr:row>
      <xdr:rowOff>110631</xdr:rowOff>
    </xdr:to>
    <xdr:pic>
      <xdr:nvPicPr>
        <xdr:cNvPr id="3" name="圖片 2">
          <a:extLst>
            <a:ext uri="{FF2B5EF4-FFF2-40B4-BE49-F238E27FC236}">
              <a16:creationId xmlns:a16="http://schemas.microsoft.com/office/drawing/2014/main" id="{E5F6DC7D-ABC1-43F7-A46A-B99C77074A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47160" y="9906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28171</xdr:colOff>
      <xdr:row>0</xdr:row>
      <xdr:rowOff>46413</xdr:rowOff>
    </xdr:from>
    <xdr:to>
      <xdr:col>14</xdr:col>
      <xdr:colOff>48145</xdr:colOff>
      <xdr:row>3</xdr:row>
      <xdr:rowOff>88438</xdr:rowOff>
    </xdr:to>
    <xdr:pic>
      <xdr:nvPicPr>
        <xdr:cNvPr id="2" name="Picture 7" descr="ccta_logo">
          <a:extLst>
            <a:ext uri="{FF2B5EF4-FFF2-40B4-BE49-F238E27FC236}">
              <a16:creationId xmlns:a16="http://schemas.microsoft.com/office/drawing/2014/main" id="{581262FE-0B68-4D32-8508-FF4646DB7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83820</xdr:colOff>
          <xdr:row>0</xdr:row>
          <xdr:rowOff>0</xdr:rowOff>
        </xdr:from>
        <xdr:to>
          <xdr:col>10</xdr:col>
          <xdr:colOff>38100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0</xdr:row>
          <xdr:rowOff>167640</xdr:rowOff>
        </xdr:from>
        <xdr:to>
          <xdr:col>10</xdr:col>
          <xdr:colOff>60960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10</xdr:col>
      <xdr:colOff>243840</xdr:colOff>
      <xdr:row>0</xdr:row>
      <xdr:rowOff>83820</xdr:rowOff>
    </xdr:from>
    <xdr:to>
      <xdr:col>11</xdr:col>
      <xdr:colOff>11452</xdr:colOff>
      <xdr:row>2</xdr:row>
      <xdr:rowOff>95391</xdr:rowOff>
    </xdr:to>
    <xdr:pic>
      <xdr:nvPicPr>
        <xdr:cNvPr id="3" name="圖片 2">
          <a:extLst>
            <a:ext uri="{FF2B5EF4-FFF2-40B4-BE49-F238E27FC236}">
              <a16:creationId xmlns:a16="http://schemas.microsoft.com/office/drawing/2014/main" id="{B41FD816-CB19-4517-8439-9C5252914E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85260" y="8382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6053446E-6389-4A2B-ABBC-74CCE6DD14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FE1BDE5F-6F1F-4335-B9BE-6DB3C00DA5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28171</xdr:colOff>
      <xdr:row>0</xdr:row>
      <xdr:rowOff>46413</xdr:rowOff>
    </xdr:from>
    <xdr:to>
      <xdr:col>14</xdr:col>
      <xdr:colOff>48145</xdr:colOff>
      <xdr:row>3</xdr:row>
      <xdr:rowOff>88438</xdr:rowOff>
    </xdr:to>
    <xdr:pic>
      <xdr:nvPicPr>
        <xdr:cNvPr id="2" name="Picture 7" descr="ccta_logo">
          <a:extLst>
            <a:ext uri="{FF2B5EF4-FFF2-40B4-BE49-F238E27FC236}">
              <a16:creationId xmlns:a16="http://schemas.microsoft.com/office/drawing/2014/main" id="{57918BBB-0204-4076-91AC-DBA2B7730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83820</xdr:colOff>
          <xdr:row>0</xdr:row>
          <xdr:rowOff>0</xdr:rowOff>
        </xdr:from>
        <xdr:to>
          <xdr:col>10</xdr:col>
          <xdr:colOff>38100</xdr:colOff>
          <xdr:row>1</xdr:row>
          <xdr:rowOff>38100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0</xdr:row>
          <xdr:rowOff>167640</xdr:rowOff>
        </xdr:from>
        <xdr:to>
          <xdr:col>10</xdr:col>
          <xdr:colOff>60960</xdr:colOff>
          <xdr:row>2</xdr:row>
          <xdr:rowOff>15240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10</xdr:col>
      <xdr:colOff>190500</xdr:colOff>
      <xdr:row>0</xdr:row>
      <xdr:rowOff>121920</xdr:rowOff>
    </xdr:from>
    <xdr:to>
      <xdr:col>10</xdr:col>
      <xdr:colOff>552472</xdr:colOff>
      <xdr:row>2</xdr:row>
      <xdr:rowOff>133491</xdr:rowOff>
    </xdr:to>
    <xdr:pic>
      <xdr:nvPicPr>
        <xdr:cNvPr id="3" name="圖片 2">
          <a:extLst>
            <a:ext uri="{FF2B5EF4-FFF2-40B4-BE49-F238E27FC236}">
              <a16:creationId xmlns:a16="http://schemas.microsoft.com/office/drawing/2014/main" id="{CCC2812A-16DE-4B46-82E7-9B3FD42C96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3380" y="12192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DC8675CF-41AB-4869-9800-DFF84D3F9A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624B487D-F96F-4376-B809-FC856CF6FB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87E9BA24-5769-4D0C-8D05-158F7073B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11</xdr:col>
          <xdr:colOff>213360</xdr:colOff>
          <xdr:row>1</xdr:row>
          <xdr:rowOff>45720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4EFE7D4E-30E3-46A0-807C-B9E3E8454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31BF2-C144-462C-9E42-485CC82858B9}">
  <sheetPr codeName="Sheet8">
    <tabColor theme="8" tint="0.79998168889431442"/>
  </sheetPr>
  <dimension ref="A1:AA137"/>
  <sheetViews>
    <sheetView zoomScaleNormal="100" workbookViewId="0">
      <selection activeCell="R17" sqref="R17"/>
    </sheetView>
  </sheetViews>
  <sheetFormatPr defaultColWidth="9" defaultRowHeight="16.2"/>
  <cols>
    <col min="1" max="1" width="4.77734375" style="147" customWidth="1"/>
    <col min="2" max="2" width="2.88671875" style="122" customWidth="1"/>
    <col min="3" max="4" width="3.6640625" style="152" customWidth="1"/>
    <col min="5" max="5" width="10.6640625" style="153" customWidth="1"/>
    <col min="6" max="6" width="8.6640625" style="154" customWidth="1"/>
    <col min="7" max="7" width="8.6640625" style="152" customWidth="1"/>
    <col min="8" max="8" width="1.44140625" style="155" customWidth="1"/>
    <col min="9" max="9" width="8.6640625" style="156" customWidth="1"/>
    <col min="10" max="10" width="1.44140625" style="436" customWidth="1"/>
    <col min="11" max="11" width="8.6640625" style="425" customWidth="1"/>
    <col min="12" max="12" width="1.44140625" style="156" customWidth="1"/>
    <col min="13" max="13" width="8.6640625" style="425" customWidth="1"/>
    <col min="14" max="14" width="1.44140625" style="437" customWidth="1"/>
    <col min="15" max="15" width="7.6640625" style="425" customWidth="1"/>
    <col min="16" max="16" width="1.44140625" style="19" customWidth="1"/>
    <col min="17" max="17" width="0" style="425" hidden="1" customWidth="1"/>
    <col min="18" max="18" width="7.6640625" style="425" customWidth="1"/>
    <col min="19" max="19" width="8" style="122" hidden="1" customWidth="1"/>
    <col min="20" max="23" width="9" style="122"/>
    <col min="24" max="24" width="1.6640625" style="122" customWidth="1"/>
    <col min="25" max="16384" width="9" style="122"/>
  </cols>
  <sheetData>
    <row r="1" spans="1:19" s="10" customFormat="1" ht="15" customHeight="1">
      <c r="A1" s="1" t="s">
        <v>0</v>
      </c>
      <c r="B1" s="2"/>
      <c r="C1" s="4"/>
      <c r="D1" s="4"/>
      <c r="E1" s="5"/>
      <c r="F1" s="6"/>
      <c r="G1" s="360" t="s">
        <v>1</v>
      </c>
      <c r="H1" s="361"/>
      <c r="I1" s="364"/>
      <c r="J1" s="365"/>
      <c r="K1" s="7"/>
      <c r="L1" s="395"/>
      <c r="M1" s="9" t="s">
        <v>2</v>
      </c>
      <c r="N1" s="395"/>
      <c r="O1" s="9"/>
      <c r="P1" s="9"/>
    </row>
    <row r="2" spans="1:19" s="19" customFormat="1" ht="15" customHeight="1">
      <c r="A2" s="11" t="s">
        <v>3</v>
      </c>
      <c r="B2" s="12"/>
      <c r="C2" s="14"/>
      <c r="D2" s="14"/>
      <c r="E2" s="15"/>
      <c r="F2" s="16"/>
      <c r="G2" s="362"/>
      <c r="H2" s="363"/>
      <c r="I2" s="364"/>
      <c r="J2" s="365"/>
      <c r="K2" s="7"/>
      <c r="L2" s="396"/>
      <c r="M2" s="17"/>
      <c r="N2" s="396"/>
      <c r="O2" s="17"/>
      <c r="P2" s="17"/>
    </row>
    <row r="3" spans="1:19" s="28" customFormat="1" ht="11.25" customHeight="1">
      <c r="A3" s="20" t="s">
        <v>4</v>
      </c>
      <c r="B3" s="21"/>
      <c r="C3" s="23"/>
      <c r="D3" s="24"/>
      <c r="E3" s="25" t="s">
        <v>5</v>
      </c>
      <c r="F3" s="26"/>
      <c r="G3" s="366" t="s">
        <v>6</v>
      </c>
      <c r="H3" s="367"/>
      <c r="I3" s="367"/>
      <c r="J3" s="368"/>
      <c r="K3" s="27"/>
      <c r="L3" s="397"/>
      <c r="M3" s="27"/>
      <c r="N3" s="397"/>
      <c r="O3" s="311" t="s">
        <v>7</v>
      </c>
      <c r="P3" s="17"/>
    </row>
    <row r="4" spans="1:19" s="36" customFormat="1" ht="11.25" customHeight="1" thickBot="1">
      <c r="A4" s="29" t="s">
        <v>8</v>
      </c>
      <c r="B4" s="30"/>
      <c r="C4" s="31"/>
      <c r="D4" s="32"/>
      <c r="E4" s="33" t="s">
        <v>9</v>
      </c>
      <c r="F4" s="34"/>
      <c r="G4" s="369"/>
      <c r="H4" s="370"/>
      <c r="I4" s="370"/>
      <c r="J4" s="371"/>
      <c r="K4" s="398" t="s">
        <v>10</v>
      </c>
      <c r="L4" s="399"/>
      <c r="M4" s="35"/>
      <c r="N4" s="399"/>
      <c r="O4" s="345"/>
      <c r="P4" s="35"/>
      <c r="Q4" s="35"/>
    </row>
    <row r="5" spans="1:19" s="46" customFormat="1" ht="10.5" customHeight="1">
      <c r="A5" s="37" t="s">
        <v>11</v>
      </c>
      <c r="B5" s="38" t="s">
        <v>12</v>
      </c>
      <c r="C5" s="39" t="s">
        <v>14</v>
      </c>
      <c r="D5" s="39" t="s">
        <v>15</v>
      </c>
      <c r="E5" s="40" t="s">
        <v>16</v>
      </c>
      <c r="F5" s="41" t="s">
        <v>17</v>
      </c>
      <c r="G5" s="41" t="s">
        <v>18</v>
      </c>
      <c r="H5" s="42"/>
      <c r="I5" s="43" t="s">
        <v>19</v>
      </c>
      <c r="J5" s="400"/>
      <c r="K5" s="43" t="s">
        <v>20</v>
      </c>
      <c r="L5" s="401"/>
      <c r="M5" s="43" t="s">
        <v>21</v>
      </c>
      <c r="N5" s="401"/>
      <c r="O5" s="43" t="s">
        <v>22</v>
      </c>
      <c r="P5" s="45"/>
    </row>
    <row r="6" spans="1:19" s="28" customFormat="1" ht="3.75" customHeight="1" thickBot="1">
      <c r="A6" s="47"/>
      <c r="B6" s="48"/>
      <c r="C6" s="50"/>
      <c r="D6" s="51"/>
      <c r="E6" s="52"/>
      <c r="F6" s="53"/>
      <c r="G6" s="51"/>
      <c r="H6" s="54"/>
      <c r="I6" s="14"/>
      <c r="J6" s="51"/>
      <c r="K6" s="51"/>
      <c r="L6" s="402"/>
      <c r="M6" s="51"/>
      <c r="N6" s="402"/>
      <c r="O6" s="51"/>
      <c r="P6" s="403"/>
    </row>
    <row r="7" spans="1:19" s="19" customFormat="1" ht="10.35" customHeight="1">
      <c r="A7" s="57">
        <v>1</v>
      </c>
      <c r="B7" s="58">
        <v>1</v>
      </c>
      <c r="C7" s="59">
        <v>1</v>
      </c>
      <c r="D7" s="60" t="s">
        <v>24</v>
      </c>
      <c r="E7" s="61" t="s">
        <v>25</v>
      </c>
      <c r="F7" s="62" t="s">
        <v>26</v>
      </c>
      <c r="G7" s="62" t="s">
        <v>23</v>
      </c>
      <c r="H7" s="63"/>
      <c r="I7" s="149"/>
      <c r="J7" s="67"/>
      <c r="K7" s="67"/>
      <c r="L7" s="404"/>
      <c r="M7" s="66" t="s">
        <v>721</v>
      </c>
      <c r="N7" s="404"/>
      <c r="O7" s="67"/>
      <c r="P7" s="67"/>
      <c r="S7" s="69" t="e">
        <v>#REF!</v>
      </c>
    </row>
    <row r="8" spans="1:19" s="19" customFormat="1" ht="10.35" customHeight="1">
      <c r="A8" s="70"/>
      <c r="B8" s="58"/>
      <c r="C8" s="66"/>
      <c r="D8" s="71"/>
      <c r="E8" s="72"/>
      <c r="F8" s="73"/>
      <c r="G8" s="74"/>
      <c r="H8" s="75"/>
      <c r="I8" s="76" t="str">
        <f>IF(OR(H8= 7,H8= 8,H8= 9),E7,IF(OR(H8= 1,H8= 2,H8= 3),E9,IF(E7="Bye",E9,IF(E9="Bye",E7,""))))</f>
        <v>李孟樺</v>
      </c>
      <c r="J8" s="59"/>
      <c r="K8" s="66"/>
      <c r="L8" s="405"/>
      <c r="M8" s="79"/>
      <c r="N8" s="406"/>
      <c r="O8" s="80" t="str">
        <f>IF(OR(N8= 7,N8= 8,N8= 9),M7,IF(OR(N8= 1,N8= 2,N8= 3),M9,""))</f>
        <v/>
      </c>
      <c r="P8" s="67"/>
      <c r="S8" s="81" t="e">
        <v>#REF!</v>
      </c>
    </row>
    <row r="9" spans="1:19" s="19" customFormat="1" ht="10.35" customHeight="1">
      <c r="A9" s="70">
        <v>2</v>
      </c>
      <c r="B9" s="58" t="s">
        <v>2</v>
      </c>
      <c r="C9" s="59"/>
      <c r="D9" s="71"/>
      <c r="E9" s="82" t="s">
        <v>28</v>
      </c>
      <c r="F9" s="83"/>
      <c r="G9" s="84"/>
      <c r="H9" s="85"/>
      <c r="I9" s="86"/>
      <c r="J9" s="407"/>
      <c r="K9" s="88"/>
      <c r="L9" s="405"/>
      <c r="M9" s="59" t="s">
        <v>722</v>
      </c>
      <c r="N9" s="408"/>
      <c r="O9" s="88" t="s">
        <v>29</v>
      </c>
      <c r="P9" s="67"/>
      <c r="S9" s="81" t="e">
        <v>#REF!</v>
      </c>
    </row>
    <row r="10" spans="1:19" s="19" customFormat="1" ht="10.35" customHeight="1">
      <c r="A10" s="70"/>
      <c r="B10" s="58"/>
      <c r="C10" s="66"/>
      <c r="D10" s="89"/>
      <c r="E10" s="90"/>
      <c r="F10" s="91"/>
      <c r="G10" s="92"/>
      <c r="H10" s="78"/>
      <c r="I10" s="336" t="s">
        <v>576</v>
      </c>
      <c r="J10" s="409"/>
      <c r="K10" s="94" t="str">
        <f>IF(OR(J10=7,J10=8,J10=9),I8,IF(OR(J10=1,J10=2,J10=3),I12,""))</f>
        <v/>
      </c>
      <c r="L10" s="410"/>
      <c r="M10" s="66"/>
      <c r="N10" s="405"/>
      <c r="O10" s="348" t="s">
        <v>715</v>
      </c>
      <c r="P10" s="67"/>
      <c r="S10" s="81" t="e">
        <v>#REF!</v>
      </c>
    </row>
    <row r="11" spans="1:19" s="19" customFormat="1" ht="10.35" customHeight="1">
      <c r="A11" s="70">
        <v>3</v>
      </c>
      <c r="B11" s="58" t="s">
        <v>2</v>
      </c>
      <c r="C11" s="59"/>
      <c r="D11" s="95"/>
      <c r="E11" s="96" t="s">
        <v>28</v>
      </c>
      <c r="F11" s="84"/>
      <c r="G11" s="84"/>
      <c r="H11" s="63"/>
      <c r="I11" s="86"/>
      <c r="J11" s="407"/>
      <c r="K11" s="352" t="s">
        <v>560</v>
      </c>
      <c r="L11" s="411"/>
      <c r="M11" s="66"/>
      <c r="N11" s="405"/>
      <c r="O11" s="88"/>
      <c r="P11" s="67"/>
      <c r="S11" s="81" t="e">
        <v>#REF!</v>
      </c>
    </row>
    <row r="12" spans="1:19" s="19" customFormat="1" ht="10.35" customHeight="1">
      <c r="A12" s="70"/>
      <c r="B12" s="58"/>
      <c r="C12" s="66"/>
      <c r="D12" s="71"/>
      <c r="E12" s="97"/>
      <c r="F12" s="83"/>
      <c r="G12" s="74"/>
      <c r="H12" s="98">
        <v>6</v>
      </c>
      <c r="I12" s="86" t="str">
        <f>IF(OR(H12= 7,H12= 8,H12= 9),E11,IF(OR(H12= 1,H12= 2,H12= 3),E13,IF(E11="Bye",E13,IF(E13="Bye",E11,""))))</f>
        <v>朱宏杰</v>
      </c>
      <c r="J12" s="412"/>
      <c r="K12" s="88"/>
      <c r="L12" s="413"/>
      <c r="M12" s="66"/>
      <c r="N12" s="405"/>
      <c r="O12" s="88"/>
      <c r="P12" s="67"/>
      <c r="S12" s="81" t="e">
        <v>#REF!</v>
      </c>
    </row>
    <row r="13" spans="1:19" s="19" customFormat="1" ht="10.35" customHeight="1">
      <c r="A13" s="70">
        <v>4</v>
      </c>
      <c r="B13" s="58">
        <v>21</v>
      </c>
      <c r="C13" s="59"/>
      <c r="D13" s="71"/>
      <c r="E13" s="82" t="s">
        <v>30</v>
      </c>
      <c r="F13" s="83" t="s">
        <v>31</v>
      </c>
      <c r="G13" s="84"/>
      <c r="H13" s="85"/>
      <c r="I13" s="100"/>
      <c r="J13" s="66"/>
      <c r="K13" s="88"/>
      <c r="L13" s="413"/>
      <c r="M13" s="66"/>
      <c r="N13" s="405"/>
      <c r="O13" s="88"/>
      <c r="P13" s="67"/>
      <c r="S13" s="81" t="e">
        <v>#REF!</v>
      </c>
    </row>
    <row r="14" spans="1:19" s="19" customFormat="1" ht="10.35" customHeight="1">
      <c r="A14" s="70"/>
      <c r="B14" s="58"/>
      <c r="C14" s="66"/>
      <c r="D14" s="89"/>
      <c r="E14" s="90"/>
      <c r="F14" s="91"/>
      <c r="G14" s="92"/>
      <c r="H14" s="78"/>
      <c r="I14" s="86"/>
      <c r="J14" s="66"/>
      <c r="K14" s="336" t="s">
        <v>671</v>
      </c>
      <c r="L14" s="414"/>
      <c r="M14" s="94" t="str">
        <f>IF(OR(L14=7,L14=8,L14=9),K10,IF(OR(L14=1,L14=2,L14=3),K18,""))</f>
        <v/>
      </c>
      <c r="N14" s="410"/>
      <c r="O14" s="88"/>
      <c r="P14" s="67"/>
      <c r="S14" s="81" t="e">
        <v>#REF!</v>
      </c>
    </row>
    <row r="15" spans="1:19" s="19" customFormat="1" ht="10.35" customHeight="1">
      <c r="A15" s="70">
        <v>5</v>
      </c>
      <c r="B15" s="58">
        <v>35</v>
      </c>
      <c r="C15" s="59"/>
      <c r="D15" s="95"/>
      <c r="E15" s="96" t="s">
        <v>32</v>
      </c>
      <c r="F15" s="84" t="s">
        <v>33</v>
      </c>
      <c r="G15" s="84"/>
      <c r="H15" s="63"/>
      <c r="I15" s="86"/>
      <c r="J15" s="66"/>
      <c r="K15" s="88"/>
      <c r="L15" s="413"/>
      <c r="M15" s="352" t="s">
        <v>680</v>
      </c>
      <c r="N15" s="413"/>
      <c r="O15" s="88"/>
      <c r="P15" s="67"/>
      <c r="S15" s="81" t="e">
        <v>#REF!</v>
      </c>
    </row>
    <row r="16" spans="1:19" s="19" customFormat="1" ht="10.35" customHeight="1" thickBot="1">
      <c r="A16" s="70"/>
      <c r="B16" s="58"/>
      <c r="C16" s="66"/>
      <c r="D16" s="71"/>
      <c r="E16" s="97"/>
      <c r="F16" s="83"/>
      <c r="G16" s="336" t="s">
        <v>529</v>
      </c>
      <c r="H16" s="98">
        <v>6</v>
      </c>
      <c r="I16" s="102" t="str">
        <f>IF(OR(H16= 7,H16= 8,H16= 9),E15,IF(OR(H16= 1,H16= 2,H16= 3),E17,IF(E15="Bye",E17,IF(E17="Bye",E15,""))))</f>
        <v/>
      </c>
      <c r="J16" s="59"/>
      <c r="K16" s="88"/>
      <c r="L16" s="413"/>
      <c r="M16" s="88"/>
      <c r="N16" s="413"/>
      <c r="O16" s="88"/>
      <c r="P16" s="67"/>
      <c r="S16" s="103" t="e">
        <v>#REF!</v>
      </c>
    </row>
    <row r="17" spans="1:27" s="19" customFormat="1" ht="10.35" customHeight="1">
      <c r="A17" s="70">
        <v>6</v>
      </c>
      <c r="B17" s="58">
        <v>27</v>
      </c>
      <c r="C17" s="59"/>
      <c r="D17" s="71"/>
      <c r="E17" s="82" t="s">
        <v>34</v>
      </c>
      <c r="F17" s="83" t="s">
        <v>31</v>
      </c>
      <c r="G17" s="84"/>
      <c r="H17" s="85"/>
      <c r="I17" s="351" t="s">
        <v>521</v>
      </c>
      <c r="J17" s="407"/>
      <c r="K17" s="88"/>
      <c r="L17" s="413"/>
      <c r="M17" s="88"/>
      <c r="N17" s="413"/>
      <c r="O17" s="88"/>
      <c r="P17" s="67"/>
    </row>
    <row r="18" spans="1:27" s="19" customFormat="1" ht="10.35" customHeight="1">
      <c r="A18" s="70"/>
      <c r="B18" s="58"/>
      <c r="C18" s="66"/>
      <c r="D18" s="89"/>
      <c r="E18" s="90"/>
      <c r="F18" s="91"/>
      <c r="G18" s="92"/>
      <c r="H18" s="78"/>
      <c r="I18" s="336" t="s">
        <v>576</v>
      </c>
      <c r="J18" s="409"/>
      <c r="K18" s="94" t="str">
        <f t="shared" ref="K18:K36" si="0">IF(OR(J18=7,J18=8,J18=9),I16,IF(OR(J18=1,J18=2,J18=3),I20,""))</f>
        <v/>
      </c>
      <c r="L18" s="408"/>
      <c r="M18" s="88"/>
      <c r="N18" s="413"/>
      <c r="O18" s="88"/>
      <c r="P18" s="67"/>
    </row>
    <row r="19" spans="1:27" s="19" customFormat="1" ht="10.35" customHeight="1">
      <c r="A19" s="70">
        <v>7</v>
      </c>
      <c r="B19" s="58" t="s">
        <v>2</v>
      </c>
      <c r="C19" s="59"/>
      <c r="D19" s="95"/>
      <c r="E19" s="96" t="s">
        <v>28</v>
      </c>
      <c r="F19" s="84"/>
      <c r="G19" s="84"/>
      <c r="H19" s="63"/>
      <c r="I19" s="86"/>
      <c r="J19" s="407"/>
      <c r="K19" s="352" t="s">
        <v>561</v>
      </c>
      <c r="L19" s="405"/>
      <c r="M19" s="88"/>
      <c r="N19" s="413"/>
      <c r="O19" s="88"/>
      <c r="P19" s="67"/>
    </row>
    <row r="20" spans="1:27" s="19" customFormat="1" ht="10.35" customHeight="1">
      <c r="A20" s="70"/>
      <c r="B20" s="58"/>
      <c r="C20" s="66"/>
      <c r="D20" s="71"/>
      <c r="E20" s="97"/>
      <c r="F20" s="73"/>
      <c r="G20" s="74"/>
      <c r="H20" s="75">
        <v>6</v>
      </c>
      <c r="I20" s="105" t="str">
        <f>IF(OR(H20= 7,H20= 8,H20= 9),E19,IF(OR(H20= 1,H20= 2,H20= 3),E21,IF(E19="Bye",E21,IF(E21="Bye",E19,""))))</f>
        <v>陳柏廷</v>
      </c>
      <c r="J20" s="412"/>
      <c r="K20" s="106"/>
      <c r="L20" s="405"/>
      <c r="M20" s="106"/>
      <c r="N20" s="413"/>
      <c r="O20" s="88"/>
      <c r="P20" s="67"/>
    </row>
    <row r="21" spans="1:27" s="19" customFormat="1" ht="10.35" customHeight="1">
      <c r="A21" s="57">
        <v>8</v>
      </c>
      <c r="B21" s="58">
        <v>20</v>
      </c>
      <c r="C21" s="59"/>
      <c r="D21" s="107" t="s">
        <v>35</v>
      </c>
      <c r="E21" s="108" t="s">
        <v>36</v>
      </c>
      <c r="F21" s="73" t="s">
        <v>31</v>
      </c>
      <c r="G21" s="62"/>
      <c r="H21" s="109"/>
      <c r="I21" s="110"/>
      <c r="J21" s="66"/>
      <c r="K21" s="106"/>
      <c r="L21" s="405"/>
      <c r="M21" s="106"/>
      <c r="N21" s="413"/>
      <c r="O21" s="88"/>
      <c r="P21" s="67"/>
    </row>
    <row r="22" spans="1:27" s="19" customFormat="1" ht="10.35" customHeight="1">
      <c r="A22" s="70"/>
      <c r="B22" s="58"/>
      <c r="C22" s="66"/>
      <c r="D22" s="89"/>
      <c r="E22" s="111"/>
      <c r="F22" s="112"/>
      <c r="G22" s="113"/>
      <c r="H22" s="78"/>
      <c r="I22" s="110"/>
      <c r="J22" s="66"/>
      <c r="K22" s="106"/>
      <c r="L22" s="405"/>
      <c r="M22" s="336" t="s">
        <v>758</v>
      </c>
      <c r="N22" s="414"/>
      <c r="O22" s="94" t="str">
        <f>IF(OR(N22=7,N22=8,N22=9),M14,IF(OR(N22=1,N22=2,N22=3),M30,""))</f>
        <v/>
      </c>
      <c r="P22" s="415"/>
    </row>
    <row r="23" spans="1:27" s="19" customFormat="1" ht="10.35" customHeight="1">
      <c r="A23" s="57">
        <v>9</v>
      </c>
      <c r="B23" s="58">
        <v>11</v>
      </c>
      <c r="C23" s="59">
        <v>16</v>
      </c>
      <c r="D23" s="60" t="s">
        <v>37</v>
      </c>
      <c r="E23" s="115" t="s">
        <v>38</v>
      </c>
      <c r="F23" s="62" t="s">
        <v>39</v>
      </c>
      <c r="G23" s="62"/>
      <c r="H23" s="63"/>
      <c r="I23" s="110"/>
      <c r="J23" s="66"/>
      <c r="K23" s="106"/>
      <c r="L23" s="405"/>
      <c r="M23" s="106"/>
      <c r="N23" s="413"/>
      <c r="O23" s="352" t="s">
        <v>759</v>
      </c>
      <c r="P23" s="416"/>
    </row>
    <row r="24" spans="1:27" s="19" customFormat="1" ht="10.35" customHeight="1">
      <c r="A24" s="70"/>
      <c r="B24" s="58"/>
      <c r="C24" s="66"/>
      <c r="D24" s="71"/>
      <c r="E24" s="97"/>
      <c r="F24" s="73"/>
      <c r="G24" s="74"/>
      <c r="H24" s="75"/>
      <c r="I24" s="76" t="str">
        <f>IF(OR(H24= 7,H24= 8,H24= 9),E23,IF(OR(H24= 1,H24= 2,H24= 3),E25,IF(E23="Bye",E25,IF(E25="Bye",E23,""))))</f>
        <v>沈正峰</v>
      </c>
      <c r="J24" s="59"/>
      <c r="K24" s="88"/>
      <c r="L24" s="405"/>
      <c r="M24" s="106"/>
      <c r="N24" s="413"/>
      <c r="O24" s="88"/>
      <c r="P24" s="416"/>
    </row>
    <row r="25" spans="1:27" s="19" customFormat="1" ht="10.35" customHeight="1">
      <c r="A25" s="70">
        <v>10</v>
      </c>
      <c r="B25" s="58" t="s">
        <v>2</v>
      </c>
      <c r="C25" s="59"/>
      <c r="D25" s="71"/>
      <c r="E25" s="82" t="s">
        <v>28</v>
      </c>
      <c r="F25" s="83"/>
      <c r="G25" s="84"/>
      <c r="H25" s="85"/>
      <c r="I25" s="86"/>
      <c r="J25" s="407"/>
      <c r="K25" s="88"/>
      <c r="L25" s="405"/>
      <c r="M25" s="88"/>
      <c r="N25" s="413"/>
      <c r="O25" s="88"/>
      <c r="P25" s="416"/>
    </row>
    <row r="26" spans="1:27" s="19" customFormat="1" ht="10.35" customHeight="1">
      <c r="A26" s="70"/>
      <c r="B26" s="58"/>
      <c r="C26" s="66"/>
      <c r="D26" s="89"/>
      <c r="E26" s="90"/>
      <c r="F26" s="91"/>
      <c r="G26" s="92"/>
      <c r="H26" s="78"/>
      <c r="I26" s="336" t="s">
        <v>576</v>
      </c>
      <c r="J26" s="409"/>
      <c r="K26" s="94" t="str">
        <f t="shared" si="0"/>
        <v/>
      </c>
      <c r="L26" s="410"/>
      <c r="M26" s="88"/>
      <c r="N26" s="413"/>
      <c r="O26" s="88"/>
      <c r="P26" s="416"/>
    </row>
    <row r="27" spans="1:27" s="19" customFormat="1" ht="10.35" customHeight="1">
      <c r="A27" s="70">
        <v>11</v>
      </c>
      <c r="B27" s="58">
        <v>24</v>
      </c>
      <c r="C27" s="59"/>
      <c r="D27" s="95"/>
      <c r="E27" s="96" t="s">
        <v>40</v>
      </c>
      <c r="F27" s="84" t="s">
        <v>31</v>
      </c>
      <c r="G27" s="84"/>
      <c r="H27" s="63"/>
      <c r="I27" s="86"/>
      <c r="J27" s="407"/>
      <c r="K27" s="352" t="s">
        <v>562</v>
      </c>
      <c r="L27" s="411"/>
      <c r="M27" s="88"/>
      <c r="N27" s="413"/>
      <c r="O27" s="88"/>
      <c r="P27" s="416"/>
      <c r="AA27" s="359"/>
    </row>
    <row r="28" spans="1:27" s="19" customFormat="1" ht="10.35" customHeight="1">
      <c r="A28" s="70"/>
      <c r="B28" s="58"/>
      <c r="C28" s="66"/>
      <c r="D28" s="71"/>
      <c r="E28" s="97"/>
      <c r="F28" s="83"/>
      <c r="G28" s="336" t="s">
        <v>529</v>
      </c>
      <c r="H28" s="75">
        <v>5</v>
      </c>
      <c r="I28" s="102" t="str">
        <f>IF(OR(H28= 7,H28= 8,H28= 9),E27,IF(OR(H28= 1,H28= 2,H28= 3),E29,IF(E27="Bye",E29,IF(E29="Bye",E27,""))))</f>
        <v/>
      </c>
      <c r="J28" s="412"/>
      <c r="K28" s="88"/>
      <c r="L28" s="413"/>
      <c r="M28" s="88"/>
      <c r="N28" s="413"/>
      <c r="O28" s="88"/>
      <c r="P28" s="416"/>
    </row>
    <row r="29" spans="1:27" s="19" customFormat="1" ht="10.35" customHeight="1">
      <c r="A29" s="70">
        <v>12</v>
      </c>
      <c r="B29" s="58">
        <v>29</v>
      </c>
      <c r="C29" s="59"/>
      <c r="D29" s="71"/>
      <c r="E29" s="82" t="s">
        <v>41</v>
      </c>
      <c r="F29" s="83" t="s">
        <v>42</v>
      </c>
      <c r="G29" s="84"/>
      <c r="H29" s="85"/>
      <c r="I29" s="350" t="s">
        <v>522</v>
      </c>
      <c r="J29" s="66"/>
      <c r="K29" s="88"/>
      <c r="L29" s="413"/>
      <c r="M29" s="88"/>
      <c r="N29" s="413"/>
      <c r="O29" s="88"/>
      <c r="P29" s="416"/>
    </row>
    <row r="30" spans="1:27" s="19" customFormat="1" ht="10.35" customHeight="1">
      <c r="A30" s="70"/>
      <c r="B30" s="58"/>
      <c r="C30" s="66"/>
      <c r="D30" s="89"/>
      <c r="E30" s="90"/>
      <c r="F30" s="91"/>
      <c r="G30" s="92"/>
      <c r="H30" s="78"/>
      <c r="I30" s="86"/>
      <c r="J30" s="66"/>
      <c r="K30" s="336" t="s">
        <v>671</v>
      </c>
      <c r="L30" s="414"/>
      <c r="M30" s="94" t="str">
        <f t="shared" ref="M30:M62" si="1">IF(OR(L30=7,L30=8,L30=9),K26,IF(OR(L30=1,L30=2,L30=3),K34,""))</f>
        <v/>
      </c>
      <c r="N30" s="408"/>
      <c r="O30" s="88"/>
      <c r="P30" s="416"/>
    </row>
    <row r="31" spans="1:27" s="19" customFormat="1" ht="10.35" customHeight="1">
      <c r="A31" s="70">
        <v>13</v>
      </c>
      <c r="B31" s="58">
        <v>19</v>
      </c>
      <c r="C31" s="59"/>
      <c r="D31" s="95"/>
      <c r="E31" s="96" t="s">
        <v>43</v>
      </c>
      <c r="F31" s="84" t="s">
        <v>31</v>
      </c>
      <c r="G31" s="84"/>
      <c r="H31" s="63"/>
      <c r="I31" s="86"/>
      <c r="J31" s="66"/>
      <c r="K31" s="88"/>
      <c r="L31" s="413"/>
      <c r="M31" s="352" t="s">
        <v>681</v>
      </c>
      <c r="N31" s="405"/>
      <c r="O31" s="88"/>
      <c r="P31" s="416"/>
    </row>
    <row r="32" spans="1:27" s="19" customFormat="1" ht="10.35" customHeight="1">
      <c r="A32" s="70"/>
      <c r="B32" s="58"/>
      <c r="C32" s="66"/>
      <c r="D32" s="71"/>
      <c r="E32" s="97"/>
      <c r="F32" s="83"/>
      <c r="G32" s="74"/>
      <c r="H32" s="75"/>
      <c r="I32" s="102" t="str">
        <f>IF(OR(H32= 7,H32= 8,H32= 9),E31,IF(OR(H32= 1,H32= 2,H32= 3),E33,IF(E31="Bye",E33,IF(E33="Bye",E31,""))))</f>
        <v>廖冠評</v>
      </c>
      <c r="J32" s="59"/>
      <c r="K32" s="88"/>
      <c r="L32" s="413"/>
      <c r="M32" s="88"/>
      <c r="N32" s="405"/>
      <c r="O32" s="88"/>
      <c r="P32" s="416"/>
    </row>
    <row r="33" spans="1:16" s="19" customFormat="1" ht="10.35" customHeight="1">
      <c r="A33" s="70">
        <v>14</v>
      </c>
      <c r="B33" s="58" t="s">
        <v>2</v>
      </c>
      <c r="C33" s="59"/>
      <c r="D33" s="71"/>
      <c r="E33" s="82" t="s">
        <v>28</v>
      </c>
      <c r="F33" s="83"/>
      <c r="G33" s="84"/>
      <c r="H33" s="85"/>
      <c r="I33" s="86"/>
      <c r="J33" s="407"/>
      <c r="K33" s="88"/>
      <c r="L33" s="413"/>
      <c r="M33" s="88"/>
      <c r="N33" s="405"/>
      <c r="O33" s="88"/>
      <c r="P33" s="416"/>
    </row>
    <row r="34" spans="1:16" s="19" customFormat="1" ht="10.35" customHeight="1">
      <c r="A34" s="70"/>
      <c r="B34" s="58"/>
      <c r="C34" s="66"/>
      <c r="D34" s="89"/>
      <c r="E34" s="90"/>
      <c r="F34" s="91"/>
      <c r="G34" s="92"/>
      <c r="H34" s="78"/>
      <c r="I34" s="336" t="s">
        <v>576</v>
      </c>
      <c r="J34" s="409"/>
      <c r="K34" s="94" t="str">
        <f t="shared" si="0"/>
        <v/>
      </c>
      <c r="L34" s="408"/>
      <c r="M34" s="88"/>
      <c r="N34" s="405"/>
      <c r="O34" s="88"/>
      <c r="P34" s="416"/>
    </row>
    <row r="35" spans="1:16" s="19" customFormat="1" ht="10.35" customHeight="1">
      <c r="A35" s="70">
        <v>15</v>
      </c>
      <c r="B35" s="58" t="s">
        <v>2</v>
      </c>
      <c r="C35" s="59"/>
      <c r="D35" s="95"/>
      <c r="E35" s="96" t="s">
        <v>28</v>
      </c>
      <c r="F35" s="84"/>
      <c r="G35" s="84"/>
      <c r="H35" s="63"/>
      <c r="I35" s="86"/>
      <c r="J35" s="407"/>
      <c r="K35" s="352" t="s">
        <v>563</v>
      </c>
      <c r="L35" s="405"/>
      <c r="M35" s="88"/>
      <c r="N35" s="405"/>
      <c r="O35" s="88"/>
      <c r="P35" s="416"/>
    </row>
    <row r="36" spans="1:16" s="19" customFormat="1" ht="10.35" customHeight="1">
      <c r="A36" s="70"/>
      <c r="B36" s="58"/>
      <c r="C36" s="66"/>
      <c r="D36" s="71"/>
      <c r="E36" s="97"/>
      <c r="F36" s="73"/>
      <c r="G36" s="74"/>
      <c r="H36" s="75"/>
      <c r="I36" s="76" t="str">
        <f>IF(OR(H36= 7,H36= 8,H36= 9),E35,IF(OR(H36= 1,H36= 2,H36= 3),E37,IF(E35="Bye",E37,IF(E37="Bye",E35,""))))</f>
        <v>黃士哲</v>
      </c>
      <c r="J36" s="412"/>
      <c r="K36" s="106" t="str">
        <f t="shared" si="0"/>
        <v/>
      </c>
      <c r="L36" s="405"/>
      <c r="M36" s="106"/>
      <c r="N36" s="405"/>
      <c r="O36" s="88"/>
      <c r="P36" s="416"/>
    </row>
    <row r="37" spans="1:16" s="19" customFormat="1" ht="10.35" customHeight="1">
      <c r="A37" s="57">
        <v>16</v>
      </c>
      <c r="B37" s="58">
        <v>7</v>
      </c>
      <c r="C37" s="59">
        <v>9</v>
      </c>
      <c r="D37" s="107" t="s">
        <v>44</v>
      </c>
      <c r="E37" s="108" t="s">
        <v>45</v>
      </c>
      <c r="F37" s="73" t="s">
        <v>31</v>
      </c>
      <c r="G37" s="62"/>
      <c r="H37" s="109"/>
      <c r="I37" s="110"/>
      <c r="J37" s="66"/>
      <c r="K37" s="106"/>
      <c r="L37" s="405"/>
      <c r="M37" s="106"/>
      <c r="N37" s="405"/>
      <c r="O37" s="88"/>
      <c r="P37" s="416"/>
    </row>
    <row r="38" spans="1:16" s="19" customFormat="1" ht="10.35" customHeight="1">
      <c r="A38" s="70"/>
      <c r="B38" s="58"/>
      <c r="C38" s="66"/>
      <c r="D38" s="89"/>
      <c r="E38" s="90"/>
      <c r="F38" s="112"/>
      <c r="G38" s="92"/>
      <c r="H38" s="78"/>
      <c r="I38" s="110"/>
      <c r="J38" s="66"/>
      <c r="K38" s="106"/>
      <c r="L38" s="405"/>
      <c r="M38" s="117" t="s">
        <v>46</v>
      </c>
      <c r="N38" s="417"/>
      <c r="O38" s="94" t="str">
        <f>IF(OR(P38=7,P38=8,P38=9),O22,IF(OR(P38=1,P38=2,P38=3),O54,""))</f>
        <v/>
      </c>
      <c r="P38" s="418"/>
    </row>
    <row r="39" spans="1:16" s="19" customFormat="1" ht="10.35" customHeight="1">
      <c r="A39" s="57">
        <v>17</v>
      </c>
      <c r="B39" s="58">
        <v>4</v>
      </c>
      <c r="C39" s="59">
        <v>7</v>
      </c>
      <c r="D39" s="60" t="s">
        <v>47</v>
      </c>
      <c r="E39" s="115" t="s">
        <v>48</v>
      </c>
      <c r="F39" s="62" t="s">
        <v>42</v>
      </c>
      <c r="G39" s="62"/>
      <c r="H39" s="63"/>
      <c r="I39" s="110"/>
      <c r="J39" s="66"/>
      <c r="K39" s="106"/>
      <c r="L39" s="405"/>
      <c r="M39" s="106"/>
      <c r="N39" s="419"/>
      <c r="O39" s="336" t="s">
        <v>702</v>
      </c>
      <c r="P39" s="420"/>
    </row>
    <row r="40" spans="1:16" s="19" customFormat="1" ht="10.35" customHeight="1">
      <c r="A40" s="70"/>
      <c r="B40" s="58"/>
      <c r="C40" s="66"/>
      <c r="D40" s="71"/>
      <c r="E40" s="97"/>
      <c r="F40" s="73"/>
      <c r="G40" s="74"/>
      <c r="H40" s="75"/>
      <c r="I40" s="76" t="str">
        <f>IF(OR(H40= 7,H40= 8,H40= 9),E39,IF(OR(H40= 1,H40= 2,H40= 3),E41,IF(E39="Bye",E41,IF(E41="Bye",E39,""))))</f>
        <v>楊凱迪</v>
      </c>
      <c r="J40" s="59"/>
      <c r="K40" s="88"/>
      <c r="L40" s="405"/>
      <c r="M40" s="106"/>
      <c r="N40" s="405"/>
      <c r="O40" s="88" t="s">
        <v>703</v>
      </c>
      <c r="P40" s="416"/>
    </row>
    <row r="41" spans="1:16" s="19" customFormat="1" ht="10.35" customHeight="1">
      <c r="A41" s="70">
        <v>18</v>
      </c>
      <c r="B41" s="58" t="s">
        <v>2</v>
      </c>
      <c r="C41" s="59"/>
      <c r="D41" s="71"/>
      <c r="E41" s="82" t="s">
        <v>28</v>
      </c>
      <c r="F41" s="83"/>
      <c r="G41" s="84"/>
      <c r="H41" s="85"/>
      <c r="I41" s="86"/>
      <c r="J41" s="407"/>
      <c r="K41" s="88"/>
      <c r="L41" s="405"/>
      <c r="M41" s="88"/>
      <c r="N41" s="405"/>
      <c r="O41" s="88"/>
      <c r="P41" s="416"/>
    </row>
    <row r="42" spans="1:16" s="19" customFormat="1" ht="10.35" customHeight="1">
      <c r="A42" s="70"/>
      <c r="B42" s="58"/>
      <c r="C42" s="66"/>
      <c r="D42" s="89"/>
      <c r="E42" s="90"/>
      <c r="F42" s="91"/>
      <c r="G42" s="92"/>
      <c r="H42" s="78"/>
      <c r="I42" s="336" t="s">
        <v>576</v>
      </c>
      <c r="J42" s="409"/>
      <c r="K42" s="94" t="str">
        <f>IF(OR(J42=7,J42=8,J42=9),I40,IF(OR(J42=1,J42=2,J42=3),I44,""))</f>
        <v/>
      </c>
      <c r="L42" s="410"/>
      <c r="M42" s="88"/>
      <c r="N42" s="405"/>
      <c r="O42" s="88"/>
      <c r="P42" s="416"/>
    </row>
    <row r="43" spans="1:16" s="19" customFormat="1" ht="10.35" customHeight="1">
      <c r="A43" s="70">
        <v>19</v>
      </c>
      <c r="B43" s="58" t="s">
        <v>2</v>
      </c>
      <c r="C43" s="59"/>
      <c r="D43" s="95"/>
      <c r="E43" s="96" t="s">
        <v>28</v>
      </c>
      <c r="F43" s="84"/>
      <c r="G43" s="84"/>
      <c r="H43" s="63"/>
      <c r="I43" s="86"/>
      <c r="J43" s="407"/>
      <c r="K43" s="352" t="s">
        <v>564</v>
      </c>
      <c r="L43" s="411"/>
      <c r="M43" s="88"/>
      <c r="N43" s="405"/>
      <c r="O43" s="88"/>
      <c r="P43" s="416"/>
    </row>
    <row r="44" spans="1:16" s="19" customFormat="1" ht="10.35" customHeight="1">
      <c r="A44" s="70"/>
      <c r="B44" s="58"/>
      <c r="C44" s="66"/>
      <c r="D44" s="71"/>
      <c r="E44" s="97"/>
      <c r="F44" s="83"/>
      <c r="G44" s="74"/>
      <c r="H44" s="75">
        <v>6</v>
      </c>
      <c r="I44" s="102" t="str">
        <f>IF(OR(H44= 7,H44= 8,H44= 9),E43,IF(OR(H44= 1,H44= 2,H44= 3),E45,IF(E43="Bye",E45,IF(E45="Bye",E43,""))))</f>
        <v>曾冠騰</v>
      </c>
      <c r="J44" s="412"/>
      <c r="K44" s="88"/>
      <c r="L44" s="413"/>
      <c r="M44" s="88"/>
      <c r="N44" s="405"/>
      <c r="O44" s="88"/>
      <c r="P44" s="416"/>
    </row>
    <row r="45" spans="1:16" s="19" customFormat="1" ht="10.35" customHeight="1">
      <c r="A45" s="70">
        <v>20</v>
      </c>
      <c r="B45" s="58">
        <v>23</v>
      </c>
      <c r="C45" s="59"/>
      <c r="D45" s="71"/>
      <c r="E45" s="82" t="s">
        <v>49</v>
      </c>
      <c r="F45" s="83" t="s">
        <v>31</v>
      </c>
      <c r="G45" s="84"/>
      <c r="H45" s="85"/>
      <c r="I45" s="86"/>
      <c r="J45" s="66"/>
      <c r="K45" s="88"/>
      <c r="L45" s="413"/>
      <c r="M45" s="88"/>
      <c r="N45" s="405"/>
      <c r="O45" s="88"/>
      <c r="P45" s="416"/>
    </row>
    <row r="46" spans="1:16" s="19" customFormat="1" ht="10.35" customHeight="1">
      <c r="A46" s="70"/>
      <c r="B46" s="58"/>
      <c r="C46" s="66"/>
      <c r="D46" s="89"/>
      <c r="E46" s="90"/>
      <c r="F46" s="91"/>
      <c r="G46" s="92"/>
      <c r="H46" s="78"/>
      <c r="I46" s="86"/>
      <c r="J46" s="66"/>
      <c r="K46" s="336" t="s">
        <v>671</v>
      </c>
      <c r="L46" s="414"/>
      <c r="M46" s="94" t="str">
        <f>IF(OR(L46=7,L46=8,L46=9),K42,IF(OR(L46=1,L46=2,L46=3),K50,""))</f>
        <v/>
      </c>
      <c r="N46" s="410"/>
      <c r="O46" s="88"/>
      <c r="P46" s="416"/>
    </row>
    <row r="47" spans="1:16" s="19" customFormat="1" ht="10.35" customHeight="1">
      <c r="A47" s="70">
        <v>21</v>
      </c>
      <c r="B47" s="58">
        <v>34</v>
      </c>
      <c r="C47" s="59"/>
      <c r="D47" s="95"/>
      <c r="E47" s="96" t="s">
        <v>50</v>
      </c>
      <c r="F47" s="84" t="s">
        <v>33</v>
      </c>
      <c r="G47" s="84"/>
      <c r="H47" s="63"/>
      <c r="I47" s="86"/>
      <c r="J47" s="66"/>
      <c r="K47" s="88"/>
      <c r="L47" s="413"/>
      <c r="M47" s="352" t="s">
        <v>682</v>
      </c>
      <c r="N47" s="413"/>
      <c r="O47" s="88"/>
      <c r="P47" s="416"/>
    </row>
    <row r="48" spans="1:16" s="19" customFormat="1" ht="10.35" customHeight="1">
      <c r="A48" s="70"/>
      <c r="B48" s="58"/>
      <c r="C48" s="66"/>
      <c r="D48" s="71"/>
      <c r="E48" s="97"/>
      <c r="F48" s="83"/>
      <c r="G48" s="336" t="s">
        <v>529</v>
      </c>
      <c r="H48" s="75"/>
      <c r="I48" s="102" t="str">
        <f>IF(OR(H48= 7,H48= 8,H48= 9),E47,IF(OR(H48= 1,H48= 2,H48= 3),E49,IF(E47="Bye",E49,IF(E49="Bye",E47,""))))</f>
        <v/>
      </c>
      <c r="J48" s="59"/>
      <c r="K48" s="88"/>
      <c r="L48" s="413"/>
      <c r="M48" s="88"/>
      <c r="N48" s="413"/>
      <c r="O48" s="88"/>
      <c r="P48" s="416"/>
    </row>
    <row r="49" spans="1:16" s="19" customFormat="1" ht="10.35" customHeight="1">
      <c r="A49" s="70">
        <v>22</v>
      </c>
      <c r="B49" s="58">
        <v>26</v>
      </c>
      <c r="C49" s="59"/>
      <c r="D49" s="71"/>
      <c r="E49" s="82" t="s">
        <v>51</v>
      </c>
      <c r="F49" s="83" t="s">
        <v>31</v>
      </c>
      <c r="G49" s="84"/>
      <c r="H49" s="85"/>
      <c r="I49" s="350" t="s">
        <v>523</v>
      </c>
      <c r="J49" s="407"/>
      <c r="K49" s="88"/>
      <c r="L49" s="413"/>
      <c r="M49" s="88"/>
      <c r="N49" s="413"/>
      <c r="O49" s="88"/>
      <c r="P49" s="416"/>
    </row>
    <row r="50" spans="1:16" s="19" customFormat="1" ht="10.35" customHeight="1">
      <c r="A50" s="70"/>
      <c r="B50" s="58"/>
      <c r="C50" s="66"/>
      <c r="D50" s="89"/>
      <c r="E50" s="90"/>
      <c r="F50" s="91"/>
      <c r="G50" s="92"/>
      <c r="H50" s="78"/>
      <c r="I50" s="336" t="s">
        <v>576</v>
      </c>
      <c r="J50" s="409"/>
      <c r="K50" s="94" t="str">
        <f t="shared" ref="K50" si="2">IF(OR(J50=7,J50=8,J50=9),I48,IF(OR(J50=1,J50=2,J50=3),I52,""))</f>
        <v/>
      </c>
      <c r="L50" s="408"/>
      <c r="M50" s="88"/>
      <c r="N50" s="413"/>
      <c r="O50" s="88"/>
      <c r="P50" s="416"/>
    </row>
    <row r="51" spans="1:16" s="19" customFormat="1" ht="10.35" customHeight="1">
      <c r="A51" s="70">
        <v>23</v>
      </c>
      <c r="B51" s="58" t="s">
        <v>2</v>
      </c>
      <c r="C51" s="59"/>
      <c r="D51" s="95"/>
      <c r="E51" s="96" t="s">
        <v>28</v>
      </c>
      <c r="F51" s="84"/>
      <c r="G51" s="84"/>
      <c r="H51" s="63"/>
      <c r="I51" s="86"/>
      <c r="J51" s="407"/>
      <c r="K51" s="352" t="s">
        <v>565</v>
      </c>
      <c r="L51" s="405"/>
      <c r="M51" s="88"/>
      <c r="N51" s="413"/>
      <c r="O51" s="88"/>
      <c r="P51" s="416"/>
    </row>
    <row r="52" spans="1:16" s="19" customFormat="1" ht="10.35" customHeight="1">
      <c r="A52" s="70"/>
      <c r="B52" s="58"/>
      <c r="C52" s="66"/>
      <c r="D52" s="71"/>
      <c r="E52" s="97"/>
      <c r="F52" s="73"/>
      <c r="G52" s="74"/>
      <c r="H52" s="75"/>
      <c r="I52" s="76" t="str">
        <f>IF(OR(H52= 7,H52= 8,H52= 9),E51,IF(OR(H52= 1,H52= 2,H52= 3),E53,IF(E51="Bye",E53,IF(E53="Bye",E51,""))))</f>
        <v>陳營燦</v>
      </c>
      <c r="J52" s="412"/>
      <c r="K52" s="106"/>
      <c r="L52" s="405"/>
      <c r="M52" s="106"/>
      <c r="N52" s="413"/>
      <c r="O52" s="88"/>
      <c r="P52" s="416"/>
    </row>
    <row r="53" spans="1:16" s="19" customFormat="1" ht="10.35" customHeight="1">
      <c r="A53" s="57">
        <v>24</v>
      </c>
      <c r="B53" s="58">
        <v>40</v>
      </c>
      <c r="C53" s="59"/>
      <c r="D53" s="107" t="s">
        <v>52</v>
      </c>
      <c r="E53" s="108" t="s">
        <v>53</v>
      </c>
      <c r="F53" s="73" t="s">
        <v>31</v>
      </c>
      <c r="G53" s="62"/>
      <c r="H53" s="109"/>
      <c r="I53" s="110"/>
      <c r="J53" s="66"/>
      <c r="K53" s="106"/>
      <c r="L53" s="405"/>
      <c r="M53" s="106"/>
      <c r="N53" s="413"/>
      <c r="O53" s="88"/>
      <c r="P53" s="416"/>
    </row>
    <row r="54" spans="1:16" s="19" customFormat="1" ht="10.35" customHeight="1">
      <c r="A54" s="70"/>
      <c r="B54" s="58"/>
      <c r="C54" s="66"/>
      <c r="D54" s="89"/>
      <c r="E54" s="111"/>
      <c r="F54" s="112"/>
      <c r="G54" s="113"/>
      <c r="H54" s="78"/>
      <c r="I54" s="110"/>
      <c r="J54" s="66"/>
      <c r="K54" s="106"/>
      <c r="L54" s="405"/>
      <c r="M54" s="336" t="s">
        <v>758</v>
      </c>
      <c r="N54" s="414"/>
      <c r="O54" s="94" t="str">
        <f t="shared" ref="O54" si="3">IF(OR(N54=7,N54=8,N54=9),M46,IF(OR(N54=1,N54=2,N54=3),M62,""))</f>
        <v/>
      </c>
      <c r="P54" s="421"/>
    </row>
    <row r="55" spans="1:16" s="19" customFormat="1" ht="10.35" customHeight="1">
      <c r="A55" s="57">
        <v>25</v>
      </c>
      <c r="B55" s="58">
        <v>13</v>
      </c>
      <c r="C55" s="59">
        <v>16</v>
      </c>
      <c r="D55" s="60" t="s">
        <v>54</v>
      </c>
      <c r="E55" s="115" t="s">
        <v>55</v>
      </c>
      <c r="F55" s="62" t="s">
        <v>31</v>
      </c>
      <c r="G55" s="62"/>
      <c r="H55" s="63"/>
      <c r="I55" s="110"/>
      <c r="J55" s="66"/>
      <c r="K55" s="106"/>
      <c r="L55" s="405"/>
      <c r="M55" s="106"/>
      <c r="N55" s="413"/>
      <c r="O55" s="422" t="s">
        <v>760</v>
      </c>
      <c r="P55" s="423"/>
    </row>
    <row r="56" spans="1:16" s="19" customFormat="1" ht="10.35" customHeight="1">
      <c r="A56" s="70"/>
      <c r="B56" s="58"/>
      <c r="C56" s="66"/>
      <c r="D56" s="71"/>
      <c r="E56" s="97"/>
      <c r="F56" s="73"/>
      <c r="G56" s="74"/>
      <c r="H56" s="75"/>
      <c r="I56" s="76" t="str">
        <f>IF(OR(H56= 7,H56= 8,H56= 9),E55,IF(OR(H56= 1,H56= 2,H56= 3),E57,IF(E55="Bye",E57,IF(E57="Bye",E55,""))))</f>
        <v>陳彥凱</v>
      </c>
      <c r="J56" s="59"/>
      <c r="K56" s="88"/>
      <c r="L56" s="405"/>
      <c r="M56" s="106"/>
      <c r="N56" s="413"/>
      <c r="O56" s="88"/>
      <c r="P56" s="67"/>
    </row>
    <row r="57" spans="1:16" s="19" customFormat="1" ht="10.35" customHeight="1">
      <c r="A57" s="70">
        <v>26</v>
      </c>
      <c r="B57" s="58" t="s">
        <v>2</v>
      </c>
      <c r="C57" s="59"/>
      <c r="D57" s="71"/>
      <c r="E57" s="82" t="s">
        <v>28</v>
      </c>
      <c r="F57" s="83"/>
      <c r="G57" s="84"/>
      <c r="H57" s="85"/>
      <c r="I57" s="86"/>
      <c r="J57" s="407"/>
      <c r="K57" s="88"/>
      <c r="L57" s="405"/>
      <c r="M57" s="88"/>
      <c r="N57" s="413"/>
      <c r="O57" s="88"/>
      <c r="P57" s="67"/>
    </row>
    <row r="58" spans="1:16" s="19" customFormat="1" ht="10.35" customHeight="1">
      <c r="A58" s="70"/>
      <c r="B58" s="58"/>
      <c r="C58" s="66"/>
      <c r="D58" s="89"/>
      <c r="E58" s="90"/>
      <c r="F58" s="91"/>
      <c r="G58" s="92"/>
      <c r="H58" s="78"/>
      <c r="I58" s="336" t="s">
        <v>576</v>
      </c>
      <c r="J58" s="409"/>
      <c r="K58" s="94" t="str">
        <f t="shared" ref="K58" si="4">IF(OR(J58=7,J58=8,J58=9),I56,IF(OR(J58=1,J58=2,J58=3),I60,""))</f>
        <v/>
      </c>
      <c r="L58" s="410"/>
      <c r="M58" s="88"/>
      <c r="N58" s="413"/>
      <c r="O58" s="88"/>
      <c r="P58" s="67"/>
    </row>
    <row r="59" spans="1:16" s="19" customFormat="1" ht="10.35" customHeight="1">
      <c r="A59" s="70">
        <v>27</v>
      </c>
      <c r="B59" s="58">
        <v>39</v>
      </c>
      <c r="C59" s="59"/>
      <c r="D59" s="95"/>
      <c r="E59" s="96" t="s">
        <v>56</v>
      </c>
      <c r="F59" s="84" t="s">
        <v>57</v>
      </c>
      <c r="G59" s="84"/>
      <c r="H59" s="63"/>
      <c r="I59" s="86"/>
      <c r="J59" s="407"/>
      <c r="K59" s="352" t="s">
        <v>566</v>
      </c>
      <c r="L59" s="411"/>
      <c r="M59" s="88"/>
      <c r="N59" s="413"/>
      <c r="O59" s="88"/>
      <c r="P59" s="67"/>
    </row>
    <row r="60" spans="1:16" s="19" customFormat="1" ht="10.35" customHeight="1">
      <c r="A60" s="70"/>
      <c r="B60" s="58"/>
      <c r="C60" s="66"/>
      <c r="D60" s="71"/>
      <c r="E60" s="97"/>
      <c r="F60" s="83"/>
      <c r="G60" s="336" t="s">
        <v>529</v>
      </c>
      <c r="H60" s="75"/>
      <c r="I60" s="102" t="str">
        <f>IF(OR(H60= 7,H60= 8,H60= 9),E59,IF(OR(H60= 1,H60= 2,H60= 3),E61,IF(E59="Bye",E61,IF(E61="Bye",E59,""))))</f>
        <v/>
      </c>
      <c r="J60" s="412"/>
      <c r="K60" s="88"/>
      <c r="L60" s="413"/>
      <c r="M60" s="88"/>
      <c r="N60" s="413"/>
      <c r="O60" s="88"/>
      <c r="P60" s="67"/>
    </row>
    <row r="61" spans="1:16" s="19" customFormat="1" ht="10.35" customHeight="1">
      <c r="A61" s="70">
        <v>28</v>
      </c>
      <c r="B61" s="58">
        <v>25</v>
      </c>
      <c r="C61" s="59"/>
      <c r="D61" s="71"/>
      <c r="E61" s="82" t="s">
        <v>58</v>
      </c>
      <c r="F61" s="83" t="s">
        <v>31</v>
      </c>
      <c r="G61" s="84"/>
      <c r="H61" s="85"/>
      <c r="I61" s="350" t="s">
        <v>524</v>
      </c>
      <c r="J61" s="66"/>
      <c r="K61" s="88"/>
      <c r="L61" s="413"/>
      <c r="M61" s="88"/>
      <c r="N61" s="413"/>
      <c r="O61" s="88"/>
      <c r="P61" s="67"/>
    </row>
    <row r="62" spans="1:16" s="19" customFormat="1" ht="10.35" customHeight="1">
      <c r="A62" s="70"/>
      <c r="B62" s="58"/>
      <c r="C62" s="66"/>
      <c r="D62" s="89"/>
      <c r="E62" s="90"/>
      <c r="F62" s="91"/>
      <c r="G62" s="92"/>
      <c r="H62" s="78"/>
      <c r="I62" s="86"/>
      <c r="J62" s="66"/>
      <c r="K62" s="336" t="s">
        <v>671</v>
      </c>
      <c r="L62" s="414"/>
      <c r="M62" s="94" t="str">
        <f t="shared" si="1"/>
        <v/>
      </c>
      <c r="N62" s="408"/>
      <c r="O62" s="88"/>
      <c r="P62" s="67"/>
    </row>
    <row r="63" spans="1:16" s="19" customFormat="1" ht="10.35" customHeight="1">
      <c r="A63" s="70">
        <v>29</v>
      </c>
      <c r="B63" s="58">
        <v>14</v>
      </c>
      <c r="C63" s="59"/>
      <c r="D63" s="95"/>
      <c r="E63" s="96" t="s">
        <v>59</v>
      </c>
      <c r="F63" s="84" t="s">
        <v>39</v>
      </c>
      <c r="G63" s="84"/>
      <c r="H63" s="63"/>
      <c r="I63" s="86"/>
      <c r="J63" s="66"/>
      <c r="K63" s="88"/>
      <c r="L63" s="413"/>
      <c r="M63" s="422" t="s">
        <v>683</v>
      </c>
      <c r="N63" s="405"/>
      <c r="O63" s="88"/>
      <c r="P63" s="67"/>
    </row>
    <row r="64" spans="1:16" s="19" customFormat="1" ht="10.35" customHeight="1">
      <c r="A64" s="70"/>
      <c r="B64" s="58"/>
      <c r="C64" s="66"/>
      <c r="D64" s="71"/>
      <c r="E64" s="97"/>
      <c r="F64" s="83"/>
      <c r="G64" s="74"/>
      <c r="H64" s="75"/>
      <c r="I64" s="102" t="str">
        <f>IF(OR(H64= 7,H64= 8,H64= 9),E63,IF(OR(H64= 1,H64= 2,H64= 3),E65,IF(E63="Bye",E65,IF(E65="Bye",E63,""))))</f>
        <v>林冠宇</v>
      </c>
      <c r="J64" s="59"/>
      <c r="K64" s="88"/>
      <c r="L64" s="413"/>
      <c r="M64" s="88"/>
      <c r="N64" s="405"/>
      <c r="O64" s="88"/>
      <c r="P64" s="67"/>
    </row>
    <row r="65" spans="1:26" s="19" customFormat="1" ht="10.35" customHeight="1">
      <c r="A65" s="70">
        <v>30</v>
      </c>
      <c r="B65" s="58" t="s">
        <v>2</v>
      </c>
      <c r="C65" s="59"/>
      <c r="D65" s="71"/>
      <c r="E65" s="82" t="s">
        <v>28</v>
      </c>
      <c r="F65" s="83"/>
      <c r="G65" s="84"/>
      <c r="H65" s="85"/>
      <c r="I65" s="86"/>
      <c r="J65" s="407"/>
      <c r="K65" s="88"/>
      <c r="L65" s="413"/>
      <c r="M65" s="88"/>
      <c r="N65" s="405"/>
      <c r="O65" s="88"/>
      <c r="P65" s="67"/>
      <c r="U65" s="122"/>
      <c r="V65" s="122"/>
      <c r="W65" s="122"/>
      <c r="X65" s="122"/>
      <c r="Y65" s="122"/>
      <c r="Z65" s="122"/>
    </row>
    <row r="66" spans="1:26" s="19" customFormat="1" ht="10.35" customHeight="1">
      <c r="A66" s="70"/>
      <c r="B66" s="58"/>
      <c r="C66" s="66"/>
      <c r="D66" s="89"/>
      <c r="E66" s="90"/>
      <c r="F66" s="91"/>
      <c r="G66" s="92"/>
      <c r="H66" s="78"/>
      <c r="I66" s="336" t="s">
        <v>576</v>
      </c>
      <c r="J66" s="409"/>
      <c r="K66" s="94" t="str">
        <f t="shared" ref="K66:K68" si="5">IF(OR(J66=7,J66=8,J66=9),I64,IF(OR(J66=1,J66=2,J66=3),I68,""))</f>
        <v/>
      </c>
      <c r="L66" s="408"/>
      <c r="M66" s="88"/>
      <c r="N66" s="405"/>
      <c r="O66" s="88"/>
      <c r="P66" s="67"/>
      <c r="U66" s="123"/>
      <c r="V66" s="123"/>
      <c r="W66" s="123"/>
      <c r="X66" s="123"/>
      <c r="Y66" s="123"/>
      <c r="Z66" s="123"/>
    </row>
    <row r="67" spans="1:26" s="19" customFormat="1" ht="10.35" customHeight="1">
      <c r="A67" s="70">
        <v>31</v>
      </c>
      <c r="B67" s="58" t="s">
        <v>2</v>
      </c>
      <c r="C67" s="59"/>
      <c r="D67" s="95"/>
      <c r="E67" s="96" t="s">
        <v>28</v>
      </c>
      <c r="F67" s="84"/>
      <c r="G67" s="84"/>
      <c r="H67" s="63"/>
      <c r="I67" s="86"/>
      <c r="J67" s="407"/>
      <c r="K67" s="352" t="s">
        <v>567</v>
      </c>
      <c r="L67" s="405"/>
      <c r="M67" s="88"/>
      <c r="N67" s="405"/>
      <c r="O67" s="88"/>
      <c r="P67" s="67"/>
      <c r="U67" s="122"/>
      <c r="V67" s="122"/>
      <c r="W67" s="122"/>
      <c r="X67" s="122"/>
      <c r="Y67" s="122"/>
      <c r="Z67" s="122"/>
    </row>
    <row r="68" spans="1:26" s="19" customFormat="1" ht="10.35" customHeight="1">
      <c r="A68" s="70"/>
      <c r="B68" s="58"/>
      <c r="C68" s="66"/>
      <c r="D68" s="71"/>
      <c r="E68" s="97"/>
      <c r="F68" s="73"/>
      <c r="G68" s="74"/>
      <c r="H68" s="75"/>
      <c r="I68" s="76" t="str">
        <f>IF(OR(H68= 7,H68= 8,H68= 9),E67,IF(OR(H68= 1,H68= 2,H68= 3),E69,IF(E67="Bye",E69,IF(E69="Bye",E67,""))))</f>
        <v>林東輝</v>
      </c>
      <c r="J68" s="412"/>
      <c r="K68" s="106" t="str">
        <f t="shared" si="5"/>
        <v/>
      </c>
      <c r="L68" s="405"/>
      <c r="M68" s="88"/>
      <c r="N68" s="405"/>
      <c r="O68" s="88"/>
      <c r="P68" s="67"/>
      <c r="U68" s="122"/>
      <c r="V68" s="122"/>
      <c r="W68" s="122"/>
      <c r="X68" s="122"/>
      <c r="Y68" s="122"/>
      <c r="Z68" s="122"/>
    </row>
    <row r="69" spans="1:26" s="19" customFormat="1" ht="10.35" customHeight="1">
      <c r="A69" s="57">
        <v>32</v>
      </c>
      <c r="B69" s="58">
        <v>9</v>
      </c>
      <c r="C69" s="59">
        <v>9</v>
      </c>
      <c r="D69" s="60" t="s">
        <v>60</v>
      </c>
      <c r="E69" s="115" t="s">
        <v>61</v>
      </c>
      <c r="F69" s="62" t="s">
        <v>33</v>
      </c>
      <c r="G69" s="62"/>
      <c r="H69" s="109"/>
      <c r="I69" s="424"/>
      <c r="J69" s="66"/>
      <c r="K69" s="88"/>
      <c r="L69" s="405"/>
      <c r="M69" s="88"/>
      <c r="N69" s="405"/>
      <c r="O69" s="88"/>
      <c r="P69" s="67"/>
      <c r="U69" s="122"/>
      <c r="V69" s="122"/>
      <c r="W69" s="122"/>
      <c r="X69" s="122"/>
      <c r="Y69" s="122"/>
      <c r="Z69" s="122"/>
    </row>
    <row r="70" spans="1:26" ht="10.95" customHeight="1">
      <c r="A70" s="70"/>
      <c r="B70" s="58"/>
      <c r="C70" s="125"/>
      <c r="D70" s="71"/>
      <c r="E70" s="82"/>
      <c r="F70" s="83"/>
      <c r="G70" s="83"/>
      <c r="H70" s="126"/>
      <c r="I70" s="127"/>
      <c r="J70" s="150"/>
      <c r="K70" s="129"/>
      <c r="L70" s="333"/>
      <c r="M70" s="129"/>
      <c r="N70" s="333"/>
      <c r="O70" s="129"/>
      <c r="P70" s="150"/>
    </row>
    <row r="71" spans="1:26" s="123" customFormat="1" ht="11.25" customHeight="1">
      <c r="A71" s="131">
        <v>33</v>
      </c>
      <c r="B71" s="132">
        <v>5</v>
      </c>
      <c r="C71" s="133">
        <v>8</v>
      </c>
      <c r="D71" s="60" t="s">
        <v>62</v>
      </c>
      <c r="E71" s="134" t="s">
        <v>63</v>
      </c>
      <c r="F71" s="62" t="s">
        <v>64</v>
      </c>
      <c r="G71" s="62"/>
      <c r="H71" s="135"/>
      <c r="I71" s="426"/>
      <c r="J71" s="427"/>
      <c r="K71" s="138"/>
      <c r="L71" s="428"/>
      <c r="M71" s="138"/>
      <c r="N71" s="428"/>
      <c r="O71" s="347"/>
      <c r="P71" s="427"/>
      <c r="U71" s="122"/>
      <c r="V71" s="122"/>
      <c r="W71" s="122"/>
      <c r="X71" s="122"/>
      <c r="Y71" s="122"/>
      <c r="Z71" s="122"/>
    </row>
    <row r="72" spans="1:26" ht="11.25" customHeight="1">
      <c r="A72" s="140"/>
      <c r="B72" s="132"/>
      <c r="C72" s="66"/>
      <c r="D72" s="71"/>
      <c r="E72" s="72"/>
      <c r="F72" s="73"/>
      <c r="G72" s="74"/>
      <c r="H72" s="75"/>
      <c r="I72" s="76" t="str">
        <f>IF(OR(H72= 7,H72= 8,H72= 9),E71,IF(OR(H72= 1,H72= 2,H72= 3),E73,IF(E71="Bye",E73,IF(E73="Bye",E71,""))))</f>
        <v>陳佑庭</v>
      </c>
      <c r="J72" s="59"/>
      <c r="K72" s="88"/>
      <c r="L72" s="405"/>
      <c r="M72" s="88"/>
      <c r="N72" s="405"/>
      <c r="O72" s="207" t="s">
        <v>733</v>
      </c>
      <c r="P72" s="67"/>
    </row>
    <row r="73" spans="1:26" ht="11.25" customHeight="1">
      <c r="A73" s="140">
        <v>34</v>
      </c>
      <c r="B73" s="132"/>
      <c r="C73" s="59"/>
      <c r="D73" s="71"/>
      <c r="E73" s="82" t="s">
        <v>28</v>
      </c>
      <c r="F73" s="83"/>
      <c r="G73" s="84"/>
      <c r="H73" s="85"/>
      <c r="I73" s="86"/>
      <c r="J73" s="407"/>
      <c r="K73" s="88"/>
      <c r="L73" s="405"/>
      <c r="M73" s="88"/>
      <c r="N73" s="405"/>
      <c r="O73" s="208" t="s">
        <v>397</v>
      </c>
      <c r="P73" s="67"/>
    </row>
    <row r="74" spans="1:26" ht="11.25" customHeight="1">
      <c r="A74" s="140"/>
      <c r="B74" s="132"/>
      <c r="C74" s="66"/>
      <c r="D74" s="89"/>
      <c r="E74" s="90"/>
      <c r="F74" s="91"/>
      <c r="G74" s="92"/>
      <c r="H74" s="78"/>
      <c r="I74" s="336" t="s">
        <v>577</v>
      </c>
      <c r="J74" s="409"/>
      <c r="K74" s="94" t="str">
        <f>IF(OR(J74=7,J74=8,J74=9),I72,IF(OR(J74=1,J74=2,J74=3),I76,""))</f>
        <v/>
      </c>
      <c r="L74" s="410"/>
      <c r="M74" s="88"/>
      <c r="N74" s="405"/>
      <c r="O74" s="88"/>
      <c r="P74" s="67"/>
    </row>
    <row r="75" spans="1:26" ht="11.25" customHeight="1">
      <c r="A75" s="140">
        <v>35</v>
      </c>
      <c r="B75" s="132"/>
      <c r="C75" s="59"/>
      <c r="D75" s="95"/>
      <c r="E75" s="96" t="s">
        <v>28</v>
      </c>
      <c r="F75" s="84"/>
      <c r="G75" s="84"/>
      <c r="H75" s="63"/>
      <c r="I75" s="86"/>
      <c r="J75" s="407"/>
      <c r="K75" s="352" t="s">
        <v>568</v>
      </c>
      <c r="L75" s="411"/>
      <c r="M75" s="88"/>
      <c r="N75" s="405"/>
      <c r="O75" s="88"/>
      <c r="P75" s="67"/>
    </row>
    <row r="76" spans="1:26" ht="11.25" customHeight="1">
      <c r="A76" s="140"/>
      <c r="B76" s="132"/>
      <c r="C76" s="66"/>
      <c r="D76" s="71"/>
      <c r="E76" s="97"/>
      <c r="F76" s="83"/>
      <c r="G76" s="74"/>
      <c r="H76" s="75"/>
      <c r="I76" s="102" t="str">
        <f>IF(OR(H76= 7,H76= 8,H76= 9),E75,IF(OR(H76= 1,H76= 2,H76= 3),E77,IF(E75="Bye",E77,IF(E77="Bye",E75,""))))</f>
        <v>劉佑聖</v>
      </c>
      <c r="J76" s="412"/>
      <c r="K76" s="88"/>
      <c r="L76" s="413"/>
      <c r="M76" s="88"/>
      <c r="N76" s="405"/>
      <c r="O76" s="88"/>
      <c r="P76" s="67"/>
    </row>
    <row r="77" spans="1:26" ht="11.25" customHeight="1">
      <c r="A77" s="140">
        <v>36</v>
      </c>
      <c r="B77" s="132">
        <v>32</v>
      </c>
      <c r="C77" s="59"/>
      <c r="D77" s="71"/>
      <c r="E77" s="82" t="s">
        <v>65</v>
      </c>
      <c r="F77" s="83" t="s">
        <v>33</v>
      </c>
      <c r="G77" s="84"/>
      <c r="H77" s="85"/>
      <c r="I77" s="86"/>
      <c r="J77" s="66"/>
      <c r="K77" s="88"/>
      <c r="L77" s="413"/>
      <c r="M77" s="88"/>
      <c r="N77" s="405"/>
      <c r="O77" s="88"/>
      <c r="P77" s="67"/>
    </row>
    <row r="78" spans="1:26" ht="11.25" customHeight="1">
      <c r="A78" s="140"/>
      <c r="B78" s="132"/>
      <c r="C78" s="66"/>
      <c r="D78" s="89"/>
      <c r="E78" s="90"/>
      <c r="F78" s="91"/>
      <c r="G78" s="92"/>
      <c r="H78" s="78"/>
      <c r="I78" s="86"/>
      <c r="J78" s="66"/>
      <c r="K78" s="336" t="s">
        <v>671</v>
      </c>
      <c r="L78" s="414"/>
      <c r="M78" s="94" t="str">
        <f>IF(OR(L78=7,L78=8,L78=9),K74,IF(OR(L78=1,L78=2,L78=3),K82,""))</f>
        <v/>
      </c>
      <c r="N78" s="410"/>
      <c r="O78" s="88"/>
      <c r="P78" s="67"/>
    </row>
    <row r="79" spans="1:26" ht="11.25" customHeight="1">
      <c r="A79" s="140">
        <v>37</v>
      </c>
      <c r="B79" s="132">
        <v>33</v>
      </c>
      <c r="C79" s="59"/>
      <c r="D79" s="95"/>
      <c r="E79" s="96" t="s">
        <v>66</v>
      </c>
      <c r="F79" s="84" t="s">
        <v>33</v>
      </c>
      <c r="G79" s="84"/>
      <c r="H79" s="63"/>
      <c r="I79" s="86"/>
      <c r="J79" s="66"/>
      <c r="K79" s="88"/>
      <c r="L79" s="413"/>
      <c r="M79" s="352" t="s">
        <v>684</v>
      </c>
      <c r="N79" s="413"/>
      <c r="O79" s="88"/>
      <c r="P79" s="67"/>
    </row>
    <row r="80" spans="1:26" ht="11.25" customHeight="1">
      <c r="A80" s="140"/>
      <c r="B80" s="132"/>
      <c r="C80" s="66"/>
      <c r="D80" s="71"/>
      <c r="E80" s="97"/>
      <c r="F80" s="83"/>
      <c r="G80" s="336" t="s">
        <v>529</v>
      </c>
      <c r="H80" s="75"/>
      <c r="I80" s="102" t="str">
        <f>IF(OR(H80= 7,H80= 8,H80= 9),E79,IF(OR(H80= 1,H80= 2,H80= 3),E81,IF(E79="Bye",E81,IF(E81="Bye",E79,""))))</f>
        <v/>
      </c>
      <c r="J80" s="59"/>
      <c r="K80" s="88"/>
      <c r="L80" s="413"/>
      <c r="M80" s="88"/>
      <c r="N80" s="413"/>
      <c r="O80" s="88"/>
      <c r="P80" s="67"/>
      <c r="U80" s="123"/>
      <c r="V80" s="123"/>
      <c r="W80" s="123"/>
      <c r="X80" s="123"/>
      <c r="Y80" s="123"/>
      <c r="Z80" s="123"/>
    </row>
    <row r="81" spans="1:26" ht="11.25" customHeight="1">
      <c r="A81" s="140">
        <v>38</v>
      </c>
      <c r="B81" s="132">
        <v>37</v>
      </c>
      <c r="C81" s="59"/>
      <c r="D81" s="71"/>
      <c r="E81" s="82" t="s">
        <v>67</v>
      </c>
      <c r="F81" s="83" t="s">
        <v>42</v>
      </c>
      <c r="G81" s="84"/>
      <c r="H81" s="85"/>
      <c r="I81" s="350" t="s">
        <v>525</v>
      </c>
      <c r="J81" s="407"/>
      <c r="K81" s="88"/>
      <c r="L81" s="413"/>
      <c r="M81" s="88"/>
      <c r="N81" s="413"/>
      <c r="O81" s="88"/>
      <c r="P81" s="67"/>
    </row>
    <row r="82" spans="1:26" ht="11.25" customHeight="1">
      <c r="A82" s="140"/>
      <c r="B82" s="132"/>
      <c r="C82" s="66"/>
      <c r="D82" s="89"/>
      <c r="E82" s="90"/>
      <c r="F82" s="91"/>
      <c r="G82" s="92"/>
      <c r="H82" s="78"/>
      <c r="I82" s="336" t="s">
        <v>577</v>
      </c>
      <c r="J82" s="409"/>
      <c r="K82" s="94" t="str">
        <f t="shared" ref="K82" si="6">IF(OR(J82=7,J82=8,J82=9),I80,IF(OR(J82=1,J82=2,J82=3),I84,""))</f>
        <v/>
      </c>
      <c r="L82" s="408"/>
      <c r="M82" s="88"/>
      <c r="N82" s="413"/>
      <c r="O82" s="88"/>
      <c r="P82" s="67"/>
      <c r="U82" s="123"/>
      <c r="V82" s="123"/>
      <c r="W82" s="123"/>
      <c r="X82" s="123"/>
      <c r="Y82" s="123"/>
      <c r="Z82" s="123"/>
    </row>
    <row r="83" spans="1:26" ht="11.25" customHeight="1">
      <c r="A83" s="140">
        <v>39</v>
      </c>
      <c r="B83" s="132"/>
      <c r="C83" s="59"/>
      <c r="D83" s="95"/>
      <c r="E83" s="96" t="s">
        <v>28</v>
      </c>
      <c r="F83" s="84"/>
      <c r="G83" s="84"/>
      <c r="H83" s="63"/>
      <c r="I83" s="86"/>
      <c r="J83" s="407"/>
      <c r="K83" s="352" t="s">
        <v>569</v>
      </c>
      <c r="L83" s="405"/>
      <c r="M83" s="88"/>
      <c r="N83" s="413"/>
      <c r="O83" s="88"/>
      <c r="P83" s="67"/>
    </row>
    <row r="84" spans="1:26" ht="11.25" customHeight="1">
      <c r="A84" s="140"/>
      <c r="B84" s="132"/>
      <c r="C84" s="66"/>
      <c r="D84" s="71"/>
      <c r="E84" s="97"/>
      <c r="F84" s="73"/>
      <c r="G84" s="74"/>
      <c r="H84" s="75"/>
      <c r="I84" s="76" t="str">
        <f>IF(OR(H84= 7,H84= 8,H84= 9),E83,IF(OR(H84= 1,H84= 2,H84= 3),E85,IF(E83="Bye",E85,IF(E85="Bye",E83,""))))</f>
        <v>楊哲豪</v>
      </c>
      <c r="J84" s="412"/>
      <c r="K84" s="106"/>
      <c r="L84" s="405"/>
      <c r="M84" s="106"/>
      <c r="N84" s="413"/>
      <c r="O84" s="88"/>
      <c r="P84" s="67"/>
    </row>
    <row r="85" spans="1:26" s="123" customFormat="1" ht="11.25" customHeight="1">
      <c r="A85" s="131">
        <v>40</v>
      </c>
      <c r="B85" s="132">
        <v>10</v>
      </c>
      <c r="C85" s="133">
        <v>9</v>
      </c>
      <c r="D85" s="107" t="s">
        <v>68</v>
      </c>
      <c r="E85" s="108" t="s">
        <v>69</v>
      </c>
      <c r="F85" s="73" t="s">
        <v>31</v>
      </c>
      <c r="G85" s="62"/>
      <c r="H85" s="109"/>
      <c r="I85" s="110"/>
      <c r="J85" s="146"/>
      <c r="K85" s="106"/>
      <c r="L85" s="429"/>
      <c r="M85" s="106"/>
      <c r="N85" s="430"/>
      <c r="O85" s="88"/>
      <c r="P85" s="427"/>
      <c r="U85" s="122"/>
      <c r="V85" s="122"/>
      <c r="W85" s="122"/>
      <c r="X85" s="122"/>
      <c r="Y85" s="122"/>
      <c r="Z85" s="122"/>
    </row>
    <row r="86" spans="1:26" ht="11.25" customHeight="1">
      <c r="A86" s="140"/>
      <c r="B86" s="132"/>
      <c r="C86" s="66"/>
      <c r="D86" s="89"/>
      <c r="E86" s="111"/>
      <c r="F86" s="112"/>
      <c r="G86" s="113"/>
      <c r="H86" s="78"/>
      <c r="I86" s="110"/>
      <c r="J86" s="66"/>
      <c r="K86" s="106"/>
      <c r="L86" s="405"/>
      <c r="M86" s="336" t="s">
        <v>758</v>
      </c>
      <c r="N86" s="414"/>
      <c r="O86" s="94" t="str">
        <f>IF(OR(N86=7,N86=8,N86=9),M78,IF(OR(N86=1,N86=2,N86=3),M94,""))</f>
        <v/>
      </c>
      <c r="P86" s="415"/>
    </row>
    <row r="87" spans="1:26" s="123" customFormat="1" ht="11.25" customHeight="1">
      <c r="A87" s="131">
        <v>41</v>
      </c>
      <c r="B87" s="132">
        <v>30</v>
      </c>
      <c r="C87" s="133"/>
      <c r="D87" s="60" t="s">
        <v>70</v>
      </c>
      <c r="E87" s="115" t="s">
        <v>71</v>
      </c>
      <c r="F87" s="62" t="s">
        <v>33</v>
      </c>
      <c r="G87" s="62"/>
      <c r="H87" s="135"/>
      <c r="I87" s="110"/>
      <c r="J87" s="146"/>
      <c r="K87" s="106"/>
      <c r="L87" s="429"/>
      <c r="M87" s="106"/>
      <c r="N87" s="430"/>
      <c r="O87" s="352" t="s">
        <v>761</v>
      </c>
      <c r="P87" s="431"/>
      <c r="U87" s="122"/>
      <c r="V87" s="122"/>
      <c r="W87" s="122"/>
      <c r="X87" s="122"/>
      <c r="Y87" s="122"/>
      <c r="Z87" s="122"/>
    </row>
    <row r="88" spans="1:26" ht="11.25" customHeight="1">
      <c r="A88" s="140"/>
      <c r="B88" s="132"/>
      <c r="C88" s="66"/>
      <c r="D88" s="71"/>
      <c r="E88" s="97"/>
      <c r="F88" s="73"/>
      <c r="G88" s="74"/>
      <c r="H88" s="75"/>
      <c r="I88" s="76" t="str">
        <f>IF(OR(H88= 7,H88= 8,H88= 9),E87,IF(OR(H88= 1,H88= 2,H88= 3),E89,IF(E87="Bye",E89,IF(E89="Bye",E87,""))))</f>
        <v>郭展佑</v>
      </c>
      <c r="J88" s="59"/>
      <c r="K88" s="88"/>
      <c r="L88" s="405"/>
      <c r="M88" s="106"/>
      <c r="N88" s="413"/>
      <c r="O88" s="88"/>
      <c r="P88" s="416"/>
    </row>
    <row r="89" spans="1:26" ht="11.25" customHeight="1">
      <c r="A89" s="140">
        <v>42</v>
      </c>
      <c r="B89" s="132"/>
      <c r="C89" s="59"/>
      <c r="D89" s="71"/>
      <c r="E89" s="82" t="s">
        <v>28</v>
      </c>
      <c r="F89" s="83"/>
      <c r="G89" s="84"/>
      <c r="H89" s="85"/>
      <c r="I89" s="86"/>
      <c r="J89" s="407"/>
      <c r="K89" s="88"/>
      <c r="L89" s="405"/>
      <c r="M89" s="88"/>
      <c r="N89" s="413"/>
      <c r="O89" s="88"/>
      <c r="P89" s="416"/>
    </row>
    <row r="90" spans="1:26" ht="11.25" customHeight="1">
      <c r="A90" s="140"/>
      <c r="B90" s="132"/>
      <c r="C90" s="66"/>
      <c r="D90" s="89"/>
      <c r="E90" s="90"/>
      <c r="F90" s="91"/>
      <c r="G90" s="92"/>
      <c r="H90" s="78"/>
      <c r="I90" s="336" t="s">
        <v>577</v>
      </c>
      <c r="J90" s="409"/>
      <c r="K90" s="94" t="str">
        <f t="shared" ref="K90" si="7">IF(OR(J90=7,J90=8,J90=9),I88,IF(OR(J90=1,J90=2,J90=3),I92,""))</f>
        <v/>
      </c>
      <c r="L90" s="410"/>
      <c r="M90" s="88"/>
      <c r="N90" s="413"/>
      <c r="O90" s="88"/>
      <c r="P90" s="416"/>
    </row>
    <row r="91" spans="1:26" ht="11.25" customHeight="1">
      <c r="A91" s="140">
        <v>43</v>
      </c>
      <c r="B91" s="132">
        <v>36</v>
      </c>
      <c r="C91" s="59"/>
      <c r="D91" s="95"/>
      <c r="E91" s="96" t="s">
        <v>72</v>
      </c>
      <c r="F91" s="84" t="s">
        <v>73</v>
      </c>
      <c r="G91" s="84"/>
      <c r="H91" s="63"/>
      <c r="I91" s="86"/>
      <c r="J91" s="407"/>
      <c r="K91" s="352" t="s">
        <v>570</v>
      </c>
      <c r="L91" s="411"/>
      <c r="M91" s="88"/>
      <c r="N91" s="413"/>
      <c r="O91" s="88"/>
      <c r="P91" s="416"/>
    </row>
    <row r="92" spans="1:26" ht="11.25" customHeight="1">
      <c r="A92" s="140"/>
      <c r="B92" s="132"/>
      <c r="C92" s="66"/>
      <c r="D92" s="71"/>
      <c r="E92" s="97"/>
      <c r="F92" s="83"/>
      <c r="G92" s="336" t="s">
        <v>529</v>
      </c>
      <c r="H92" s="75"/>
      <c r="I92" s="102" t="str">
        <f>IF(OR(H92= 7,H92= 8,H92= 9),E91,IF(OR(H92= 1,H92= 2,H92= 3),E93,IF(E91="Bye",E93,IF(E93="Bye",E91,""))))</f>
        <v/>
      </c>
      <c r="J92" s="412"/>
      <c r="K92" s="88"/>
      <c r="L92" s="413"/>
      <c r="M92" s="88"/>
      <c r="N92" s="413"/>
      <c r="O92" s="88"/>
      <c r="P92" s="416"/>
    </row>
    <row r="93" spans="1:26" ht="11.25" customHeight="1">
      <c r="A93" s="140">
        <v>44</v>
      </c>
      <c r="B93" s="132">
        <v>28</v>
      </c>
      <c r="C93" s="59"/>
      <c r="D93" s="71"/>
      <c r="E93" s="82" t="s">
        <v>74</v>
      </c>
      <c r="F93" s="83" t="s">
        <v>75</v>
      </c>
      <c r="G93" s="84"/>
      <c r="H93" s="85"/>
      <c r="I93" s="350" t="s">
        <v>526</v>
      </c>
      <c r="J93" s="66"/>
      <c r="K93" s="88"/>
      <c r="L93" s="413"/>
      <c r="M93" s="88"/>
      <c r="N93" s="413"/>
      <c r="O93" s="88"/>
      <c r="P93" s="416"/>
    </row>
    <row r="94" spans="1:26" ht="11.25" customHeight="1">
      <c r="A94" s="140"/>
      <c r="B94" s="132"/>
      <c r="C94" s="66"/>
      <c r="D94" s="89"/>
      <c r="E94" s="90"/>
      <c r="F94" s="91"/>
      <c r="G94" s="92"/>
      <c r="H94" s="78"/>
      <c r="I94" s="86"/>
      <c r="J94" s="66"/>
      <c r="K94" s="336" t="s">
        <v>671</v>
      </c>
      <c r="L94" s="414"/>
      <c r="M94" s="94" t="str">
        <f t="shared" ref="M94" si="8">IF(OR(L94=7,L94=8,L94=9),K90,IF(OR(L94=1,L94=2,L94=3),K98,""))</f>
        <v/>
      </c>
      <c r="N94" s="408"/>
      <c r="O94" s="88"/>
      <c r="P94" s="416"/>
    </row>
    <row r="95" spans="1:26" ht="11.25" customHeight="1">
      <c r="A95" s="140">
        <v>45</v>
      </c>
      <c r="B95" s="132">
        <v>31</v>
      </c>
      <c r="C95" s="59"/>
      <c r="D95" s="95"/>
      <c r="E95" s="96" t="s">
        <v>76</v>
      </c>
      <c r="F95" s="84" t="s">
        <v>33</v>
      </c>
      <c r="G95" s="84"/>
      <c r="H95" s="63"/>
      <c r="I95" s="86"/>
      <c r="J95" s="66"/>
      <c r="K95" s="88"/>
      <c r="L95" s="413"/>
      <c r="M95" s="352" t="s">
        <v>685</v>
      </c>
      <c r="N95" s="405"/>
      <c r="O95" s="88"/>
      <c r="P95" s="416"/>
    </row>
    <row r="96" spans="1:26" ht="11.25" customHeight="1">
      <c r="A96" s="140"/>
      <c r="B96" s="132"/>
      <c r="C96" s="66"/>
      <c r="D96" s="71"/>
      <c r="E96" s="97"/>
      <c r="F96" s="83"/>
      <c r="G96" s="74"/>
      <c r="H96" s="75"/>
      <c r="I96" s="102" t="str">
        <f>IF(OR(H96= 7,H96= 8,H96= 9),E95,IF(OR(H96= 1,H96= 2,H96= 3),E97,IF(E95="Bye",E97,IF(E97="Bye",E95,""))))</f>
        <v>曾紀源</v>
      </c>
      <c r="J96" s="59"/>
      <c r="K96" s="88"/>
      <c r="L96" s="413"/>
      <c r="M96" s="88"/>
      <c r="N96" s="405"/>
      <c r="O96" s="88"/>
      <c r="P96" s="416"/>
      <c r="U96" s="123"/>
      <c r="V96" s="123"/>
      <c r="W96" s="123"/>
      <c r="X96" s="123"/>
      <c r="Y96" s="123"/>
      <c r="Z96" s="123"/>
    </row>
    <row r="97" spans="1:26" ht="11.25" customHeight="1">
      <c r="A97" s="140">
        <v>46</v>
      </c>
      <c r="B97" s="132"/>
      <c r="C97" s="59"/>
      <c r="D97" s="71"/>
      <c r="E97" s="82" t="s">
        <v>28</v>
      </c>
      <c r="F97" s="83"/>
      <c r="G97" s="84"/>
      <c r="H97" s="85"/>
      <c r="I97" s="86"/>
      <c r="J97" s="407"/>
      <c r="K97" s="88"/>
      <c r="L97" s="413"/>
      <c r="M97" s="88"/>
      <c r="N97" s="405"/>
      <c r="O97" s="88"/>
      <c r="P97" s="416"/>
    </row>
    <row r="98" spans="1:26" ht="11.25" customHeight="1">
      <c r="A98" s="140"/>
      <c r="B98" s="132"/>
      <c r="C98" s="66"/>
      <c r="D98" s="89"/>
      <c r="E98" s="90"/>
      <c r="F98" s="91"/>
      <c r="G98" s="92"/>
      <c r="H98" s="78"/>
      <c r="I98" s="336" t="s">
        <v>577</v>
      </c>
      <c r="J98" s="409"/>
      <c r="K98" s="94" t="str">
        <f t="shared" ref="K98:K100" si="9">IF(OR(J98=7,J98=8,J98=9),I96,IF(OR(J98=1,J98=2,J98=3),I100,""))</f>
        <v/>
      </c>
      <c r="L98" s="408"/>
      <c r="M98" s="88"/>
      <c r="N98" s="405"/>
      <c r="O98" s="88"/>
      <c r="P98" s="416"/>
      <c r="U98" s="123"/>
      <c r="V98" s="123"/>
      <c r="W98" s="123"/>
      <c r="X98" s="123"/>
      <c r="Y98" s="123"/>
      <c r="Z98" s="123"/>
    </row>
    <row r="99" spans="1:26" ht="11.25" customHeight="1">
      <c r="A99" s="140">
        <v>47</v>
      </c>
      <c r="B99" s="132"/>
      <c r="C99" s="59"/>
      <c r="D99" s="95"/>
      <c r="E99" s="96" t="s">
        <v>28</v>
      </c>
      <c r="F99" s="84"/>
      <c r="G99" s="84"/>
      <c r="H99" s="63"/>
      <c r="I99" s="86"/>
      <c r="J99" s="407"/>
      <c r="K99" s="352" t="s">
        <v>571</v>
      </c>
      <c r="L99" s="405"/>
      <c r="M99" s="88"/>
      <c r="N99" s="405"/>
      <c r="O99" s="88"/>
      <c r="P99" s="416"/>
    </row>
    <row r="100" spans="1:26" ht="11.25" customHeight="1">
      <c r="A100" s="140"/>
      <c r="B100" s="132"/>
      <c r="C100" s="66"/>
      <c r="D100" s="71"/>
      <c r="E100" s="97"/>
      <c r="F100" s="73"/>
      <c r="G100" s="74"/>
      <c r="H100" s="75"/>
      <c r="I100" s="76" t="str">
        <f>IF(OR(H100= 7,H100= 8,H100= 9),E99,IF(OR(H100= 1,H100= 2,H100= 3),E101,IF(E99="Bye",E101,IF(E101="Bye",E99,""))))</f>
        <v>張貫之</v>
      </c>
      <c r="J100" s="412"/>
      <c r="K100" s="106" t="str">
        <f t="shared" si="9"/>
        <v/>
      </c>
      <c r="L100" s="405"/>
      <c r="M100" s="106"/>
      <c r="N100" s="405"/>
      <c r="O100" s="88"/>
      <c r="P100" s="416"/>
    </row>
    <row r="101" spans="1:26" s="123" customFormat="1" ht="11.25" customHeight="1">
      <c r="A101" s="131">
        <v>48</v>
      </c>
      <c r="B101" s="132">
        <v>3</v>
      </c>
      <c r="C101" s="133">
        <v>4</v>
      </c>
      <c r="D101" s="107" t="s">
        <v>77</v>
      </c>
      <c r="E101" s="108" t="s">
        <v>78</v>
      </c>
      <c r="F101" s="73" t="s">
        <v>31</v>
      </c>
      <c r="G101" s="62"/>
      <c r="H101" s="109"/>
      <c r="I101" s="110"/>
      <c r="J101" s="146"/>
      <c r="K101" s="106"/>
      <c r="L101" s="429"/>
      <c r="M101" s="106"/>
      <c r="N101" s="429"/>
      <c r="O101" s="88"/>
      <c r="P101" s="431"/>
      <c r="U101" s="122"/>
      <c r="V101" s="122"/>
      <c r="W101" s="122"/>
      <c r="X101" s="122"/>
      <c r="Y101" s="122"/>
      <c r="Z101" s="122"/>
    </row>
    <row r="102" spans="1:26" ht="11.25" customHeight="1">
      <c r="A102" s="140"/>
      <c r="B102" s="132"/>
      <c r="C102" s="66"/>
      <c r="D102" s="89"/>
      <c r="E102" s="90"/>
      <c r="F102" s="112"/>
      <c r="G102" s="92"/>
      <c r="H102" s="78"/>
      <c r="I102" s="110"/>
      <c r="J102" s="66"/>
      <c r="K102" s="106"/>
      <c r="L102" s="405"/>
      <c r="M102" s="117" t="s">
        <v>46</v>
      </c>
      <c r="N102" s="417"/>
      <c r="O102" s="94" t="str">
        <f>IF(OR(P102=7,P102=8,P102=9),O86,IF(OR(P102=1,P102=2,P102=3),O118,""))</f>
        <v/>
      </c>
      <c r="P102" s="418"/>
    </row>
    <row r="103" spans="1:26" s="123" customFormat="1" ht="11.25" customHeight="1">
      <c r="A103" s="131">
        <v>49</v>
      </c>
      <c r="B103" s="132">
        <v>6</v>
      </c>
      <c r="C103" s="133">
        <v>9</v>
      </c>
      <c r="D103" s="60" t="s">
        <v>79</v>
      </c>
      <c r="E103" s="115" t="s">
        <v>80</v>
      </c>
      <c r="F103" s="62" t="s">
        <v>81</v>
      </c>
      <c r="G103" s="62"/>
      <c r="H103" s="135"/>
      <c r="I103" s="110"/>
      <c r="J103" s="146"/>
      <c r="K103" s="106"/>
      <c r="L103" s="429"/>
      <c r="M103" s="106"/>
      <c r="N103" s="432"/>
      <c r="O103" s="336" t="s">
        <v>702</v>
      </c>
      <c r="P103" s="433"/>
      <c r="U103" s="122"/>
      <c r="V103" s="122"/>
      <c r="W103" s="122"/>
      <c r="X103" s="122"/>
      <c r="Y103" s="122"/>
      <c r="Z103" s="122"/>
    </row>
    <row r="104" spans="1:26" ht="11.25" customHeight="1">
      <c r="A104" s="140"/>
      <c r="B104" s="132"/>
      <c r="C104" s="66"/>
      <c r="D104" s="71"/>
      <c r="E104" s="97"/>
      <c r="F104" s="73"/>
      <c r="G104" s="74"/>
      <c r="H104" s="75"/>
      <c r="I104" s="76" t="str">
        <f>IF(OR(H104= 7,H104= 8,H104= 9),E103,IF(OR(H104= 1,H104= 2,H104= 3),E105,IF(E103="Bye",E105,IF(E105="Bye",E103,""))))</f>
        <v>林彥良</v>
      </c>
      <c r="J104" s="59"/>
      <c r="K104" s="88"/>
      <c r="L104" s="405"/>
      <c r="M104" s="106"/>
      <c r="N104" s="405"/>
      <c r="O104" s="88" t="s">
        <v>704</v>
      </c>
      <c r="P104" s="416"/>
    </row>
    <row r="105" spans="1:26" ht="11.25" customHeight="1">
      <c r="A105" s="140">
        <v>50</v>
      </c>
      <c r="B105" s="132"/>
      <c r="C105" s="59"/>
      <c r="D105" s="71"/>
      <c r="E105" s="82" t="s">
        <v>28</v>
      </c>
      <c r="F105" s="83"/>
      <c r="G105" s="84"/>
      <c r="H105" s="85"/>
      <c r="I105" s="86"/>
      <c r="J105" s="407"/>
      <c r="K105" s="88"/>
      <c r="L105" s="405"/>
      <c r="M105" s="88"/>
      <c r="N105" s="405"/>
      <c r="O105" s="88"/>
      <c r="P105" s="416"/>
    </row>
    <row r="106" spans="1:26" ht="11.25" customHeight="1">
      <c r="A106" s="140"/>
      <c r="B106" s="132"/>
      <c r="C106" s="66"/>
      <c r="D106" s="89"/>
      <c r="E106" s="90"/>
      <c r="F106" s="91"/>
      <c r="G106" s="92"/>
      <c r="H106" s="78"/>
      <c r="I106" s="336" t="s">
        <v>577</v>
      </c>
      <c r="J106" s="409"/>
      <c r="K106" s="94" t="str">
        <f>IF(OR(J106=7,J106=8,J106=9),I104,IF(OR(J106=1,J106=2,J106=3),I108,""))</f>
        <v/>
      </c>
      <c r="L106" s="410"/>
      <c r="M106" s="88"/>
      <c r="N106" s="405"/>
      <c r="O106" s="88"/>
      <c r="P106" s="416"/>
    </row>
    <row r="107" spans="1:26" ht="11.25" customHeight="1">
      <c r="A107" s="140">
        <v>51</v>
      </c>
      <c r="B107" s="132"/>
      <c r="C107" s="59"/>
      <c r="D107" s="95"/>
      <c r="E107" s="96" t="s">
        <v>28</v>
      </c>
      <c r="F107" s="84"/>
      <c r="G107" s="84"/>
      <c r="H107" s="63"/>
      <c r="I107" s="86"/>
      <c r="J107" s="407"/>
      <c r="K107" s="352" t="s">
        <v>572</v>
      </c>
      <c r="L107" s="411"/>
      <c r="M107" s="88"/>
      <c r="N107" s="405"/>
      <c r="O107" s="88"/>
      <c r="P107" s="416"/>
    </row>
    <row r="108" spans="1:26" ht="11.25" customHeight="1">
      <c r="A108" s="140"/>
      <c r="B108" s="132"/>
      <c r="C108" s="66"/>
      <c r="D108" s="71"/>
      <c r="E108" s="97"/>
      <c r="F108" s="83"/>
      <c r="G108" s="74"/>
      <c r="H108" s="75"/>
      <c r="I108" s="102" t="str">
        <f>IF(OR(H108= 7,H108= 8,H108= 9),E107,IF(OR(H108= 1,H108= 2,H108= 3),E109,IF(E107="Bye",E109,IF(E109="Bye",E107,""))))</f>
        <v>許凱淳</v>
      </c>
      <c r="J108" s="412"/>
      <c r="K108" s="88"/>
      <c r="L108" s="413"/>
      <c r="M108" s="88"/>
      <c r="N108" s="405"/>
      <c r="O108" s="88"/>
      <c r="P108" s="416"/>
      <c r="U108" s="393"/>
    </row>
    <row r="109" spans="1:26" ht="11.25" customHeight="1">
      <c r="A109" s="140">
        <v>52</v>
      </c>
      <c r="B109" s="132">
        <v>16</v>
      </c>
      <c r="C109" s="59"/>
      <c r="D109" s="71"/>
      <c r="E109" s="82" t="s">
        <v>82</v>
      </c>
      <c r="F109" s="83" t="s">
        <v>83</v>
      </c>
      <c r="G109" s="84"/>
      <c r="H109" s="85"/>
      <c r="I109" s="86"/>
      <c r="J109" s="66"/>
      <c r="K109" s="88"/>
      <c r="L109" s="413"/>
      <c r="M109" s="88"/>
      <c r="N109" s="405"/>
      <c r="O109" s="88"/>
      <c r="P109" s="416"/>
    </row>
    <row r="110" spans="1:26" ht="11.25" customHeight="1">
      <c r="A110" s="140"/>
      <c r="B110" s="132"/>
      <c r="C110" s="66"/>
      <c r="D110" s="89"/>
      <c r="E110" s="90"/>
      <c r="F110" s="91"/>
      <c r="G110" s="92"/>
      <c r="H110" s="78"/>
      <c r="I110" s="86"/>
      <c r="J110" s="66"/>
      <c r="K110" s="336" t="s">
        <v>671</v>
      </c>
      <c r="L110" s="414"/>
      <c r="M110" s="94" t="str">
        <f>IF(OR(L110=7,L110=8,L110=9),K106,IF(OR(L110=1,L110=2,L110=3),K114,""))</f>
        <v/>
      </c>
      <c r="N110" s="410"/>
      <c r="O110" s="88"/>
      <c r="P110" s="416"/>
    </row>
    <row r="111" spans="1:26" ht="11.25" customHeight="1">
      <c r="A111" s="140">
        <v>53</v>
      </c>
      <c r="B111" s="132">
        <v>15</v>
      </c>
      <c r="C111" s="59"/>
      <c r="D111" s="95"/>
      <c r="E111" s="96" t="s">
        <v>84</v>
      </c>
      <c r="F111" s="84" t="s">
        <v>39</v>
      </c>
      <c r="G111" s="84"/>
      <c r="H111" s="63"/>
      <c r="I111" s="86"/>
      <c r="J111" s="66"/>
      <c r="K111" s="88"/>
      <c r="L111" s="413"/>
      <c r="M111" s="352" t="s">
        <v>686</v>
      </c>
      <c r="N111" s="413"/>
      <c r="O111" s="88"/>
      <c r="P111" s="416"/>
    </row>
    <row r="112" spans="1:26" ht="11.25" customHeight="1">
      <c r="A112" s="140"/>
      <c r="B112" s="132"/>
      <c r="C112" s="66"/>
      <c r="D112" s="71"/>
      <c r="E112" s="97"/>
      <c r="F112" s="83"/>
      <c r="G112" s="336" t="s">
        <v>529</v>
      </c>
      <c r="H112" s="75"/>
      <c r="I112" s="102" t="str">
        <f>IF(OR(H112= 7,H112= 8,H112= 9),E111,IF(OR(H112= 1,H112= 2,H112= 3),E113,IF(E111="Bye",E113,IF(E113="Bye",E111,""))))</f>
        <v/>
      </c>
      <c r="J112" s="59"/>
      <c r="K112" s="88"/>
      <c r="L112" s="413"/>
      <c r="M112" s="88"/>
      <c r="N112" s="413"/>
      <c r="O112" s="88"/>
      <c r="P112" s="416"/>
      <c r="U112" s="123"/>
      <c r="V112" s="123"/>
      <c r="W112" s="123"/>
      <c r="X112" s="123"/>
      <c r="Y112" s="123"/>
      <c r="Z112" s="123"/>
    </row>
    <row r="113" spans="1:26" ht="11.25" customHeight="1">
      <c r="A113" s="140">
        <v>54</v>
      </c>
      <c r="B113" s="132">
        <v>22</v>
      </c>
      <c r="C113" s="59"/>
      <c r="D113" s="71"/>
      <c r="E113" s="82" t="s">
        <v>85</v>
      </c>
      <c r="F113" s="83" t="s">
        <v>31</v>
      </c>
      <c r="G113" s="84"/>
      <c r="H113" s="85"/>
      <c r="I113" s="350" t="s">
        <v>527</v>
      </c>
      <c r="J113" s="407"/>
      <c r="K113" s="88"/>
      <c r="L113" s="413"/>
      <c r="M113" s="88"/>
      <c r="N113" s="413"/>
      <c r="O113" s="88"/>
      <c r="P113" s="416"/>
    </row>
    <row r="114" spans="1:26" ht="11.25" customHeight="1">
      <c r="A114" s="140"/>
      <c r="B114" s="132"/>
      <c r="C114" s="66"/>
      <c r="D114" s="89"/>
      <c r="E114" s="90"/>
      <c r="F114" s="91"/>
      <c r="G114" s="92"/>
      <c r="H114" s="78"/>
      <c r="I114" s="336" t="s">
        <v>577</v>
      </c>
      <c r="J114" s="409"/>
      <c r="K114" s="94" t="str">
        <f t="shared" ref="K114" si="10">IF(OR(J114=7,J114=8,J114=9),I112,IF(OR(J114=1,J114=2,J114=3),I116,""))</f>
        <v/>
      </c>
      <c r="L114" s="408"/>
      <c r="M114" s="88"/>
      <c r="N114" s="413"/>
      <c r="O114" s="88"/>
      <c r="P114" s="416"/>
      <c r="U114" s="123"/>
      <c r="V114" s="123"/>
      <c r="W114" s="123"/>
      <c r="X114" s="123"/>
      <c r="Y114" s="123"/>
      <c r="Z114" s="123"/>
    </row>
    <row r="115" spans="1:26" ht="11.25" customHeight="1">
      <c r="A115" s="140">
        <v>55</v>
      </c>
      <c r="B115" s="132"/>
      <c r="C115" s="59"/>
      <c r="D115" s="95"/>
      <c r="E115" s="96" t="s">
        <v>28</v>
      </c>
      <c r="F115" s="84"/>
      <c r="G115" s="84"/>
      <c r="H115" s="63"/>
      <c r="I115" s="86"/>
      <c r="J115" s="407"/>
      <c r="K115" s="352" t="s">
        <v>573</v>
      </c>
      <c r="L115" s="405"/>
      <c r="M115" s="88"/>
      <c r="N115" s="413"/>
      <c r="O115" s="88"/>
      <c r="P115" s="416"/>
    </row>
    <row r="116" spans="1:26" ht="11.25" customHeight="1">
      <c r="A116" s="140"/>
      <c r="B116" s="132"/>
      <c r="C116" s="66"/>
      <c r="D116" s="71"/>
      <c r="E116" s="97"/>
      <c r="F116" s="73"/>
      <c r="G116" s="74"/>
      <c r="H116" s="75"/>
      <c r="I116" s="76" t="str">
        <f>IF(OR(H116= 7,H116= 8,H116= 9),E115,IF(OR(H116= 1,H116= 2,H116= 3),E117,IF(E115="Bye",E117,IF(E117="Bye",E115,""))))</f>
        <v>吳昇鴻</v>
      </c>
      <c r="J116" s="412"/>
      <c r="K116" s="106"/>
      <c r="L116" s="405"/>
      <c r="M116" s="106"/>
      <c r="N116" s="413"/>
      <c r="O116" s="88"/>
      <c r="P116" s="416"/>
    </row>
    <row r="117" spans="1:26" s="123" customFormat="1" ht="11.25" customHeight="1">
      <c r="A117" s="131">
        <v>56</v>
      </c>
      <c r="B117" s="132">
        <v>8</v>
      </c>
      <c r="C117" s="133">
        <v>9</v>
      </c>
      <c r="D117" s="107" t="s">
        <v>86</v>
      </c>
      <c r="E117" s="108" t="s">
        <v>87</v>
      </c>
      <c r="F117" s="73" t="s">
        <v>88</v>
      </c>
      <c r="G117" s="62"/>
      <c r="H117" s="109"/>
      <c r="I117" s="110"/>
      <c r="J117" s="146"/>
      <c r="K117" s="106"/>
      <c r="L117" s="429"/>
      <c r="M117" s="106"/>
      <c r="N117" s="430"/>
      <c r="O117" s="88"/>
      <c r="P117" s="431"/>
      <c r="U117" s="122"/>
      <c r="V117" s="122"/>
      <c r="W117" s="122"/>
      <c r="X117" s="122"/>
      <c r="Y117" s="122"/>
      <c r="Z117" s="122"/>
    </row>
    <row r="118" spans="1:26" ht="11.25" customHeight="1">
      <c r="A118" s="140"/>
      <c r="B118" s="132"/>
      <c r="C118" s="66"/>
      <c r="D118" s="89"/>
      <c r="E118" s="111"/>
      <c r="F118" s="112"/>
      <c r="G118" s="113"/>
      <c r="H118" s="78"/>
      <c r="I118" s="110"/>
      <c r="J118" s="66"/>
      <c r="K118" s="106"/>
      <c r="L118" s="405"/>
      <c r="M118" s="336" t="s">
        <v>758</v>
      </c>
      <c r="N118" s="414"/>
      <c r="O118" s="94" t="str">
        <f t="shared" ref="O118" si="11">IF(OR(N118=7,N118=8,N118=9),M110,IF(OR(N118=1,N118=2,N118=3),M126,""))</f>
        <v/>
      </c>
      <c r="P118" s="421"/>
    </row>
    <row r="119" spans="1:26" s="123" customFormat="1" ht="11.25" customHeight="1">
      <c r="A119" s="131">
        <v>57</v>
      </c>
      <c r="B119" s="132">
        <v>12</v>
      </c>
      <c r="C119" s="133">
        <v>16</v>
      </c>
      <c r="D119" s="60" t="s">
        <v>89</v>
      </c>
      <c r="E119" s="115" t="s">
        <v>90</v>
      </c>
      <c r="F119" s="62" t="s">
        <v>31</v>
      </c>
      <c r="G119" s="62"/>
      <c r="H119" s="135"/>
      <c r="I119" s="110"/>
      <c r="J119" s="146"/>
      <c r="K119" s="106"/>
      <c r="L119" s="429"/>
      <c r="M119" s="106"/>
      <c r="N119" s="430"/>
      <c r="O119" s="422" t="s">
        <v>762</v>
      </c>
      <c r="P119" s="434"/>
      <c r="U119" s="122"/>
      <c r="V119" s="122"/>
      <c r="W119" s="122"/>
      <c r="X119" s="122"/>
      <c r="Y119" s="122"/>
      <c r="Z119" s="122"/>
    </row>
    <row r="120" spans="1:26" ht="11.25" customHeight="1">
      <c r="A120" s="140"/>
      <c r="B120" s="132"/>
      <c r="C120" s="66"/>
      <c r="D120" s="71"/>
      <c r="E120" s="97"/>
      <c r="F120" s="73"/>
      <c r="G120" s="74"/>
      <c r="H120" s="75"/>
      <c r="I120" s="76" t="str">
        <f>IF(OR(H120= 7,H120= 8,H120= 9),E119,IF(OR(H120= 1,H120= 2,H120= 3),E121,IF(E119="Bye",E121,IF(E121="Bye",E119,""))))</f>
        <v>陳佳智</v>
      </c>
      <c r="J120" s="59"/>
      <c r="K120" s="88"/>
      <c r="L120" s="405"/>
      <c r="M120" s="106"/>
      <c r="N120" s="413"/>
      <c r="O120" s="66"/>
      <c r="P120" s="67"/>
    </row>
    <row r="121" spans="1:26" ht="11.25" customHeight="1">
      <c r="A121" s="140">
        <v>58</v>
      </c>
      <c r="B121" s="132"/>
      <c r="C121" s="59"/>
      <c r="D121" s="71"/>
      <c r="E121" s="82" t="s">
        <v>28</v>
      </c>
      <c r="F121" s="83"/>
      <c r="G121" s="84"/>
      <c r="H121" s="85"/>
      <c r="I121" s="86"/>
      <c r="J121" s="407"/>
      <c r="K121" s="88"/>
      <c r="L121" s="405"/>
      <c r="M121" s="88"/>
      <c r="N121" s="413"/>
      <c r="O121" s="66"/>
      <c r="P121" s="67"/>
    </row>
    <row r="122" spans="1:26" ht="11.25" customHeight="1">
      <c r="A122" s="140"/>
      <c r="B122" s="132"/>
      <c r="C122" s="66"/>
      <c r="D122" s="89"/>
      <c r="E122" s="90"/>
      <c r="F122" s="91"/>
      <c r="G122" s="92"/>
      <c r="H122" s="78"/>
      <c r="I122" s="336" t="s">
        <v>577</v>
      </c>
      <c r="J122" s="409"/>
      <c r="K122" s="94" t="str">
        <f t="shared" ref="K122" si="12">IF(OR(J122=7,J122=8,J122=9),I120,IF(OR(J122=1,J122=2,J122=3),I124,""))</f>
        <v/>
      </c>
      <c r="L122" s="410"/>
      <c r="M122" s="88"/>
      <c r="N122" s="413"/>
      <c r="O122" s="66"/>
      <c r="P122" s="67"/>
    </row>
    <row r="123" spans="1:26" ht="11.25" customHeight="1">
      <c r="A123" s="140">
        <v>59</v>
      </c>
      <c r="B123" s="132">
        <v>18</v>
      </c>
      <c r="C123" s="59"/>
      <c r="D123" s="95"/>
      <c r="E123" s="96" t="s">
        <v>91</v>
      </c>
      <c r="F123" s="84" t="s">
        <v>31</v>
      </c>
      <c r="G123" s="84"/>
      <c r="H123" s="63"/>
      <c r="I123" s="86"/>
      <c r="J123" s="407"/>
      <c r="K123" s="352" t="s">
        <v>574</v>
      </c>
      <c r="L123" s="411"/>
      <c r="M123" s="88"/>
      <c r="N123" s="413"/>
      <c r="O123" s="66"/>
      <c r="P123" s="67"/>
    </row>
    <row r="124" spans="1:26" ht="11.25" customHeight="1">
      <c r="A124" s="140"/>
      <c r="B124" s="132"/>
      <c r="C124" s="66"/>
      <c r="D124" s="71"/>
      <c r="E124" s="97"/>
      <c r="F124" s="83"/>
      <c r="G124" s="336" t="s">
        <v>529</v>
      </c>
      <c r="H124" s="75"/>
      <c r="I124" s="102" t="str">
        <f>IF(OR(H124= 7,H124= 8,H124= 9),E123,IF(OR(H124= 1,H124= 2,H124= 3),E125,IF(E123="Bye",E125,IF(E125="Bye",E123,""))))</f>
        <v/>
      </c>
      <c r="J124" s="412"/>
      <c r="K124" s="88"/>
      <c r="L124" s="413"/>
      <c r="M124" s="88"/>
      <c r="N124" s="413"/>
      <c r="O124" s="66"/>
      <c r="P124" s="67"/>
    </row>
    <row r="125" spans="1:26" ht="11.25" customHeight="1">
      <c r="A125" s="140">
        <v>60</v>
      </c>
      <c r="B125" s="132">
        <v>38</v>
      </c>
      <c r="C125" s="59"/>
      <c r="D125" s="71"/>
      <c r="E125" s="82" t="s">
        <v>92</v>
      </c>
      <c r="F125" s="83" t="s">
        <v>93</v>
      </c>
      <c r="G125" s="84"/>
      <c r="H125" s="85"/>
      <c r="I125" s="350" t="s">
        <v>528</v>
      </c>
      <c r="J125" s="66"/>
      <c r="K125" s="88"/>
      <c r="L125" s="413"/>
      <c r="M125" s="88"/>
      <c r="N125" s="413"/>
      <c r="O125" s="66"/>
      <c r="P125" s="67"/>
    </row>
    <row r="126" spans="1:26" ht="11.25" customHeight="1">
      <c r="A126" s="140"/>
      <c r="B126" s="132"/>
      <c r="C126" s="66"/>
      <c r="D126" s="89"/>
      <c r="E126" s="90"/>
      <c r="F126" s="91"/>
      <c r="G126" s="92"/>
      <c r="H126" s="78"/>
      <c r="I126" s="86"/>
      <c r="J126" s="66"/>
      <c r="K126" s="336" t="s">
        <v>671</v>
      </c>
      <c r="L126" s="414"/>
      <c r="M126" s="94" t="str">
        <f t="shared" ref="M126" si="13">IF(OR(L126=7,L126=8,L126=9),K122,IF(OR(L126=1,L126=2,L126=3),K130,""))</f>
        <v/>
      </c>
      <c r="N126" s="408"/>
      <c r="O126" s="66"/>
      <c r="P126" s="67"/>
    </row>
    <row r="127" spans="1:26" ht="11.25" customHeight="1">
      <c r="A127" s="140">
        <v>61</v>
      </c>
      <c r="B127" s="132">
        <v>17</v>
      </c>
      <c r="C127" s="59"/>
      <c r="D127" s="95"/>
      <c r="E127" s="96" t="s">
        <v>94</v>
      </c>
      <c r="F127" s="84" t="s">
        <v>81</v>
      </c>
      <c r="G127" s="84"/>
      <c r="H127" s="63"/>
      <c r="I127" s="86"/>
      <c r="J127" s="66"/>
      <c r="K127" s="88"/>
      <c r="L127" s="413"/>
      <c r="M127" s="422" t="s">
        <v>687</v>
      </c>
      <c r="N127" s="405"/>
      <c r="O127" s="66"/>
      <c r="P127" s="67"/>
    </row>
    <row r="128" spans="1:26" ht="11.25" customHeight="1">
      <c r="A128" s="140"/>
      <c r="B128" s="132"/>
      <c r="C128" s="66"/>
      <c r="D128" s="71"/>
      <c r="E128" s="97"/>
      <c r="F128" s="83"/>
      <c r="G128" s="74"/>
      <c r="H128" s="75">
        <v>6</v>
      </c>
      <c r="I128" s="102" t="str">
        <f>IF(OR(H128= 7,H128= 8,H128= 9),E127,IF(OR(H128= 1,H128= 2,H128= 3),E129,IF(E127="Bye",E129,IF(E129="Bye",E127,""))))</f>
        <v>陳品弘</v>
      </c>
      <c r="J128" s="59"/>
      <c r="K128" s="88"/>
      <c r="L128" s="413"/>
      <c r="M128" s="88"/>
      <c r="N128" s="405"/>
      <c r="O128" s="66"/>
      <c r="P128" s="67"/>
      <c r="U128" s="123"/>
      <c r="V128" s="123"/>
      <c r="W128" s="123"/>
      <c r="X128" s="123"/>
      <c r="Y128" s="123"/>
      <c r="Z128" s="123"/>
    </row>
    <row r="129" spans="1:26" ht="11.25" customHeight="1">
      <c r="A129" s="140">
        <v>62</v>
      </c>
      <c r="B129" s="132"/>
      <c r="C129" s="59"/>
      <c r="D129" s="71"/>
      <c r="E129" s="82" t="s">
        <v>28</v>
      </c>
      <c r="F129" s="83"/>
      <c r="G129" s="84"/>
      <c r="H129" s="85"/>
      <c r="I129" s="86"/>
      <c r="J129" s="407"/>
      <c r="K129" s="88"/>
      <c r="L129" s="413"/>
      <c r="M129" s="66"/>
      <c r="N129" s="405"/>
      <c r="O129" s="66"/>
      <c r="P129" s="67"/>
    </row>
    <row r="130" spans="1:26" ht="11.25" customHeight="1">
      <c r="A130" s="140"/>
      <c r="B130" s="132"/>
      <c r="C130" s="66"/>
      <c r="D130" s="89"/>
      <c r="E130" s="90"/>
      <c r="F130" s="91"/>
      <c r="G130" s="92"/>
      <c r="H130" s="78"/>
      <c r="I130" s="336" t="s">
        <v>578</v>
      </c>
      <c r="J130" s="409"/>
      <c r="K130" s="94" t="str">
        <f t="shared" ref="K130:K132" si="14">IF(OR(J130=7,J130=8,J130=9),I128,IF(OR(J130=1,J130=2,J130=3),I132,""))</f>
        <v/>
      </c>
      <c r="L130" s="408"/>
      <c r="M130" s="66"/>
      <c r="N130" s="405"/>
      <c r="O130" s="66"/>
      <c r="P130" s="67"/>
    </row>
    <row r="131" spans="1:26" ht="11.25" customHeight="1">
      <c r="A131" s="140">
        <v>63</v>
      </c>
      <c r="B131" s="132"/>
      <c r="C131" s="59"/>
      <c r="D131" s="95"/>
      <c r="E131" s="96" t="s">
        <v>28</v>
      </c>
      <c r="F131" s="84"/>
      <c r="G131" s="84"/>
      <c r="H131" s="63"/>
      <c r="I131" s="86"/>
      <c r="J131" s="407"/>
      <c r="K131" s="352" t="s">
        <v>575</v>
      </c>
      <c r="L131" s="405"/>
      <c r="M131" s="66"/>
      <c r="N131" s="405"/>
      <c r="O131" s="66"/>
      <c r="P131" s="67"/>
    </row>
    <row r="132" spans="1:26" ht="11.25" customHeight="1">
      <c r="A132" s="140"/>
      <c r="B132" s="132"/>
      <c r="C132" s="66"/>
      <c r="D132" s="71"/>
      <c r="E132" s="97"/>
      <c r="F132" s="73"/>
      <c r="G132" s="74"/>
      <c r="H132" s="75"/>
      <c r="I132" s="76" t="str">
        <f>IF(OR(H132= 7,H132= 8,H132= 9),E131,IF(OR(H132= 1,H132= 2,H132= 3),E133,IF(E131="Bye",E133,IF(E133="Bye",E131,""))))</f>
        <v>楊政勳</v>
      </c>
      <c r="J132" s="412"/>
      <c r="K132" s="106" t="str">
        <f t="shared" si="14"/>
        <v/>
      </c>
      <c r="L132" s="405"/>
      <c r="M132" s="66"/>
      <c r="N132" s="405"/>
      <c r="O132" s="66"/>
      <c r="P132" s="67"/>
    </row>
    <row r="133" spans="1:26" s="123" customFormat="1" ht="11.25" customHeight="1">
      <c r="A133" s="131">
        <v>64</v>
      </c>
      <c r="B133" s="132">
        <v>2</v>
      </c>
      <c r="C133" s="133">
        <v>2</v>
      </c>
      <c r="D133" s="60" t="s">
        <v>95</v>
      </c>
      <c r="E133" s="115" t="s">
        <v>96</v>
      </c>
      <c r="F133" s="62" t="s">
        <v>73</v>
      </c>
      <c r="G133" s="62"/>
      <c r="H133" s="109"/>
      <c r="I133" s="435"/>
      <c r="J133" s="146"/>
      <c r="K133" s="146"/>
      <c r="L133" s="429"/>
      <c r="M133" s="146"/>
      <c r="N133" s="429"/>
      <c r="O133" s="66"/>
      <c r="P133" s="427"/>
      <c r="U133" s="122"/>
      <c r="V133" s="122"/>
      <c r="W133" s="122"/>
      <c r="X133" s="122"/>
      <c r="Y133" s="122"/>
      <c r="Z133" s="122"/>
    </row>
    <row r="134" spans="1:26" ht="11.25" customHeight="1">
      <c r="B134" s="148"/>
      <c r="C134" s="125"/>
      <c r="D134" s="71"/>
      <c r="E134" s="82"/>
      <c r="F134" s="83"/>
      <c r="G134" s="83"/>
      <c r="H134" s="126"/>
      <c r="I134" s="149"/>
      <c r="J134" s="150"/>
      <c r="K134" s="150"/>
      <c r="L134" s="333"/>
      <c r="M134" s="150"/>
      <c r="N134" s="333"/>
      <c r="O134" s="150"/>
      <c r="P134" s="150"/>
    </row>
    <row r="135" spans="1:26" ht="10.5" customHeight="1"/>
    <row r="136" spans="1:26" ht="10.5" customHeight="1"/>
    <row r="137" spans="1:26" ht="10.5" customHeight="1"/>
  </sheetData>
  <mergeCells count="4">
    <mergeCell ref="G1:H2"/>
    <mergeCell ref="I1:J1"/>
    <mergeCell ref="I2:J2"/>
    <mergeCell ref="G3:J4"/>
  </mergeCells>
  <phoneticPr fontId="5" type="noConversion"/>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7</xdr:col>
                    <xdr:colOff>83820</xdr:colOff>
                    <xdr:row>0</xdr:row>
                    <xdr:rowOff>0</xdr:rowOff>
                  </from>
                  <to>
                    <xdr:col>10</xdr:col>
                    <xdr:colOff>38100</xdr:colOff>
                    <xdr:row>1</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7</xdr:col>
                    <xdr:colOff>99060</xdr:colOff>
                    <xdr:row>0</xdr:row>
                    <xdr:rowOff>167640</xdr:rowOff>
                  </from>
                  <to>
                    <xdr:col>10</xdr:col>
                    <xdr:colOff>60960</xdr:colOff>
                    <xdr:row>2</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DBEB5-E6D0-4833-A898-D591D9407766}">
  <sheetPr codeName="Sheet52">
    <tabColor theme="8" tint="0.79998168889431442"/>
  </sheetPr>
  <dimension ref="A1:T24"/>
  <sheetViews>
    <sheetView tabSelected="1" workbookViewId="0">
      <selection activeCell="L8" sqref="L8"/>
    </sheetView>
  </sheetViews>
  <sheetFormatPr defaultColWidth="9" defaultRowHeight="19.8"/>
  <cols>
    <col min="1" max="2" width="3.6640625" style="122" customWidth="1"/>
    <col min="3" max="3" width="4.6640625" style="151" customWidth="1"/>
    <col min="4" max="4" width="4.6640625" style="152" customWidth="1"/>
    <col min="5" max="5" width="4.6640625" style="332" customWidth="1"/>
    <col min="6" max="6" width="10.6640625" style="333" customWidth="1"/>
    <col min="7" max="7" width="8.6640625" style="154" customWidth="1"/>
    <col min="8" max="8" width="8.6640625" style="153" customWidth="1"/>
    <col min="9" max="9" width="1.44140625" style="155" customWidth="1"/>
    <col min="10" max="10" width="10.6640625" style="492" customWidth="1"/>
    <col min="11" max="11" width="1.44140625" style="437" customWidth="1"/>
    <col min="12" max="12" width="10.6640625" style="425" customWidth="1"/>
    <col min="13" max="13" width="1.44140625" style="156" customWidth="1"/>
    <col min="14" max="14" width="10.6640625" style="425" customWidth="1"/>
    <col min="15" max="15" width="1.44140625" style="275" customWidth="1"/>
    <col min="16" max="16" width="9.33203125" style="122" customWidth="1"/>
    <col min="17" max="17" width="1.44140625" style="158" customWidth="1"/>
    <col min="18" max="18" width="8" style="122" hidden="1" customWidth="1"/>
    <col min="19" max="19" width="7.6640625" style="122" customWidth="1"/>
    <col min="20" max="20" width="8" style="122" hidden="1" customWidth="1"/>
    <col min="21" max="16384" width="9" style="122"/>
  </cols>
  <sheetData>
    <row r="1" spans="1:17" s="10" customFormat="1" ht="30" customHeight="1">
      <c r="A1" s="276" t="s">
        <v>385</v>
      </c>
      <c r="B1" s="1"/>
      <c r="C1" s="3"/>
      <c r="D1" s="160"/>
      <c r="E1" s="277"/>
      <c r="F1" s="278"/>
      <c r="G1" s="6"/>
      <c r="H1" s="383" t="s">
        <v>386</v>
      </c>
      <c r="I1" s="384"/>
      <c r="J1" s="364"/>
      <c r="K1" s="365"/>
      <c r="L1" s="7"/>
      <c r="M1" s="395"/>
      <c r="N1" s="9" t="s">
        <v>2</v>
      </c>
      <c r="O1" s="8"/>
      <c r="P1" s="9"/>
      <c r="Q1" s="8"/>
    </row>
    <row r="2" spans="1:17" s="19" customFormat="1" ht="30" customHeight="1">
      <c r="A2" s="279" t="s">
        <v>3</v>
      </c>
      <c r="B2" s="11"/>
      <c r="C2" s="13"/>
      <c r="D2" s="162"/>
      <c r="E2" s="280"/>
      <c r="F2" s="281"/>
      <c r="G2" s="282"/>
      <c r="H2" s="385"/>
      <c r="I2" s="386"/>
      <c r="J2" s="364"/>
      <c r="K2" s="365"/>
      <c r="L2" s="7"/>
      <c r="M2" s="396"/>
      <c r="N2" s="17"/>
      <c r="O2" s="18"/>
      <c r="P2" s="17"/>
      <c r="Q2" s="18"/>
    </row>
    <row r="3" spans="1:17" s="28" customFormat="1" ht="30" customHeight="1">
      <c r="A3" s="221" t="s">
        <v>4</v>
      </c>
      <c r="B3" s="283"/>
      <c r="C3" s="22"/>
      <c r="D3" s="23"/>
      <c r="E3" s="280"/>
      <c r="F3" s="284"/>
      <c r="G3" s="285" t="s">
        <v>5</v>
      </c>
      <c r="H3" s="387" t="s">
        <v>387</v>
      </c>
      <c r="I3" s="388"/>
      <c r="J3" s="388"/>
      <c r="K3" s="389"/>
      <c r="L3" s="27"/>
      <c r="M3" s="397"/>
      <c r="N3" s="485" t="s">
        <v>7</v>
      </c>
    </row>
    <row r="4" spans="1:17" s="36" customFormat="1" ht="30" customHeight="1">
      <c r="A4" s="286" t="s">
        <v>8</v>
      </c>
      <c r="B4" s="287"/>
      <c r="C4" s="288"/>
      <c r="D4" s="289"/>
      <c r="E4" s="290"/>
      <c r="F4" s="284"/>
      <c r="G4" s="291" t="s">
        <v>9</v>
      </c>
      <c r="H4" s="390"/>
      <c r="I4" s="391"/>
      <c r="J4" s="391"/>
      <c r="K4" s="392"/>
      <c r="L4" s="486"/>
      <c r="M4" s="487"/>
      <c r="N4" s="488" t="s">
        <v>371</v>
      </c>
    </row>
    <row r="5" spans="1:17" s="304" customFormat="1" ht="30" customHeight="1">
      <c r="A5" s="292" t="s">
        <v>11</v>
      </c>
      <c r="B5" s="292" t="s">
        <v>12</v>
      </c>
      <c r="C5" s="293" t="s">
        <v>13</v>
      </c>
      <c r="D5" s="294" t="s">
        <v>14</v>
      </c>
      <c r="E5" s="295" t="s">
        <v>15</v>
      </c>
      <c r="F5" s="296" t="s">
        <v>16</v>
      </c>
      <c r="G5" s="297" t="s">
        <v>17</v>
      </c>
      <c r="H5" s="297" t="s">
        <v>18</v>
      </c>
      <c r="I5" s="298"/>
      <c r="J5" s="299" t="s">
        <v>138</v>
      </c>
      <c r="K5" s="489"/>
      <c r="L5" s="299" t="s">
        <v>46</v>
      </c>
      <c r="M5" s="490"/>
      <c r="N5" s="300" t="s">
        <v>155</v>
      </c>
      <c r="O5" s="301"/>
      <c r="P5" s="302"/>
      <c r="Q5" s="303"/>
    </row>
    <row r="6" spans="1:17" s="28" customFormat="1" ht="30" customHeight="1">
      <c r="A6" s="305"/>
      <c r="B6" s="305"/>
      <c r="C6" s="49"/>
      <c r="D6" s="24"/>
      <c r="E6" s="306"/>
      <c r="F6" s="307"/>
      <c r="G6" s="308"/>
      <c r="H6" s="309"/>
      <c r="I6" s="310"/>
      <c r="J6" s="309"/>
      <c r="K6" s="491"/>
      <c r="L6" s="311"/>
      <c r="M6" s="491"/>
      <c r="N6" s="311"/>
      <c r="O6" s="312"/>
      <c r="P6" s="311"/>
      <c r="Q6" s="313"/>
    </row>
    <row r="7" spans="1:17" s="19" customFormat="1" ht="30" customHeight="1">
      <c r="A7" s="57">
        <v>1</v>
      </c>
      <c r="B7" s="243">
        <v>1</v>
      </c>
      <c r="C7" s="314" t="s">
        <v>23</v>
      </c>
      <c r="D7" s="314">
        <v>1</v>
      </c>
      <c r="E7" s="315" t="s">
        <v>24</v>
      </c>
      <c r="F7" s="316" t="s">
        <v>388</v>
      </c>
      <c r="G7" s="61" t="s">
        <v>39</v>
      </c>
      <c r="H7" s="133" t="s">
        <v>23</v>
      </c>
      <c r="I7" s="63"/>
      <c r="J7" s="317"/>
      <c r="K7" s="492"/>
      <c r="L7" s="317"/>
      <c r="M7" s="492"/>
      <c r="N7" s="317"/>
      <c r="O7" s="68"/>
      <c r="P7" s="268"/>
      <c r="Q7" s="318"/>
    </row>
    <row r="8" spans="1:17" s="19" customFormat="1" ht="30" customHeight="1">
      <c r="A8" s="70"/>
      <c r="B8" s="249"/>
      <c r="C8" s="319"/>
      <c r="D8" s="319"/>
      <c r="E8" s="320"/>
      <c r="F8" s="321"/>
      <c r="G8" s="72"/>
      <c r="H8" s="342" t="s">
        <v>409</v>
      </c>
      <c r="I8" s="75">
        <v>5</v>
      </c>
      <c r="J8" s="322" t="str">
        <f>IF(OR(I8= 7,I8= 8,I8= 9),F7,IF(OR(I8= 1,I8= 2,I8= 3),F9,IF(F7="Bye",F9,IF(F9="Bye",F7,""))))</f>
        <v/>
      </c>
      <c r="K8" s="472"/>
      <c r="L8" s="254"/>
      <c r="M8" s="469"/>
      <c r="N8" s="254"/>
      <c r="O8" s="68"/>
      <c r="P8" s="268"/>
      <c r="Q8" s="318"/>
    </row>
    <row r="9" spans="1:17" s="19" customFormat="1" ht="30" customHeight="1">
      <c r="A9" s="70">
        <v>2</v>
      </c>
      <c r="B9" s="255">
        <v>6</v>
      </c>
      <c r="C9" s="314"/>
      <c r="D9" s="314"/>
      <c r="E9" s="323"/>
      <c r="F9" s="324" t="s">
        <v>391</v>
      </c>
      <c r="G9" s="322" t="s">
        <v>31</v>
      </c>
      <c r="H9" s="59"/>
      <c r="I9" s="85"/>
      <c r="J9" s="473" t="s">
        <v>432</v>
      </c>
      <c r="K9" s="476"/>
      <c r="L9" s="254"/>
      <c r="M9" s="469"/>
      <c r="N9" s="254"/>
      <c r="O9" s="68"/>
      <c r="P9" s="268"/>
      <c r="Q9" s="318"/>
    </row>
    <row r="10" spans="1:17" s="19" customFormat="1" ht="30" customHeight="1">
      <c r="A10" s="70"/>
      <c r="B10" s="243"/>
      <c r="C10" s="319"/>
      <c r="D10" s="319"/>
      <c r="E10" s="320"/>
      <c r="F10" s="321"/>
      <c r="G10" s="72"/>
      <c r="H10" s="92"/>
      <c r="I10" s="78"/>
      <c r="J10" s="342" t="s">
        <v>431</v>
      </c>
      <c r="K10" s="478"/>
      <c r="L10" s="61" t="str">
        <f>IF(OR(K10=7,K10=8,K10=9),J8,IF(OR(K10=1,K10=2,K10=3),J12,""))</f>
        <v/>
      </c>
      <c r="M10" s="493"/>
      <c r="N10" s="494"/>
      <c r="O10" s="325"/>
      <c r="P10" s="268"/>
      <c r="Q10" s="318"/>
    </row>
    <row r="11" spans="1:17" s="19" customFormat="1" ht="30" customHeight="1">
      <c r="A11" s="70">
        <v>3</v>
      </c>
      <c r="B11" s="243">
        <v>7</v>
      </c>
      <c r="C11" s="314"/>
      <c r="D11" s="314"/>
      <c r="E11" s="323"/>
      <c r="F11" s="324" t="s">
        <v>394</v>
      </c>
      <c r="G11" s="322" t="s">
        <v>243</v>
      </c>
      <c r="H11" s="59"/>
      <c r="I11" s="63"/>
      <c r="J11" s="254"/>
      <c r="K11" s="476"/>
      <c r="L11" s="473" t="s">
        <v>468</v>
      </c>
      <c r="M11" s="495"/>
      <c r="N11" s="494"/>
      <c r="O11" s="325"/>
      <c r="P11" s="268"/>
      <c r="Q11" s="318"/>
    </row>
    <row r="12" spans="1:17" s="19" customFormat="1" ht="30" customHeight="1">
      <c r="A12" s="70"/>
      <c r="B12" s="249"/>
      <c r="C12" s="319"/>
      <c r="D12" s="319"/>
      <c r="E12" s="320"/>
      <c r="F12" s="321"/>
      <c r="G12" s="72"/>
      <c r="H12" s="342" t="s">
        <v>409</v>
      </c>
      <c r="I12" s="75">
        <v>5</v>
      </c>
      <c r="J12" s="322" t="str">
        <f>IF(OR(I12= 7,I12= 8,I12= 9),F11,IF(OR(I12= 1,I12= 2,I12= 3),F13,IF(F11="Bye",F13,IF(F13="Bye",F11,""))))</f>
        <v/>
      </c>
      <c r="K12" s="480"/>
      <c r="L12" s="254"/>
      <c r="M12" s="496"/>
      <c r="N12" s="494"/>
      <c r="O12" s="325"/>
      <c r="P12" s="268"/>
      <c r="Q12" s="318"/>
    </row>
    <row r="13" spans="1:17" s="19" customFormat="1" ht="30" customHeight="1">
      <c r="A13" s="70">
        <v>4</v>
      </c>
      <c r="B13" s="255">
        <v>2</v>
      </c>
      <c r="C13" s="314"/>
      <c r="D13" s="314">
        <v>6</v>
      </c>
      <c r="E13" s="323"/>
      <c r="F13" s="324" t="s">
        <v>395</v>
      </c>
      <c r="G13" s="322" t="s">
        <v>149</v>
      </c>
      <c r="H13" s="59"/>
      <c r="I13" s="109"/>
      <c r="J13" s="473" t="s">
        <v>433</v>
      </c>
      <c r="K13" s="469"/>
      <c r="L13" s="254"/>
      <c r="M13" s="496"/>
      <c r="N13" s="494"/>
      <c r="O13" s="325"/>
      <c r="P13" s="268"/>
      <c r="Q13" s="318"/>
    </row>
    <row r="14" spans="1:17" s="19" customFormat="1" ht="30" customHeight="1">
      <c r="A14" s="70"/>
      <c r="B14" s="243"/>
      <c r="C14" s="319"/>
      <c r="D14" s="319"/>
      <c r="E14" s="320"/>
      <c r="F14" s="321"/>
      <c r="G14" s="72"/>
      <c r="H14" s="92"/>
      <c r="I14" s="78"/>
      <c r="J14" s="254"/>
      <c r="K14" s="469"/>
      <c r="L14" s="336" t="s">
        <v>497</v>
      </c>
      <c r="M14" s="478"/>
      <c r="N14" s="61" t="str">
        <f>IF(OR(M14=7,M14=8,M14=9),L10,IF(OR(M14=1,M14=2,M14=3),L18,""))</f>
        <v/>
      </c>
      <c r="O14" s="325"/>
      <c r="P14" s="268"/>
      <c r="Q14" s="318"/>
    </row>
    <row r="15" spans="1:17" s="19" customFormat="1" ht="30" customHeight="1">
      <c r="A15" s="199">
        <v>5</v>
      </c>
      <c r="B15" s="243">
        <v>4</v>
      </c>
      <c r="C15" s="314"/>
      <c r="D15" s="314"/>
      <c r="E15" s="323"/>
      <c r="F15" s="324" t="s">
        <v>390</v>
      </c>
      <c r="G15" s="322" t="s">
        <v>39</v>
      </c>
      <c r="H15" s="59"/>
      <c r="I15" s="135"/>
      <c r="J15" s="254"/>
      <c r="K15" s="469"/>
      <c r="L15" s="254"/>
      <c r="M15" s="496"/>
      <c r="N15" s="473" t="s">
        <v>728</v>
      </c>
      <c r="O15" s="325"/>
      <c r="P15" s="268"/>
      <c r="Q15" s="318"/>
    </row>
    <row r="16" spans="1:17" s="19" customFormat="1" ht="30" customHeight="1">
      <c r="A16" s="70"/>
      <c r="B16" s="249"/>
      <c r="C16" s="319"/>
      <c r="D16" s="319"/>
      <c r="E16" s="320"/>
      <c r="F16" s="321"/>
      <c r="G16" s="72"/>
      <c r="H16" s="342" t="s">
        <v>410</v>
      </c>
      <c r="I16" s="75"/>
      <c r="J16" s="322" t="str">
        <f>IF(OR(I16= 7,I16= 8,I16= 9),F15,IF(OR(I16= 1,I16= 2,I16= 3),F17,IF(F15="Bye",F17,IF(F17="Bye",F15,""))))</f>
        <v/>
      </c>
      <c r="K16" s="472"/>
      <c r="L16" s="254"/>
      <c r="M16" s="496"/>
      <c r="N16" s="494"/>
      <c r="O16" s="325"/>
      <c r="P16" s="268"/>
      <c r="Q16" s="318"/>
    </row>
    <row r="17" spans="1:18" s="19" customFormat="1" ht="30" customHeight="1">
      <c r="A17" s="70">
        <v>6</v>
      </c>
      <c r="B17" s="255">
        <v>8</v>
      </c>
      <c r="C17" s="314"/>
      <c r="D17" s="314"/>
      <c r="E17" s="323"/>
      <c r="F17" s="324" t="s">
        <v>389</v>
      </c>
      <c r="G17" s="322" t="s">
        <v>33</v>
      </c>
      <c r="H17" s="59"/>
      <c r="I17" s="85"/>
      <c r="J17" s="473" t="s">
        <v>434</v>
      </c>
      <c r="K17" s="476"/>
      <c r="L17" s="254"/>
      <c r="M17" s="496"/>
      <c r="N17" s="494"/>
      <c r="O17" s="325"/>
      <c r="P17" s="268"/>
      <c r="Q17" s="318"/>
    </row>
    <row r="18" spans="1:18" s="19" customFormat="1" ht="30" customHeight="1">
      <c r="A18" s="70"/>
      <c r="B18" s="243"/>
      <c r="C18" s="319"/>
      <c r="D18" s="319"/>
      <c r="E18" s="320"/>
      <c r="F18" s="321"/>
      <c r="G18" s="72"/>
      <c r="H18" s="92"/>
      <c r="I18" s="78"/>
      <c r="J18" s="342" t="s">
        <v>431</v>
      </c>
      <c r="K18" s="478"/>
      <c r="L18" s="61" t="str">
        <f>IF(OR(K18=7,K18=8,K18=9),J16,IF(OR(K18=1,K18=2,K18=3),J20,""))</f>
        <v/>
      </c>
      <c r="M18" s="497"/>
      <c r="N18" s="494"/>
      <c r="O18" s="325"/>
      <c r="P18" s="268"/>
      <c r="Q18" s="318"/>
    </row>
    <row r="19" spans="1:18" s="19" customFormat="1" ht="30" customHeight="1">
      <c r="A19" s="70">
        <v>7</v>
      </c>
      <c r="B19" s="243">
        <v>5</v>
      </c>
      <c r="C19" s="314"/>
      <c r="D19" s="314"/>
      <c r="E19" s="323"/>
      <c r="F19" s="324" t="s">
        <v>392</v>
      </c>
      <c r="G19" s="322" t="s">
        <v>83</v>
      </c>
      <c r="H19" s="59"/>
      <c r="I19" s="63"/>
      <c r="J19" s="254"/>
      <c r="K19" s="476"/>
      <c r="L19" s="473" t="s">
        <v>469</v>
      </c>
      <c r="M19" s="498"/>
      <c r="N19" s="494"/>
      <c r="O19" s="325"/>
      <c r="P19" s="268"/>
      <c r="Q19" s="318"/>
    </row>
    <row r="20" spans="1:18" s="19" customFormat="1" ht="30" customHeight="1">
      <c r="A20" s="70"/>
      <c r="B20" s="249"/>
      <c r="C20" s="319"/>
      <c r="D20" s="319"/>
      <c r="E20" s="320"/>
      <c r="F20" s="321"/>
      <c r="G20" s="72"/>
      <c r="H20" s="342" t="s">
        <v>410</v>
      </c>
      <c r="I20" s="75"/>
      <c r="J20" s="322" t="str">
        <f>IF(OR(I20= 7,I20= 8,I20= 9),F19,IF(OR(I20= 1,I20= 2,I20= 3),F21,IF(F19="Bye",F21,IF(F21="Bye",F19,""))))</f>
        <v/>
      </c>
      <c r="K20" s="480"/>
      <c r="L20" s="254"/>
      <c r="M20" s="498"/>
      <c r="N20" s="494"/>
      <c r="O20" s="325"/>
      <c r="P20" s="268"/>
      <c r="Q20" s="318"/>
      <c r="R20" s="17"/>
    </row>
    <row r="21" spans="1:18" s="330" customFormat="1" ht="30" customHeight="1">
      <c r="A21" s="57">
        <v>8</v>
      </c>
      <c r="B21" s="255">
        <v>3</v>
      </c>
      <c r="C21" s="314"/>
      <c r="D21" s="326">
        <v>6</v>
      </c>
      <c r="E21" s="315" t="s">
        <v>95</v>
      </c>
      <c r="F21" s="316" t="s">
        <v>393</v>
      </c>
      <c r="G21" s="61" t="s">
        <v>33</v>
      </c>
      <c r="H21" s="133"/>
      <c r="I21" s="109"/>
      <c r="J21" s="473" t="s">
        <v>435</v>
      </c>
      <c r="K21" s="499"/>
      <c r="L21" s="187"/>
      <c r="M21" s="500"/>
      <c r="N21" s="501"/>
      <c r="O21" s="327"/>
      <c r="P21" s="328"/>
      <c r="Q21" s="329"/>
    </row>
    <row r="22" spans="1:18" s="19" customFormat="1" ht="15" customHeight="1">
      <c r="A22" s="206"/>
      <c r="B22" s="206"/>
      <c r="C22" s="319"/>
      <c r="D22" s="331"/>
      <c r="E22" s="320"/>
      <c r="F22" s="205"/>
      <c r="G22" s="254"/>
      <c r="H22" s="66"/>
      <c r="I22" s="78"/>
      <c r="J22" s="67"/>
      <c r="K22" s="404"/>
      <c r="L22" s="67"/>
      <c r="M22" s="482"/>
      <c r="N22" s="268"/>
      <c r="O22" s="268"/>
      <c r="P22" s="268"/>
      <c r="Q22" s="318"/>
    </row>
    <row r="23" spans="1:18" s="19" customFormat="1" ht="15" customHeight="1">
      <c r="A23" s="206"/>
      <c r="B23" s="206"/>
      <c r="C23" s="319"/>
      <c r="D23" s="331"/>
      <c r="E23" s="320"/>
      <c r="F23" s="150"/>
      <c r="G23" s="66"/>
      <c r="H23" s="67"/>
      <c r="I23" s="78"/>
      <c r="J23" s="67"/>
      <c r="K23" s="404"/>
      <c r="L23" s="67"/>
      <c r="M23" s="482"/>
      <c r="N23" s="149"/>
      <c r="O23" s="268"/>
      <c r="P23" s="268"/>
      <c r="Q23" s="318"/>
    </row>
    <row r="24" spans="1:18" ht="15" customHeight="1">
      <c r="I24" s="334"/>
      <c r="K24" s="502"/>
      <c r="L24" s="492"/>
      <c r="M24" s="455"/>
      <c r="N24" s="492"/>
      <c r="O24" s="335"/>
      <c r="P24" s="153"/>
      <c r="Q24" s="183"/>
    </row>
  </sheetData>
  <mergeCells count="4">
    <mergeCell ref="H1:I2"/>
    <mergeCell ref="J1:K1"/>
    <mergeCell ref="J2:K2"/>
    <mergeCell ref="H3:K4"/>
  </mergeCells>
  <phoneticPr fontId="5" type="noConversion"/>
  <conditionalFormatting sqref="C7:D7 C9:D9 C11:D11 C13:D13 C15:D15 C17:D17 C19:D19 C21:D23">
    <cfRule type="cellIs" dxfId="22" priority="6" stopIfTrue="1" operator="equal">
      <formula>"QA"</formula>
    </cfRule>
    <cfRule type="cellIs" dxfId="21" priority="7" stopIfTrue="1" operator="equal">
      <formula>"DA"</formula>
    </cfRule>
  </conditionalFormatting>
  <conditionalFormatting sqref="F1:F1048576">
    <cfRule type="duplicateValues" dxfId="20" priority="8"/>
    <cfRule type="duplicateValues" dxfId="19" priority="9"/>
  </conditionalFormatting>
  <conditionalFormatting sqref="F7 F9 F11 F13 F15 F17 F19 F21:F23">
    <cfRule type="cellIs" dxfId="18" priority="29" stopIfTrue="1" operator="equal">
      <formula>"Bye"</formula>
    </cfRule>
  </conditionalFormatting>
  <conditionalFormatting sqref="F7:F21">
    <cfRule type="duplicateValues" dxfId="17" priority="4"/>
  </conditionalFormatting>
  <conditionalFormatting sqref="F7:F22">
    <cfRule type="duplicateValues" dxfId="16" priority="5"/>
  </conditionalFormatting>
  <conditionalFormatting sqref="F22:H23 H9 H11 H13 H15 H17 H19 H21">
    <cfRule type="expression" dxfId="15" priority="30" stopIfTrue="1">
      <formula>AND(#REF!&lt;9,$E9&gt;0)</formula>
    </cfRule>
  </conditionalFormatting>
  <conditionalFormatting sqref="H7">
    <cfRule type="expression" dxfId="14" priority="22" stopIfTrue="1">
      <formula>AND(#REF!&lt;9,$E7&gt;0)</formula>
    </cfRule>
  </conditionalFormatting>
  <conditionalFormatting sqref="I8">
    <cfRule type="expression" dxfId="13" priority="28" stopIfTrue="1">
      <formula>$N$1="CU"</formula>
    </cfRule>
  </conditionalFormatting>
  <conditionalFormatting sqref="I16">
    <cfRule type="expression" dxfId="12" priority="15" stopIfTrue="1">
      <formula>$N$1="CU"</formula>
    </cfRule>
  </conditionalFormatting>
  <conditionalFormatting sqref="I20">
    <cfRule type="expression" dxfId="11" priority="16" stopIfTrue="1">
      <formula>$N$1="CU"</formula>
    </cfRule>
  </conditionalFormatting>
  <conditionalFormatting sqref="J8">
    <cfRule type="cellIs" dxfId="10" priority="21" stopIfTrue="1" operator="equal">
      <formula>"Bye"</formula>
    </cfRule>
  </conditionalFormatting>
  <conditionalFormatting sqref="J12">
    <cfRule type="cellIs" dxfId="9" priority="20" stopIfTrue="1" operator="equal">
      <formula>"Bye"</formula>
    </cfRule>
  </conditionalFormatting>
  <conditionalFormatting sqref="J16">
    <cfRule type="cellIs" dxfId="8" priority="11" stopIfTrue="1" operator="equal">
      <formula>"Bye"</formula>
    </cfRule>
  </conditionalFormatting>
  <conditionalFormatting sqref="J20">
    <cfRule type="cellIs" dxfId="7" priority="10" stopIfTrue="1" operator="equal">
      <formula>"Bye"</formula>
    </cfRule>
  </conditionalFormatting>
  <conditionalFormatting sqref="K10 I12 M14 K18">
    <cfRule type="expression" dxfId="6" priority="38" stopIfTrue="1">
      <formula>$N$1="CU"</formula>
    </cfRule>
  </conditionalFormatting>
  <conditionalFormatting sqref="L10">
    <cfRule type="cellIs" dxfId="5" priority="19" stopIfTrue="1" operator="equal">
      <formula>"Bye"</formula>
    </cfRule>
  </conditionalFormatting>
  <conditionalFormatting sqref="L14">
    <cfRule type="expression" dxfId="4" priority="1" stopIfTrue="1">
      <formula>AND($N$1="CU",L14="Umpire")</formula>
    </cfRule>
    <cfRule type="expression" dxfId="3" priority="2" stopIfTrue="1">
      <formula>AND($N$1="CU",L14&lt;&gt;"Umpire",M14&lt;&gt;"")</formula>
    </cfRule>
    <cfRule type="expression" dxfId="2" priority="3" stopIfTrue="1">
      <formula>AND($N$1="CU",L14&lt;&gt;"Umpire")</formula>
    </cfRule>
  </conditionalFormatting>
  <conditionalFormatting sqref="L18">
    <cfRule type="cellIs" dxfId="1" priority="18" stopIfTrue="1" operator="equal">
      <formula>"Bye"</formula>
    </cfRule>
  </conditionalFormatting>
  <conditionalFormatting sqref="N14">
    <cfRule type="cellIs" dxfId="0" priority="17" stopIfTrue="1" operator="equal">
      <formula>"Bye"</formula>
    </cfRule>
  </conditionalFormatting>
  <dataValidations count="1">
    <dataValidation type="list" showInputMessage="1" showErrorMessage="1" sqref="C7 C9 C11 C13 C15 C17 C19 C21" xr:uid="{0C0C1699-E6D5-4DC5-B8D7-731F351C2966}">
      <formula1>" - , Q, WC, LL"</formula1>
    </dataValidation>
  </dataValidations>
  <printOptions gridLines="1"/>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moveWithCells="1">
                  <from>
                    <xdr:col>8</xdr:col>
                    <xdr:colOff>91440</xdr:colOff>
                    <xdr:row>0</xdr:row>
                    <xdr:rowOff>0</xdr:rowOff>
                  </from>
                  <to>
                    <xdr:col>10</xdr:col>
                    <xdr:colOff>0</xdr:colOff>
                    <xdr:row>0</xdr:row>
                    <xdr:rowOff>228600</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8</xdr:col>
                    <xdr:colOff>99060</xdr:colOff>
                    <xdr:row>0</xdr:row>
                    <xdr:rowOff>167640</xdr:rowOff>
                  </from>
                  <to>
                    <xdr:col>10</xdr:col>
                    <xdr:colOff>22860</xdr:colOff>
                    <xdr:row>1</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2BBDE-5F76-4304-8DA8-8B693AC54199}">
  <sheetPr codeName="Sheet9">
    <tabColor theme="8" tint="0.79998168889431442"/>
  </sheetPr>
  <dimension ref="A1:Z137"/>
  <sheetViews>
    <sheetView zoomScaleNormal="100" workbookViewId="0">
      <selection activeCell="O16" sqref="O16"/>
    </sheetView>
  </sheetViews>
  <sheetFormatPr defaultColWidth="9" defaultRowHeight="16.2"/>
  <cols>
    <col min="1" max="1" width="4.77734375" style="147" customWidth="1"/>
    <col min="2" max="2" width="2.88671875" style="122" customWidth="1"/>
    <col min="3" max="4" width="3.6640625" style="152" customWidth="1"/>
    <col min="5" max="5" width="10.6640625" style="153" customWidth="1"/>
    <col min="6" max="6" width="8.6640625" style="154" customWidth="1"/>
    <col min="7" max="7" width="8.6640625" style="152" customWidth="1"/>
    <col min="8" max="8" width="1.44140625" style="155" customWidth="1"/>
    <col min="9" max="9" width="8.6640625" style="156" customWidth="1"/>
    <col min="10" max="10" width="1.44140625" style="436" customWidth="1"/>
    <col min="11" max="11" width="8.6640625" style="425" customWidth="1"/>
    <col min="12" max="12" width="1.44140625" style="156" customWidth="1"/>
    <col min="13" max="13" width="8.6640625" style="425" customWidth="1"/>
    <col min="14" max="14" width="1.44140625" style="437" customWidth="1"/>
    <col min="15" max="15" width="7.6640625" style="425" customWidth="1"/>
    <col min="16" max="16" width="1.44140625" style="158" customWidth="1"/>
    <col min="17" max="17" width="0" style="122" hidden="1" customWidth="1"/>
    <col min="18" max="18" width="7.6640625" style="122" customWidth="1"/>
    <col min="19" max="19" width="8" style="122" hidden="1" customWidth="1"/>
    <col min="20" max="23" width="9" style="122"/>
    <col min="24" max="24" width="1.6640625" style="122" customWidth="1"/>
    <col min="25" max="16384" width="9" style="122"/>
  </cols>
  <sheetData>
    <row r="1" spans="1:19" s="10" customFormat="1" ht="15" customHeight="1">
      <c r="A1" s="1" t="s">
        <v>0</v>
      </c>
      <c r="B1" s="2"/>
      <c r="C1" s="4"/>
      <c r="D1" s="4"/>
      <c r="E1" s="5"/>
      <c r="F1" s="6"/>
      <c r="G1" s="360" t="s">
        <v>97</v>
      </c>
      <c r="H1" s="361"/>
      <c r="I1" s="364"/>
      <c r="J1" s="365"/>
      <c r="K1" s="7"/>
      <c r="L1" s="395"/>
      <c r="M1" s="9" t="s">
        <v>2</v>
      </c>
      <c r="N1" s="395"/>
      <c r="O1" s="9"/>
      <c r="P1" s="8"/>
    </row>
    <row r="2" spans="1:19" s="19" customFormat="1" ht="15" customHeight="1">
      <c r="A2" s="11" t="s">
        <v>3</v>
      </c>
      <c r="B2" s="12"/>
      <c r="C2" s="14"/>
      <c r="D2" s="14"/>
      <c r="E2" s="15"/>
      <c r="F2" s="16"/>
      <c r="G2" s="362"/>
      <c r="H2" s="363"/>
      <c r="I2" s="364"/>
      <c r="J2" s="365"/>
      <c r="K2" s="7"/>
      <c r="L2" s="396"/>
      <c r="M2" s="17"/>
      <c r="N2" s="396"/>
      <c r="O2" s="17"/>
      <c r="P2" s="18"/>
    </row>
    <row r="3" spans="1:19" s="28" customFormat="1" ht="11.25" customHeight="1">
      <c r="A3" s="20" t="s">
        <v>4</v>
      </c>
      <c r="B3" s="21"/>
      <c r="C3" s="23"/>
      <c r="D3" s="24"/>
      <c r="E3" s="25" t="s">
        <v>5</v>
      </c>
      <c r="F3" s="26"/>
      <c r="G3" s="366" t="s">
        <v>530</v>
      </c>
      <c r="H3" s="367"/>
      <c r="I3" s="367"/>
      <c r="J3" s="368"/>
      <c r="K3" s="27"/>
      <c r="L3" s="397"/>
      <c r="M3" s="27"/>
      <c r="N3" s="397"/>
      <c r="O3" s="311" t="s">
        <v>7</v>
      </c>
      <c r="P3" s="18"/>
    </row>
    <row r="4" spans="1:19" s="36" customFormat="1" ht="11.25" customHeight="1" thickBot="1">
      <c r="A4" s="29" t="s">
        <v>8</v>
      </c>
      <c r="B4" s="30"/>
      <c r="C4" s="31"/>
      <c r="D4" s="32"/>
      <c r="E4" s="159" t="s">
        <v>9</v>
      </c>
      <c r="F4" s="34"/>
      <c r="G4" s="369"/>
      <c r="H4" s="370"/>
      <c r="I4" s="370"/>
      <c r="J4" s="371"/>
      <c r="K4" s="398" t="s">
        <v>10</v>
      </c>
      <c r="L4" s="399"/>
      <c r="M4" s="35"/>
      <c r="N4" s="399"/>
      <c r="O4" s="345"/>
      <c r="P4" s="35"/>
      <c r="Q4" s="35"/>
    </row>
    <row r="5" spans="1:19" s="46" customFormat="1" ht="10.5" customHeight="1">
      <c r="A5" s="37" t="s">
        <v>11</v>
      </c>
      <c r="B5" s="38" t="s">
        <v>12</v>
      </c>
      <c r="C5" s="39" t="s">
        <v>14</v>
      </c>
      <c r="D5" s="39" t="s">
        <v>15</v>
      </c>
      <c r="E5" s="40" t="s">
        <v>16</v>
      </c>
      <c r="F5" s="41" t="s">
        <v>17</v>
      </c>
      <c r="G5" s="41" t="s">
        <v>18</v>
      </c>
      <c r="H5" s="42"/>
      <c r="I5" s="43" t="s">
        <v>19</v>
      </c>
      <c r="J5" s="400"/>
      <c r="K5" s="43" t="s">
        <v>20</v>
      </c>
      <c r="L5" s="401"/>
      <c r="M5" s="43" t="s">
        <v>21</v>
      </c>
      <c r="N5" s="401"/>
      <c r="O5" s="43" t="s">
        <v>22</v>
      </c>
      <c r="P5" s="45"/>
    </row>
    <row r="6" spans="1:19" s="28" customFormat="1" ht="3.75" customHeight="1" thickBot="1">
      <c r="A6" s="47"/>
      <c r="B6" s="48"/>
      <c r="C6" s="50"/>
      <c r="D6" s="51"/>
      <c r="E6" s="52"/>
      <c r="F6" s="53"/>
      <c r="G6" s="51"/>
      <c r="H6" s="54"/>
      <c r="I6" s="14"/>
      <c r="J6" s="51"/>
      <c r="K6" s="51"/>
      <c r="L6" s="402"/>
      <c r="M6" s="51"/>
      <c r="N6" s="402"/>
      <c r="O6" s="51"/>
      <c r="P6" s="56"/>
    </row>
    <row r="7" spans="1:19" s="19" customFormat="1" ht="10.35" customHeight="1">
      <c r="A7" s="57">
        <v>1</v>
      </c>
      <c r="B7" s="58">
        <v>1</v>
      </c>
      <c r="C7" s="59">
        <v>1</v>
      </c>
      <c r="D7" s="60" t="s">
        <v>24</v>
      </c>
      <c r="E7" s="61" t="s">
        <v>98</v>
      </c>
      <c r="F7" s="62" t="s">
        <v>26</v>
      </c>
      <c r="G7" s="62" t="s">
        <v>23</v>
      </c>
      <c r="H7" s="63"/>
      <c r="I7" s="149"/>
      <c r="J7" s="67"/>
      <c r="K7" s="67"/>
      <c r="L7" s="404"/>
      <c r="M7" s="66" t="s">
        <v>719</v>
      </c>
      <c r="N7" s="404"/>
      <c r="O7" s="67"/>
      <c r="P7" s="68"/>
      <c r="S7" s="69" t="e">
        <v>#REF!</v>
      </c>
    </row>
    <row r="8" spans="1:19" s="19" customFormat="1" ht="10.35" customHeight="1">
      <c r="A8" s="70"/>
      <c r="B8" s="58"/>
      <c r="C8" s="66"/>
      <c r="D8" s="71"/>
      <c r="E8" s="72"/>
      <c r="F8" s="73"/>
      <c r="G8" s="74"/>
      <c r="H8" s="75"/>
      <c r="I8" s="76" t="str">
        <f>IF(OR(H8= 7,H8= 8,H8= 9),E7,IF(OR(H8= 1,H8= 2,H8= 3),E9,IF(E7="Bye",E9,IF(E9="Bye",E7,""))))</f>
        <v>林子揚</v>
      </c>
      <c r="J8" s="59"/>
      <c r="K8" s="66"/>
      <c r="L8" s="405"/>
      <c r="M8" s="79"/>
      <c r="N8" s="406"/>
      <c r="O8" s="80" t="str">
        <f>IF(OR(N8= 7,N8= 8,N8= 9),M7,IF(OR(N8= 1,N8= 2,N8= 3),M9,""))</f>
        <v/>
      </c>
      <c r="P8" s="68"/>
      <c r="S8" s="81" t="e">
        <v>#REF!</v>
      </c>
    </row>
    <row r="9" spans="1:19" s="19" customFormat="1" ht="10.35" customHeight="1">
      <c r="A9" s="70">
        <v>2</v>
      </c>
      <c r="B9" s="58" t="s">
        <v>2</v>
      </c>
      <c r="C9" s="59"/>
      <c r="D9" s="71"/>
      <c r="E9" s="82" t="s">
        <v>28</v>
      </c>
      <c r="F9" s="83"/>
      <c r="G9" s="84"/>
      <c r="H9" s="85"/>
      <c r="I9" s="86"/>
      <c r="J9" s="407"/>
      <c r="K9" s="88"/>
      <c r="L9" s="405"/>
      <c r="M9" s="59" t="s">
        <v>720</v>
      </c>
      <c r="N9" s="408"/>
      <c r="O9" s="88" t="s">
        <v>29</v>
      </c>
      <c r="P9" s="68"/>
      <c r="S9" s="81" t="e">
        <v>#REF!</v>
      </c>
    </row>
    <row r="10" spans="1:19" s="19" customFormat="1" ht="10.35" customHeight="1">
      <c r="A10" s="70"/>
      <c r="B10" s="58"/>
      <c r="C10" s="66"/>
      <c r="D10" s="89"/>
      <c r="E10" s="90"/>
      <c r="F10" s="91"/>
      <c r="G10" s="92"/>
      <c r="H10" s="78"/>
      <c r="I10" s="336" t="s">
        <v>578</v>
      </c>
      <c r="J10" s="409"/>
      <c r="K10" s="94" t="str">
        <f>IF(OR(J10=7,J10=8,J10=9),I8,IF(OR(J10=1,J10=2,J10=3),I12,""))</f>
        <v/>
      </c>
      <c r="L10" s="410"/>
      <c r="M10" s="66"/>
      <c r="N10" s="405"/>
      <c r="O10" s="348" t="s">
        <v>715</v>
      </c>
      <c r="P10" s="68"/>
      <c r="S10" s="81" t="e">
        <v>#REF!</v>
      </c>
    </row>
    <row r="11" spans="1:19" s="19" customFormat="1" ht="10.35" customHeight="1">
      <c r="A11" s="70">
        <v>3</v>
      </c>
      <c r="B11" s="58" t="s">
        <v>2</v>
      </c>
      <c r="C11" s="59"/>
      <c r="D11" s="95"/>
      <c r="E11" s="96" t="s">
        <v>28</v>
      </c>
      <c r="F11" s="84"/>
      <c r="G11" s="84"/>
      <c r="H11" s="63"/>
      <c r="I11" s="86"/>
      <c r="J11" s="407"/>
      <c r="K11" s="347" t="s">
        <v>579</v>
      </c>
      <c r="L11" s="411"/>
      <c r="M11" s="66"/>
      <c r="N11" s="405"/>
      <c r="O11" s="88"/>
      <c r="P11" s="68"/>
      <c r="S11" s="81" t="e">
        <v>#REF!</v>
      </c>
    </row>
    <row r="12" spans="1:19" s="19" customFormat="1" ht="10.35" customHeight="1">
      <c r="A12" s="70"/>
      <c r="B12" s="58"/>
      <c r="C12" s="66"/>
      <c r="D12" s="71"/>
      <c r="E12" s="97"/>
      <c r="F12" s="83"/>
      <c r="G12" s="74"/>
      <c r="H12" s="98">
        <v>6</v>
      </c>
      <c r="I12" s="86" t="str">
        <f>IF(OR(H12= 7,H12= 8,H12= 9),E11,IF(OR(H12= 1,H12= 2,H12= 3),E13,IF(E11="Bye",E13,IF(E13="Bye",E11,""))))</f>
        <v>林忠達</v>
      </c>
      <c r="J12" s="412"/>
      <c r="K12" s="88"/>
      <c r="L12" s="413"/>
      <c r="M12" s="66"/>
      <c r="N12" s="405"/>
      <c r="O12" s="88"/>
      <c r="P12" s="68"/>
      <c r="S12" s="81" t="e">
        <v>#REF!</v>
      </c>
    </row>
    <row r="13" spans="1:19" s="19" customFormat="1" ht="10.35" customHeight="1">
      <c r="A13" s="70">
        <v>4</v>
      </c>
      <c r="B13" s="58">
        <v>15</v>
      </c>
      <c r="C13" s="59"/>
      <c r="D13" s="71"/>
      <c r="E13" s="82" t="s">
        <v>99</v>
      </c>
      <c r="F13" s="83" t="s">
        <v>31</v>
      </c>
      <c r="G13" s="84"/>
      <c r="H13" s="85"/>
      <c r="I13" s="100"/>
      <c r="J13" s="66"/>
      <c r="K13" s="88"/>
      <c r="L13" s="413"/>
      <c r="M13" s="66"/>
      <c r="N13" s="405"/>
      <c r="O13" s="88"/>
      <c r="P13" s="68"/>
      <c r="S13" s="81" t="e">
        <v>#REF!</v>
      </c>
    </row>
    <row r="14" spans="1:19" s="19" customFormat="1" ht="10.35" customHeight="1">
      <c r="A14" s="70"/>
      <c r="B14" s="58"/>
      <c r="C14" s="66"/>
      <c r="D14" s="89"/>
      <c r="E14" s="90"/>
      <c r="F14" s="91"/>
      <c r="G14" s="92"/>
      <c r="H14" s="78"/>
      <c r="I14" s="86"/>
      <c r="J14" s="66"/>
      <c r="K14" s="336" t="s">
        <v>673</v>
      </c>
      <c r="L14" s="414"/>
      <c r="M14" s="94" t="str">
        <f>IF(OR(L14=7,L14=8,L14=9),K10,IF(OR(L14=1,L14=2,L14=3),K18,""))</f>
        <v/>
      </c>
      <c r="N14" s="410"/>
      <c r="O14" s="88"/>
      <c r="P14" s="68"/>
      <c r="S14" s="81" t="e">
        <v>#REF!</v>
      </c>
    </row>
    <row r="15" spans="1:19" s="19" customFormat="1" ht="10.35" customHeight="1">
      <c r="A15" s="70">
        <v>5</v>
      </c>
      <c r="B15" s="58">
        <v>16</v>
      </c>
      <c r="C15" s="59"/>
      <c r="D15" s="95"/>
      <c r="E15" s="96" t="s">
        <v>100</v>
      </c>
      <c r="F15" s="84" t="s">
        <v>31</v>
      </c>
      <c r="G15" s="84"/>
      <c r="H15" s="63"/>
      <c r="I15" s="86"/>
      <c r="J15" s="66"/>
      <c r="K15" s="88"/>
      <c r="L15" s="413"/>
      <c r="M15" s="352" t="s">
        <v>688</v>
      </c>
      <c r="N15" s="413"/>
      <c r="O15" s="88"/>
      <c r="P15" s="68"/>
      <c r="S15" s="81" t="e">
        <v>#REF!</v>
      </c>
    </row>
    <row r="16" spans="1:19" s="19" customFormat="1" ht="10.35" customHeight="1" thickBot="1">
      <c r="A16" s="70"/>
      <c r="B16" s="58"/>
      <c r="C16" s="66"/>
      <c r="D16" s="71"/>
      <c r="E16" s="97"/>
      <c r="F16" s="83"/>
      <c r="G16" s="336" t="s">
        <v>535</v>
      </c>
      <c r="H16" s="98">
        <v>6</v>
      </c>
      <c r="I16" s="102" t="str">
        <f>IF(OR(H16= 7,H16= 8,H16= 9),E15,IF(OR(H16= 1,H16= 2,H16= 3),E17,IF(E15="Bye",E17,IF(E17="Bye",E15,""))))</f>
        <v/>
      </c>
      <c r="J16" s="59"/>
      <c r="K16" s="88"/>
      <c r="L16" s="413"/>
      <c r="M16" s="88"/>
      <c r="N16" s="413"/>
      <c r="O16" s="88"/>
      <c r="P16" s="68"/>
      <c r="S16" s="103" t="e">
        <v>#REF!</v>
      </c>
    </row>
    <row r="17" spans="1:16" s="19" customFormat="1" ht="10.35" customHeight="1">
      <c r="A17" s="70">
        <v>6</v>
      </c>
      <c r="B17" s="58">
        <v>31</v>
      </c>
      <c r="C17" s="59"/>
      <c r="D17" s="71"/>
      <c r="E17" s="82" t="s">
        <v>101</v>
      </c>
      <c r="F17" s="83" t="s">
        <v>73</v>
      </c>
      <c r="G17" s="84"/>
      <c r="H17" s="85"/>
      <c r="I17" s="351" t="s">
        <v>531</v>
      </c>
      <c r="J17" s="407"/>
      <c r="K17" s="88"/>
      <c r="L17" s="413"/>
      <c r="M17" s="88"/>
      <c r="N17" s="413"/>
      <c r="O17" s="88"/>
      <c r="P17" s="68"/>
    </row>
    <row r="18" spans="1:16" s="19" customFormat="1" ht="10.35" customHeight="1">
      <c r="A18" s="70"/>
      <c r="B18" s="58"/>
      <c r="C18" s="66"/>
      <c r="D18" s="89"/>
      <c r="E18" s="90"/>
      <c r="F18" s="91"/>
      <c r="G18" s="92"/>
      <c r="H18" s="78"/>
      <c r="I18" s="336" t="s">
        <v>578</v>
      </c>
      <c r="J18" s="409"/>
      <c r="K18" s="94" t="str">
        <f t="shared" ref="K18:K36" si="0">IF(OR(J18=7,J18=8,J18=9),I16,IF(OR(J18=1,J18=2,J18=3),I20,""))</f>
        <v/>
      </c>
      <c r="L18" s="408"/>
      <c r="M18" s="88"/>
      <c r="N18" s="413"/>
      <c r="O18" s="88"/>
      <c r="P18" s="68"/>
    </row>
    <row r="19" spans="1:16" s="19" customFormat="1" ht="10.35" customHeight="1">
      <c r="A19" s="70">
        <v>7</v>
      </c>
      <c r="B19" s="58" t="s">
        <v>2</v>
      </c>
      <c r="C19" s="59"/>
      <c r="D19" s="95"/>
      <c r="E19" s="96" t="s">
        <v>28</v>
      </c>
      <c r="F19" s="84"/>
      <c r="G19" s="84"/>
      <c r="H19" s="63"/>
      <c r="I19" s="86"/>
      <c r="J19" s="407"/>
      <c r="K19" s="347" t="s">
        <v>580</v>
      </c>
      <c r="L19" s="405"/>
      <c r="M19" s="88"/>
      <c r="N19" s="413"/>
      <c r="O19" s="88"/>
      <c r="P19" s="68"/>
    </row>
    <row r="20" spans="1:16" s="19" customFormat="1" ht="10.35" customHeight="1">
      <c r="A20" s="70"/>
      <c r="B20" s="58"/>
      <c r="C20" s="66"/>
      <c r="D20" s="71"/>
      <c r="E20" s="97"/>
      <c r="F20" s="73"/>
      <c r="G20" s="74"/>
      <c r="H20" s="75">
        <v>6</v>
      </c>
      <c r="I20" s="105" t="str">
        <f>IF(OR(H20= 7,H20= 8,H20= 9),E19,IF(OR(H20= 1,H20= 2,H20= 3),E21,IF(E19="Bye",E21,IF(E21="Bye",E19,""))))</f>
        <v>許嘉麟</v>
      </c>
      <c r="J20" s="412"/>
      <c r="K20" s="106"/>
      <c r="L20" s="405"/>
      <c r="M20" s="106"/>
      <c r="N20" s="413"/>
      <c r="O20" s="88"/>
      <c r="P20" s="68"/>
    </row>
    <row r="21" spans="1:16" s="19" customFormat="1" ht="10.35" customHeight="1">
      <c r="A21" s="57">
        <v>8</v>
      </c>
      <c r="B21" s="58">
        <v>30</v>
      </c>
      <c r="C21" s="59"/>
      <c r="D21" s="107" t="s">
        <v>70</v>
      </c>
      <c r="E21" s="108" t="s">
        <v>102</v>
      </c>
      <c r="F21" s="73" t="s">
        <v>64</v>
      </c>
      <c r="G21" s="62"/>
      <c r="H21" s="109"/>
      <c r="I21" s="110"/>
      <c r="J21" s="66"/>
      <c r="K21" s="106"/>
      <c r="L21" s="405"/>
      <c r="M21" s="106"/>
      <c r="N21" s="413"/>
      <c r="O21" s="88"/>
      <c r="P21" s="68"/>
    </row>
    <row r="22" spans="1:16" s="19" customFormat="1" ht="10.35" customHeight="1">
      <c r="A22" s="70"/>
      <c r="B22" s="58"/>
      <c r="C22" s="66"/>
      <c r="D22" s="89"/>
      <c r="E22" s="111"/>
      <c r="F22" s="112"/>
      <c r="G22" s="113"/>
      <c r="H22" s="78"/>
      <c r="I22" s="110"/>
      <c r="J22" s="66"/>
      <c r="K22" s="106"/>
      <c r="L22" s="405"/>
      <c r="M22" s="336" t="s">
        <v>758</v>
      </c>
      <c r="N22" s="414"/>
      <c r="O22" s="94" t="str">
        <f>IF(OR(N22=7,N22=8,N22=9),M14,IF(OR(N22=1,N22=2,N22=3),M30,""))</f>
        <v/>
      </c>
      <c r="P22" s="114"/>
    </row>
    <row r="23" spans="1:16" s="19" customFormat="1" ht="10.35" customHeight="1">
      <c r="A23" s="57">
        <v>9</v>
      </c>
      <c r="B23" s="58">
        <v>20</v>
      </c>
      <c r="C23" s="59"/>
      <c r="D23" s="60" t="s">
        <v>54</v>
      </c>
      <c r="E23" s="115" t="s">
        <v>103</v>
      </c>
      <c r="F23" s="62" t="s">
        <v>31</v>
      </c>
      <c r="G23" s="62"/>
      <c r="H23" s="63"/>
      <c r="I23" s="110"/>
      <c r="J23" s="66"/>
      <c r="K23" s="106"/>
      <c r="L23" s="405"/>
      <c r="M23" s="106"/>
      <c r="N23" s="413"/>
      <c r="O23" s="352" t="s">
        <v>763</v>
      </c>
      <c r="P23" s="116"/>
    </row>
    <row r="24" spans="1:16" s="19" customFormat="1" ht="10.35" customHeight="1">
      <c r="A24" s="70"/>
      <c r="B24" s="58"/>
      <c r="C24" s="66"/>
      <c r="D24" s="71"/>
      <c r="E24" s="97"/>
      <c r="F24" s="73"/>
      <c r="G24" s="74"/>
      <c r="H24" s="75"/>
      <c r="I24" s="76" t="str">
        <f>IF(OR(H24= 7,H24= 8,H24= 9),E23,IF(OR(H24= 1,H24= 2,H24= 3),E25,IF(E23="Bye",E25,IF(E25="Bye",E23,""))))</f>
        <v>江念澤</v>
      </c>
      <c r="J24" s="59"/>
      <c r="K24" s="88"/>
      <c r="L24" s="405"/>
      <c r="M24" s="106"/>
      <c r="N24" s="413"/>
      <c r="O24" s="88"/>
      <c r="P24" s="116"/>
    </row>
    <row r="25" spans="1:16" s="19" customFormat="1" ht="10.35" customHeight="1">
      <c r="A25" s="70">
        <v>10</v>
      </c>
      <c r="B25" s="58" t="s">
        <v>2</v>
      </c>
      <c r="C25" s="59"/>
      <c r="D25" s="71"/>
      <c r="E25" s="82" t="s">
        <v>28</v>
      </c>
      <c r="F25" s="83"/>
      <c r="G25" s="84"/>
      <c r="H25" s="85"/>
      <c r="I25" s="86"/>
      <c r="J25" s="407"/>
      <c r="K25" s="88"/>
      <c r="L25" s="405"/>
      <c r="M25" s="88"/>
      <c r="N25" s="413"/>
      <c r="O25" s="88"/>
      <c r="P25" s="116"/>
    </row>
    <row r="26" spans="1:16" s="19" customFormat="1" ht="10.35" customHeight="1">
      <c r="A26" s="70"/>
      <c r="B26" s="58"/>
      <c r="C26" s="66"/>
      <c r="D26" s="89"/>
      <c r="E26" s="90"/>
      <c r="F26" s="91"/>
      <c r="G26" s="92"/>
      <c r="H26" s="78"/>
      <c r="I26" s="336" t="s">
        <v>578</v>
      </c>
      <c r="J26" s="409"/>
      <c r="K26" s="94" t="str">
        <f t="shared" si="0"/>
        <v/>
      </c>
      <c r="L26" s="410"/>
      <c r="M26" s="88"/>
      <c r="N26" s="413"/>
      <c r="O26" s="88"/>
      <c r="P26" s="116"/>
    </row>
    <row r="27" spans="1:16" s="19" customFormat="1" ht="10.35" customHeight="1">
      <c r="A27" s="70">
        <v>11</v>
      </c>
      <c r="B27" s="58" t="s">
        <v>2</v>
      </c>
      <c r="C27" s="59"/>
      <c r="D27" s="95"/>
      <c r="E27" s="96" t="s">
        <v>28</v>
      </c>
      <c r="F27" s="84"/>
      <c r="G27" s="84"/>
      <c r="H27" s="63"/>
      <c r="I27" s="86"/>
      <c r="J27" s="407"/>
      <c r="K27" s="347" t="s">
        <v>581</v>
      </c>
      <c r="L27" s="411"/>
      <c r="M27" s="88"/>
      <c r="N27" s="413"/>
      <c r="O27" s="88"/>
      <c r="P27" s="116"/>
    </row>
    <row r="28" spans="1:16" s="19" customFormat="1" ht="10.35" customHeight="1">
      <c r="A28" s="70"/>
      <c r="B28" s="58"/>
      <c r="C28" s="66"/>
      <c r="D28" s="71"/>
      <c r="E28" s="97"/>
      <c r="F28" s="83"/>
      <c r="G28" s="74"/>
      <c r="H28" s="75">
        <v>5</v>
      </c>
      <c r="I28" s="102" t="str">
        <f>IF(OR(H28= 7,H28= 8,H28= 9),E27,IF(OR(H28= 1,H28= 2,H28= 3),E29,IF(E27="Bye",E29,IF(E29="Bye",E27,""))))</f>
        <v>何瑋仲</v>
      </c>
      <c r="J28" s="412"/>
      <c r="K28" s="88"/>
      <c r="L28" s="413"/>
      <c r="M28" s="88"/>
      <c r="N28" s="413"/>
      <c r="O28" s="88"/>
      <c r="P28" s="116"/>
    </row>
    <row r="29" spans="1:16" s="19" customFormat="1" ht="10.35" customHeight="1">
      <c r="A29" s="70">
        <v>12</v>
      </c>
      <c r="B29" s="58">
        <v>32</v>
      </c>
      <c r="C29" s="59"/>
      <c r="D29" s="71"/>
      <c r="E29" s="82" t="s">
        <v>104</v>
      </c>
      <c r="F29" s="83" t="s">
        <v>73</v>
      </c>
      <c r="G29" s="84"/>
      <c r="H29" s="85"/>
      <c r="I29" s="86"/>
      <c r="J29" s="66"/>
      <c r="K29" s="88"/>
      <c r="L29" s="413"/>
      <c r="M29" s="88"/>
      <c r="N29" s="413"/>
      <c r="O29" s="88"/>
      <c r="P29" s="116"/>
    </row>
    <row r="30" spans="1:16" s="19" customFormat="1" ht="10.35" customHeight="1">
      <c r="A30" s="70"/>
      <c r="B30" s="58"/>
      <c r="C30" s="66"/>
      <c r="D30" s="89"/>
      <c r="E30" s="90"/>
      <c r="F30" s="91"/>
      <c r="G30" s="92"/>
      <c r="H30" s="78"/>
      <c r="I30" s="86"/>
      <c r="J30" s="66"/>
      <c r="K30" s="336" t="s">
        <v>673</v>
      </c>
      <c r="L30" s="414"/>
      <c r="M30" s="94" t="str">
        <f t="shared" ref="M30:M62" si="1">IF(OR(L30=7,L30=8,L30=9),K26,IF(OR(L30=1,L30=2,L30=3),K34,""))</f>
        <v/>
      </c>
      <c r="N30" s="408"/>
      <c r="O30" s="88"/>
      <c r="P30" s="116"/>
    </row>
    <row r="31" spans="1:16" s="19" customFormat="1" ht="10.35" customHeight="1">
      <c r="A31" s="70">
        <v>13</v>
      </c>
      <c r="B31" s="58">
        <v>29</v>
      </c>
      <c r="C31" s="59"/>
      <c r="D31" s="95"/>
      <c r="E31" s="96" t="s">
        <v>105</v>
      </c>
      <c r="F31" s="84" t="s">
        <v>33</v>
      </c>
      <c r="G31" s="84"/>
      <c r="H31" s="63"/>
      <c r="I31" s="86"/>
      <c r="J31" s="66"/>
      <c r="K31" s="88"/>
      <c r="L31" s="413"/>
      <c r="M31" s="352" t="s">
        <v>689</v>
      </c>
      <c r="N31" s="405"/>
      <c r="O31" s="88"/>
      <c r="P31" s="116"/>
    </row>
    <row r="32" spans="1:16" s="19" customFormat="1" ht="10.35" customHeight="1">
      <c r="A32" s="70"/>
      <c r="B32" s="58"/>
      <c r="C32" s="66"/>
      <c r="D32" s="71"/>
      <c r="E32" s="97"/>
      <c r="F32" s="83"/>
      <c r="G32" s="74"/>
      <c r="H32" s="75"/>
      <c r="I32" s="102" t="str">
        <f>IF(OR(H32= 7,H32= 8,H32= 9),E31,IF(OR(H32= 1,H32= 2,H32= 3),E33,IF(E31="Bye",E33,IF(E33="Bye",E31,""))))</f>
        <v>潘裔帆</v>
      </c>
      <c r="J32" s="59"/>
      <c r="K32" s="88"/>
      <c r="L32" s="413"/>
      <c r="M32" s="88"/>
      <c r="N32" s="405"/>
      <c r="O32" s="88"/>
      <c r="P32" s="116"/>
    </row>
    <row r="33" spans="1:16" s="19" customFormat="1" ht="10.35" customHeight="1">
      <c r="A33" s="70">
        <v>14</v>
      </c>
      <c r="B33" s="58" t="s">
        <v>2</v>
      </c>
      <c r="C33" s="59"/>
      <c r="D33" s="71"/>
      <c r="E33" s="82" t="s">
        <v>28</v>
      </c>
      <c r="F33" s="83"/>
      <c r="G33" s="84"/>
      <c r="H33" s="85"/>
      <c r="I33" s="86"/>
      <c r="J33" s="407"/>
      <c r="K33" s="88"/>
      <c r="L33" s="413"/>
      <c r="M33" s="88"/>
      <c r="N33" s="405"/>
      <c r="O33" s="88"/>
      <c r="P33" s="116"/>
    </row>
    <row r="34" spans="1:16" s="19" customFormat="1" ht="10.35" customHeight="1">
      <c r="A34" s="70"/>
      <c r="B34" s="58"/>
      <c r="C34" s="66"/>
      <c r="D34" s="89"/>
      <c r="E34" s="90"/>
      <c r="F34" s="91"/>
      <c r="G34" s="92"/>
      <c r="H34" s="78"/>
      <c r="I34" s="336" t="s">
        <v>578</v>
      </c>
      <c r="J34" s="409"/>
      <c r="K34" s="94" t="str">
        <f t="shared" si="0"/>
        <v/>
      </c>
      <c r="L34" s="408"/>
      <c r="M34" s="88"/>
      <c r="N34" s="405"/>
      <c r="O34" s="88"/>
      <c r="P34" s="116"/>
    </row>
    <row r="35" spans="1:16" s="19" customFormat="1" ht="10.35" customHeight="1">
      <c r="A35" s="70">
        <v>15</v>
      </c>
      <c r="B35" s="58" t="s">
        <v>2</v>
      </c>
      <c r="C35" s="59"/>
      <c r="D35" s="95"/>
      <c r="E35" s="96" t="s">
        <v>28</v>
      </c>
      <c r="F35" s="84"/>
      <c r="G35" s="84"/>
      <c r="H35" s="63"/>
      <c r="I35" s="86"/>
      <c r="J35" s="407"/>
      <c r="K35" s="347" t="s">
        <v>582</v>
      </c>
      <c r="L35" s="405"/>
      <c r="M35" s="88"/>
      <c r="N35" s="405"/>
      <c r="O35" s="88"/>
      <c r="P35" s="116"/>
    </row>
    <row r="36" spans="1:16" s="19" customFormat="1" ht="10.35" customHeight="1">
      <c r="A36" s="70"/>
      <c r="B36" s="58"/>
      <c r="C36" s="66"/>
      <c r="D36" s="71"/>
      <c r="E36" s="97"/>
      <c r="F36" s="73"/>
      <c r="G36" s="74"/>
      <c r="H36" s="75"/>
      <c r="I36" s="76" t="str">
        <f>IF(OR(H36= 7,H36= 8,H36= 9),E35,IF(OR(H36= 1,H36= 2,H36= 3),E37,IF(E35="Bye",E37,IF(E37="Bye",E35,""))))</f>
        <v>張志宇</v>
      </c>
      <c r="J36" s="412"/>
      <c r="K36" s="106" t="str">
        <f t="shared" si="0"/>
        <v/>
      </c>
      <c r="L36" s="405"/>
      <c r="M36" s="106"/>
      <c r="N36" s="405"/>
      <c r="O36" s="88"/>
      <c r="P36" s="116"/>
    </row>
    <row r="37" spans="1:16" s="19" customFormat="1" ht="10.35" customHeight="1">
      <c r="A37" s="57">
        <v>16</v>
      </c>
      <c r="B37" s="58">
        <v>5</v>
      </c>
      <c r="C37" s="59">
        <v>10</v>
      </c>
      <c r="D37" s="107" t="s">
        <v>62</v>
      </c>
      <c r="E37" s="108" t="s">
        <v>106</v>
      </c>
      <c r="F37" s="73" t="s">
        <v>33</v>
      </c>
      <c r="G37" s="62"/>
      <c r="H37" s="109"/>
      <c r="I37" s="110"/>
      <c r="J37" s="66"/>
      <c r="K37" s="106"/>
      <c r="L37" s="405"/>
      <c r="M37" s="106"/>
      <c r="N37" s="405"/>
      <c r="O37" s="88"/>
      <c r="P37" s="116"/>
    </row>
    <row r="38" spans="1:16" s="19" customFormat="1" ht="10.35" customHeight="1">
      <c r="A38" s="70"/>
      <c r="B38" s="58"/>
      <c r="C38" s="66"/>
      <c r="D38" s="89"/>
      <c r="E38" s="90"/>
      <c r="F38" s="112"/>
      <c r="G38" s="92"/>
      <c r="H38" s="78"/>
      <c r="I38" s="110"/>
      <c r="J38" s="66"/>
      <c r="K38" s="106"/>
      <c r="L38" s="405"/>
      <c r="M38" s="117" t="s">
        <v>46</v>
      </c>
      <c r="N38" s="417"/>
      <c r="O38" s="94" t="str">
        <f>IF(OR(P38=7,P38=8,P38=9),O22,IF(OR(P38=1,P38=2,P38=3),O54,""))</f>
        <v/>
      </c>
      <c r="P38" s="118"/>
    </row>
    <row r="39" spans="1:16" s="19" customFormat="1" ht="10.35" customHeight="1">
      <c r="A39" s="57">
        <v>17</v>
      </c>
      <c r="B39" s="58">
        <v>4</v>
      </c>
      <c r="C39" s="59">
        <v>5</v>
      </c>
      <c r="D39" s="60" t="s">
        <v>47</v>
      </c>
      <c r="E39" s="115" t="s">
        <v>107</v>
      </c>
      <c r="F39" s="62" t="s">
        <v>33</v>
      </c>
      <c r="G39" s="62"/>
      <c r="H39" s="63"/>
      <c r="I39" s="110"/>
      <c r="J39" s="66"/>
      <c r="K39" s="106"/>
      <c r="L39" s="405"/>
      <c r="M39" s="106"/>
      <c r="N39" s="419"/>
      <c r="O39" s="336" t="s">
        <v>702</v>
      </c>
      <c r="P39" s="119"/>
    </row>
    <row r="40" spans="1:16" s="19" customFormat="1" ht="10.35" customHeight="1">
      <c r="A40" s="70"/>
      <c r="B40" s="58"/>
      <c r="C40" s="66"/>
      <c r="D40" s="71"/>
      <c r="E40" s="97"/>
      <c r="F40" s="73"/>
      <c r="G40" s="74"/>
      <c r="H40" s="75"/>
      <c r="I40" s="76" t="str">
        <f>IF(OR(H40= 7,H40= 8,H40= 9),E39,IF(OR(H40= 1,H40= 2,H40= 3),E41,IF(E39="Bye",E41,IF(E41="Bye",E39,""))))</f>
        <v>林建輝</v>
      </c>
      <c r="J40" s="59"/>
      <c r="K40" s="88"/>
      <c r="L40" s="405"/>
      <c r="M40" s="106"/>
      <c r="N40" s="405"/>
      <c r="O40" s="88" t="s">
        <v>705</v>
      </c>
      <c r="P40" s="116"/>
    </row>
    <row r="41" spans="1:16" s="19" customFormat="1" ht="10.35" customHeight="1">
      <c r="A41" s="70">
        <v>18</v>
      </c>
      <c r="B41" s="58" t="s">
        <v>2</v>
      </c>
      <c r="C41" s="59"/>
      <c r="D41" s="71"/>
      <c r="E41" s="82" t="s">
        <v>28</v>
      </c>
      <c r="F41" s="83"/>
      <c r="G41" s="84"/>
      <c r="H41" s="85"/>
      <c r="I41" s="86"/>
      <c r="J41" s="407"/>
      <c r="K41" s="88"/>
      <c r="L41" s="405"/>
      <c r="M41" s="88"/>
      <c r="N41" s="405"/>
      <c r="O41" s="88"/>
      <c r="P41" s="116"/>
    </row>
    <row r="42" spans="1:16" s="19" customFormat="1" ht="10.35" customHeight="1">
      <c r="A42" s="70"/>
      <c r="B42" s="58"/>
      <c r="C42" s="66"/>
      <c r="D42" s="89"/>
      <c r="E42" s="90"/>
      <c r="F42" s="91"/>
      <c r="G42" s="92"/>
      <c r="H42" s="78"/>
      <c r="I42" s="336" t="s">
        <v>578</v>
      </c>
      <c r="J42" s="409"/>
      <c r="K42" s="94" t="str">
        <f>IF(OR(J42=7,J42=8,J42=9),I40,IF(OR(J42=1,J42=2,J42=3),I44,""))</f>
        <v/>
      </c>
      <c r="L42" s="410"/>
      <c r="M42" s="88"/>
      <c r="N42" s="405"/>
      <c r="O42" s="88"/>
      <c r="P42" s="116"/>
    </row>
    <row r="43" spans="1:16" s="19" customFormat="1" ht="10.35" customHeight="1">
      <c r="A43" s="70">
        <v>19</v>
      </c>
      <c r="B43" s="58" t="s">
        <v>2</v>
      </c>
      <c r="C43" s="59"/>
      <c r="D43" s="95"/>
      <c r="E43" s="96" t="s">
        <v>28</v>
      </c>
      <c r="F43" s="84"/>
      <c r="G43" s="84"/>
      <c r="H43" s="63"/>
      <c r="I43" s="86"/>
      <c r="J43" s="407"/>
      <c r="K43" s="347" t="s">
        <v>583</v>
      </c>
      <c r="L43" s="411"/>
      <c r="M43" s="88"/>
      <c r="N43" s="405"/>
      <c r="O43" s="88"/>
      <c r="P43" s="116"/>
    </row>
    <row r="44" spans="1:16" s="19" customFormat="1" ht="10.35" customHeight="1">
      <c r="A44" s="70"/>
      <c r="B44" s="58"/>
      <c r="C44" s="66"/>
      <c r="D44" s="71"/>
      <c r="E44" s="97"/>
      <c r="F44" s="83"/>
      <c r="G44" s="74"/>
      <c r="H44" s="75">
        <v>6</v>
      </c>
      <c r="I44" s="102" t="str">
        <f>IF(OR(H44= 7,H44= 8,H44= 9),E43,IF(OR(H44= 1,H44= 2,H44= 3),E45,IF(E43="Bye",E45,IF(E45="Bye",E43,""))))</f>
        <v>林冠甫</v>
      </c>
      <c r="J44" s="412"/>
      <c r="K44" s="88"/>
      <c r="L44" s="413"/>
      <c r="M44" s="88"/>
      <c r="N44" s="405"/>
      <c r="O44" s="88"/>
      <c r="P44" s="116"/>
    </row>
    <row r="45" spans="1:16" s="19" customFormat="1" ht="10.35" customHeight="1">
      <c r="A45" s="70">
        <v>20</v>
      </c>
      <c r="B45" s="58">
        <v>23</v>
      </c>
      <c r="C45" s="59"/>
      <c r="D45" s="71"/>
      <c r="E45" s="82" t="s">
        <v>108</v>
      </c>
      <c r="F45" s="83" t="s">
        <v>42</v>
      </c>
      <c r="G45" s="84"/>
      <c r="H45" s="85"/>
      <c r="I45" s="86"/>
      <c r="J45" s="66"/>
      <c r="K45" s="88"/>
      <c r="L45" s="413"/>
      <c r="M45" s="88"/>
      <c r="N45" s="405"/>
      <c r="O45" s="88"/>
      <c r="P45" s="116"/>
    </row>
    <row r="46" spans="1:16" s="19" customFormat="1" ht="10.35" customHeight="1">
      <c r="A46" s="70"/>
      <c r="B46" s="58"/>
      <c r="C46" s="66"/>
      <c r="D46" s="89"/>
      <c r="E46" s="90"/>
      <c r="F46" s="91"/>
      <c r="G46" s="92"/>
      <c r="H46" s="78"/>
      <c r="I46" s="86"/>
      <c r="J46" s="66"/>
      <c r="K46" s="336" t="s">
        <v>673</v>
      </c>
      <c r="L46" s="414"/>
      <c r="M46" s="94" t="str">
        <f>IF(OR(L46=7,L46=8,L46=9),K42,IF(OR(L46=1,L46=2,L46=3),K50,""))</f>
        <v/>
      </c>
      <c r="N46" s="410"/>
      <c r="O46" s="88"/>
      <c r="P46" s="116"/>
    </row>
    <row r="47" spans="1:16" s="19" customFormat="1" ht="10.35" customHeight="1">
      <c r="A47" s="70">
        <v>21</v>
      </c>
      <c r="B47" s="58">
        <v>26</v>
      </c>
      <c r="C47" s="59"/>
      <c r="D47" s="95"/>
      <c r="E47" s="96" t="s">
        <v>109</v>
      </c>
      <c r="F47" s="84" t="s">
        <v>33</v>
      </c>
      <c r="G47" s="84"/>
      <c r="H47" s="63"/>
      <c r="I47" s="86"/>
      <c r="J47" s="66"/>
      <c r="K47" s="88"/>
      <c r="L47" s="413"/>
      <c r="M47" s="352" t="s">
        <v>690</v>
      </c>
      <c r="N47" s="413"/>
      <c r="O47" s="88"/>
      <c r="P47" s="116"/>
    </row>
    <row r="48" spans="1:16" s="19" customFormat="1" ht="10.35" customHeight="1">
      <c r="A48" s="70"/>
      <c r="B48" s="58"/>
      <c r="C48" s="66"/>
      <c r="D48" s="71"/>
      <c r="E48" s="97"/>
      <c r="F48" s="83"/>
      <c r="G48" s="336" t="s">
        <v>535</v>
      </c>
      <c r="H48" s="75"/>
      <c r="I48" s="102" t="str">
        <f>IF(OR(H48= 7,H48= 8,H48= 9),E47,IF(OR(H48= 1,H48= 2,H48= 3),E49,IF(E47="Bye",E49,IF(E49="Bye",E47,""))))</f>
        <v/>
      </c>
      <c r="J48" s="59"/>
      <c r="K48" s="88"/>
      <c r="L48" s="413"/>
      <c r="M48" s="88"/>
      <c r="N48" s="413"/>
      <c r="O48" s="88"/>
      <c r="P48" s="116"/>
    </row>
    <row r="49" spans="1:16" s="19" customFormat="1" ht="10.35" customHeight="1">
      <c r="A49" s="70">
        <v>22</v>
      </c>
      <c r="B49" s="58">
        <v>13</v>
      </c>
      <c r="C49" s="59"/>
      <c r="D49" s="71"/>
      <c r="E49" s="82" t="s">
        <v>110</v>
      </c>
      <c r="F49" s="83" t="s">
        <v>39</v>
      </c>
      <c r="G49" s="84"/>
      <c r="H49" s="85"/>
      <c r="I49" s="350" t="s">
        <v>532</v>
      </c>
      <c r="J49" s="407"/>
      <c r="K49" s="88"/>
      <c r="L49" s="413"/>
      <c r="M49" s="88"/>
      <c r="N49" s="413"/>
      <c r="O49" s="88"/>
      <c r="P49" s="116"/>
    </row>
    <row r="50" spans="1:16" s="19" customFormat="1" ht="10.35" customHeight="1">
      <c r="A50" s="70"/>
      <c r="B50" s="58"/>
      <c r="C50" s="66"/>
      <c r="D50" s="89"/>
      <c r="E50" s="90"/>
      <c r="F50" s="91"/>
      <c r="G50" s="92"/>
      <c r="H50" s="78"/>
      <c r="I50" s="336" t="s">
        <v>578</v>
      </c>
      <c r="J50" s="409"/>
      <c r="K50" s="94" t="str">
        <f t="shared" ref="K50" si="2">IF(OR(J50=7,J50=8,J50=9),I48,IF(OR(J50=1,J50=2,J50=3),I52,""))</f>
        <v/>
      </c>
      <c r="L50" s="408"/>
      <c r="M50" s="88"/>
      <c r="N50" s="413"/>
      <c r="O50" s="88"/>
      <c r="P50" s="116"/>
    </row>
    <row r="51" spans="1:16" s="19" customFormat="1" ht="10.35" customHeight="1">
      <c r="A51" s="70">
        <v>23</v>
      </c>
      <c r="B51" s="58" t="s">
        <v>2</v>
      </c>
      <c r="C51" s="59"/>
      <c r="D51" s="95"/>
      <c r="E51" s="96" t="s">
        <v>28</v>
      </c>
      <c r="F51" s="84"/>
      <c r="G51" s="84"/>
      <c r="H51" s="63"/>
      <c r="I51" s="86"/>
      <c r="J51" s="407"/>
      <c r="K51" s="347" t="s">
        <v>584</v>
      </c>
      <c r="L51" s="405"/>
      <c r="M51" s="88"/>
      <c r="N51" s="413"/>
      <c r="O51" s="88"/>
      <c r="P51" s="116"/>
    </row>
    <row r="52" spans="1:16" s="19" customFormat="1" ht="10.35" customHeight="1">
      <c r="A52" s="70"/>
      <c r="B52" s="58"/>
      <c r="C52" s="66"/>
      <c r="D52" s="71"/>
      <c r="E52" s="97"/>
      <c r="F52" s="73"/>
      <c r="G52" s="74"/>
      <c r="H52" s="75"/>
      <c r="I52" s="76" t="str">
        <f>IF(OR(H52= 7,H52= 8,H52= 9),E51,IF(OR(H52= 1,H52= 2,H52= 3),E53,IF(E51="Bye",E53,IF(E53="Bye",E51,""))))</f>
        <v>黃煜宇</v>
      </c>
      <c r="J52" s="412"/>
      <c r="K52" s="106"/>
      <c r="L52" s="405"/>
      <c r="M52" s="106"/>
      <c r="N52" s="413"/>
      <c r="O52" s="88"/>
      <c r="P52" s="116"/>
    </row>
    <row r="53" spans="1:16" s="19" customFormat="1" ht="10.35" customHeight="1">
      <c r="A53" s="57">
        <v>24</v>
      </c>
      <c r="B53" s="58">
        <v>34</v>
      </c>
      <c r="C53" s="59"/>
      <c r="D53" s="107" t="s">
        <v>89</v>
      </c>
      <c r="E53" s="108" t="s">
        <v>111</v>
      </c>
      <c r="F53" s="73" t="s">
        <v>31</v>
      </c>
      <c r="G53" s="62"/>
      <c r="H53" s="109"/>
      <c r="I53" s="110"/>
      <c r="J53" s="66"/>
      <c r="K53" s="106"/>
      <c r="L53" s="405"/>
      <c r="M53" s="106"/>
      <c r="N53" s="413"/>
      <c r="O53" s="88"/>
      <c r="P53" s="116"/>
    </row>
    <row r="54" spans="1:16" s="19" customFormat="1" ht="10.35" customHeight="1">
      <c r="A54" s="70"/>
      <c r="B54" s="58"/>
      <c r="C54" s="66"/>
      <c r="D54" s="89"/>
      <c r="E54" s="111"/>
      <c r="F54" s="112"/>
      <c r="G54" s="113"/>
      <c r="H54" s="78"/>
      <c r="I54" s="110"/>
      <c r="J54" s="66"/>
      <c r="K54" s="106"/>
      <c r="L54" s="405"/>
      <c r="M54" s="336" t="s">
        <v>679</v>
      </c>
      <c r="N54" s="414"/>
      <c r="O54" s="94" t="str">
        <f t="shared" ref="O54" si="3">IF(OR(N54=7,N54=8,N54=9),M46,IF(OR(N54=1,N54=2,N54=3),M62,""))</f>
        <v/>
      </c>
      <c r="P54" s="120"/>
    </row>
    <row r="55" spans="1:16" s="19" customFormat="1" ht="10.35" customHeight="1">
      <c r="A55" s="57">
        <v>25</v>
      </c>
      <c r="B55" s="58">
        <v>8</v>
      </c>
      <c r="C55" s="59">
        <v>16</v>
      </c>
      <c r="D55" s="60" t="s">
        <v>68</v>
      </c>
      <c r="E55" s="115" t="s">
        <v>112</v>
      </c>
      <c r="F55" s="62" t="s">
        <v>113</v>
      </c>
      <c r="G55" s="62"/>
      <c r="H55" s="63"/>
      <c r="I55" s="110"/>
      <c r="J55" s="66"/>
      <c r="K55" s="106"/>
      <c r="L55" s="405"/>
      <c r="M55" s="106"/>
      <c r="N55" s="413"/>
      <c r="O55" s="422" t="s">
        <v>764</v>
      </c>
      <c r="P55" s="121"/>
    </row>
    <row r="56" spans="1:16" s="19" customFormat="1" ht="10.35" customHeight="1">
      <c r="A56" s="70"/>
      <c r="B56" s="58"/>
      <c r="C56" s="66"/>
      <c r="D56" s="71"/>
      <c r="E56" s="97"/>
      <c r="F56" s="73"/>
      <c r="G56" s="74"/>
      <c r="H56" s="75"/>
      <c r="I56" s="76" t="str">
        <f>IF(OR(H56= 7,H56= 8,H56= 9),E55,IF(OR(H56= 1,H56= 2,H56= 3),E57,IF(E55="Bye",E57,IF(E57="Bye",E55,""))))</f>
        <v>許騵壬</v>
      </c>
      <c r="J56" s="59"/>
      <c r="K56" s="88"/>
      <c r="L56" s="405"/>
      <c r="M56" s="106"/>
      <c r="N56" s="413"/>
      <c r="O56" s="88"/>
      <c r="P56" s="68"/>
    </row>
    <row r="57" spans="1:16" s="19" customFormat="1" ht="10.35" customHeight="1">
      <c r="A57" s="70">
        <v>26</v>
      </c>
      <c r="B57" s="58" t="s">
        <v>2</v>
      </c>
      <c r="C57" s="59"/>
      <c r="D57" s="71"/>
      <c r="E57" s="82" t="s">
        <v>28</v>
      </c>
      <c r="F57" s="83"/>
      <c r="G57" s="84"/>
      <c r="H57" s="85"/>
      <c r="I57" s="86"/>
      <c r="J57" s="407"/>
      <c r="K57" s="88"/>
      <c r="L57" s="405"/>
      <c r="M57" s="88"/>
      <c r="N57" s="413"/>
      <c r="O57" s="88"/>
      <c r="P57" s="68"/>
    </row>
    <row r="58" spans="1:16" s="19" customFormat="1" ht="10.35" customHeight="1">
      <c r="A58" s="70"/>
      <c r="B58" s="58"/>
      <c r="C58" s="66"/>
      <c r="D58" s="89"/>
      <c r="E58" s="90"/>
      <c r="F58" s="91"/>
      <c r="G58" s="92"/>
      <c r="H58" s="78"/>
      <c r="I58" s="336" t="s">
        <v>595</v>
      </c>
      <c r="J58" s="409"/>
      <c r="K58" s="94" t="str">
        <f t="shared" ref="K58" si="4">IF(OR(J58=7,J58=8,J58=9),I56,IF(OR(J58=1,J58=2,J58=3),I60,""))</f>
        <v/>
      </c>
      <c r="L58" s="410"/>
      <c r="M58" s="88"/>
      <c r="N58" s="413"/>
      <c r="O58" s="88"/>
      <c r="P58" s="68"/>
    </row>
    <row r="59" spans="1:16" s="19" customFormat="1" ht="10.35" customHeight="1">
      <c r="A59" s="70">
        <v>27</v>
      </c>
      <c r="B59" s="58" t="s">
        <v>2</v>
      </c>
      <c r="C59" s="59"/>
      <c r="D59" s="95"/>
      <c r="E59" s="96" t="s">
        <v>28</v>
      </c>
      <c r="F59" s="84"/>
      <c r="G59" s="84"/>
      <c r="H59" s="63"/>
      <c r="I59" s="86"/>
      <c r="J59" s="407"/>
      <c r="K59" s="347" t="s">
        <v>585</v>
      </c>
      <c r="L59" s="411"/>
      <c r="M59" s="88"/>
      <c r="N59" s="413"/>
      <c r="O59" s="88"/>
      <c r="P59" s="68"/>
    </row>
    <row r="60" spans="1:16" s="19" customFormat="1" ht="10.35" customHeight="1">
      <c r="A60" s="70"/>
      <c r="B60" s="58"/>
      <c r="C60" s="66"/>
      <c r="D60" s="71"/>
      <c r="E60" s="97"/>
      <c r="F60" s="83"/>
      <c r="G60" s="74"/>
      <c r="H60" s="75"/>
      <c r="I60" s="102" t="str">
        <f>IF(OR(H60= 7,H60= 8,H60= 9),E59,IF(OR(H60= 1,H60= 2,H60= 3),E61,IF(E59="Bye",E61,IF(E61="Bye",E59,""))))</f>
        <v>周宗逸</v>
      </c>
      <c r="J60" s="412"/>
      <c r="K60" s="88"/>
      <c r="L60" s="413"/>
      <c r="M60" s="88"/>
      <c r="N60" s="413"/>
      <c r="O60" s="88"/>
      <c r="P60" s="68"/>
    </row>
    <row r="61" spans="1:16" s="19" customFormat="1" ht="10.35" customHeight="1">
      <c r="A61" s="70">
        <v>28</v>
      </c>
      <c r="B61" s="58">
        <v>24</v>
      </c>
      <c r="C61" s="59"/>
      <c r="D61" s="71"/>
      <c r="E61" s="82" t="s">
        <v>114</v>
      </c>
      <c r="F61" s="83" t="s">
        <v>33</v>
      </c>
      <c r="G61" s="84"/>
      <c r="H61" s="85"/>
      <c r="I61" s="86"/>
      <c r="J61" s="66"/>
      <c r="K61" s="88"/>
      <c r="L61" s="413"/>
      <c r="M61" s="88"/>
      <c r="N61" s="413"/>
      <c r="O61" s="88"/>
      <c r="P61" s="68"/>
    </row>
    <row r="62" spans="1:16" s="19" customFormat="1" ht="10.35" customHeight="1">
      <c r="A62" s="70"/>
      <c r="B62" s="58"/>
      <c r="C62" s="66"/>
      <c r="D62" s="89"/>
      <c r="E62" s="90"/>
      <c r="F62" s="91"/>
      <c r="G62" s="92"/>
      <c r="H62" s="78"/>
      <c r="I62" s="86"/>
      <c r="J62" s="66"/>
      <c r="K62" s="336" t="s">
        <v>673</v>
      </c>
      <c r="L62" s="414"/>
      <c r="M62" s="94" t="str">
        <f t="shared" si="1"/>
        <v/>
      </c>
      <c r="N62" s="408"/>
      <c r="O62" s="88"/>
      <c r="P62" s="68"/>
    </row>
    <row r="63" spans="1:16" s="19" customFormat="1" ht="10.35" customHeight="1">
      <c r="A63" s="70">
        <v>29</v>
      </c>
      <c r="B63" s="58">
        <v>18</v>
      </c>
      <c r="C63" s="59"/>
      <c r="D63" s="95"/>
      <c r="E63" s="96" t="s">
        <v>115</v>
      </c>
      <c r="F63" s="84" t="s">
        <v>31</v>
      </c>
      <c r="G63" s="84"/>
      <c r="H63" s="63"/>
      <c r="I63" s="86"/>
      <c r="J63" s="66"/>
      <c r="K63" s="88"/>
      <c r="L63" s="413"/>
      <c r="M63" s="422" t="s">
        <v>691</v>
      </c>
      <c r="N63" s="405"/>
      <c r="O63" s="88"/>
      <c r="P63" s="68"/>
    </row>
    <row r="64" spans="1:16" s="19" customFormat="1" ht="10.35" customHeight="1">
      <c r="A64" s="70"/>
      <c r="B64" s="58"/>
      <c r="C64" s="66"/>
      <c r="D64" s="71"/>
      <c r="E64" s="97"/>
      <c r="F64" s="83"/>
      <c r="G64" s="74"/>
      <c r="H64" s="75"/>
      <c r="I64" s="102" t="str">
        <f>IF(OR(H64= 7,H64= 8,H64= 9),E63,IF(OR(H64= 1,H64= 2,H64= 3),E65,IF(E63="Bye",E65,IF(E65="Bye",E63,""))))</f>
        <v>賴亞明</v>
      </c>
      <c r="J64" s="59"/>
      <c r="K64" s="88"/>
      <c r="L64" s="413"/>
      <c r="M64" s="88"/>
      <c r="N64" s="405"/>
      <c r="O64" s="88"/>
      <c r="P64" s="68"/>
    </row>
    <row r="65" spans="1:26" s="19" customFormat="1" ht="10.35" customHeight="1">
      <c r="A65" s="70">
        <v>30</v>
      </c>
      <c r="B65" s="58" t="s">
        <v>2</v>
      </c>
      <c r="C65" s="59"/>
      <c r="D65" s="71"/>
      <c r="E65" s="82" t="s">
        <v>28</v>
      </c>
      <c r="F65" s="83"/>
      <c r="G65" s="84"/>
      <c r="H65" s="85"/>
      <c r="I65" s="86"/>
      <c r="J65" s="407"/>
      <c r="K65" s="88"/>
      <c r="L65" s="413"/>
      <c r="M65" s="88"/>
      <c r="N65" s="405"/>
      <c r="O65" s="88"/>
      <c r="P65" s="68"/>
      <c r="U65" s="122"/>
      <c r="V65" s="122"/>
      <c r="W65" s="122"/>
      <c r="X65" s="122"/>
      <c r="Y65" s="122"/>
      <c r="Z65" s="122"/>
    </row>
    <row r="66" spans="1:26" s="19" customFormat="1" ht="10.35" customHeight="1">
      <c r="A66" s="70"/>
      <c r="B66" s="58"/>
      <c r="C66" s="66"/>
      <c r="D66" s="89"/>
      <c r="E66" s="90"/>
      <c r="F66" s="91"/>
      <c r="G66" s="92"/>
      <c r="H66" s="78"/>
      <c r="I66" s="336" t="s">
        <v>595</v>
      </c>
      <c r="J66" s="409"/>
      <c r="K66" s="94" t="str">
        <f t="shared" ref="K66:K68" si="5">IF(OR(J66=7,J66=8,J66=9),I64,IF(OR(J66=1,J66=2,J66=3),I68,""))</f>
        <v/>
      </c>
      <c r="L66" s="408"/>
      <c r="M66" s="88"/>
      <c r="N66" s="405"/>
      <c r="O66" s="88"/>
      <c r="P66" s="68"/>
      <c r="U66" s="123"/>
      <c r="V66" s="123"/>
      <c r="W66" s="123"/>
      <c r="X66" s="123"/>
      <c r="Y66" s="123"/>
      <c r="Z66" s="123"/>
    </row>
    <row r="67" spans="1:26" s="19" customFormat="1" ht="10.35" customHeight="1">
      <c r="A67" s="70">
        <v>31</v>
      </c>
      <c r="B67" s="58" t="s">
        <v>2</v>
      </c>
      <c r="C67" s="59"/>
      <c r="D67" s="95"/>
      <c r="E67" s="96" t="s">
        <v>28</v>
      </c>
      <c r="F67" s="84"/>
      <c r="G67" s="84"/>
      <c r="H67" s="63"/>
      <c r="I67" s="86"/>
      <c r="J67" s="407"/>
      <c r="K67" s="352" t="s">
        <v>586</v>
      </c>
      <c r="L67" s="405"/>
      <c r="M67" s="88"/>
      <c r="N67" s="405"/>
      <c r="O67" s="88"/>
      <c r="P67" s="68"/>
      <c r="U67" s="122"/>
      <c r="V67" s="122"/>
      <c r="W67" s="122"/>
      <c r="X67" s="122"/>
      <c r="Y67" s="122"/>
      <c r="Z67" s="122"/>
    </row>
    <row r="68" spans="1:26" s="19" customFormat="1" ht="10.35" customHeight="1">
      <c r="A68" s="70"/>
      <c r="B68" s="58"/>
      <c r="C68" s="66"/>
      <c r="D68" s="71"/>
      <c r="E68" s="97"/>
      <c r="F68" s="73"/>
      <c r="G68" s="74"/>
      <c r="H68" s="75"/>
      <c r="I68" s="76" t="str">
        <f>IF(OR(H68= 7,H68= 8,H68= 9),E67,IF(OR(H68= 1,H68= 2,H68= 3),E69,IF(E67="Bye",E69,IF(E69="Bye",E67,""))))</f>
        <v>蔡明縣</v>
      </c>
      <c r="J68" s="412"/>
      <c r="K68" s="106" t="str">
        <f t="shared" si="5"/>
        <v/>
      </c>
      <c r="L68" s="405"/>
      <c r="M68" s="88"/>
      <c r="N68" s="405"/>
      <c r="O68" s="88"/>
      <c r="P68" s="68"/>
      <c r="U68" s="122"/>
      <c r="V68" s="122"/>
      <c r="W68" s="122"/>
      <c r="X68" s="122"/>
      <c r="Y68" s="122"/>
      <c r="Z68" s="122"/>
    </row>
    <row r="69" spans="1:26" s="19" customFormat="1" ht="10.35" customHeight="1">
      <c r="A69" s="57">
        <v>32</v>
      </c>
      <c r="B69" s="58">
        <v>10</v>
      </c>
      <c r="C69" s="59">
        <v>16</v>
      </c>
      <c r="D69" s="60" t="s">
        <v>60</v>
      </c>
      <c r="E69" s="115" t="s">
        <v>116</v>
      </c>
      <c r="F69" s="62" t="s">
        <v>64</v>
      </c>
      <c r="G69" s="62"/>
      <c r="H69" s="109"/>
      <c r="I69" s="424"/>
      <c r="J69" s="66"/>
      <c r="K69" s="88"/>
      <c r="L69" s="405"/>
      <c r="M69" s="88"/>
      <c r="N69" s="405"/>
      <c r="O69" s="88"/>
      <c r="P69" s="68"/>
      <c r="U69" s="122"/>
      <c r="V69" s="122"/>
      <c r="W69" s="122"/>
      <c r="X69" s="122"/>
      <c r="Y69" s="122"/>
      <c r="Z69" s="122"/>
    </row>
    <row r="70" spans="1:26" ht="10.95" customHeight="1">
      <c r="A70" s="70"/>
      <c r="B70" s="58"/>
      <c r="C70" s="125"/>
      <c r="D70" s="71"/>
      <c r="E70" s="82"/>
      <c r="F70" s="83"/>
      <c r="G70" s="83"/>
      <c r="H70" s="126"/>
      <c r="I70" s="127"/>
      <c r="J70" s="150"/>
      <c r="K70" s="129"/>
      <c r="L70" s="333"/>
      <c r="M70" s="129"/>
      <c r="N70" s="333"/>
      <c r="O70" s="129"/>
      <c r="P70" s="130"/>
    </row>
    <row r="71" spans="1:26" s="123" customFormat="1" ht="11.4" customHeight="1">
      <c r="A71" s="131">
        <v>33</v>
      </c>
      <c r="B71" s="132">
        <v>7</v>
      </c>
      <c r="C71" s="133">
        <v>16</v>
      </c>
      <c r="D71" s="60" t="s">
        <v>44</v>
      </c>
      <c r="E71" s="134" t="s">
        <v>117</v>
      </c>
      <c r="F71" s="62" t="s">
        <v>83</v>
      </c>
      <c r="G71" s="62"/>
      <c r="H71" s="135"/>
      <c r="I71" s="426"/>
      <c r="J71" s="427"/>
      <c r="K71" s="138"/>
      <c r="L71" s="428"/>
      <c r="M71" s="138"/>
      <c r="N71" s="428"/>
      <c r="O71" s="347"/>
      <c r="P71" s="139"/>
      <c r="U71" s="122"/>
      <c r="V71" s="122"/>
      <c r="W71" s="122"/>
      <c r="X71" s="122"/>
      <c r="Y71" s="122"/>
      <c r="Z71" s="122"/>
    </row>
    <row r="72" spans="1:26" ht="11.4" customHeight="1">
      <c r="A72" s="140"/>
      <c r="B72" s="132"/>
      <c r="C72" s="66"/>
      <c r="D72" s="71"/>
      <c r="E72" s="72"/>
      <c r="F72" s="73"/>
      <c r="G72" s="74"/>
      <c r="H72" s="75"/>
      <c r="I72" s="76" t="str">
        <f>IF(OR(H72= 7,H72= 8,H72= 9),E71,IF(OR(H72= 1,H72= 2,H72= 3),E73,IF(E71="Bye",E73,IF(E73="Bye",E71,""))))</f>
        <v>許介騰</v>
      </c>
      <c r="J72" s="59"/>
      <c r="K72" s="88"/>
      <c r="L72" s="405"/>
      <c r="M72" s="88"/>
      <c r="N72" s="405"/>
      <c r="O72" s="207" t="s">
        <v>734</v>
      </c>
      <c r="P72" s="68"/>
    </row>
    <row r="73" spans="1:26" ht="11.4" customHeight="1">
      <c r="A73" s="140">
        <v>34</v>
      </c>
      <c r="B73" s="132"/>
      <c r="C73" s="59"/>
      <c r="D73" s="71"/>
      <c r="E73" s="82" t="s">
        <v>28</v>
      </c>
      <c r="F73" s="83"/>
      <c r="G73" s="84"/>
      <c r="H73" s="85"/>
      <c r="I73" s="86"/>
      <c r="J73" s="407"/>
      <c r="K73" s="88"/>
      <c r="L73" s="405"/>
      <c r="M73" s="88"/>
      <c r="N73" s="405"/>
      <c r="O73" s="208" t="s">
        <v>397</v>
      </c>
      <c r="P73" s="68"/>
    </row>
    <row r="74" spans="1:26" ht="11.4" customHeight="1">
      <c r="A74" s="140"/>
      <c r="B74" s="132"/>
      <c r="C74" s="66"/>
      <c r="D74" s="89"/>
      <c r="E74" s="90"/>
      <c r="F74" s="91"/>
      <c r="G74" s="92"/>
      <c r="H74" s="78"/>
      <c r="I74" s="336" t="s">
        <v>595</v>
      </c>
      <c r="J74" s="409"/>
      <c r="K74" s="94" t="str">
        <f>IF(OR(J74=7,J74=8,J74=9),I72,IF(OR(J74=1,J74=2,J74=3),I76,""))</f>
        <v/>
      </c>
      <c r="L74" s="410"/>
      <c r="M74" s="88"/>
      <c r="N74" s="405"/>
      <c r="O74" s="88"/>
      <c r="P74" s="68"/>
    </row>
    <row r="75" spans="1:26" ht="11.4" customHeight="1">
      <c r="A75" s="140">
        <v>35</v>
      </c>
      <c r="B75" s="132"/>
      <c r="C75" s="59"/>
      <c r="D75" s="95"/>
      <c r="E75" s="96" t="s">
        <v>28</v>
      </c>
      <c r="F75" s="84"/>
      <c r="G75" s="84"/>
      <c r="H75" s="63"/>
      <c r="I75" s="86"/>
      <c r="J75" s="407"/>
      <c r="K75" s="352" t="s">
        <v>587</v>
      </c>
      <c r="L75" s="411"/>
      <c r="M75" s="88"/>
      <c r="N75" s="405"/>
      <c r="O75" s="88"/>
      <c r="P75" s="68"/>
    </row>
    <row r="76" spans="1:26" ht="11.4" customHeight="1">
      <c r="A76" s="140"/>
      <c r="B76" s="132"/>
      <c r="C76" s="66"/>
      <c r="D76" s="71"/>
      <c r="E76" s="97"/>
      <c r="F76" s="83"/>
      <c r="G76" s="74"/>
      <c r="H76" s="75"/>
      <c r="I76" s="102" t="str">
        <f>IF(OR(H76= 7,H76= 8,H76= 9),E75,IF(OR(H76= 1,H76= 2,H76= 3),E77,IF(E75="Bye",E77,IF(E77="Bye",E75,""))))</f>
        <v>郭展嘉</v>
      </c>
      <c r="J76" s="412"/>
      <c r="K76" s="88"/>
      <c r="L76" s="413"/>
      <c r="M76" s="88"/>
      <c r="N76" s="405"/>
      <c r="O76" s="88"/>
      <c r="P76" s="68"/>
    </row>
    <row r="77" spans="1:26" ht="11.4" customHeight="1">
      <c r="A77" s="140">
        <v>36</v>
      </c>
      <c r="B77" s="132">
        <v>28</v>
      </c>
      <c r="C77" s="59"/>
      <c r="D77" s="71"/>
      <c r="E77" s="82" t="s">
        <v>118</v>
      </c>
      <c r="F77" s="83" t="s">
        <v>33</v>
      </c>
      <c r="G77" s="84"/>
      <c r="H77" s="85"/>
      <c r="I77" s="86"/>
      <c r="J77" s="66"/>
      <c r="K77" s="88"/>
      <c r="L77" s="413"/>
      <c r="M77" s="88"/>
      <c r="N77" s="405"/>
      <c r="O77" s="88"/>
      <c r="P77" s="68"/>
    </row>
    <row r="78" spans="1:26" ht="11.4" customHeight="1">
      <c r="A78" s="140"/>
      <c r="B78" s="132"/>
      <c r="C78" s="66"/>
      <c r="D78" s="89"/>
      <c r="E78" s="90"/>
      <c r="F78" s="91"/>
      <c r="G78" s="92"/>
      <c r="H78" s="78"/>
      <c r="I78" s="86"/>
      <c r="J78" s="66"/>
      <c r="K78" s="336" t="s">
        <v>673</v>
      </c>
      <c r="L78" s="414"/>
      <c r="M78" s="94" t="str">
        <f>IF(OR(L78=7,L78=8,L78=9),K74,IF(OR(L78=1,L78=2,L78=3),K82,""))</f>
        <v/>
      </c>
      <c r="N78" s="410"/>
      <c r="O78" s="88"/>
      <c r="P78" s="68"/>
    </row>
    <row r="79" spans="1:26" ht="11.4" customHeight="1">
      <c r="A79" s="140">
        <v>37</v>
      </c>
      <c r="B79" s="132">
        <v>21</v>
      </c>
      <c r="C79" s="59"/>
      <c r="D79" s="95"/>
      <c r="E79" s="96" t="s">
        <v>119</v>
      </c>
      <c r="F79" s="84" t="s">
        <v>31</v>
      </c>
      <c r="G79" s="84"/>
      <c r="H79" s="63"/>
      <c r="I79" s="86"/>
      <c r="J79" s="66"/>
      <c r="K79" s="88"/>
      <c r="L79" s="413"/>
      <c r="M79" s="352" t="s">
        <v>692</v>
      </c>
      <c r="N79" s="413"/>
      <c r="O79" s="88"/>
      <c r="P79" s="68"/>
    </row>
    <row r="80" spans="1:26" ht="11.4" customHeight="1">
      <c r="A80" s="140"/>
      <c r="B80" s="132"/>
      <c r="C80" s="66"/>
      <c r="D80" s="71"/>
      <c r="E80" s="97"/>
      <c r="F80" s="83"/>
      <c r="G80" s="74"/>
      <c r="H80" s="75"/>
      <c r="I80" s="102" t="str">
        <f>IF(OR(H80= 7,H80= 8,H80= 9),E79,IF(OR(H80= 1,H80= 2,H80= 3),E81,IF(E79="Bye",E81,IF(E81="Bye",E79,""))))</f>
        <v>黃昭憲</v>
      </c>
      <c r="J80" s="59"/>
      <c r="K80" s="88"/>
      <c r="L80" s="413"/>
      <c r="M80" s="88"/>
      <c r="N80" s="413"/>
      <c r="O80" s="88"/>
      <c r="P80" s="68"/>
      <c r="U80" s="123"/>
      <c r="V80" s="123"/>
      <c r="W80" s="123"/>
      <c r="X80" s="123"/>
      <c r="Y80" s="123"/>
      <c r="Z80" s="123"/>
    </row>
    <row r="81" spans="1:26" ht="11.4" customHeight="1">
      <c r="A81" s="140">
        <v>38</v>
      </c>
      <c r="B81" s="132"/>
      <c r="C81" s="59"/>
      <c r="D81" s="71"/>
      <c r="E81" s="82" t="s">
        <v>28</v>
      </c>
      <c r="F81" s="83"/>
      <c r="G81" s="84"/>
      <c r="H81" s="85"/>
      <c r="I81" s="86"/>
      <c r="J81" s="407"/>
      <c r="K81" s="88"/>
      <c r="L81" s="413"/>
      <c r="M81" s="88"/>
      <c r="N81" s="413"/>
      <c r="O81" s="88"/>
      <c r="P81" s="68"/>
    </row>
    <row r="82" spans="1:26" ht="11.4" customHeight="1">
      <c r="A82" s="140"/>
      <c r="B82" s="132"/>
      <c r="C82" s="66"/>
      <c r="D82" s="89"/>
      <c r="E82" s="90"/>
      <c r="F82" s="91"/>
      <c r="G82" s="92"/>
      <c r="H82" s="78"/>
      <c r="I82" s="336" t="s">
        <v>595</v>
      </c>
      <c r="J82" s="409"/>
      <c r="K82" s="94" t="str">
        <f t="shared" ref="K82" si="6">IF(OR(J82=7,J82=8,J82=9),I80,IF(OR(J82=1,J82=2,J82=3),I84,""))</f>
        <v/>
      </c>
      <c r="L82" s="408"/>
      <c r="M82" s="88"/>
      <c r="N82" s="413"/>
      <c r="O82" s="88"/>
      <c r="P82" s="68"/>
      <c r="U82" s="123"/>
      <c r="V82" s="123"/>
      <c r="W82" s="123"/>
      <c r="X82" s="123"/>
      <c r="Y82" s="123"/>
      <c r="Z82" s="123"/>
    </row>
    <row r="83" spans="1:26" ht="11.4" customHeight="1">
      <c r="A83" s="140">
        <v>39</v>
      </c>
      <c r="B83" s="132"/>
      <c r="C83" s="59"/>
      <c r="D83" s="95"/>
      <c r="E83" s="96" t="s">
        <v>28</v>
      </c>
      <c r="F83" s="84"/>
      <c r="G83" s="84"/>
      <c r="H83" s="63"/>
      <c r="I83" s="86"/>
      <c r="J83" s="407"/>
      <c r="K83" s="352" t="s">
        <v>588</v>
      </c>
      <c r="L83" s="405"/>
      <c r="M83" s="88"/>
      <c r="N83" s="413"/>
      <c r="O83" s="88"/>
      <c r="P83" s="68"/>
    </row>
    <row r="84" spans="1:26" ht="11.4" customHeight="1">
      <c r="A84" s="140"/>
      <c r="B84" s="132"/>
      <c r="C84" s="66"/>
      <c r="D84" s="71"/>
      <c r="E84" s="97"/>
      <c r="F84" s="73"/>
      <c r="G84" s="74"/>
      <c r="H84" s="75"/>
      <c r="I84" s="76" t="str">
        <f>IF(OR(H84= 7,H84= 8,H84= 9),E83,IF(OR(H84= 1,H84= 2,H84= 3),E85,IF(E83="Bye",E85,IF(E85="Bye",E83,""))))</f>
        <v>林明正</v>
      </c>
      <c r="J84" s="412"/>
      <c r="K84" s="106"/>
      <c r="L84" s="405"/>
      <c r="M84" s="106"/>
      <c r="N84" s="413"/>
      <c r="O84" s="88"/>
      <c r="P84" s="68"/>
    </row>
    <row r="85" spans="1:26" s="123" customFormat="1" ht="11.4" customHeight="1">
      <c r="A85" s="131">
        <v>40</v>
      </c>
      <c r="B85" s="132">
        <v>11</v>
      </c>
      <c r="C85" s="133">
        <v>16</v>
      </c>
      <c r="D85" s="107" t="s">
        <v>37</v>
      </c>
      <c r="E85" s="108" t="s">
        <v>120</v>
      </c>
      <c r="F85" s="73" t="s">
        <v>64</v>
      </c>
      <c r="G85" s="62"/>
      <c r="H85" s="109"/>
      <c r="I85" s="110"/>
      <c r="J85" s="146"/>
      <c r="K85" s="106"/>
      <c r="L85" s="429"/>
      <c r="M85" s="106"/>
      <c r="N85" s="430"/>
      <c r="O85" s="88"/>
      <c r="P85" s="139"/>
      <c r="U85" s="122"/>
      <c r="V85" s="122"/>
      <c r="W85" s="122"/>
      <c r="X85" s="122"/>
      <c r="Y85" s="122"/>
      <c r="Z85" s="122"/>
    </row>
    <row r="86" spans="1:26" ht="11.4" customHeight="1">
      <c r="A86" s="140"/>
      <c r="B86" s="132"/>
      <c r="C86" s="66"/>
      <c r="D86" s="89"/>
      <c r="E86" s="111"/>
      <c r="F86" s="112"/>
      <c r="G86" s="113"/>
      <c r="H86" s="78"/>
      <c r="I86" s="110"/>
      <c r="J86" s="66"/>
      <c r="K86" s="106"/>
      <c r="L86" s="405"/>
      <c r="M86" s="336" t="s">
        <v>679</v>
      </c>
      <c r="N86" s="414"/>
      <c r="O86" s="94" t="str">
        <f>IF(OR(N86=7,N86=8,N86=9),M78,IF(OR(N86=1,N86=2,N86=3),M94,""))</f>
        <v/>
      </c>
      <c r="P86" s="114"/>
    </row>
    <row r="87" spans="1:26" s="123" customFormat="1" ht="11.4" customHeight="1">
      <c r="A87" s="131">
        <v>41</v>
      </c>
      <c r="B87" s="132">
        <v>17</v>
      </c>
      <c r="C87" s="133"/>
      <c r="D87" s="60" t="s">
        <v>52</v>
      </c>
      <c r="E87" s="115" t="s">
        <v>121</v>
      </c>
      <c r="F87" s="62" t="s">
        <v>31</v>
      </c>
      <c r="G87" s="62"/>
      <c r="H87" s="135"/>
      <c r="I87" s="110"/>
      <c r="J87" s="146"/>
      <c r="K87" s="106"/>
      <c r="L87" s="429"/>
      <c r="M87" s="106"/>
      <c r="N87" s="430"/>
      <c r="O87" s="352" t="s">
        <v>765</v>
      </c>
      <c r="P87" s="142"/>
      <c r="U87" s="122"/>
      <c r="V87" s="122"/>
      <c r="W87" s="122"/>
      <c r="X87" s="122"/>
      <c r="Y87" s="122"/>
      <c r="Z87" s="122"/>
    </row>
    <row r="88" spans="1:26" ht="11.4" customHeight="1">
      <c r="A88" s="140"/>
      <c r="B88" s="132"/>
      <c r="C88" s="66"/>
      <c r="D88" s="71"/>
      <c r="E88" s="97"/>
      <c r="F88" s="73"/>
      <c r="G88" s="74"/>
      <c r="H88" s="75"/>
      <c r="I88" s="76" t="str">
        <f>IF(OR(H88= 7,H88= 8,H88= 9),E87,IF(OR(H88= 1,H88= 2,H88= 3),E89,IF(E87="Bye",E89,IF(E89="Bye",E87,""))))</f>
        <v>陳隆懋</v>
      </c>
      <c r="J88" s="59"/>
      <c r="K88" s="88"/>
      <c r="L88" s="405"/>
      <c r="M88" s="106"/>
      <c r="N88" s="413"/>
      <c r="O88" s="88"/>
      <c r="P88" s="116"/>
    </row>
    <row r="89" spans="1:26" ht="11.4" customHeight="1">
      <c r="A89" s="140">
        <v>42</v>
      </c>
      <c r="B89" s="132"/>
      <c r="C89" s="59"/>
      <c r="D89" s="71"/>
      <c r="E89" s="82" t="s">
        <v>28</v>
      </c>
      <c r="F89" s="83"/>
      <c r="G89" s="84"/>
      <c r="H89" s="85"/>
      <c r="I89" s="86"/>
      <c r="J89" s="407"/>
      <c r="K89" s="88"/>
      <c r="L89" s="405"/>
      <c r="M89" s="88"/>
      <c r="N89" s="413"/>
      <c r="O89" s="88"/>
      <c r="P89" s="116"/>
    </row>
    <row r="90" spans="1:26" ht="11.4" customHeight="1">
      <c r="A90" s="140"/>
      <c r="B90" s="132"/>
      <c r="C90" s="66"/>
      <c r="D90" s="89"/>
      <c r="E90" s="90"/>
      <c r="F90" s="91"/>
      <c r="G90" s="92"/>
      <c r="H90" s="78"/>
      <c r="I90" s="336" t="s">
        <v>595</v>
      </c>
      <c r="J90" s="409"/>
      <c r="K90" s="94" t="str">
        <f t="shared" ref="K90" si="7">IF(OR(J90=7,J90=8,J90=9),I88,IF(OR(J90=1,J90=2,J90=3),I92,""))</f>
        <v/>
      </c>
      <c r="L90" s="410"/>
      <c r="M90" s="88"/>
      <c r="N90" s="413"/>
      <c r="O90" s="88"/>
      <c r="P90" s="116"/>
    </row>
    <row r="91" spans="1:26" ht="11.4" customHeight="1">
      <c r="A91" s="140">
        <v>43</v>
      </c>
      <c r="B91" s="132">
        <v>27</v>
      </c>
      <c r="C91" s="59"/>
      <c r="D91" s="95"/>
      <c r="E91" s="96" t="s">
        <v>122</v>
      </c>
      <c r="F91" s="84" t="s">
        <v>33</v>
      </c>
      <c r="G91" s="84"/>
      <c r="H91" s="63"/>
      <c r="I91" s="86"/>
      <c r="J91" s="407"/>
      <c r="K91" s="352" t="s">
        <v>589</v>
      </c>
      <c r="L91" s="411"/>
      <c r="M91" s="88"/>
      <c r="N91" s="413"/>
      <c r="O91" s="88"/>
      <c r="P91" s="116"/>
    </row>
    <row r="92" spans="1:26" ht="11.4" customHeight="1">
      <c r="A92" s="140"/>
      <c r="B92" s="132"/>
      <c r="C92" s="66"/>
      <c r="D92" s="71"/>
      <c r="E92" s="97"/>
      <c r="F92" s="83"/>
      <c r="G92" s="336" t="s">
        <v>535</v>
      </c>
      <c r="H92" s="75"/>
      <c r="I92" s="102" t="str">
        <f>IF(OR(H92= 7,H92= 8,H92= 9),E91,IF(OR(H92= 1,H92= 2,H92= 3),E93,IF(E91="Bye",E93,IF(E93="Bye",E91,""))))</f>
        <v/>
      </c>
      <c r="J92" s="412"/>
      <c r="K92" s="88"/>
      <c r="L92" s="413"/>
      <c r="M92" s="88"/>
      <c r="N92" s="413"/>
      <c r="O92" s="88"/>
      <c r="P92" s="116"/>
    </row>
    <row r="93" spans="1:26" ht="11.4" customHeight="1">
      <c r="A93" s="140">
        <v>44</v>
      </c>
      <c r="B93" s="132">
        <v>12</v>
      </c>
      <c r="C93" s="59"/>
      <c r="D93" s="71"/>
      <c r="E93" s="82" t="s">
        <v>123</v>
      </c>
      <c r="F93" s="83" t="s">
        <v>39</v>
      </c>
      <c r="G93" s="84"/>
      <c r="H93" s="85"/>
      <c r="I93" s="350" t="s">
        <v>533</v>
      </c>
      <c r="J93" s="66"/>
      <c r="K93" s="88"/>
      <c r="L93" s="413"/>
      <c r="M93" s="88"/>
      <c r="N93" s="413"/>
      <c r="O93" s="88"/>
      <c r="P93" s="116"/>
    </row>
    <row r="94" spans="1:26" ht="11.4" customHeight="1">
      <c r="A94" s="140"/>
      <c r="B94" s="132"/>
      <c r="C94" s="66"/>
      <c r="D94" s="89"/>
      <c r="E94" s="90"/>
      <c r="F94" s="91"/>
      <c r="G94" s="92"/>
      <c r="H94" s="78"/>
      <c r="I94" s="86"/>
      <c r="J94" s="66"/>
      <c r="K94" s="336" t="s">
        <v>673</v>
      </c>
      <c r="L94" s="414"/>
      <c r="M94" s="94" t="str">
        <f t="shared" ref="M94" si="8">IF(OR(L94=7,L94=8,L94=9),K90,IF(OR(L94=1,L94=2,L94=3),K98,""))</f>
        <v/>
      </c>
      <c r="N94" s="408"/>
      <c r="O94" s="88"/>
      <c r="P94" s="116"/>
    </row>
    <row r="95" spans="1:26" ht="11.4" customHeight="1">
      <c r="A95" s="140">
        <v>45</v>
      </c>
      <c r="B95" s="132">
        <v>19</v>
      </c>
      <c r="C95" s="59"/>
      <c r="D95" s="95"/>
      <c r="E95" s="96" t="s">
        <v>124</v>
      </c>
      <c r="F95" s="84" t="s">
        <v>31</v>
      </c>
      <c r="G95" s="84"/>
      <c r="H95" s="63"/>
      <c r="I95" s="86"/>
      <c r="J95" s="66"/>
      <c r="K95" s="88"/>
      <c r="L95" s="413"/>
      <c r="M95" s="352" t="s">
        <v>693</v>
      </c>
      <c r="N95" s="405"/>
      <c r="O95" s="88"/>
      <c r="P95" s="116"/>
    </row>
    <row r="96" spans="1:26" ht="11.4" customHeight="1">
      <c r="A96" s="140"/>
      <c r="B96" s="132"/>
      <c r="C96" s="66"/>
      <c r="D96" s="71"/>
      <c r="E96" s="97"/>
      <c r="F96" s="83"/>
      <c r="G96" s="74"/>
      <c r="H96" s="75"/>
      <c r="I96" s="102" t="str">
        <f>IF(OR(H96= 7,H96= 8,H96= 9),E95,IF(OR(H96= 1,H96= 2,H96= 3),E97,IF(E95="Bye",E97,IF(E97="Bye",E95,""))))</f>
        <v>江信寧</v>
      </c>
      <c r="J96" s="59"/>
      <c r="K96" s="88"/>
      <c r="L96" s="413"/>
      <c r="M96" s="88"/>
      <c r="N96" s="405"/>
      <c r="O96" s="88"/>
      <c r="P96" s="116"/>
      <c r="U96" s="123"/>
      <c r="V96" s="123"/>
      <c r="W96" s="123"/>
      <c r="X96" s="123"/>
      <c r="Y96" s="123"/>
      <c r="Z96" s="123"/>
    </row>
    <row r="97" spans="1:26" ht="11.4" customHeight="1">
      <c r="A97" s="140">
        <v>46</v>
      </c>
      <c r="B97" s="132"/>
      <c r="C97" s="59"/>
      <c r="D97" s="71"/>
      <c r="E97" s="82" t="s">
        <v>28</v>
      </c>
      <c r="F97" s="83"/>
      <c r="G97" s="84"/>
      <c r="H97" s="85"/>
      <c r="I97" s="86"/>
      <c r="J97" s="407"/>
      <c r="K97" s="88"/>
      <c r="L97" s="413"/>
      <c r="M97" s="88"/>
      <c r="N97" s="405"/>
      <c r="O97" s="88"/>
      <c r="P97" s="116"/>
    </row>
    <row r="98" spans="1:26" ht="11.4" customHeight="1">
      <c r="A98" s="140"/>
      <c r="B98" s="132"/>
      <c r="C98" s="66"/>
      <c r="D98" s="89"/>
      <c r="E98" s="90"/>
      <c r="F98" s="91"/>
      <c r="G98" s="92"/>
      <c r="H98" s="78"/>
      <c r="I98" s="336" t="s">
        <v>595</v>
      </c>
      <c r="J98" s="409"/>
      <c r="K98" s="94" t="str">
        <f t="shared" ref="K98:K100" si="9">IF(OR(J98=7,J98=8,J98=9),I96,IF(OR(J98=1,J98=2,J98=3),I100,""))</f>
        <v/>
      </c>
      <c r="L98" s="408"/>
      <c r="M98" s="88"/>
      <c r="N98" s="405"/>
      <c r="O98" s="88"/>
      <c r="P98" s="116"/>
      <c r="U98" s="123"/>
      <c r="V98" s="123"/>
      <c r="W98" s="123"/>
      <c r="X98" s="123"/>
      <c r="Y98" s="123"/>
      <c r="Z98" s="123"/>
    </row>
    <row r="99" spans="1:26" ht="11.4" customHeight="1">
      <c r="A99" s="140">
        <v>47</v>
      </c>
      <c r="B99" s="132"/>
      <c r="C99" s="59"/>
      <c r="D99" s="95"/>
      <c r="E99" s="96" t="s">
        <v>28</v>
      </c>
      <c r="F99" s="84"/>
      <c r="G99" s="84"/>
      <c r="H99" s="63"/>
      <c r="I99" s="86"/>
      <c r="J99" s="407"/>
      <c r="K99" s="352" t="s">
        <v>590</v>
      </c>
      <c r="L99" s="405"/>
      <c r="M99" s="88"/>
      <c r="N99" s="405"/>
      <c r="O99" s="88"/>
      <c r="P99" s="116"/>
    </row>
    <row r="100" spans="1:26" ht="11.4" customHeight="1">
      <c r="A100" s="140"/>
      <c r="B100" s="132"/>
      <c r="C100" s="66"/>
      <c r="D100" s="71"/>
      <c r="E100" s="97"/>
      <c r="F100" s="73"/>
      <c r="G100" s="74"/>
      <c r="H100" s="75"/>
      <c r="I100" s="76" t="str">
        <f>IF(OR(H100= 7,H100= 8,H100= 9),E99,IF(OR(H100= 1,H100= 2,H100= 3),E101,IF(E99="Bye",E101,IF(E101="Bye",E99,""))))</f>
        <v>陳彥佐</v>
      </c>
      <c r="J100" s="412"/>
      <c r="K100" s="106" t="str">
        <f t="shared" si="9"/>
        <v/>
      </c>
      <c r="L100" s="405"/>
      <c r="M100" s="106"/>
      <c r="N100" s="405"/>
      <c r="O100" s="88"/>
      <c r="P100" s="116"/>
    </row>
    <row r="101" spans="1:26" s="123" customFormat="1" ht="11.4" customHeight="1">
      <c r="A101" s="131">
        <v>48</v>
      </c>
      <c r="B101" s="132">
        <v>3</v>
      </c>
      <c r="C101" s="133">
        <v>5</v>
      </c>
      <c r="D101" s="107" t="s">
        <v>77</v>
      </c>
      <c r="E101" s="108" t="s">
        <v>125</v>
      </c>
      <c r="F101" s="73" t="s">
        <v>31</v>
      </c>
      <c r="G101" s="62"/>
      <c r="H101" s="109"/>
      <c r="I101" s="110"/>
      <c r="J101" s="146"/>
      <c r="K101" s="106"/>
      <c r="L101" s="429"/>
      <c r="M101" s="106"/>
      <c r="N101" s="429"/>
      <c r="O101" s="88"/>
      <c r="P101" s="142"/>
      <c r="U101" s="122"/>
      <c r="V101" s="122"/>
      <c r="W101" s="122"/>
      <c r="X101" s="122"/>
      <c r="Y101" s="122"/>
      <c r="Z101" s="122"/>
    </row>
    <row r="102" spans="1:26" ht="11.4" customHeight="1">
      <c r="A102" s="140"/>
      <c r="B102" s="132"/>
      <c r="C102" s="66"/>
      <c r="D102" s="89"/>
      <c r="E102" s="90"/>
      <c r="F102" s="112"/>
      <c r="G102" s="92"/>
      <c r="H102" s="78"/>
      <c r="I102" s="110"/>
      <c r="J102" s="66"/>
      <c r="K102" s="106"/>
      <c r="L102" s="405"/>
      <c r="M102" s="117" t="s">
        <v>46</v>
      </c>
      <c r="N102" s="417"/>
      <c r="O102" s="94" t="str">
        <f>IF(OR(P102=7,P102=8,P102=9),O86,IF(OR(P102=1,P102=2,P102=3),O118,""))</f>
        <v/>
      </c>
      <c r="P102" s="118"/>
    </row>
    <row r="103" spans="1:26" s="123" customFormat="1" ht="11.4" customHeight="1">
      <c r="A103" s="131">
        <v>49</v>
      </c>
      <c r="B103" s="132">
        <v>6</v>
      </c>
      <c r="C103" s="133">
        <v>11</v>
      </c>
      <c r="D103" s="60" t="s">
        <v>79</v>
      </c>
      <c r="E103" s="115" t="s">
        <v>126</v>
      </c>
      <c r="F103" s="62" t="s">
        <v>93</v>
      </c>
      <c r="G103" s="62"/>
      <c r="H103" s="135"/>
      <c r="I103" s="110"/>
      <c r="J103" s="146"/>
      <c r="K103" s="106"/>
      <c r="L103" s="429"/>
      <c r="M103" s="106"/>
      <c r="N103" s="432"/>
      <c r="O103" s="336" t="s">
        <v>702</v>
      </c>
      <c r="P103" s="143"/>
      <c r="U103" s="122"/>
      <c r="V103" s="122"/>
      <c r="W103" s="122"/>
      <c r="X103" s="122"/>
      <c r="Y103" s="122"/>
      <c r="Z103" s="122"/>
    </row>
    <row r="104" spans="1:26" ht="11.4" customHeight="1">
      <c r="A104" s="140"/>
      <c r="B104" s="132"/>
      <c r="C104" s="66"/>
      <c r="D104" s="71"/>
      <c r="E104" s="97"/>
      <c r="F104" s="73"/>
      <c r="G104" s="74"/>
      <c r="H104" s="75"/>
      <c r="I104" s="76" t="str">
        <f>IF(OR(H104= 7,H104= 8,H104= 9),E103,IF(OR(H104= 1,H104= 2,H104= 3),E105,IF(E103="Bye",E105,IF(E105="Bye",E103,""))))</f>
        <v>劉逸軒</v>
      </c>
      <c r="J104" s="59"/>
      <c r="K104" s="88"/>
      <c r="L104" s="405"/>
      <c r="M104" s="106"/>
      <c r="N104" s="405"/>
      <c r="O104" s="88" t="s">
        <v>706</v>
      </c>
      <c r="P104" s="116"/>
    </row>
    <row r="105" spans="1:26" ht="11.4" customHeight="1">
      <c r="A105" s="140">
        <v>50</v>
      </c>
      <c r="B105" s="132"/>
      <c r="C105" s="59"/>
      <c r="D105" s="71"/>
      <c r="E105" s="82" t="s">
        <v>28</v>
      </c>
      <c r="F105" s="83"/>
      <c r="G105" s="84"/>
      <c r="H105" s="85"/>
      <c r="I105" s="86"/>
      <c r="J105" s="407"/>
      <c r="K105" s="88"/>
      <c r="L105" s="405"/>
      <c r="M105" s="88"/>
      <c r="N105" s="405"/>
      <c r="O105" s="88"/>
      <c r="P105" s="116"/>
    </row>
    <row r="106" spans="1:26" ht="11.4" customHeight="1">
      <c r="A106" s="140"/>
      <c r="B106" s="132"/>
      <c r="C106" s="66"/>
      <c r="D106" s="89"/>
      <c r="E106" s="90"/>
      <c r="F106" s="91"/>
      <c r="G106" s="92"/>
      <c r="H106" s="78"/>
      <c r="I106" s="336" t="s">
        <v>595</v>
      </c>
      <c r="J106" s="409"/>
      <c r="K106" s="94" t="str">
        <f>IF(OR(J106=7,J106=8,J106=9),I104,IF(OR(J106=1,J106=2,J106=3),I108,""))</f>
        <v/>
      </c>
      <c r="L106" s="410"/>
      <c r="M106" s="88"/>
      <c r="N106" s="405"/>
      <c r="O106" s="88"/>
      <c r="P106" s="116"/>
    </row>
    <row r="107" spans="1:26" ht="11.4" customHeight="1">
      <c r="A107" s="140">
        <v>51</v>
      </c>
      <c r="B107" s="132"/>
      <c r="C107" s="59"/>
      <c r="D107" s="95"/>
      <c r="E107" s="96" t="s">
        <v>28</v>
      </c>
      <c r="F107" s="84"/>
      <c r="G107" s="84"/>
      <c r="H107" s="63"/>
      <c r="I107" s="86"/>
      <c r="J107" s="407"/>
      <c r="K107" s="352" t="s">
        <v>591</v>
      </c>
      <c r="L107" s="411"/>
      <c r="M107" s="88"/>
      <c r="N107" s="405"/>
      <c r="O107" s="88"/>
      <c r="P107" s="116"/>
    </row>
    <row r="108" spans="1:26" ht="11.4" customHeight="1">
      <c r="A108" s="140"/>
      <c r="B108" s="132"/>
      <c r="C108" s="66"/>
      <c r="D108" s="71"/>
      <c r="E108" s="97"/>
      <c r="F108" s="83"/>
      <c r="G108" s="74"/>
      <c r="H108" s="75"/>
      <c r="I108" s="102" t="str">
        <f>IF(OR(H108= 7,H108= 8,H108= 9),E107,IF(OR(H108= 1,H108= 2,H108= 3),E109,IF(E107="Bye",E109,IF(E109="Bye",E107,""))))</f>
        <v>林少羿</v>
      </c>
      <c r="J108" s="412"/>
      <c r="K108" s="88"/>
      <c r="L108" s="413"/>
      <c r="M108" s="88"/>
      <c r="N108" s="405"/>
      <c r="O108" s="88"/>
      <c r="P108" s="116"/>
    </row>
    <row r="109" spans="1:26" ht="11.4" customHeight="1">
      <c r="A109" s="140">
        <v>52</v>
      </c>
      <c r="B109" s="132">
        <v>14</v>
      </c>
      <c r="C109" s="59"/>
      <c r="D109" s="71"/>
      <c r="E109" s="82" t="s">
        <v>127</v>
      </c>
      <c r="F109" s="83" t="s">
        <v>39</v>
      </c>
      <c r="G109" s="84"/>
      <c r="H109" s="85"/>
      <c r="I109" s="86"/>
      <c r="J109" s="66"/>
      <c r="K109" s="88"/>
      <c r="L109" s="413"/>
      <c r="M109" s="88"/>
      <c r="N109" s="405"/>
      <c r="O109" s="88"/>
      <c r="P109" s="116"/>
    </row>
    <row r="110" spans="1:26" ht="11.4" customHeight="1">
      <c r="A110" s="140"/>
      <c r="B110" s="132"/>
      <c r="C110" s="66"/>
      <c r="D110" s="89"/>
      <c r="E110" s="90"/>
      <c r="F110" s="91"/>
      <c r="G110" s="92"/>
      <c r="H110" s="78"/>
      <c r="I110" s="86"/>
      <c r="J110" s="66"/>
      <c r="K110" s="336" t="s">
        <v>673</v>
      </c>
      <c r="L110" s="414"/>
      <c r="M110" s="94" t="str">
        <f>IF(OR(L110=7,L110=8,L110=9),K106,IF(OR(L110=1,L110=2,L110=3),K114,""))</f>
        <v/>
      </c>
      <c r="N110" s="410"/>
      <c r="O110" s="88"/>
      <c r="P110" s="116"/>
    </row>
    <row r="111" spans="1:26" ht="11.4" customHeight="1">
      <c r="A111" s="140">
        <v>53</v>
      </c>
      <c r="B111" s="132">
        <v>35</v>
      </c>
      <c r="C111" s="59"/>
      <c r="D111" s="95"/>
      <c r="E111" s="96" t="s">
        <v>128</v>
      </c>
      <c r="F111" s="84" t="s">
        <v>31</v>
      </c>
      <c r="G111" s="84"/>
      <c r="H111" s="63"/>
      <c r="I111" s="86"/>
      <c r="J111" s="66"/>
      <c r="K111" s="88"/>
      <c r="L111" s="413"/>
      <c r="M111" s="352" t="s">
        <v>694</v>
      </c>
      <c r="N111" s="413"/>
      <c r="O111" s="88"/>
      <c r="P111" s="116"/>
    </row>
    <row r="112" spans="1:26" ht="11.4" customHeight="1">
      <c r="A112" s="140"/>
      <c r="B112" s="132"/>
      <c r="C112" s="66"/>
      <c r="D112" s="71"/>
      <c r="E112" s="97"/>
      <c r="F112" s="83"/>
      <c r="G112" s="74"/>
      <c r="H112" s="75"/>
      <c r="I112" s="102" t="str">
        <f>IF(OR(H112= 7,H112= 8,H112= 9),E111,IF(OR(H112= 1,H112= 2,H112= 3),E113,IF(E111="Bye",E113,IF(E113="Bye",E111,""))))</f>
        <v>黃浩菘</v>
      </c>
      <c r="J112" s="59"/>
      <c r="K112" s="88"/>
      <c r="L112" s="413"/>
      <c r="M112" s="88"/>
      <c r="N112" s="413"/>
      <c r="O112" s="88"/>
      <c r="P112" s="116"/>
      <c r="U112" s="123"/>
      <c r="V112" s="123"/>
      <c r="W112" s="123"/>
      <c r="X112" s="123"/>
      <c r="Y112" s="123"/>
      <c r="Z112" s="123"/>
    </row>
    <row r="113" spans="1:26" ht="11.4" customHeight="1">
      <c r="A113" s="140">
        <v>54</v>
      </c>
      <c r="B113" s="132"/>
      <c r="C113" s="59"/>
      <c r="D113" s="71"/>
      <c r="E113" s="82" t="s">
        <v>28</v>
      </c>
      <c r="F113" s="83"/>
      <c r="G113" s="84"/>
      <c r="H113" s="85"/>
      <c r="I113" s="86"/>
      <c r="J113" s="407"/>
      <c r="K113" s="88"/>
      <c r="L113" s="413"/>
      <c r="M113" s="88"/>
      <c r="N113" s="413"/>
      <c r="O113" s="88"/>
      <c r="P113" s="116"/>
    </row>
    <row r="114" spans="1:26" ht="11.4" customHeight="1">
      <c r="A114" s="140"/>
      <c r="B114" s="132"/>
      <c r="C114" s="66"/>
      <c r="D114" s="89"/>
      <c r="E114" s="90"/>
      <c r="F114" s="91"/>
      <c r="G114" s="92"/>
      <c r="H114" s="78"/>
      <c r="I114" s="336" t="s">
        <v>596</v>
      </c>
      <c r="J114" s="409"/>
      <c r="K114" s="94" t="str">
        <f t="shared" ref="K114" si="10">IF(OR(J114=7,J114=8,J114=9),I112,IF(OR(J114=1,J114=2,J114=3),I116,""))</f>
        <v/>
      </c>
      <c r="L114" s="408"/>
      <c r="M114" s="88"/>
      <c r="N114" s="413"/>
      <c r="O114" s="88"/>
      <c r="P114" s="116"/>
      <c r="U114" s="123"/>
      <c r="V114" s="123"/>
      <c r="W114" s="123"/>
      <c r="X114" s="123"/>
      <c r="Y114" s="123"/>
      <c r="Z114" s="123"/>
    </row>
    <row r="115" spans="1:26" ht="11.4" customHeight="1">
      <c r="A115" s="140">
        <v>55</v>
      </c>
      <c r="B115" s="132"/>
      <c r="C115" s="59"/>
      <c r="D115" s="95"/>
      <c r="E115" s="96" t="s">
        <v>28</v>
      </c>
      <c r="F115" s="84"/>
      <c r="G115" s="84"/>
      <c r="H115" s="63"/>
      <c r="I115" s="86"/>
      <c r="J115" s="407"/>
      <c r="K115" s="352" t="s">
        <v>592</v>
      </c>
      <c r="L115" s="405"/>
      <c r="M115" s="88"/>
      <c r="N115" s="413"/>
      <c r="O115" s="88"/>
      <c r="P115" s="116"/>
      <c r="T115" s="393"/>
    </row>
    <row r="116" spans="1:26" ht="11.4" customHeight="1">
      <c r="A116" s="140"/>
      <c r="B116" s="132"/>
      <c r="C116" s="66"/>
      <c r="D116" s="71"/>
      <c r="E116" s="97"/>
      <c r="F116" s="73"/>
      <c r="G116" s="74"/>
      <c r="H116" s="75"/>
      <c r="I116" s="76" t="str">
        <f>IF(OR(H116= 7,H116= 8,H116= 9),E115,IF(OR(H116= 1,H116= 2,H116= 3),E117,IF(E115="Bye",E117,IF(E117="Bye",E115,""))))</f>
        <v>李宗騰</v>
      </c>
      <c r="J116" s="412"/>
      <c r="K116" s="106"/>
      <c r="L116" s="405"/>
      <c r="M116" s="106"/>
      <c r="N116" s="413"/>
      <c r="O116" s="88"/>
      <c r="P116" s="116"/>
    </row>
    <row r="117" spans="1:26" s="123" customFormat="1" ht="11.4" customHeight="1">
      <c r="A117" s="131">
        <v>56</v>
      </c>
      <c r="B117" s="132">
        <v>9</v>
      </c>
      <c r="C117" s="133">
        <v>16</v>
      </c>
      <c r="D117" s="107" t="s">
        <v>86</v>
      </c>
      <c r="E117" s="108" t="s">
        <v>129</v>
      </c>
      <c r="F117" s="73" t="s">
        <v>33</v>
      </c>
      <c r="G117" s="62"/>
      <c r="H117" s="109"/>
      <c r="I117" s="110"/>
      <c r="J117" s="146"/>
      <c r="K117" s="106"/>
      <c r="L117" s="429"/>
      <c r="M117" s="106"/>
      <c r="N117" s="430"/>
      <c r="O117" s="88"/>
      <c r="P117" s="142"/>
      <c r="U117" s="122"/>
      <c r="V117" s="122"/>
      <c r="W117" s="122"/>
      <c r="X117" s="122"/>
      <c r="Y117" s="122"/>
      <c r="Z117" s="122"/>
    </row>
    <row r="118" spans="1:26" ht="11.4" customHeight="1">
      <c r="A118" s="140"/>
      <c r="B118" s="132"/>
      <c r="C118" s="66"/>
      <c r="D118" s="89"/>
      <c r="E118" s="111"/>
      <c r="F118" s="112"/>
      <c r="G118" s="113"/>
      <c r="H118" s="78"/>
      <c r="I118" s="110"/>
      <c r="J118" s="66"/>
      <c r="K118" s="106"/>
      <c r="L118" s="405"/>
      <c r="M118" s="336" t="s">
        <v>679</v>
      </c>
      <c r="N118" s="414"/>
      <c r="O118" s="94" t="str">
        <f t="shared" ref="O118" si="11">IF(OR(N118=7,N118=8,N118=9),M110,IF(OR(N118=1,N118=2,N118=3),M126,""))</f>
        <v/>
      </c>
      <c r="P118" s="120"/>
    </row>
    <row r="119" spans="1:26" s="123" customFormat="1" ht="11.4" customHeight="1">
      <c r="A119" s="131">
        <v>57</v>
      </c>
      <c r="B119" s="132">
        <v>25</v>
      </c>
      <c r="C119" s="133"/>
      <c r="D119" s="60" t="s">
        <v>35</v>
      </c>
      <c r="E119" s="115" t="s">
        <v>130</v>
      </c>
      <c r="F119" s="62" t="s">
        <v>33</v>
      </c>
      <c r="G119" s="62"/>
      <c r="H119" s="135"/>
      <c r="I119" s="110"/>
      <c r="J119" s="146"/>
      <c r="K119" s="106"/>
      <c r="L119" s="429"/>
      <c r="M119" s="106"/>
      <c r="N119" s="430"/>
      <c r="O119" s="422" t="s">
        <v>712</v>
      </c>
      <c r="P119" s="144"/>
      <c r="U119" s="122"/>
      <c r="V119" s="122"/>
      <c r="W119" s="122"/>
      <c r="X119" s="122"/>
      <c r="Y119" s="122"/>
      <c r="Z119" s="122"/>
    </row>
    <row r="120" spans="1:26" ht="11.4" customHeight="1">
      <c r="A120" s="140"/>
      <c r="B120" s="132"/>
      <c r="C120" s="66"/>
      <c r="D120" s="71"/>
      <c r="E120" s="97"/>
      <c r="F120" s="73"/>
      <c r="G120" s="74"/>
      <c r="H120" s="75"/>
      <c r="I120" s="76" t="str">
        <f>IF(OR(H120= 7,H120= 8,H120= 9),E119,IF(OR(H120= 1,H120= 2,H120= 3),E121,IF(E119="Bye",E121,IF(E121="Bye",E119,""))))</f>
        <v>梁志安</v>
      </c>
      <c r="J120" s="59"/>
      <c r="K120" s="88"/>
      <c r="L120" s="405"/>
      <c r="M120" s="106"/>
      <c r="N120" s="413"/>
      <c r="O120" s="66"/>
      <c r="P120" s="68"/>
    </row>
    <row r="121" spans="1:26" ht="11.4" customHeight="1">
      <c r="A121" s="140">
        <v>58</v>
      </c>
      <c r="B121" s="132"/>
      <c r="C121" s="59"/>
      <c r="D121" s="71"/>
      <c r="E121" s="82" t="s">
        <v>28</v>
      </c>
      <c r="F121" s="83"/>
      <c r="G121" s="84"/>
      <c r="H121" s="85"/>
      <c r="I121" s="86"/>
      <c r="J121" s="407"/>
      <c r="K121" s="88"/>
      <c r="L121" s="405"/>
      <c r="M121" s="88"/>
      <c r="N121" s="413"/>
      <c r="O121" s="66"/>
      <c r="P121" s="68"/>
    </row>
    <row r="122" spans="1:26" ht="11.4" customHeight="1">
      <c r="A122" s="140"/>
      <c r="B122" s="132"/>
      <c r="C122" s="66"/>
      <c r="D122" s="89"/>
      <c r="E122" s="90"/>
      <c r="F122" s="91"/>
      <c r="G122" s="92"/>
      <c r="H122" s="78"/>
      <c r="I122" s="336" t="s">
        <v>596</v>
      </c>
      <c r="J122" s="409"/>
      <c r="K122" s="94" t="str">
        <f t="shared" ref="K122" si="12">IF(OR(J122=7,J122=8,J122=9),I120,IF(OR(J122=1,J122=2,J122=3),I124,""))</f>
        <v/>
      </c>
      <c r="L122" s="410"/>
      <c r="M122" s="88"/>
      <c r="N122" s="413"/>
      <c r="O122" s="66"/>
      <c r="P122" s="68"/>
    </row>
    <row r="123" spans="1:26" ht="11.4" customHeight="1">
      <c r="A123" s="140">
        <v>59</v>
      </c>
      <c r="B123" s="132">
        <v>36</v>
      </c>
      <c r="C123" s="59"/>
      <c r="D123" s="95"/>
      <c r="E123" s="96" t="s">
        <v>131</v>
      </c>
      <c r="F123" s="84" t="s">
        <v>42</v>
      </c>
      <c r="G123" s="84"/>
      <c r="H123" s="63"/>
      <c r="I123" s="86"/>
      <c r="J123" s="407"/>
      <c r="K123" s="352" t="s">
        <v>593</v>
      </c>
      <c r="L123" s="411"/>
      <c r="M123" s="88"/>
      <c r="N123" s="413"/>
      <c r="O123" s="66"/>
      <c r="P123" s="68"/>
    </row>
    <row r="124" spans="1:26" ht="11.4" customHeight="1">
      <c r="A124" s="140"/>
      <c r="B124" s="132"/>
      <c r="C124" s="66"/>
      <c r="D124" s="71"/>
      <c r="E124" s="97"/>
      <c r="F124" s="83"/>
      <c r="G124" s="336" t="s">
        <v>535</v>
      </c>
      <c r="H124" s="75"/>
      <c r="I124" s="102" t="str">
        <f>IF(OR(H124= 7,H124= 8,H124= 9),E123,IF(OR(H124= 1,H124= 2,H124= 3),E125,IF(E123="Bye",E125,IF(E125="Bye",E123,""))))</f>
        <v/>
      </c>
      <c r="J124" s="412"/>
      <c r="K124" s="88"/>
      <c r="L124" s="413"/>
      <c r="M124" s="88"/>
      <c r="N124" s="413"/>
      <c r="O124" s="66"/>
      <c r="P124" s="68"/>
    </row>
    <row r="125" spans="1:26" ht="11.4" customHeight="1">
      <c r="A125" s="140">
        <v>60</v>
      </c>
      <c r="B125" s="132">
        <v>33</v>
      </c>
      <c r="C125" s="59"/>
      <c r="D125" s="71"/>
      <c r="E125" s="82" t="s">
        <v>132</v>
      </c>
      <c r="F125" s="83" t="s">
        <v>31</v>
      </c>
      <c r="G125" s="84"/>
      <c r="H125" s="85"/>
      <c r="I125" s="350" t="s">
        <v>534</v>
      </c>
      <c r="J125" s="66"/>
      <c r="K125" s="88"/>
      <c r="L125" s="413"/>
      <c r="M125" s="88"/>
      <c r="N125" s="413"/>
      <c r="O125" s="66"/>
      <c r="P125" s="68"/>
    </row>
    <row r="126" spans="1:26" ht="11.4" customHeight="1">
      <c r="A126" s="140"/>
      <c r="B126" s="132"/>
      <c r="C126" s="66"/>
      <c r="D126" s="89"/>
      <c r="E126" s="90"/>
      <c r="F126" s="91"/>
      <c r="G126" s="92"/>
      <c r="H126" s="78"/>
      <c r="I126" s="86"/>
      <c r="J126" s="66"/>
      <c r="K126" s="336" t="s">
        <v>673</v>
      </c>
      <c r="L126" s="414"/>
      <c r="M126" s="94" t="str">
        <f t="shared" ref="M126" si="13">IF(OR(L126=7,L126=8,L126=9),K122,IF(OR(L126=1,L126=2,L126=3),K130,""))</f>
        <v/>
      </c>
      <c r="N126" s="408"/>
      <c r="O126" s="66"/>
      <c r="P126" s="68"/>
    </row>
    <row r="127" spans="1:26" ht="11.4" customHeight="1">
      <c r="A127" s="140">
        <v>61</v>
      </c>
      <c r="B127" s="132">
        <v>22</v>
      </c>
      <c r="C127" s="59"/>
      <c r="D127" s="95"/>
      <c r="E127" s="96" t="s">
        <v>133</v>
      </c>
      <c r="F127" s="84" t="s">
        <v>134</v>
      </c>
      <c r="G127" s="84"/>
      <c r="H127" s="63"/>
      <c r="I127" s="86"/>
      <c r="J127" s="66"/>
      <c r="K127" s="88"/>
      <c r="L127" s="413"/>
      <c r="M127" s="422" t="s">
        <v>695</v>
      </c>
      <c r="N127" s="405"/>
      <c r="O127" s="66"/>
      <c r="P127" s="68"/>
    </row>
    <row r="128" spans="1:26" ht="11.4" customHeight="1">
      <c r="A128" s="140"/>
      <c r="B128" s="132"/>
      <c r="C128" s="66"/>
      <c r="D128" s="71"/>
      <c r="E128" s="97"/>
      <c r="F128" s="83"/>
      <c r="G128" s="74"/>
      <c r="H128" s="75">
        <v>6</v>
      </c>
      <c r="I128" s="102" t="str">
        <f>IF(OR(H128= 7,H128= 8,H128= 9),E127,IF(OR(H128= 1,H128= 2,H128= 3),E129,IF(E127="Bye",E129,IF(E129="Bye",E127,""))))</f>
        <v>王瑞璋</v>
      </c>
      <c r="J128" s="59"/>
      <c r="K128" s="88"/>
      <c r="L128" s="413"/>
      <c r="M128" s="88"/>
      <c r="N128" s="405"/>
      <c r="O128" s="66"/>
      <c r="P128" s="68"/>
      <c r="U128" s="123"/>
      <c r="V128" s="123"/>
      <c r="W128" s="123"/>
      <c r="X128" s="123"/>
      <c r="Y128" s="123"/>
      <c r="Z128" s="123"/>
    </row>
    <row r="129" spans="1:26" ht="11.4" customHeight="1">
      <c r="A129" s="140">
        <v>62</v>
      </c>
      <c r="B129" s="132"/>
      <c r="C129" s="59"/>
      <c r="D129" s="71"/>
      <c r="E129" s="82" t="s">
        <v>28</v>
      </c>
      <c r="F129" s="83"/>
      <c r="G129" s="84"/>
      <c r="H129" s="85"/>
      <c r="I129" s="86"/>
      <c r="J129" s="407"/>
      <c r="K129" s="88"/>
      <c r="L129" s="413"/>
      <c r="M129" s="66"/>
      <c r="N129" s="405"/>
      <c r="O129" s="66"/>
      <c r="P129" s="68"/>
    </row>
    <row r="130" spans="1:26" ht="11.4" customHeight="1">
      <c r="A130" s="140"/>
      <c r="B130" s="132"/>
      <c r="C130" s="66"/>
      <c r="D130" s="89"/>
      <c r="E130" s="90"/>
      <c r="F130" s="91"/>
      <c r="G130" s="92"/>
      <c r="H130" s="78"/>
      <c r="I130" s="336" t="s">
        <v>596</v>
      </c>
      <c r="J130" s="409"/>
      <c r="K130" s="94" t="str">
        <f t="shared" ref="K130:K132" si="14">IF(OR(J130=7,J130=8,J130=9),I128,IF(OR(J130=1,J130=2,J130=3),I132,""))</f>
        <v/>
      </c>
      <c r="L130" s="408"/>
      <c r="M130" s="66"/>
      <c r="N130" s="405"/>
      <c r="O130" s="66"/>
      <c r="P130" s="68"/>
    </row>
    <row r="131" spans="1:26" ht="11.4" customHeight="1">
      <c r="A131" s="140">
        <v>63</v>
      </c>
      <c r="B131" s="132"/>
      <c r="C131" s="59"/>
      <c r="D131" s="95"/>
      <c r="E131" s="96" t="s">
        <v>28</v>
      </c>
      <c r="F131" s="84"/>
      <c r="G131" s="84"/>
      <c r="H131" s="63"/>
      <c r="I131" s="86"/>
      <c r="J131" s="407"/>
      <c r="K131" s="352" t="s">
        <v>594</v>
      </c>
      <c r="L131" s="405"/>
      <c r="M131" s="66"/>
      <c r="N131" s="405"/>
      <c r="O131" s="66"/>
      <c r="P131" s="68"/>
    </row>
    <row r="132" spans="1:26" ht="11.4" customHeight="1">
      <c r="A132" s="140"/>
      <c r="B132" s="132"/>
      <c r="C132" s="66"/>
      <c r="D132" s="71"/>
      <c r="E132" s="97"/>
      <c r="F132" s="73"/>
      <c r="G132" s="74"/>
      <c r="H132" s="75"/>
      <c r="I132" s="76" t="str">
        <f>IF(OR(H132= 7,H132= 8,H132= 9),E131,IF(OR(H132= 1,H132= 2,H132= 3),E133,IF(E131="Bye",E133,IF(E133="Bye",E131,""))))</f>
        <v>洪學人</v>
      </c>
      <c r="J132" s="412"/>
      <c r="K132" s="106" t="str">
        <f t="shared" si="14"/>
        <v/>
      </c>
      <c r="L132" s="405"/>
      <c r="M132" s="66"/>
      <c r="N132" s="405"/>
      <c r="O132" s="66"/>
      <c r="P132" s="68"/>
    </row>
    <row r="133" spans="1:26" s="123" customFormat="1" ht="11.4" customHeight="1">
      <c r="A133" s="131">
        <v>64</v>
      </c>
      <c r="B133" s="132">
        <v>2</v>
      </c>
      <c r="C133" s="133">
        <v>3</v>
      </c>
      <c r="D133" s="60" t="s">
        <v>95</v>
      </c>
      <c r="E133" s="115" t="s">
        <v>135</v>
      </c>
      <c r="F133" s="62" t="s">
        <v>31</v>
      </c>
      <c r="G133" s="62"/>
      <c r="H133" s="109"/>
      <c r="I133" s="435"/>
      <c r="J133" s="146"/>
      <c r="K133" s="146"/>
      <c r="L133" s="429"/>
      <c r="M133" s="146"/>
      <c r="N133" s="429"/>
      <c r="O133" s="66"/>
      <c r="P133" s="139"/>
      <c r="U133" s="122"/>
      <c r="V133" s="122"/>
      <c r="W133" s="122"/>
      <c r="X133" s="122"/>
      <c r="Y133" s="122"/>
      <c r="Z133" s="122"/>
    </row>
    <row r="134" spans="1:26" ht="11.7" customHeight="1">
      <c r="B134" s="148"/>
      <c r="C134" s="125"/>
      <c r="D134" s="71"/>
      <c r="E134" s="82"/>
      <c r="F134" s="83"/>
      <c r="G134" s="83"/>
      <c r="H134" s="126"/>
      <c r="I134" s="149"/>
      <c r="J134" s="150"/>
      <c r="K134" s="150"/>
      <c r="L134" s="333"/>
      <c r="M134" s="150"/>
      <c r="N134" s="333"/>
      <c r="O134" s="150"/>
      <c r="P134" s="130"/>
    </row>
    <row r="135" spans="1:26" ht="10.5" customHeight="1"/>
    <row r="136" spans="1:26" ht="10.5" customHeight="1"/>
    <row r="137" spans="1:26" ht="10.5" customHeight="1"/>
  </sheetData>
  <mergeCells count="4">
    <mergeCell ref="G1:H2"/>
    <mergeCell ref="I1:J1"/>
    <mergeCell ref="I2:J2"/>
    <mergeCell ref="G3:J4"/>
  </mergeCells>
  <phoneticPr fontId="5" type="noConversion"/>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7</xdr:col>
                    <xdr:colOff>83820</xdr:colOff>
                    <xdr:row>0</xdr:row>
                    <xdr:rowOff>0</xdr:rowOff>
                  </from>
                  <to>
                    <xdr:col>10</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7</xdr:col>
                    <xdr:colOff>99060</xdr:colOff>
                    <xdr:row>0</xdr:row>
                    <xdr:rowOff>167640</xdr:rowOff>
                  </from>
                  <to>
                    <xdr:col>10</xdr:col>
                    <xdr:colOff>60960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1B71-2EF3-4D68-9BF4-A29E247E7E94}">
  <sheetPr codeName="Sheet5">
    <tabColor theme="8" tint="0.79998168889431442"/>
  </sheetPr>
  <dimension ref="A1:V82"/>
  <sheetViews>
    <sheetView zoomScaleNormal="100" workbookViewId="0">
      <selection activeCell="P13" sqref="P13"/>
    </sheetView>
  </sheetViews>
  <sheetFormatPr defaultColWidth="9" defaultRowHeight="16.2"/>
  <cols>
    <col min="1" max="2" width="3.6640625" style="122" customWidth="1"/>
    <col min="3" max="5" width="3.6640625" style="152" customWidth="1"/>
    <col min="6" max="6" width="10.6640625" style="153" customWidth="1"/>
    <col min="7" max="7" width="8.6640625" style="154" customWidth="1"/>
    <col min="8" max="8" width="8.6640625" style="153" customWidth="1"/>
    <col min="9" max="9" width="1.44140625" style="155" customWidth="1"/>
    <col min="10" max="10" width="8.6640625" style="425" customWidth="1"/>
    <col min="11" max="11" width="1.44140625" style="436" customWidth="1"/>
    <col min="12" max="12" width="8.6640625" style="425" customWidth="1"/>
    <col min="13" max="13" width="1.44140625" style="156" customWidth="1"/>
    <col min="14" max="14" width="7.6640625" style="425" customWidth="1"/>
    <col min="15" max="15" width="1.44140625" style="437" customWidth="1"/>
    <col min="16" max="16" width="7.6640625" style="425" customWidth="1"/>
    <col min="17" max="17" width="1.44140625" style="158" customWidth="1"/>
    <col min="18" max="18" width="0" style="122" hidden="1" customWidth="1"/>
    <col min="19" max="16384" width="9" style="122"/>
  </cols>
  <sheetData>
    <row r="1" spans="1:19" s="10" customFormat="1" ht="15" customHeight="1">
      <c r="A1" s="1" t="s">
        <v>0</v>
      </c>
      <c r="B1" s="1"/>
      <c r="C1" s="160"/>
      <c r="D1" s="4"/>
      <c r="E1" s="4"/>
      <c r="F1" s="161"/>
      <c r="G1" s="6"/>
      <c r="H1" s="360" t="s">
        <v>136</v>
      </c>
      <c r="I1" s="361"/>
      <c r="J1" s="364"/>
      <c r="K1" s="365"/>
      <c r="L1" s="343"/>
      <c r="M1" s="395"/>
      <c r="N1" s="9" t="s">
        <v>2</v>
      </c>
      <c r="O1" s="395"/>
      <c r="P1" s="9"/>
      <c r="Q1" s="8"/>
    </row>
    <row r="2" spans="1:19" s="19" customFormat="1" ht="15" customHeight="1">
      <c r="A2" s="11" t="s">
        <v>3</v>
      </c>
      <c r="B2" s="11"/>
      <c r="C2" s="162"/>
      <c r="D2" s="14"/>
      <c r="E2" s="14"/>
      <c r="F2" s="15"/>
      <c r="G2" s="16"/>
      <c r="H2" s="362"/>
      <c r="I2" s="363"/>
      <c r="J2" s="364"/>
      <c r="K2" s="365"/>
      <c r="L2" s="343"/>
      <c r="M2" s="396"/>
      <c r="N2" s="17"/>
      <c r="O2" s="396"/>
      <c r="P2" s="17"/>
      <c r="Q2" s="18"/>
    </row>
    <row r="3" spans="1:19" s="28" customFormat="1" ht="11.25" customHeight="1">
      <c r="A3" s="20" t="s">
        <v>4</v>
      </c>
      <c r="B3" s="20"/>
      <c r="C3" s="23"/>
      <c r="D3" s="23"/>
      <c r="E3" s="23"/>
      <c r="F3" s="25" t="s">
        <v>5</v>
      </c>
      <c r="G3" s="26"/>
      <c r="H3" s="366" t="s">
        <v>137</v>
      </c>
      <c r="I3" s="367"/>
      <c r="J3" s="367"/>
      <c r="K3" s="368"/>
      <c r="L3" s="344"/>
      <c r="M3" s="438"/>
      <c r="N3" s="344"/>
      <c r="O3" s="438"/>
      <c r="P3" s="439" t="s">
        <v>7</v>
      </c>
      <c r="Q3" s="18"/>
    </row>
    <row r="4" spans="1:19" s="36" customFormat="1" ht="11.25" customHeight="1" thickBot="1">
      <c r="A4" s="163" t="s">
        <v>8</v>
      </c>
      <c r="B4" s="163"/>
      <c r="C4" s="31"/>
      <c r="D4" s="31"/>
      <c r="E4" s="164"/>
      <c r="F4" s="355" t="s">
        <v>396</v>
      </c>
      <c r="G4" s="34"/>
      <c r="H4" s="369"/>
      <c r="I4" s="370"/>
      <c r="J4" s="370"/>
      <c r="K4" s="371"/>
      <c r="L4" s="440"/>
      <c r="M4" s="441"/>
      <c r="N4" s="345"/>
      <c r="O4" s="441"/>
      <c r="P4" s="345"/>
      <c r="Q4" s="18"/>
      <c r="R4" s="349"/>
      <c r="S4" s="349"/>
    </row>
    <row r="5" spans="1:19" s="172" customFormat="1" ht="10.5" customHeight="1">
      <c r="A5" s="165" t="s">
        <v>11</v>
      </c>
      <c r="B5" s="165" t="s">
        <v>12</v>
      </c>
      <c r="C5" s="166" t="s">
        <v>13</v>
      </c>
      <c r="D5" s="167" t="s">
        <v>14</v>
      </c>
      <c r="E5" s="39" t="s">
        <v>15</v>
      </c>
      <c r="F5" s="40" t="s">
        <v>16</v>
      </c>
      <c r="G5" s="41" t="s">
        <v>17</v>
      </c>
      <c r="H5" s="168" t="s">
        <v>18</v>
      </c>
      <c r="I5" s="169"/>
      <c r="J5" s="170" t="s">
        <v>19</v>
      </c>
      <c r="K5" s="49"/>
      <c r="L5" s="43" t="s">
        <v>20</v>
      </c>
      <c r="M5" s="401"/>
      <c r="N5" s="43" t="s">
        <v>138</v>
      </c>
      <c r="O5" s="401"/>
      <c r="P5" s="43" t="s">
        <v>46</v>
      </c>
      <c r="Q5" s="171"/>
    </row>
    <row r="6" spans="1:19" s="28" customFormat="1" ht="3.75" customHeight="1">
      <c r="A6" s="48"/>
      <c r="B6" s="48"/>
      <c r="C6" s="173"/>
      <c r="D6" s="50"/>
      <c r="E6" s="51"/>
      <c r="F6" s="52"/>
      <c r="G6" s="53"/>
      <c r="H6" s="174"/>
      <c r="I6" s="54"/>
      <c r="J6" s="51"/>
      <c r="K6" s="51"/>
      <c r="L6" s="51"/>
      <c r="M6" s="402"/>
      <c r="N6" s="51"/>
      <c r="O6" s="402"/>
      <c r="P6" s="51"/>
      <c r="Q6" s="56"/>
    </row>
    <row r="7" spans="1:19" s="19" customFormat="1" ht="10.35" customHeight="1">
      <c r="A7" s="57">
        <v>1</v>
      </c>
      <c r="B7" s="175">
        <v>1</v>
      </c>
      <c r="C7" s="176" t="s">
        <v>23</v>
      </c>
      <c r="D7" s="59">
        <v>1</v>
      </c>
      <c r="E7" s="177" t="s">
        <v>24</v>
      </c>
      <c r="F7" s="61" t="s">
        <v>139</v>
      </c>
      <c r="G7" s="178" t="s">
        <v>140</v>
      </c>
      <c r="H7" s="62" t="s">
        <v>23</v>
      </c>
      <c r="I7" s="63"/>
      <c r="J7" s="67"/>
      <c r="K7" s="67"/>
      <c r="L7" s="67"/>
      <c r="M7" s="404"/>
      <c r="N7" s="67"/>
      <c r="O7" s="404"/>
      <c r="P7" s="67"/>
      <c r="Q7" s="68"/>
    </row>
    <row r="8" spans="1:19" s="19" customFormat="1" ht="10.35" customHeight="1">
      <c r="A8" s="70"/>
      <c r="B8" s="179"/>
      <c r="C8" s="180"/>
      <c r="D8" s="66"/>
      <c r="E8" s="146"/>
      <c r="F8" s="72"/>
      <c r="G8" s="181"/>
      <c r="H8" s="182"/>
      <c r="I8" s="75"/>
      <c r="J8" s="322" t="str">
        <f>IF(OR(I8= 7,I8= 8,I8= 9),F7,IF(OR(I8= 1,I8= 2,I8= 3),F9,IF(F7="Bye",F9,IF(F9="Bye",F7,""))))</f>
        <v>林宏哲</v>
      </c>
      <c r="K8" s="84"/>
      <c r="L8" s="83"/>
      <c r="M8" s="442"/>
      <c r="N8" s="83"/>
      <c r="O8" s="442"/>
      <c r="P8" s="83"/>
      <c r="Q8" s="183"/>
    </row>
    <row r="9" spans="1:19" s="19" customFormat="1" ht="10.35" customHeight="1">
      <c r="A9" s="70">
        <v>2</v>
      </c>
      <c r="B9" s="184"/>
      <c r="C9" s="176" t="s">
        <v>23</v>
      </c>
      <c r="D9" s="59"/>
      <c r="E9" s="146"/>
      <c r="F9" s="82" t="s">
        <v>141</v>
      </c>
      <c r="G9" s="185"/>
      <c r="H9" s="186"/>
      <c r="I9" s="85"/>
      <c r="J9" s="254"/>
      <c r="K9" s="443"/>
      <c r="L9" s="83"/>
      <c r="M9" s="442"/>
      <c r="N9" s="83"/>
      <c r="O9" s="442"/>
      <c r="P9" s="83"/>
      <c r="Q9" s="183"/>
    </row>
    <row r="10" spans="1:19" s="19" customFormat="1" ht="10.35" customHeight="1">
      <c r="A10" s="70"/>
      <c r="B10" s="175"/>
      <c r="C10" s="180"/>
      <c r="D10" s="66"/>
      <c r="E10" s="188"/>
      <c r="F10" s="90"/>
      <c r="G10" s="189"/>
      <c r="H10" s="190"/>
      <c r="I10" s="78"/>
      <c r="J10" s="336" t="s">
        <v>747</v>
      </c>
      <c r="K10" s="444"/>
      <c r="L10" s="84" t="str">
        <f>IF(OR(K10=7,K10=8,K10=9),J8,IF(OR(K10=1,K10=2,K10=3),J12,""))</f>
        <v/>
      </c>
      <c r="M10" s="445"/>
      <c r="N10" s="83"/>
      <c r="O10" s="442"/>
      <c r="P10" s="83"/>
      <c r="Q10" s="183"/>
    </row>
    <row r="11" spans="1:19" s="19" customFormat="1" ht="10.35" customHeight="1">
      <c r="A11" s="70">
        <v>3</v>
      </c>
      <c r="B11" s="175">
        <v>9</v>
      </c>
      <c r="C11" s="176" t="s">
        <v>23</v>
      </c>
      <c r="D11" s="59">
        <v>23</v>
      </c>
      <c r="E11" s="133"/>
      <c r="F11" s="96" t="s">
        <v>142</v>
      </c>
      <c r="G11" s="191" t="s">
        <v>39</v>
      </c>
      <c r="H11" s="186"/>
      <c r="I11" s="63"/>
      <c r="J11" s="254"/>
      <c r="K11" s="443"/>
      <c r="L11" s="353" t="s">
        <v>739</v>
      </c>
      <c r="M11" s="446"/>
      <c r="N11" s="83"/>
      <c r="O11" s="442"/>
      <c r="P11" s="83"/>
      <c r="Q11" s="183"/>
    </row>
    <row r="12" spans="1:19" s="19" customFormat="1" ht="10.35" customHeight="1">
      <c r="A12" s="70"/>
      <c r="B12" s="179"/>
      <c r="C12" s="180"/>
      <c r="D12" s="66"/>
      <c r="E12" s="146"/>
      <c r="F12" s="97"/>
      <c r="G12" s="185"/>
      <c r="H12" s="336" t="s">
        <v>648</v>
      </c>
      <c r="I12" s="75">
        <v>6</v>
      </c>
      <c r="J12" s="322" t="str">
        <f>IF(OR(I12= 7,I12= 8,I12= 9),F11,IF(OR(I12= 1,I12= 2,I12= 3),F13,IF(F11="Bye",F13,IF(F13="Bye",F11,""))))</f>
        <v/>
      </c>
      <c r="K12" s="447"/>
      <c r="L12" s="83"/>
      <c r="M12" s="448"/>
      <c r="N12" s="83"/>
      <c r="O12" s="442"/>
      <c r="P12" s="83"/>
      <c r="Q12" s="183"/>
    </row>
    <row r="13" spans="1:19" s="19" customFormat="1" ht="10.35" customHeight="1">
      <c r="A13" s="70">
        <v>4</v>
      </c>
      <c r="B13" s="184">
        <v>17</v>
      </c>
      <c r="C13" s="176" t="s">
        <v>23</v>
      </c>
      <c r="D13" s="59"/>
      <c r="E13" s="146"/>
      <c r="F13" s="82" t="s">
        <v>143</v>
      </c>
      <c r="G13" s="185" t="s">
        <v>31</v>
      </c>
      <c r="H13" s="186"/>
      <c r="I13" s="109"/>
      <c r="J13" s="353" t="s">
        <v>637</v>
      </c>
      <c r="K13" s="83"/>
      <c r="L13" s="83"/>
      <c r="M13" s="448"/>
      <c r="N13" s="83"/>
      <c r="O13" s="442"/>
      <c r="P13" s="83"/>
      <c r="Q13" s="183"/>
    </row>
    <row r="14" spans="1:19" s="19" customFormat="1" ht="10.35" customHeight="1">
      <c r="A14" s="70"/>
      <c r="B14" s="192"/>
      <c r="C14" s="180"/>
      <c r="D14" s="66"/>
      <c r="E14" s="188"/>
      <c r="F14" s="90"/>
      <c r="G14" s="193"/>
      <c r="H14" s="194"/>
      <c r="I14" s="78"/>
      <c r="J14" s="254"/>
      <c r="K14" s="83"/>
      <c r="L14" s="336" t="s">
        <v>773</v>
      </c>
      <c r="M14" s="449"/>
      <c r="N14" s="84" t="str">
        <f>IF(OR(M14=7,M14=8,M14=9),L10,IF(OR(M14=1,M14=2,M14=3),L18,""))</f>
        <v/>
      </c>
      <c r="O14" s="445"/>
      <c r="P14" s="83"/>
      <c r="Q14" s="183"/>
    </row>
    <row r="15" spans="1:19" s="19" customFormat="1" ht="10.35" customHeight="1">
      <c r="A15" s="70">
        <v>5</v>
      </c>
      <c r="B15" s="175">
        <v>11</v>
      </c>
      <c r="C15" s="176" t="s">
        <v>23</v>
      </c>
      <c r="D15" s="59">
        <v>23</v>
      </c>
      <c r="E15" s="133"/>
      <c r="F15" s="96" t="s">
        <v>144</v>
      </c>
      <c r="G15" s="191" t="s">
        <v>33</v>
      </c>
      <c r="H15" s="186"/>
      <c r="I15" s="135"/>
      <c r="J15" s="254"/>
      <c r="K15" s="83"/>
      <c r="L15" s="83"/>
      <c r="M15" s="448"/>
      <c r="N15" s="353" t="s">
        <v>770</v>
      </c>
      <c r="O15" s="448"/>
      <c r="P15" s="83"/>
      <c r="Q15" s="183"/>
    </row>
    <row r="16" spans="1:19" s="19" customFormat="1" ht="10.35" customHeight="1">
      <c r="A16" s="70"/>
      <c r="B16" s="179"/>
      <c r="C16" s="180"/>
      <c r="D16" s="66"/>
      <c r="E16" s="146"/>
      <c r="F16" s="97"/>
      <c r="G16" s="185"/>
      <c r="H16" s="336" t="s">
        <v>648</v>
      </c>
      <c r="I16" s="75"/>
      <c r="J16" s="322" t="str">
        <f>IF(OR(I16= 7,I16= 8,I16= 9),F15,IF(OR(I16= 1,I16= 2,I16= 3),F17,IF(F15="Bye",F17,IF(F17="Bye",F15,""))))</f>
        <v/>
      </c>
      <c r="K16" s="84"/>
      <c r="L16" s="83"/>
      <c r="M16" s="448"/>
      <c r="N16" s="83"/>
      <c r="O16" s="448"/>
      <c r="P16" s="83"/>
      <c r="Q16" s="183"/>
    </row>
    <row r="17" spans="1:17" s="19" customFormat="1" ht="10.35" customHeight="1">
      <c r="A17" s="70">
        <v>6</v>
      </c>
      <c r="B17" s="184">
        <v>16</v>
      </c>
      <c r="C17" s="176" t="s">
        <v>23</v>
      </c>
      <c r="D17" s="59"/>
      <c r="E17" s="146"/>
      <c r="F17" s="82" t="s">
        <v>145</v>
      </c>
      <c r="G17" s="185" t="s">
        <v>31</v>
      </c>
      <c r="H17" s="186"/>
      <c r="I17" s="85"/>
      <c r="J17" s="353" t="s">
        <v>638</v>
      </c>
      <c r="K17" s="443"/>
      <c r="L17" s="83"/>
      <c r="M17" s="448"/>
      <c r="N17" s="83"/>
      <c r="O17" s="448"/>
      <c r="P17" s="83"/>
      <c r="Q17" s="183"/>
    </row>
    <row r="18" spans="1:17" s="19" customFormat="1" ht="10.35" customHeight="1">
      <c r="A18" s="70"/>
      <c r="B18" s="175"/>
      <c r="C18" s="180"/>
      <c r="D18" s="66"/>
      <c r="E18" s="188"/>
      <c r="F18" s="90"/>
      <c r="G18" s="193"/>
      <c r="H18" s="190"/>
      <c r="I18" s="78"/>
      <c r="J18" s="336" t="s">
        <v>747</v>
      </c>
      <c r="K18" s="444"/>
      <c r="L18" s="84" t="str">
        <f>IF(OR(K18=7,K18=8,K18=9),J16,IF(OR(K18=1,K18=2,K18=3),J20,""))</f>
        <v/>
      </c>
      <c r="M18" s="450"/>
      <c r="N18" s="83"/>
      <c r="O18" s="448"/>
      <c r="P18" s="83"/>
      <c r="Q18" s="183"/>
    </row>
    <row r="19" spans="1:17" s="19" customFormat="1" ht="10.35" customHeight="1">
      <c r="A19" s="70">
        <v>7</v>
      </c>
      <c r="B19" s="175"/>
      <c r="C19" s="176" t="s">
        <v>23</v>
      </c>
      <c r="D19" s="59"/>
      <c r="E19" s="133"/>
      <c r="F19" s="96" t="s">
        <v>141</v>
      </c>
      <c r="G19" s="191"/>
      <c r="H19" s="186"/>
      <c r="I19" s="63"/>
      <c r="J19" s="254"/>
      <c r="K19" s="443"/>
      <c r="L19" s="353" t="s">
        <v>740</v>
      </c>
      <c r="M19" s="442"/>
      <c r="N19" s="83"/>
      <c r="O19" s="448"/>
      <c r="P19" s="83"/>
      <c r="Q19" s="183"/>
    </row>
    <row r="20" spans="1:17" s="19" customFormat="1" ht="10.35" customHeight="1">
      <c r="A20" s="70"/>
      <c r="B20" s="179"/>
      <c r="C20" s="180"/>
      <c r="D20" s="66"/>
      <c r="E20" s="146"/>
      <c r="F20" s="97"/>
      <c r="G20" s="181"/>
      <c r="H20" s="182"/>
      <c r="I20" s="75"/>
      <c r="J20" s="322" t="str">
        <f>IF(OR(I20= 7,I20= 8,I20= 9),F19,IF(OR(I20= 1,I20= 2,I20= 3),F21,IF(F19="Bye",F21,IF(F21="Bye",F19,""))))</f>
        <v>吳國銘</v>
      </c>
      <c r="K20" s="447"/>
      <c r="L20" s="83"/>
      <c r="M20" s="442"/>
      <c r="N20" s="83"/>
      <c r="O20" s="448"/>
      <c r="P20" s="83"/>
      <c r="Q20" s="183"/>
    </row>
    <row r="21" spans="1:17" s="19" customFormat="1" ht="10.35" customHeight="1">
      <c r="A21" s="57">
        <v>8</v>
      </c>
      <c r="B21" s="175">
        <v>7</v>
      </c>
      <c r="C21" s="176" t="s">
        <v>23</v>
      </c>
      <c r="D21" s="59">
        <v>11</v>
      </c>
      <c r="E21" s="195" t="s">
        <v>62</v>
      </c>
      <c r="F21" s="108" t="s">
        <v>146</v>
      </c>
      <c r="G21" s="181" t="s">
        <v>33</v>
      </c>
      <c r="H21" s="196"/>
      <c r="I21" s="109"/>
      <c r="J21" s="254"/>
      <c r="K21" s="83"/>
      <c r="L21" s="83"/>
      <c r="M21" s="442"/>
      <c r="N21" s="83"/>
      <c r="O21" s="448"/>
      <c r="P21" s="83"/>
      <c r="Q21" s="183"/>
    </row>
    <row r="22" spans="1:17" s="19" customFormat="1" ht="10.35" customHeight="1">
      <c r="A22" s="70"/>
      <c r="B22" s="179"/>
      <c r="C22" s="180"/>
      <c r="D22" s="66"/>
      <c r="E22" s="188"/>
      <c r="F22" s="111"/>
      <c r="G22" s="189"/>
      <c r="H22" s="194"/>
      <c r="I22" s="78"/>
      <c r="J22" s="254"/>
      <c r="K22" s="83"/>
      <c r="L22" s="83"/>
      <c r="M22" s="442"/>
      <c r="N22" s="336" t="s">
        <v>731</v>
      </c>
      <c r="O22" s="449"/>
      <c r="P22" s="84" t="str">
        <f>IF(OR(O22=7,O22=8,O22=9),N14,IF(OR(O22=1,O22=2,O22=3),N30,""))</f>
        <v/>
      </c>
      <c r="Q22" s="197"/>
    </row>
    <row r="23" spans="1:17" s="19" customFormat="1" ht="10.35" customHeight="1">
      <c r="A23" s="57">
        <v>9</v>
      </c>
      <c r="B23" s="184">
        <v>3</v>
      </c>
      <c r="C23" s="176" t="s">
        <v>23</v>
      </c>
      <c r="D23" s="59">
        <v>5</v>
      </c>
      <c r="E23" s="177" t="s">
        <v>77</v>
      </c>
      <c r="F23" s="115" t="s">
        <v>147</v>
      </c>
      <c r="G23" s="178" t="s">
        <v>33</v>
      </c>
      <c r="H23" s="196"/>
      <c r="I23" s="63"/>
      <c r="J23" s="254"/>
      <c r="K23" s="83"/>
      <c r="L23" s="83"/>
      <c r="M23" s="442"/>
      <c r="N23" s="83"/>
      <c r="O23" s="448"/>
      <c r="P23" s="353" t="s">
        <v>707</v>
      </c>
      <c r="Q23" s="198"/>
    </row>
    <row r="24" spans="1:17" s="19" customFormat="1" ht="10.35" customHeight="1">
      <c r="A24" s="70"/>
      <c r="B24" s="175"/>
      <c r="C24" s="180"/>
      <c r="D24" s="66"/>
      <c r="E24" s="146"/>
      <c r="F24" s="97"/>
      <c r="G24" s="181"/>
      <c r="H24" s="182"/>
      <c r="I24" s="75"/>
      <c r="J24" s="322" t="str">
        <f>IF(OR(I24= 7,I24= 8,I24= 9),F23,IF(OR(I24= 1,I24= 2,I24= 3),F25,IF(F23="Bye",F25,IF(F25="Bye",F23,""))))</f>
        <v>李奕霆</v>
      </c>
      <c r="K24" s="84"/>
      <c r="L24" s="83"/>
      <c r="M24" s="442"/>
      <c r="N24" s="83"/>
      <c r="O24" s="448"/>
      <c r="P24" s="83"/>
      <c r="Q24" s="198"/>
    </row>
    <row r="25" spans="1:17" s="19" customFormat="1" ht="10.35" customHeight="1">
      <c r="A25" s="70">
        <v>10</v>
      </c>
      <c r="B25" s="175"/>
      <c r="C25" s="176" t="s">
        <v>23</v>
      </c>
      <c r="D25" s="59"/>
      <c r="E25" s="146"/>
      <c r="F25" s="82" t="s">
        <v>141</v>
      </c>
      <c r="G25" s="185"/>
      <c r="H25" s="186"/>
      <c r="I25" s="85"/>
      <c r="J25" s="254"/>
      <c r="K25" s="443"/>
      <c r="L25" s="83"/>
      <c r="M25" s="442"/>
      <c r="N25" s="83"/>
      <c r="O25" s="448"/>
      <c r="P25" s="83"/>
      <c r="Q25" s="198"/>
    </row>
    <row r="26" spans="1:17" s="19" customFormat="1" ht="10.35" customHeight="1">
      <c r="A26" s="70"/>
      <c r="B26" s="179"/>
      <c r="C26" s="180"/>
      <c r="D26" s="66"/>
      <c r="E26" s="188"/>
      <c r="F26" s="90"/>
      <c r="G26" s="193"/>
      <c r="H26" s="190"/>
      <c r="I26" s="78"/>
      <c r="J26" s="336" t="s">
        <v>747</v>
      </c>
      <c r="K26" s="444"/>
      <c r="L26" s="84" t="str">
        <f>IF(OR(K26=7,K26=8,K26=9),J24,IF(OR(K26=1,K26=2,K26=3),J28,""))</f>
        <v/>
      </c>
      <c r="M26" s="445"/>
      <c r="N26" s="83"/>
      <c r="O26" s="448"/>
      <c r="P26" s="83"/>
      <c r="Q26" s="198"/>
    </row>
    <row r="27" spans="1:17" s="19" customFormat="1" ht="10.35" customHeight="1">
      <c r="A27" s="70">
        <v>11</v>
      </c>
      <c r="B27" s="184">
        <v>19</v>
      </c>
      <c r="C27" s="176" t="s">
        <v>23</v>
      </c>
      <c r="D27" s="59"/>
      <c r="E27" s="133"/>
      <c r="F27" s="96" t="s">
        <v>148</v>
      </c>
      <c r="G27" s="191" t="s">
        <v>149</v>
      </c>
      <c r="H27" s="186"/>
      <c r="I27" s="63"/>
      <c r="J27" s="254"/>
      <c r="K27" s="443"/>
      <c r="L27" s="353" t="s">
        <v>741</v>
      </c>
      <c r="M27" s="446"/>
      <c r="N27" s="83"/>
      <c r="O27" s="448"/>
      <c r="P27" s="83"/>
      <c r="Q27" s="198"/>
    </row>
    <row r="28" spans="1:17" s="19" customFormat="1" ht="10.35" customHeight="1">
      <c r="A28" s="199"/>
      <c r="B28" s="192"/>
      <c r="C28" s="180"/>
      <c r="D28" s="66"/>
      <c r="E28" s="146"/>
      <c r="F28" s="97"/>
      <c r="G28" s="185"/>
      <c r="H28" s="336" t="s">
        <v>648</v>
      </c>
      <c r="I28" s="75"/>
      <c r="J28" s="322" t="str">
        <f>IF(OR(I28= 7,I28= 8,I28= 9),F27,IF(OR(I28= 1,I28= 2,I28= 3),F29,IF(F27="Bye",F29,IF(F29="Bye",F27,""))))</f>
        <v/>
      </c>
      <c r="K28" s="447"/>
      <c r="L28" s="83"/>
      <c r="M28" s="448"/>
      <c r="N28" s="83"/>
      <c r="O28" s="448"/>
      <c r="P28" s="83"/>
      <c r="Q28" s="198"/>
    </row>
    <row r="29" spans="1:17" s="19" customFormat="1" ht="10.35" customHeight="1">
      <c r="A29" s="70">
        <v>12</v>
      </c>
      <c r="B29" s="175">
        <v>10</v>
      </c>
      <c r="C29" s="176" t="s">
        <v>23</v>
      </c>
      <c r="D29" s="59">
        <v>23</v>
      </c>
      <c r="E29" s="146"/>
      <c r="F29" s="82" t="s">
        <v>150</v>
      </c>
      <c r="G29" s="185" t="s">
        <v>33</v>
      </c>
      <c r="H29" s="186"/>
      <c r="I29" s="109"/>
      <c r="J29" s="353" t="s">
        <v>639</v>
      </c>
      <c r="K29" s="83"/>
      <c r="L29" s="83"/>
      <c r="M29" s="448"/>
      <c r="N29" s="83"/>
      <c r="O29" s="448"/>
      <c r="P29" s="83"/>
      <c r="Q29" s="198"/>
    </row>
    <row r="30" spans="1:17" s="19" customFormat="1" ht="10.35" customHeight="1">
      <c r="A30" s="70"/>
      <c r="B30" s="179"/>
      <c r="C30" s="180"/>
      <c r="D30" s="66"/>
      <c r="E30" s="188"/>
      <c r="F30" s="90"/>
      <c r="G30" s="193"/>
      <c r="H30" s="194"/>
      <c r="I30" s="78"/>
      <c r="J30" s="254"/>
      <c r="K30" s="83"/>
      <c r="L30" s="336" t="s">
        <v>773</v>
      </c>
      <c r="M30" s="449"/>
      <c r="N30" s="84" t="str">
        <f>IF(OR(M30=7,M30=8,M30=9),L26,IF(OR(M30=1,M30=2,M30=3),L34,""))</f>
        <v/>
      </c>
      <c r="O30" s="450"/>
      <c r="P30" s="83"/>
      <c r="Q30" s="198"/>
    </row>
    <row r="31" spans="1:17" s="19" customFormat="1" ht="10.35" customHeight="1">
      <c r="A31" s="70">
        <v>13</v>
      </c>
      <c r="B31" s="184">
        <v>12</v>
      </c>
      <c r="C31" s="176" t="s">
        <v>23</v>
      </c>
      <c r="D31" s="59"/>
      <c r="E31" s="133"/>
      <c r="F31" s="96" t="s">
        <v>151</v>
      </c>
      <c r="G31" s="191" t="s">
        <v>83</v>
      </c>
      <c r="H31" s="186"/>
      <c r="I31" s="135"/>
      <c r="J31" s="254"/>
      <c r="K31" s="83"/>
      <c r="L31" s="83"/>
      <c r="M31" s="448"/>
      <c r="N31" s="353" t="s">
        <v>771</v>
      </c>
      <c r="O31" s="442"/>
      <c r="P31" s="83"/>
      <c r="Q31" s="198"/>
    </row>
    <row r="32" spans="1:17" s="19" customFormat="1" ht="10.35" customHeight="1">
      <c r="A32" s="70"/>
      <c r="B32" s="175"/>
      <c r="C32" s="180"/>
      <c r="D32" s="66"/>
      <c r="E32" s="146"/>
      <c r="F32" s="97"/>
      <c r="G32" s="185"/>
      <c r="H32" s="336" t="s">
        <v>648</v>
      </c>
      <c r="I32" s="75"/>
      <c r="J32" s="322" t="str">
        <f>IF(OR(I32= 7,I32= 8,I32= 9),F31,IF(OR(I32= 1,I32= 2,I32= 3),F33,IF(F31="Bye",F33,IF(F33="Bye",F31,""))))</f>
        <v/>
      </c>
      <c r="K32" s="84"/>
      <c r="L32" s="83"/>
      <c r="M32" s="448"/>
      <c r="N32" s="83"/>
      <c r="O32" s="442"/>
      <c r="P32" s="83"/>
      <c r="Q32" s="198"/>
    </row>
    <row r="33" spans="1:17" s="19" customFormat="1" ht="10.35" customHeight="1">
      <c r="A33" s="70">
        <v>14</v>
      </c>
      <c r="B33" s="175">
        <v>15</v>
      </c>
      <c r="C33" s="176" t="s">
        <v>23</v>
      </c>
      <c r="D33" s="59"/>
      <c r="E33" s="146"/>
      <c r="F33" s="82" t="s">
        <v>152</v>
      </c>
      <c r="G33" s="185" t="s">
        <v>31</v>
      </c>
      <c r="H33" s="186"/>
      <c r="I33" s="85"/>
      <c r="J33" s="353" t="s">
        <v>640</v>
      </c>
      <c r="K33" s="443"/>
      <c r="L33" s="83"/>
      <c r="M33" s="448"/>
      <c r="N33" s="83"/>
      <c r="O33" s="442"/>
      <c r="P33" s="83"/>
      <c r="Q33" s="198"/>
    </row>
    <row r="34" spans="1:17" s="19" customFormat="1" ht="10.35" customHeight="1">
      <c r="A34" s="70"/>
      <c r="B34" s="200"/>
      <c r="C34" s="180"/>
      <c r="D34" s="66"/>
      <c r="E34" s="188"/>
      <c r="F34" s="90"/>
      <c r="G34" s="193"/>
      <c r="H34" s="190"/>
      <c r="I34" s="78"/>
      <c r="J34" s="336" t="s">
        <v>747</v>
      </c>
      <c r="K34" s="444"/>
      <c r="L34" s="84" t="str">
        <f>IF(OR(K34=7,K34=8,K34=9),J32,IF(OR(K34=1,K34=2,K34=3),J36,""))</f>
        <v/>
      </c>
      <c r="M34" s="450"/>
      <c r="N34" s="83"/>
      <c r="O34" s="442"/>
      <c r="P34" s="83"/>
      <c r="Q34" s="198"/>
    </row>
    <row r="35" spans="1:17" s="19" customFormat="1" ht="10.35" customHeight="1">
      <c r="A35" s="70">
        <v>15</v>
      </c>
      <c r="B35" s="175">
        <v>22</v>
      </c>
      <c r="C35" s="176" t="s">
        <v>23</v>
      </c>
      <c r="D35" s="59"/>
      <c r="E35" s="133"/>
      <c r="F35" s="96" t="s">
        <v>153</v>
      </c>
      <c r="G35" s="191" t="s">
        <v>33</v>
      </c>
      <c r="H35" s="186"/>
      <c r="I35" s="63"/>
      <c r="J35" s="254"/>
      <c r="K35" s="443"/>
      <c r="L35" s="353" t="s">
        <v>742</v>
      </c>
      <c r="M35" s="442"/>
      <c r="N35" s="83"/>
      <c r="O35" s="442"/>
      <c r="P35" s="83"/>
      <c r="Q35" s="198"/>
    </row>
    <row r="36" spans="1:17" s="19" customFormat="1" ht="10.35" customHeight="1">
      <c r="A36" s="70"/>
      <c r="B36" s="179"/>
      <c r="C36" s="180"/>
      <c r="D36" s="66"/>
      <c r="E36" s="146"/>
      <c r="F36" s="97"/>
      <c r="G36" s="181"/>
      <c r="H36" s="336" t="s">
        <v>649</v>
      </c>
      <c r="I36" s="75"/>
      <c r="J36" s="322" t="str">
        <f>IF(OR(I36= 7,I36= 8,I36= 9),F35,IF(OR(I36= 1,I36= 2,I36= 3),F37,IF(F35="Bye",F37,IF(F37="Bye",F35,""))))</f>
        <v/>
      </c>
      <c r="K36" s="447"/>
      <c r="L36" s="83"/>
      <c r="M36" s="442"/>
      <c r="N36" s="83"/>
      <c r="O36" s="442"/>
      <c r="P36" s="83"/>
      <c r="Q36" s="198"/>
    </row>
    <row r="37" spans="1:17" s="19" customFormat="1" ht="10.35" customHeight="1">
      <c r="A37" s="57">
        <v>16</v>
      </c>
      <c r="B37" s="184">
        <v>5</v>
      </c>
      <c r="C37" s="176" t="s">
        <v>23</v>
      </c>
      <c r="D37" s="59">
        <v>11</v>
      </c>
      <c r="E37" s="195" t="s">
        <v>60</v>
      </c>
      <c r="F37" s="108" t="s">
        <v>154</v>
      </c>
      <c r="G37" s="181" t="s">
        <v>31</v>
      </c>
      <c r="H37" s="196"/>
      <c r="I37" s="109"/>
      <c r="J37" s="353" t="s">
        <v>641</v>
      </c>
      <c r="K37" s="83"/>
      <c r="L37" s="83"/>
      <c r="M37" s="442"/>
      <c r="N37" s="83"/>
      <c r="O37" s="442"/>
      <c r="P37" s="83"/>
      <c r="Q37" s="198"/>
    </row>
    <row r="38" spans="1:17" s="19" customFormat="1" ht="10.35" customHeight="1">
      <c r="A38" s="70"/>
      <c r="B38" s="175"/>
      <c r="C38" s="71"/>
      <c r="D38" s="66"/>
      <c r="E38" s="188"/>
      <c r="F38" s="90"/>
      <c r="G38" s="189"/>
      <c r="H38" s="190"/>
      <c r="I38" s="78"/>
      <c r="J38" s="254" t="str">
        <f>IF(OR(I38= 7,I38= 8,I38= 9),E37,IF(OR(I38= 1,I38= 2,I38= 3),E39,""))</f>
        <v/>
      </c>
      <c r="K38" s="83"/>
      <c r="L38" s="83"/>
      <c r="M38" s="442"/>
      <c r="N38" s="346" t="s">
        <v>155</v>
      </c>
      <c r="O38" s="451"/>
      <c r="P38" s="84" t="str">
        <f>IF(OR(Q38=7,Q38=8,Q38=9),P22,IF(OR(Q38=1,Q38=2,Q38=3),P54,""))</f>
        <v/>
      </c>
      <c r="Q38" s="201"/>
    </row>
    <row r="39" spans="1:17" s="19" customFormat="1" ht="10.35" customHeight="1">
      <c r="A39" s="57">
        <v>17</v>
      </c>
      <c r="B39" s="175">
        <v>6</v>
      </c>
      <c r="C39" s="176" t="s">
        <v>23</v>
      </c>
      <c r="D39" s="59">
        <v>11</v>
      </c>
      <c r="E39" s="177" t="s">
        <v>44</v>
      </c>
      <c r="F39" s="115" t="s">
        <v>156</v>
      </c>
      <c r="G39" s="178" t="s">
        <v>42</v>
      </c>
      <c r="H39" s="196"/>
      <c r="I39" s="63"/>
      <c r="J39" s="254" t="str">
        <f>IF(OR(I39= 7,I39= 8,I39= 9),E38,IF(OR(I39= 1,I39= 2,I39= 3),E40,""))</f>
        <v/>
      </c>
      <c r="K39" s="83">
        <v>7</v>
      </c>
      <c r="L39" s="83"/>
      <c r="M39" s="442"/>
      <c r="N39" s="83"/>
      <c r="O39" s="452"/>
      <c r="P39" s="348" t="s">
        <v>723</v>
      </c>
      <c r="Q39" s="202"/>
    </row>
    <row r="40" spans="1:17" s="19" customFormat="1" ht="10.35" customHeight="1">
      <c r="A40" s="70"/>
      <c r="B40" s="179"/>
      <c r="C40" s="180"/>
      <c r="D40" s="66"/>
      <c r="E40" s="146"/>
      <c r="F40" s="97"/>
      <c r="G40" s="181"/>
      <c r="H40" s="336" t="s">
        <v>649</v>
      </c>
      <c r="I40" s="75"/>
      <c r="J40" s="322" t="str">
        <f>IF(OR(I40= 7,I40= 8,I40= 9),F39,IF(OR(I40= 1,I40= 2,I40= 3),F41,IF(F39="Bye",F41,IF(F41="Bye",F39,""))))</f>
        <v/>
      </c>
      <c r="K40" s="84"/>
      <c r="L40" s="83"/>
      <c r="M40" s="442"/>
      <c r="N40" s="83"/>
      <c r="O40" s="442"/>
      <c r="P40" s="83" t="s">
        <v>716</v>
      </c>
      <c r="Q40" s="198"/>
    </row>
    <row r="41" spans="1:17" s="19" customFormat="1" ht="10.35" customHeight="1">
      <c r="A41" s="70">
        <v>18</v>
      </c>
      <c r="B41" s="184">
        <v>27</v>
      </c>
      <c r="C41" s="176" t="s">
        <v>23</v>
      </c>
      <c r="D41" s="59"/>
      <c r="E41" s="146"/>
      <c r="F41" s="82" t="s">
        <v>157</v>
      </c>
      <c r="G41" s="185" t="s">
        <v>33</v>
      </c>
      <c r="H41" s="186"/>
      <c r="I41" s="85"/>
      <c r="J41" s="353" t="s">
        <v>642</v>
      </c>
      <c r="K41" s="443"/>
      <c r="L41" s="83"/>
      <c r="M41" s="442"/>
      <c r="N41" s="83"/>
      <c r="O41" s="442"/>
      <c r="P41" s="83"/>
      <c r="Q41" s="198"/>
    </row>
    <row r="42" spans="1:17" s="19" customFormat="1" ht="10.35" customHeight="1">
      <c r="A42" s="70"/>
      <c r="B42" s="192"/>
      <c r="C42" s="180"/>
      <c r="D42" s="66"/>
      <c r="E42" s="188"/>
      <c r="F42" s="90"/>
      <c r="G42" s="193"/>
      <c r="H42" s="190"/>
      <c r="I42" s="78"/>
      <c r="J42" s="336" t="s">
        <v>747</v>
      </c>
      <c r="K42" s="444"/>
      <c r="L42" s="84" t="str">
        <f>IF(OR(K42=7,K42=8,K42=9),J40,IF(OR(K42=1,K42=2,K42=3),J44,""))</f>
        <v/>
      </c>
      <c r="M42" s="445"/>
      <c r="N42" s="83"/>
      <c r="O42" s="442"/>
      <c r="P42" s="83"/>
      <c r="Q42" s="198"/>
    </row>
    <row r="43" spans="1:17" s="19" customFormat="1" ht="10.35" customHeight="1">
      <c r="A43" s="70">
        <v>19</v>
      </c>
      <c r="B43" s="175">
        <v>26</v>
      </c>
      <c r="C43" s="176" t="s">
        <v>23</v>
      </c>
      <c r="D43" s="59"/>
      <c r="E43" s="133"/>
      <c r="F43" s="96" t="s">
        <v>158</v>
      </c>
      <c r="G43" s="191" t="s">
        <v>64</v>
      </c>
      <c r="H43" s="186"/>
      <c r="I43" s="63"/>
      <c r="J43" s="254"/>
      <c r="K43" s="443"/>
      <c r="L43" s="353" t="s">
        <v>743</v>
      </c>
      <c r="M43" s="446"/>
      <c r="N43" s="83"/>
      <c r="O43" s="442"/>
      <c r="P43" s="83"/>
      <c r="Q43" s="198"/>
    </row>
    <row r="44" spans="1:17" s="19" customFormat="1" ht="10.35" customHeight="1">
      <c r="A44" s="70"/>
      <c r="B44" s="179"/>
      <c r="C44" s="180"/>
      <c r="D44" s="66"/>
      <c r="E44" s="146"/>
      <c r="F44" s="97"/>
      <c r="G44" s="185"/>
      <c r="H44" s="336" t="s">
        <v>649</v>
      </c>
      <c r="I44" s="75"/>
      <c r="J44" s="322" t="str">
        <f>IF(OR(I44= 7,I44= 8,I44= 9),F43,IF(OR(I44= 1,I44= 2,I44= 3),F45,IF(F43="Bye",F45,IF(F45="Bye",F43,""))))</f>
        <v/>
      </c>
      <c r="K44" s="447"/>
      <c r="L44" s="83"/>
      <c r="M44" s="448"/>
      <c r="N44" s="83"/>
      <c r="O44" s="442"/>
      <c r="P44" s="83"/>
      <c r="Q44" s="198"/>
    </row>
    <row r="45" spans="1:17" s="19" customFormat="1" ht="10.35" customHeight="1">
      <c r="A45" s="70">
        <v>20</v>
      </c>
      <c r="B45" s="184">
        <v>23</v>
      </c>
      <c r="C45" s="176" t="s">
        <v>23</v>
      </c>
      <c r="D45" s="59"/>
      <c r="E45" s="146"/>
      <c r="F45" s="82" t="s">
        <v>159</v>
      </c>
      <c r="G45" s="185" t="s">
        <v>33</v>
      </c>
      <c r="H45" s="186"/>
      <c r="I45" s="109"/>
      <c r="J45" s="353" t="s">
        <v>643</v>
      </c>
      <c r="K45" s="83"/>
      <c r="L45" s="83"/>
      <c r="M45" s="448"/>
      <c r="N45" s="83"/>
      <c r="O45" s="442"/>
      <c r="P45" s="83"/>
      <c r="Q45" s="198"/>
    </row>
    <row r="46" spans="1:17" s="19" customFormat="1" ht="10.35" customHeight="1">
      <c r="A46" s="70"/>
      <c r="B46" s="175"/>
      <c r="C46" s="180"/>
      <c r="D46" s="66"/>
      <c r="E46" s="188"/>
      <c r="F46" s="90"/>
      <c r="G46" s="193"/>
      <c r="H46" s="194"/>
      <c r="I46" s="78"/>
      <c r="J46" s="254"/>
      <c r="K46" s="83"/>
      <c r="L46" s="336" t="s">
        <v>773</v>
      </c>
      <c r="M46" s="449"/>
      <c r="N46" s="84" t="str">
        <f>IF(OR(M46=7,M46=8,M46=9),L42,IF(OR(M46=1,M46=2,M46=3),L50,""))</f>
        <v/>
      </c>
      <c r="O46" s="445"/>
      <c r="P46" s="83"/>
      <c r="Q46" s="198"/>
    </row>
    <row r="47" spans="1:17" s="19" customFormat="1" ht="10.35" customHeight="1">
      <c r="A47" s="70">
        <v>21</v>
      </c>
      <c r="B47" s="184">
        <v>24</v>
      </c>
      <c r="C47" s="176" t="s">
        <v>23</v>
      </c>
      <c r="D47" s="59"/>
      <c r="E47" s="133"/>
      <c r="F47" s="96" t="s">
        <v>160</v>
      </c>
      <c r="G47" s="191" t="s">
        <v>33</v>
      </c>
      <c r="H47" s="186"/>
      <c r="I47" s="135"/>
      <c r="J47" s="254"/>
      <c r="K47" s="83"/>
      <c r="L47" s="83"/>
      <c r="M47" s="448"/>
      <c r="N47" s="353" t="s">
        <v>772</v>
      </c>
      <c r="O47" s="448"/>
      <c r="P47" s="83"/>
      <c r="Q47" s="198"/>
    </row>
    <row r="48" spans="1:17" s="19" customFormat="1" ht="10.35" customHeight="1">
      <c r="A48" s="70"/>
      <c r="B48" s="192"/>
      <c r="C48" s="180"/>
      <c r="D48" s="66"/>
      <c r="E48" s="146"/>
      <c r="F48" s="97"/>
      <c r="G48" s="185"/>
      <c r="H48" s="336" t="s">
        <v>649</v>
      </c>
      <c r="I48" s="75"/>
      <c r="J48" s="322" t="str">
        <f>IF(OR(I48= 7,I48= 8,I48= 9),F47,IF(OR(I48= 1,I48= 2,I48= 3),F49,IF(F47="Bye",F49,IF(F49="Bye",F47,""))))</f>
        <v/>
      </c>
      <c r="K48" s="84"/>
      <c r="L48" s="83"/>
      <c r="M48" s="448"/>
      <c r="N48" s="83"/>
      <c r="O48" s="448"/>
      <c r="P48" s="83"/>
      <c r="Q48" s="198"/>
    </row>
    <row r="49" spans="1:22" s="19" customFormat="1" ht="10.35" customHeight="1">
      <c r="A49" s="70">
        <v>22</v>
      </c>
      <c r="B49" s="175">
        <v>13</v>
      </c>
      <c r="C49" s="176" t="s">
        <v>23</v>
      </c>
      <c r="D49" s="59"/>
      <c r="E49" s="146"/>
      <c r="F49" s="82" t="s">
        <v>161</v>
      </c>
      <c r="G49" s="185" t="s">
        <v>83</v>
      </c>
      <c r="H49" s="186"/>
      <c r="I49" s="85"/>
      <c r="J49" s="353" t="s">
        <v>644</v>
      </c>
      <c r="K49" s="443"/>
      <c r="L49" s="83"/>
      <c r="M49" s="448"/>
      <c r="N49" s="83"/>
      <c r="O49" s="448"/>
      <c r="P49" s="83"/>
      <c r="Q49" s="198"/>
    </row>
    <row r="50" spans="1:22" s="19" customFormat="1" ht="10.35" customHeight="1">
      <c r="A50" s="70"/>
      <c r="B50" s="179"/>
      <c r="C50" s="180"/>
      <c r="D50" s="66"/>
      <c r="E50" s="188"/>
      <c r="F50" s="90"/>
      <c r="G50" s="193"/>
      <c r="H50" s="190"/>
      <c r="I50" s="78"/>
      <c r="J50" s="336" t="s">
        <v>747</v>
      </c>
      <c r="K50" s="444"/>
      <c r="L50" s="84" t="str">
        <f>IF(OR(K50=7,K50=8,K50=9),J48,IF(OR(K50=1,K50=2,K50=3),J52,""))</f>
        <v/>
      </c>
      <c r="M50" s="450"/>
      <c r="N50" s="83"/>
      <c r="O50" s="448"/>
      <c r="P50" s="83"/>
      <c r="Q50" s="198"/>
    </row>
    <row r="51" spans="1:22" s="19" customFormat="1" ht="10.35" customHeight="1">
      <c r="A51" s="70">
        <v>23</v>
      </c>
      <c r="B51" s="184"/>
      <c r="C51" s="176" t="s">
        <v>23</v>
      </c>
      <c r="D51" s="59"/>
      <c r="E51" s="133"/>
      <c r="F51" s="96" t="s">
        <v>141</v>
      </c>
      <c r="G51" s="191"/>
      <c r="H51" s="186"/>
      <c r="I51" s="63"/>
      <c r="J51" s="254"/>
      <c r="K51" s="443"/>
      <c r="L51" s="353" t="s">
        <v>744</v>
      </c>
      <c r="M51" s="442"/>
      <c r="N51" s="83"/>
      <c r="O51" s="448"/>
      <c r="P51" s="83"/>
      <c r="Q51" s="198"/>
    </row>
    <row r="52" spans="1:22" s="19" customFormat="1" ht="10.35" customHeight="1">
      <c r="A52" s="70"/>
      <c r="B52" s="175"/>
      <c r="C52" s="180"/>
      <c r="D52" s="66"/>
      <c r="E52" s="146"/>
      <c r="F52" s="97"/>
      <c r="G52" s="181"/>
      <c r="H52" s="182"/>
      <c r="I52" s="75"/>
      <c r="J52" s="322" t="str">
        <f>IF(OR(I52= 7,I52= 8,I52= 9),F51,IF(OR(I52= 1,I52= 2,I52= 3),F53,IF(F51="Bye",F53,IF(F53="Bye",F51,""))))</f>
        <v>劉子良</v>
      </c>
      <c r="K52" s="447"/>
      <c r="L52" s="83"/>
      <c r="M52" s="442"/>
      <c r="N52" s="83"/>
      <c r="O52" s="448"/>
      <c r="P52" s="83"/>
      <c r="Q52" s="198"/>
    </row>
    <row r="53" spans="1:22" s="19" customFormat="1" ht="10.35" customHeight="1">
      <c r="A53" s="57">
        <v>24</v>
      </c>
      <c r="B53" s="175">
        <v>4</v>
      </c>
      <c r="C53" s="176" t="s">
        <v>23</v>
      </c>
      <c r="D53" s="59">
        <v>8</v>
      </c>
      <c r="E53" s="195" t="s">
        <v>47</v>
      </c>
      <c r="F53" s="108" t="s">
        <v>162</v>
      </c>
      <c r="G53" s="181" t="s">
        <v>31</v>
      </c>
      <c r="H53" s="196"/>
      <c r="I53" s="109"/>
      <c r="J53" s="254"/>
      <c r="K53" s="83"/>
      <c r="L53" s="83"/>
      <c r="M53" s="442"/>
      <c r="N53" s="83"/>
      <c r="O53" s="448"/>
      <c r="P53" s="83"/>
      <c r="Q53" s="198"/>
      <c r="V53" s="356"/>
    </row>
    <row r="54" spans="1:22" s="19" customFormat="1" ht="10.35" customHeight="1">
      <c r="A54" s="70"/>
      <c r="B54" s="179"/>
      <c r="C54" s="180"/>
      <c r="D54" s="66"/>
      <c r="E54" s="188"/>
      <c r="F54" s="111"/>
      <c r="G54" s="189"/>
      <c r="H54" s="194"/>
      <c r="I54" s="78"/>
      <c r="J54" s="254"/>
      <c r="K54" s="83"/>
      <c r="L54" s="83"/>
      <c r="M54" s="442"/>
      <c r="N54" s="336" t="s">
        <v>731</v>
      </c>
      <c r="O54" s="449"/>
      <c r="P54" s="84" t="str">
        <f>IF(OR(O54=7,O54=8,O54=9),N46,IF(OR(O54=1,O54=2,O54=3),N62,""))</f>
        <v/>
      </c>
      <c r="Q54" s="203"/>
    </row>
    <row r="55" spans="1:22" s="19" customFormat="1" ht="10.35" customHeight="1">
      <c r="A55" s="57">
        <v>25</v>
      </c>
      <c r="B55" s="184">
        <v>8</v>
      </c>
      <c r="C55" s="176" t="s">
        <v>23</v>
      </c>
      <c r="D55" s="59">
        <v>11</v>
      </c>
      <c r="E55" s="177" t="s">
        <v>79</v>
      </c>
      <c r="F55" s="115" t="s">
        <v>163</v>
      </c>
      <c r="G55" s="178" t="s">
        <v>164</v>
      </c>
      <c r="H55" s="196"/>
      <c r="I55" s="63"/>
      <c r="J55" s="254"/>
      <c r="K55" s="83"/>
      <c r="L55" s="83"/>
      <c r="M55" s="442"/>
      <c r="N55" s="83"/>
      <c r="O55" s="448"/>
      <c r="P55" s="453" t="s">
        <v>708</v>
      </c>
      <c r="Q55" s="204"/>
      <c r="S55" s="356"/>
    </row>
    <row r="56" spans="1:22" s="19" customFormat="1" ht="10.35" customHeight="1">
      <c r="A56" s="70"/>
      <c r="B56" s="192"/>
      <c r="C56" s="180"/>
      <c r="D56" s="66"/>
      <c r="E56" s="146"/>
      <c r="F56" s="97"/>
      <c r="G56" s="181"/>
      <c r="H56" s="336" t="s">
        <v>650</v>
      </c>
      <c r="I56" s="75"/>
      <c r="J56" s="322" t="str">
        <f>IF(OR(I56= 7,I56= 8,I56= 9),F55,IF(OR(I56= 1,I56= 2,I56= 3),F57,IF(F55="Bye",F57,IF(F57="Bye",F55,""))))</f>
        <v/>
      </c>
      <c r="K56" s="84"/>
      <c r="L56" s="83"/>
      <c r="M56" s="442"/>
      <c r="N56" s="83"/>
      <c r="O56" s="448"/>
      <c r="P56" s="83"/>
      <c r="Q56" s="183"/>
    </row>
    <row r="57" spans="1:22" s="19" customFormat="1" ht="10.35" customHeight="1">
      <c r="A57" s="70">
        <v>26</v>
      </c>
      <c r="B57" s="175">
        <v>18</v>
      </c>
      <c r="C57" s="176" t="s">
        <v>23</v>
      </c>
      <c r="D57" s="59"/>
      <c r="E57" s="146"/>
      <c r="F57" s="82" t="s">
        <v>165</v>
      </c>
      <c r="G57" s="185" t="s">
        <v>31</v>
      </c>
      <c r="H57" s="186"/>
      <c r="I57" s="85"/>
      <c r="J57" s="353" t="s">
        <v>645</v>
      </c>
      <c r="K57" s="443"/>
      <c r="L57" s="83"/>
      <c r="M57" s="442"/>
      <c r="N57" s="83"/>
      <c r="O57" s="448"/>
      <c r="P57" s="83"/>
      <c r="Q57" s="183"/>
    </row>
    <row r="58" spans="1:22" s="19" customFormat="1" ht="10.35" customHeight="1">
      <c r="A58" s="70"/>
      <c r="B58" s="179"/>
      <c r="C58" s="180"/>
      <c r="D58" s="66"/>
      <c r="E58" s="188"/>
      <c r="F58" s="90"/>
      <c r="G58" s="193"/>
      <c r="H58" s="190"/>
      <c r="I58" s="78"/>
      <c r="J58" s="336" t="s">
        <v>748</v>
      </c>
      <c r="K58" s="444"/>
      <c r="L58" s="84" t="str">
        <f>IF(OR(K58=7,K58=8,K58=9),J56,IF(OR(K58=1,K58=2,K58=3),J60,""))</f>
        <v/>
      </c>
      <c r="M58" s="445"/>
      <c r="N58" s="83"/>
      <c r="O58" s="448"/>
      <c r="P58" s="83"/>
      <c r="Q58" s="183"/>
    </row>
    <row r="59" spans="1:22" s="19" customFormat="1" ht="10.35" customHeight="1">
      <c r="A59" s="70">
        <v>27</v>
      </c>
      <c r="B59" s="184">
        <v>21</v>
      </c>
      <c r="C59" s="176" t="s">
        <v>23</v>
      </c>
      <c r="D59" s="59"/>
      <c r="E59" s="133"/>
      <c r="F59" s="96" t="s">
        <v>166</v>
      </c>
      <c r="G59" s="191" t="s">
        <v>42</v>
      </c>
      <c r="H59" s="186"/>
      <c r="I59" s="63"/>
      <c r="J59" s="254"/>
      <c r="K59" s="443"/>
      <c r="L59" s="353" t="s">
        <v>745</v>
      </c>
      <c r="M59" s="446"/>
      <c r="N59" s="83"/>
      <c r="O59" s="448"/>
      <c r="P59" s="83"/>
      <c r="Q59" s="183"/>
    </row>
    <row r="60" spans="1:22" s="19" customFormat="1" ht="10.35" customHeight="1">
      <c r="A60" s="70"/>
      <c r="B60" s="175"/>
      <c r="C60" s="180"/>
      <c r="D60" s="66"/>
      <c r="E60" s="146"/>
      <c r="F60" s="97"/>
      <c r="G60" s="185"/>
      <c r="H60" s="336" t="s">
        <v>650</v>
      </c>
      <c r="I60" s="75"/>
      <c r="J60" s="322" t="str">
        <f>IF(OR(I60= 7,I60= 8,I60= 9),F59,IF(OR(I60= 1,I60= 2,I60= 3),F61,IF(F59="Bye",F61,IF(F61="Bye",F59,""))))</f>
        <v/>
      </c>
      <c r="K60" s="447"/>
      <c r="L60" s="83"/>
      <c r="M60" s="448"/>
      <c r="N60" s="83"/>
      <c r="O60" s="448"/>
      <c r="P60" s="83"/>
      <c r="Q60" s="183"/>
    </row>
    <row r="61" spans="1:22" s="19" customFormat="1" ht="10.35" customHeight="1">
      <c r="A61" s="70">
        <v>28</v>
      </c>
      <c r="B61" s="175">
        <v>25</v>
      </c>
      <c r="C61" s="176" t="s">
        <v>23</v>
      </c>
      <c r="D61" s="59"/>
      <c r="E61" s="146"/>
      <c r="F61" s="82" t="s">
        <v>167</v>
      </c>
      <c r="G61" s="185" t="s">
        <v>64</v>
      </c>
      <c r="H61" s="186"/>
      <c r="I61" s="109"/>
      <c r="J61" s="353" t="s">
        <v>646</v>
      </c>
      <c r="K61" s="83"/>
      <c r="L61" s="83"/>
      <c r="M61" s="448"/>
      <c r="N61" s="83"/>
      <c r="O61" s="448"/>
      <c r="P61" s="83"/>
      <c r="Q61" s="183"/>
    </row>
    <row r="62" spans="1:22" s="19" customFormat="1" ht="10.35" customHeight="1">
      <c r="A62" s="70"/>
      <c r="B62" s="192"/>
      <c r="C62" s="180"/>
      <c r="D62" s="66"/>
      <c r="E62" s="188"/>
      <c r="F62" s="90"/>
      <c r="G62" s="193"/>
      <c r="H62" s="194"/>
      <c r="I62" s="78"/>
      <c r="J62" s="254"/>
      <c r="K62" s="83"/>
      <c r="L62" s="336" t="s">
        <v>773</v>
      </c>
      <c r="M62" s="449"/>
      <c r="N62" s="84" t="str">
        <f>IF(OR(M62=7,M62=8,M62=9),L58,IF(OR(M62=1,M62=2,M62=3),L66,""))</f>
        <v/>
      </c>
      <c r="O62" s="450"/>
      <c r="P62" s="83"/>
      <c r="Q62" s="183"/>
    </row>
    <row r="63" spans="1:22" s="19" customFormat="1" ht="10.35" customHeight="1">
      <c r="A63" s="70">
        <v>29</v>
      </c>
      <c r="B63" s="175">
        <v>14</v>
      </c>
      <c r="C63" s="176" t="s">
        <v>23</v>
      </c>
      <c r="D63" s="59"/>
      <c r="E63" s="133"/>
      <c r="F63" s="96" t="s">
        <v>168</v>
      </c>
      <c r="G63" s="191" t="s">
        <v>31</v>
      </c>
      <c r="H63" s="186"/>
      <c r="I63" s="135"/>
      <c r="J63" s="254"/>
      <c r="K63" s="83"/>
      <c r="L63" s="83"/>
      <c r="M63" s="448"/>
      <c r="N63" s="453" t="s">
        <v>701</v>
      </c>
      <c r="O63" s="442"/>
      <c r="P63" s="83"/>
      <c r="Q63" s="183"/>
    </row>
    <row r="64" spans="1:22" s="19" customFormat="1" ht="10.35" customHeight="1">
      <c r="A64" s="70"/>
      <c r="B64" s="179"/>
      <c r="C64" s="180"/>
      <c r="D64" s="66"/>
      <c r="E64" s="146"/>
      <c r="F64" s="97"/>
      <c r="G64" s="185"/>
      <c r="H64" s="336" t="s">
        <v>650</v>
      </c>
      <c r="I64" s="75"/>
      <c r="J64" s="322" t="str">
        <f>IF(OR(I64= 7,I64= 8,I64= 9),F63,IF(OR(I64= 1,I64= 2,I64= 3),F65,IF(F63="Bye",F65,IF(F65="Bye",F63,""))))</f>
        <v/>
      </c>
      <c r="K64" s="84"/>
      <c r="L64" s="83"/>
      <c r="M64" s="448"/>
      <c r="N64" s="83"/>
      <c r="O64" s="442"/>
      <c r="P64" s="83"/>
      <c r="Q64" s="183"/>
    </row>
    <row r="65" spans="1:18" s="19" customFormat="1" ht="10.35" customHeight="1">
      <c r="A65" s="70">
        <v>30</v>
      </c>
      <c r="B65" s="184">
        <v>20</v>
      </c>
      <c r="C65" s="176" t="s">
        <v>23</v>
      </c>
      <c r="D65" s="59"/>
      <c r="E65" s="146"/>
      <c r="F65" s="82" t="s">
        <v>169</v>
      </c>
      <c r="G65" s="185" t="s">
        <v>42</v>
      </c>
      <c r="H65" s="186"/>
      <c r="I65" s="85"/>
      <c r="J65" s="353" t="s">
        <v>647</v>
      </c>
      <c r="K65" s="443"/>
      <c r="L65" s="83"/>
      <c r="M65" s="448"/>
      <c r="N65" s="83"/>
      <c r="O65" s="442"/>
      <c r="P65" s="83"/>
      <c r="Q65" s="183"/>
    </row>
    <row r="66" spans="1:18" s="19" customFormat="1" ht="10.35" customHeight="1">
      <c r="A66" s="70"/>
      <c r="B66" s="175"/>
      <c r="C66" s="180"/>
      <c r="D66" s="66"/>
      <c r="E66" s="188"/>
      <c r="F66" s="90"/>
      <c r="G66" s="193"/>
      <c r="H66" s="190"/>
      <c r="I66" s="78"/>
      <c r="J66" s="336" t="s">
        <v>748</v>
      </c>
      <c r="K66" s="444"/>
      <c r="L66" s="84" t="str">
        <f>IF(OR(K66=7,K66=8,K66=9),J64,IF(OR(K66=1,K66=2,K66=3),J68,""))</f>
        <v/>
      </c>
      <c r="M66" s="450"/>
      <c r="N66" s="83"/>
      <c r="O66" s="442"/>
      <c r="P66" s="83"/>
      <c r="Q66" s="183"/>
    </row>
    <row r="67" spans="1:18" s="19" customFormat="1" ht="10.35" customHeight="1">
      <c r="A67" s="70">
        <v>31</v>
      </c>
      <c r="B67" s="175"/>
      <c r="C67" s="176" t="s">
        <v>23</v>
      </c>
      <c r="D67" s="59"/>
      <c r="E67" s="133"/>
      <c r="F67" s="96" t="s">
        <v>141</v>
      </c>
      <c r="G67" s="191"/>
      <c r="H67" s="186"/>
      <c r="I67" s="63"/>
      <c r="J67" s="254"/>
      <c r="K67" s="443"/>
      <c r="L67" s="353" t="s">
        <v>746</v>
      </c>
      <c r="M67" s="442"/>
      <c r="N67" s="83"/>
      <c r="O67" s="442"/>
      <c r="P67" s="83"/>
      <c r="Q67" s="183"/>
    </row>
    <row r="68" spans="1:18" s="19" customFormat="1" ht="10.35" customHeight="1">
      <c r="A68" s="70"/>
      <c r="B68" s="179"/>
      <c r="C68" s="180"/>
      <c r="D68" s="66"/>
      <c r="E68" s="146"/>
      <c r="F68" s="97"/>
      <c r="G68" s="181"/>
      <c r="H68" s="182"/>
      <c r="I68" s="75"/>
      <c r="J68" s="322" t="str">
        <f>IF(OR(I68= 7,I68= 8,I68= 9),F67,IF(OR(I68= 1,I68= 2,I68= 3),F69,IF(F67="Bye",F69,IF(F69="Bye",F67,""))))</f>
        <v>林秉豐</v>
      </c>
      <c r="K68" s="447"/>
      <c r="L68" s="83"/>
      <c r="M68" s="442"/>
      <c r="N68" s="83"/>
      <c r="O68" s="442"/>
      <c r="P68" s="83"/>
      <c r="Q68" s="183"/>
    </row>
    <row r="69" spans="1:18" s="19" customFormat="1" ht="10.35" customHeight="1">
      <c r="A69" s="57">
        <v>32</v>
      </c>
      <c r="B69" s="184">
        <v>2</v>
      </c>
      <c r="C69" s="176" t="s">
        <v>23</v>
      </c>
      <c r="D69" s="59">
        <v>3</v>
      </c>
      <c r="E69" s="177" t="s">
        <v>95</v>
      </c>
      <c r="F69" s="115" t="s">
        <v>170</v>
      </c>
      <c r="G69" s="178" t="s">
        <v>39</v>
      </c>
      <c r="H69" s="196"/>
      <c r="I69" s="109"/>
      <c r="J69" s="454"/>
      <c r="K69" s="83"/>
      <c r="L69" s="83"/>
      <c r="M69" s="442"/>
      <c r="N69" s="83"/>
      <c r="O69" s="442"/>
      <c r="P69" s="83"/>
      <c r="Q69" s="183"/>
    </row>
    <row r="70" spans="1:18" ht="10.35" customHeight="1">
      <c r="A70" s="125"/>
      <c r="B70" s="192"/>
      <c r="C70" s="173"/>
      <c r="D70" s="125"/>
      <c r="E70" s="205"/>
      <c r="F70" s="82"/>
      <c r="G70" s="185"/>
      <c r="H70" s="205"/>
      <c r="I70" s="126"/>
      <c r="J70" s="149"/>
      <c r="K70" s="149"/>
      <c r="L70" s="149"/>
      <c r="M70" s="455"/>
      <c r="N70" s="149"/>
      <c r="O70" s="455"/>
      <c r="P70" s="149"/>
      <c r="Q70" s="183"/>
      <c r="R70" s="156"/>
    </row>
    <row r="71" spans="1:18">
      <c r="A71" s="152"/>
      <c r="B71" s="206"/>
      <c r="F71" s="154"/>
      <c r="H71" s="154"/>
      <c r="J71" s="156"/>
      <c r="K71" s="19"/>
      <c r="L71" s="156"/>
      <c r="N71" s="156"/>
      <c r="O71" s="156"/>
      <c r="P71" s="156"/>
      <c r="R71" s="156"/>
    </row>
    <row r="72" spans="1:18">
      <c r="B72" s="206"/>
      <c r="F72" s="154"/>
      <c r="H72" s="154"/>
      <c r="J72" s="156"/>
      <c r="K72" s="19"/>
      <c r="L72" s="156"/>
      <c r="N72" s="156"/>
      <c r="O72" s="156"/>
      <c r="P72" s="156"/>
      <c r="R72" s="156"/>
    </row>
    <row r="73" spans="1:18">
      <c r="B73" s="206"/>
      <c r="F73" s="154"/>
      <c r="H73" s="154"/>
      <c r="J73" s="156"/>
      <c r="K73" s="19"/>
      <c r="L73" s="156"/>
      <c r="N73" s="156"/>
      <c r="O73" s="156"/>
      <c r="P73" s="156"/>
      <c r="R73" s="156"/>
    </row>
    <row r="74" spans="1:18">
      <c r="B74" s="206"/>
      <c r="F74" s="154"/>
      <c r="H74" s="154"/>
      <c r="J74" s="156"/>
      <c r="K74" s="19"/>
      <c r="L74" s="156"/>
      <c r="N74" s="156"/>
      <c r="O74" s="156"/>
      <c r="P74" s="156"/>
      <c r="R74" s="156"/>
    </row>
    <row r="75" spans="1:18">
      <c r="B75" s="206"/>
      <c r="F75" s="154"/>
      <c r="H75" s="154"/>
      <c r="J75" s="156"/>
      <c r="K75" s="19"/>
      <c r="L75" s="156"/>
      <c r="N75" s="156"/>
      <c r="O75" s="156"/>
      <c r="P75" s="156"/>
      <c r="R75" s="156"/>
    </row>
    <row r="76" spans="1:18">
      <c r="B76" s="206"/>
      <c r="J76" s="156"/>
      <c r="K76" s="19"/>
      <c r="L76" s="156"/>
      <c r="N76" s="156"/>
      <c r="O76" s="156"/>
      <c r="P76" s="156"/>
      <c r="R76" s="156"/>
    </row>
    <row r="77" spans="1:18">
      <c r="B77" s="206"/>
      <c r="J77" s="156"/>
      <c r="K77" s="19"/>
      <c r="L77" s="156"/>
      <c r="N77" s="156"/>
      <c r="O77" s="156"/>
      <c r="P77" s="156"/>
      <c r="R77" s="156"/>
    </row>
    <row r="78" spans="1:18">
      <c r="B78" s="206"/>
      <c r="J78" s="156"/>
      <c r="K78" s="19"/>
      <c r="L78" s="156"/>
      <c r="N78" s="156"/>
      <c r="O78" s="156"/>
      <c r="P78" s="156"/>
      <c r="R78" s="156"/>
    </row>
    <row r="79" spans="1:18">
      <c r="J79" s="156"/>
      <c r="K79" s="19"/>
      <c r="L79" s="156"/>
      <c r="N79" s="156"/>
      <c r="O79" s="156"/>
      <c r="P79" s="156"/>
      <c r="R79" s="156"/>
    </row>
    <row r="80" spans="1:18">
      <c r="J80" s="156"/>
      <c r="K80" s="19"/>
      <c r="L80" s="156"/>
      <c r="N80" s="156"/>
      <c r="O80" s="156"/>
      <c r="P80" s="156"/>
      <c r="R80" s="156"/>
    </row>
    <row r="81" spans="10:18">
      <c r="J81" s="156"/>
      <c r="K81" s="19"/>
      <c r="L81" s="156"/>
      <c r="N81" s="156"/>
      <c r="O81" s="156"/>
      <c r="P81" s="156"/>
      <c r="R81" s="156"/>
    </row>
    <row r="82" spans="10:18">
      <c r="J82" s="156"/>
      <c r="K82" s="19"/>
      <c r="L82" s="156"/>
      <c r="N82" s="156"/>
      <c r="O82" s="156"/>
      <c r="P82" s="156"/>
      <c r="R82" s="156"/>
    </row>
  </sheetData>
  <mergeCells count="4">
    <mergeCell ref="H1:I2"/>
    <mergeCell ref="J1:K1"/>
    <mergeCell ref="J2:K2"/>
    <mergeCell ref="H3:K4"/>
  </mergeCells>
  <phoneticPr fontId="5" type="noConversion"/>
  <dataValidations count="1">
    <dataValidation type="list" showInputMessage="1" showErrorMessage="1" sqref="C7 C9 C11 C13 C15 C17 C19 C21 C23 C25 C27 C29 C31 C33 C35 C37 C39 C41 C43 C45 C47 C49 C51 C53 C55 C57 C59 C61 C63 C65 C67 C69" xr:uid="{65B96120-39E9-4EED-87F2-EE7808F39C26}">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2802-D129-4479-9860-B1BB918C8241}">
  <sheetPr codeName="Sheet10">
    <tabColor theme="8" tint="0.79998168889431442"/>
  </sheetPr>
  <dimension ref="A1:Z137"/>
  <sheetViews>
    <sheetView zoomScaleNormal="100" workbookViewId="0">
      <selection activeCell="M13" sqref="M13"/>
    </sheetView>
  </sheetViews>
  <sheetFormatPr defaultColWidth="9" defaultRowHeight="16.2"/>
  <cols>
    <col min="1" max="1" width="4.77734375" style="147" customWidth="1"/>
    <col min="2" max="2" width="2.88671875" style="122" customWidth="1"/>
    <col min="3" max="4" width="3.6640625" style="152" customWidth="1"/>
    <col min="5" max="5" width="10.6640625" style="153" customWidth="1"/>
    <col min="6" max="6" width="8.6640625" style="154" customWidth="1"/>
    <col min="7" max="7" width="8.6640625" style="152" customWidth="1"/>
    <col min="8" max="8" width="1.44140625" style="155" customWidth="1"/>
    <col min="9" max="9" width="8.6640625" style="156" customWidth="1"/>
    <col min="10" max="10" width="1.44140625" style="436" customWidth="1"/>
    <col min="11" max="11" width="8.6640625" style="425" customWidth="1"/>
    <col min="12" max="12" width="1.44140625" style="156" customWidth="1"/>
    <col min="13" max="13" width="8.6640625" style="425" customWidth="1"/>
    <col min="14" max="14" width="1.44140625" style="437" customWidth="1"/>
    <col min="15" max="15" width="7.6640625" style="425" customWidth="1"/>
    <col min="16" max="16" width="1.44140625" style="158" customWidth="1"/>
    <col min="17" max="17" width="0" style="122" hidden="1" customWidth="1"/>
    <col min="18" max="18" width="7.6640625" style="122" customWidth="1"/>
    <col min="19" max="19" width="8" style="122" hidden="1" customWidth="1"/>
    <col min="20" max="23" width="9" style="122"/>
    <col min="24" max="24" width="1.6640625" style="122" customWidth="1"/>
    <col min="25" max="16384" width="9" style="122"/>
  </cols>
  <sheetData>
    <row r="1" spans="1:19" s="10" customFormat="1" ht="15" customHeight="1">
      <c r="A1" s="1" t="s">
        <v>0</v>
      </c>
      <c r="B1" s="2"/>
      <c r="C1" s="4"/>
      <c r="D1" s="4"/>
      <c r="E1" s="5"/>
      <c r="F1" s="6"/>
      <c r="G1" s="360">
        <v>50</v>
      </c>
      <c r="H1" s="361"/>
      <c r="I1" s="364"/>
      <c r="J1" s="365"/>
      <c r="K1" s="7"/>
      <c r="L1" s="395"/>
      <c r="M1" s="9" t="s">
        <v>2</v>
      </c>
      <c r="N1" s="395"/>
      <c r="O1" s="9"/>
      <c r="P1" s="8"/>
    </row>
    <row r="2" spans="1:19" s="19" customFormat="1" ht="15" customHeight="1">
      <c r="A2" s="11" t="s">
        <v>3</v>
      </c>
      <c r="B2" s="12"/>
      <c r="C2" s="14"/>
      <c r="D2" s="14"/>
      <c r="E2" s="15"/>
      <c r="F2" s="16"/>
      <c r="G2" s="362"/>
      <c r="H2" s="363"/>
      <c r="I2" s="364"/>
      <c r="J2" s="365"/>
      <c r="K2" s="7"/>
      <c r="L2" s="396"/>
      <c r="M2" s="17"/>
      <c r="N2" s="396"/>
      <c r="O2" s="17"/>
      <c r="P2" s="18"/>
    </row>
    <row r="3" spans="1:19" s="28" customFormat="1" ht="11.25" customHeight="1">
      <c r="A3" s="20" t="s">
        <v>4</v>
      </c>
      <c r="B3" s="21"/>
      <c r="C3" s="23"/>
      <c r="D3" s="24"/>
      <c r="E3" s="25" t="s">
        <v>5</v>
      </c>
      <c r="F3" s="26"/>
      <c r="G3" s="366" t="s">
        <v>730</v>
      </c>
      <c r="H3" s="367"/>
      <c r="I3" s="367"/>
      <c r="J3" s="368"/>
      <c r="K3" s="27"/>
      <c r="L3" s="397"/>
      <c r="M3" s="27"/>
      <c r="N3" s="397"/>
      <c r="O3" s="311" t="s">
        <v>7</v>
      </c>
      <c r="P3" s="18"/>
    </row>
    <row r="4" spans="1:19" s="36" customFormat="1" ht="11.25" customHeight="1" thickBot="1">
      <c r="A4" s="29" t="s">
        <v>633</v>
      </c>
      <c r="B4" s="30"/>
      <c r="C4" s="31"/>
      <c r="D4" s="32"/>
      <c r="E4" s="355" t="s">
        <v>396</v>
      </c>
      <c r="F4" s="34"/>
      <c r="G4" s="369"/>
      <c r="H4" s="370"/>
      <c r="I4" s="370"/>
      <c r="J4" s="371"/>
      <c r="K4" s="398" t="s">
        <v>10</v>
      </c>
      <c r="L4" s="399"/>
      <c r="M4" s="35"/>
      <c r="N4" s="399"/>
      <c r="O4" s="345"/>
      <c r="P4" s="35"/>
      <c r="Q4" s="35"/>
    </row>
    <row r="5" spans="1:19" s="46" customFormat="1" ht="10.5" customHeight="1">
      <c r="A5" s="37" t="s">
        <v>11</v>
      </c>
      <c r="B5" s="38" t="s">
        <v>12</v>
      </c>
      <c r="C5" s="39" t="s">
        <v>14</v>
      </c>
      <c r="D5" s="39" t="s">
        <v>15</v>
      </c>
      <c r="E5" s="40" t="s">
        <v>16</v>
      </c>
      <c r="F5" s="41" t="s">
        <v>17</v>
      </c>
      <c r="G5" s="41" t="s">
        <v>18</v>
      </c>
      <c r="H5" s="42"/>
      <c r="I5" s="43" t="s">
        <v>19</v>
      </c>
      <c r="J5" s="400"/>
      <c r="K5" s="43" t="s">
        <v>20</v>
      </c>
      <c r="L5" s="401"/>
      <c r="M5" s="43" t="s">
        <v>21</v>
      </c>
      <c r="N5" s="401"/>
      <c r="O5" s="43" t="s">
        <v>22</v>
      </c>
      <c r="P5" s="45"/>
    </row>
    <row r="6" spans="1:19" s="28" customFormat="1" ht="3.75" customHeight="1" thickBot="1">
      <c r="A6" s="47"/>
      <c r="B6" s="48"/>
      <c r="C6" s="50"/>
      <c r="D6" s="51"/>
      <c r="E6" s="52"/>
      <c r="F6" s="53"/>
      <c r="G6" s="51"/>
      <c r="H6" s="54"/>
      <c r="I6" s="14"/>
      <c r="J6" s="51"/>
      <c r="K6" s="51"/>
      <c r="L6" s="402"/>
      <c r="M6" s="51"/>
      <c r="N6" s="402"/>
      <c r="O6" s="51"/>
      <c r="P6" s="56"/>
    </row>
    <row r="7" spans="1:19" s="19" customFormat="1" ht="10.35" customHeight="1">
      <c r="A7" s="57">
        <v>1</v>
      </c>
      <c r="B7" s="58">
        <v>1</v>
      </c>
      <c r="C7" s="59">
        <v>1</v>
      </c>
      <c r="D7" s="60" t="s">
        <v>24</v>
      </c>
      <c r="E7" s="61" t="s">
        <v>171</v>
      </c>
      <c r="F7" s="62" t="s">
        <v>64</v>
      </c>
      <c r="G7" s="62" t="s">
        <v>23</v>
      </c>
      <c r="H7" s="63"/>
      <c r="I7" s="149"/>
      <c r="J7" s="67"/>
      <c r="K7" s="67"/>
      <c r="L7" s="404"/>
      <c r="M7" s="66" t="s">
        <v>717</v>
      </c>
      <c r="N7" s="404"/>
      <c r="O7" s="67"/>
      <c r="P7" s="68"/>
      <c r="S7" s="69" t="e">
        <v>#REF!</v>
      </c>
    </row>
    <row r="8" spans="1:19" s="19" customFormat="1" ht="10.35" customHeight="1">
      <c r="A8" s="70"/>
      <c r="B8" s="58"/>
      <c r="C8" s="66"/>
      <c r="D8" s="71"/>
      <c r="E8" s="72"/>
      <c r="F8" s="73"/>
      <c r="G8" s="74"/>
      <c r="H8" s="75"/>
      <c r="I8" s="76" t="str">
        <f>IF(OR(H8= 7,H8= 8,H8= 9),E7,IF(OR(H8= 1,H8= 2,H8= 3),E9,IF(E7="Bye",E9,IF(E9="Bye",E7,""))))</f>
        <v>陳銘曲</v>
      </c>
      <c r="J8" s="59"/>
      <c r="K8" s="66"/>
      <c r="L8" s="405"/>
      <c r="M8" s="79"/>
      <c r="N8" s="406"/>
      <c r="O8" s="80" t="str">
        <f>IF(OR(N8= 7,N8= 8,N8= 9),M7,IF(OR(N8= 1,N8= 2,N8= 3),M9,""))</f>
        <v/>
      </c>
      <c r="P8" s="68"/>
      <c r="S8" s="81" t="e">
        <v>#REF!</v>
      </c>
    </row>
    <row r="9" spans="1:19" s="19" customFormat="1" ht="10.35" customHeight="1">
      <c r="A9" s="70">
        <v>2</v>
      </c>
      <c r="B9" s="58" t="s">
        <v>2</v>
      </c>
      <c r="C9" s="59"/>
      <c r="D9" s="71"/>
      <c r="E9" s="82" t="s">
        <v>28</v>
      </c>
      <c r="F9" s="83"/>
      <c r="G9" s="84"/>
      <c r="H9" s="85"/>
      <c r="I9" s="86"/>
      <c r="J9" s="407"/>
      <c r="K9" s="88"/>
      <c r="L9" s="405"/>
      <c r="M9" s="59" t="s">
        <v>718</v>
      </c>
      <c r="N9" s="408"/>
      <c r="O9" s="88" t="s">
        <v>29</v>
      </c>
      <c r="P9" s="68"/>
      <c r="S9" s="81" t="e">
        <v>#REF!</v>
      </c>
    </row>
    <row r="10" spans="1:19" s="19" customFormat="1" ht="10.35" customHeight="1">
      <c r="A10" s="70"/>
      <c r="B10" s="58"/>
      <c r="C10" s="66"/>
      <c r="D10" s="89"/>
      <c r="E10" s="90"/>
      <c r="F10" s="91"/>
      <c r="G10" s="92"/>
      <c r="H10" s="78"/>
      <c r="I10" s="336" t="s">
        <v>667</v>
      </c>
      <c r="J10" s="409"/>
      <c r="K10" s="94" t="str">
        <f>IF(OR(J10=7,J10=8,J10=9),I8,IF(OR(J10=1,J10=2,J10=3),I12,""))</f>
        <v/>
      </c>
      <c r="L10" s="410"/>
      <c r="M10" s="66"/>
      <c r="N10" s="405"/>
      <c r="O10" s="348" t="s">
        <v>723</v>
      </c>
      <c r="P10" s="68"/>
      <c r="S10" s="81" t="e">
        <v>#REF!</v>
      </c>
    </row>
    <row r="11" spans="1:19" s="19" customFormat="1" ht="10.35" customHeight="1">
      <c r="A11" s="70">
        <v>3</v>
      </c>
      <c r="B11" s="58" t="s">
        <v>2</v>
      </c>
      <c r="C11" s="59"/>
      <c r="D11" s="95"/>
      <c r="E11" s="96" t="s">
        <v>28</v>
      </c>
      <c r="F11" s="84"/>
      <c r="G11" s="84"/>
      <c r="H11" s="63"/>
      <c r="I11" s="86"/>
      <c r="J11" s="407"/>
      <c r="K11" s="350" t="s">
        <v>651</v>
      </c>
      <c r="L11" s="411"/>
      <c r="M11" s="66"/>
      <c r="N11" s="405"/>
      <c r="O11" s="88" t="s">
        <v>727</v>
      </c>
      <c r="P11" s="68"/>
      <c r="S11" s="81" t="e">
        <v>#REF!</v>
      </c>
    </row>
    <row r="12" spans="1:19" s="19" customFormat="1" ht="10.35" customHeight="1">
      <c r="A12" s="70"/>
      <c r="B12" s="58"/>
      <c r="C12" s="66"/>
      <c r="D12" s="71"/>
      <c r="E12" s="97"/>
      <c r="F12" s="83"/>
      <c r="G12" s="74"/>
      <c r="H12" s="98">
        <v>6</v>
      </c>
      <c r="I12" s="86" t="str">
        <f>IF(OR(H12= 7,H12= 8,H12= 9),E11,IF(OR(H12= 1,H12= 2,H12= 3),E13,IF(E11="Bye",E13,IF(E13="Bye",E11,""))))</f>
        <v>楊介安</v>
      </c>
      <c r="J12" s="412"/>
      <c r="K12" s="88"/>
      <c r="L12" s="413"/>
      <c r="M12" s="66"/>
      <c r="N12" s="405"/>
      <c r="O12" s="88"/>
      <c r="P12" s="68"/>
      <c r="S12" s="81" t="e">
        <v>#REF!</v>
      </c>
    </row>
    <row r="13" spans="1:19" s="19" customFormat="1" ht="10.35" customHeight="1">
      <c r="A13" s="70">
        <v>4</v>
      </c>
      <c r="B13" s="58">
        <v>33</v>
      </c>
      <c r="C13" s="59"/>
      <c r="D13" s="71"/>
      <c r="E13" s="82" t="s">
        <v>172</v>
      </c>
      <c r="F13" s="83" t="s">
        <v>31</v>
      </c>
      <c r="G13" s="84"/>
      <c r="H13" s="85"/>
      <c r="I13" s="100"/>
      <c r="J13" s="66"/>
      <c r="K13" s="88"/>
      <c r="L13" s="413"/>
      <c r="M13" s="66"/>
      <c r="N13" s="405"/>
      <c r="O13" s="88"/>
      <c r="P13" s="68"/>
      <c r="S13" s="81" t="e">
        <v>#REF!</v>
      </c>
    </row>
    <row r="14" spans="1:19" s="19" customFormat="1" ht="10.35" customHeight="1">
      <c r="A14" s="70"/>
      <c r="B14" s="58"/>
      <c r="C14" s="66"/>
      <c r="D14" s="89"/>
      <c r="E14" s="90"/>
      <c r="F14" s="91"/>
      <c r="G14" s="92"/>
      <c r="H14" s="78"/>
      <c r="I14" s="86"/>
      <c r="J14" s="66"/>
      <c r="K14" s="336" t="s">
        <v>748</v>
      </c>
      <c r="L14" s="414"/>
      <c r="M14" s="94" t="str">
        <f>IF(OR(L14=7,L14=8,L14=9),K10,IF(OR(L14=1,L14=2,L14=3),K18,""))</f>
        <v/>
      </c>
      <c r="N14" s="410"/>
      <c r="O14" s="88"/>
      <c r="P14" s="68"/>
      <c r="S14" s="81" t="e">
        <v>#REF!</v>
      </c>
    </row>
    <row r="15" spans="1:19" s="19" customFormat="1" ht="10.35" customHeight="1">
      <c r="A15" s="70">
        <v>5</v>
      </c>
      <c r="B15" s="58">
        <v>41</v>
      </c>
      <c r="C15" s="59"/>
      <c r="D15" s="95"/>
      <c r="E15" s="96" t="s">
        <v>173</v>
      </c>
      <c r="F15" s="84" t="s">
        <v>64</v>
      </c>
      <c r="G15" s="84"/>
      <c r="H15" s="63"/>
      <c r="I15" s="86"/>
      <c r="J15" s="66"/>
      <c r="K15" s="88"/>
      <c r="L15" s="413"/>
      <c r="M15" s="350" t="s">
        <v>749</v>
      </c>
      <c r="N15" s="413"/>
      <c r="O15" s="88"/>
      <c r="P15" s="68"/>
      <c r="S15" s="81" t="e">
        <v>#REF!</v>
      </c>
    </row>
    <row r="16" spans="1:19" s="19" customFormat="1" ht="10.35" customHeight="1" thickBot="1">
      <c r="A16" s="70"/>
      <c r="B16" s="58"/>
      <c r="C16" s="66"/>
      <c r="D16" s="71"/>
      <c r="E16" s="97"/>
      <c r="F16" s="83"/>
      <c r="G16" s="336" t="s">
        <v>629</v>
      </c>
      <c r="H16" s="98">
        <v>6</v>
      </c>
      <c r="I16" s="102" t="str">
        <f>IF(OR(H16= 7,H16= 8,H16= 9),E15,IF(OR(H16= 1,H16= 2,H16= 3),E17,IF(E15="Bye",E17,IF(E17="Bye",E15,""))))</f>
        <v/>
      </c>
      <c r="J16" s="59"/>
      <c r="K16" s="88"/>
      <c r="L16" s="413"/>
      <c r="M16" s="88"/>
      <c r="N16" s="413"/>
      <c r="O16" s="88"/>
      <c r="P16" s="68"/>
      <c r="S16" s="103" t="e">
        <v>#REF!</v>
      </c>
    </row>
    <row r="17" spans="1:16" s="19" customFormat="1" ht="10.35" customHeight="1">
      <c r="A17" s="70">
        <v>6</v>
      </c>
      <c r="B17" s="58">
        <v>29</v>
      </c>
      <c r="C17" s="59"/>
      <c r="D17" s="71"/>
      <c r="E17" s="82" t="s">
        <v>174</v>
      </c>
      <c r="F17" s="83" t="s">
        <v>31</v>
      </c>
      <c r="G17" s="84"/>
      <c r="H17" s="85"/>
      <c r="I17" s="351" t="s">
        <v>615</v>
      </c>
      <c r="J17" s="407"/>
      <c r="K17" s="88"/>
      <c r="L17" s="413"/>
      <c r="M17" s="88"/>
      <c r="N17" s="413"/>
      <c r="O17" s="88"/>
      <c r="P17" s="68"/>
    </row>
    <row r="18" spans="1:16" s="19" customFormat="1" ht="10.35" customHeight="1">
      <c r="A18" s="70"/>
      <c r="B18" s="58"/>
      <c r="C18" s="66"/>
      <c r="D18" s="89"/>
      <c r="E18" s="90"/>
      <c r="F18" s="91"/>
      <c r="G18" s="92"/>
      <c r="H18" s="78"/>
      <c r="I18" s="336" t="s">
        <v>667</v>
      </c>
      <c r="J18" s="409"/>
      <c r="K18" s="94" t="str">
        <f t="shared" ref="K18:K36" si="0">IF(OR(J18=7,J18=8,J18=9),I16,IF(OR(J18=1,J18=2,J18=3),I20,""))</f>
        <v/>
      </c>
      <c r="L18" s="408"/>
      <c r="M18" s="88"/>
      <c r="N18" s="413"/>
      <c r="O18" s="88"/>
      <c r="P18" s="68"/>
    </row>
    <row r="19" spans="1:16" s="19" customFormat="1" ht="10.35" customHeight="1">
      <c r="A19" s="70">
        <v>7</v>
      </c>
      <c r="B19" s="58" t="s">
        <v>2</v>
      </c>
      <c r="C19" s="59"/>
      <c r="D19" s="95"/>
      <c r="E19" s="96" t="s">
        <v>28</v>
      </c>
      <c r="F19" s="84"/>
      <c r="G19" s="84"/>
      <c r="H19" s="63"/>
      <c r="I19" s="86"/>
      <c r="J19" s="407"/>
      <c r="K19" s="352" t="s">
        <v>652</v>
      </c>
      <c r="L19" s="405"/>
      <c r="M19" s="88"/>
      <c r="N19" s="413"/>
      <c r="O19" s="88"/>
      <c r="P19" s="68"/>
    </row>
    <row r="20" spans="1:16" s="19" customFormat="1" ht="10.35" customHeight="1">
      <c r="A20" s="70"/>
      <c r="B20" s="58"/>
      <c r="C20" s="66"/>
      <c r="D20" s="71"/>
      <c r="E20" s="97"/>
      <c r="F20" s="73"/>
      <c r="G20" s="74"/>
      <c r="H20" s="75">
        <v>6</v>
      </c>
      <c r="I20" s="105" t="str">
        <f>IF(OR(H20= 7,H20= 8,H20= 9),E19,IF(OR(H20= 1,H20= 2,H20= 3),E21,IF(E19="Bye",E21,IF(E21="Bye",E19,""))))</f>
        <v>謝棨宥</v>
      </c>
      <c r="J20" s="412"/>
      <c r="K20" s="106"/>
      <c r="L20" s="405"/>
      <c r="M20" s="106"/>
      <c r="N20" s="413"/>
      <c r="O20" s="88"/>
      <c r="P20" s="68"/>
    </row>
    <row r="21" spans="1:16" s="19" customFormat="1" ht="10.35" customHeight="1">
      <c r="A21" s="57">
        <v>8</v>
      </c>
      <c r="B21" s="58">
        <v>17</v>
      </c>
      <c r="C21" s="59">
        <v>27</v>
      </c>
      <c r="D21" s="107" t="s">
        <v>52</v>
      </c>
      <c r="E21" s="108" t="s">
        <v>175</v>
      </c>
      <c r="F21" s="73" t="s">
        <v>31</v>
      </c>
      <c r="G21" s="62"/>
      <c r="H21" s="109"/>
      <c r="I21" s="110"/>
      <c r="J21" s="66"/>
      <c r="K21" s="106"/>
      <c r="L21" s="405"/>
      <c r="M21" s="106"/>
      <c r="N21" s="413"/>
      <c r="O21" s="88"/>
      <c r="P21" s="68"/>
    </row>
    <row r="22" spans="1:16" s="19" customFormat="1" ht="10.35" customHeight="1">
      <c r="A22" s="70"/>
      <c r="B22" s="58"/>
      <c r="C22" s="66"/>
      <c r="D22" s="89"/>
      <c r="E22" s="111"/>
      <c r="F22" s="112"/>
      <c r="G22" s="113"/>
      <c r="H22" s="78"/>
      <c r="I22" s="110"/>
      <c r="J22" s="66"/>
      <c r="K22" s="106"/>
      <c r="L22" s="405"/>
      <c r="M22" s="336" t="s">
        <v>773</v>
      </c>
      <c r="N22" s="414"/>
      <c r="O22" s="94" t="str">
        <f>IF(OR(N22=7,N22=8,N22=9),M14,IF(OR(N22=1,N22=2,N22=3),M30,""))</f>
        <v/>
      </c>
      <c r="P22" s="114"/>
    </row>
    <row r="23" spans="1:16" s="19" customFormat="1" ht="10.35" customHeight="1">
      <c r="A23" s="57">
        <v>9</v>
      </c>
      <c r="B23" s="58">
        <v>9</v>
      </c>
      <c r="C23" s="59">
        <v>12</v>
      </c>
      <c r="D23" s="60" t="s">
        <v>68</v>
      </c>
      <c r="E23" s="115" t="s">
        <v>176</v>
      </c>
      <c r="F23" s="62" t="s">
        <v>39</v>
      </c>
      <c r="G23" s="62"/>
      <c r="H23" s="63"/>
      <c r="I23" s="110"/>
      <c r="J23" s="66"/>
      <c r="K23" s="106"/>
      <c r="L23" s="405"/>
      <c r="M23" s="106"/>
      <c r="N23" s="413"/>
      <c r="O23" s="350" t="s">
        <v>775</v>
      </c>
      <c r="P23" s="116"/>
    </row>
    <row r="24" spans="1:16" s="19" customFormat="1" ht="10.35" customHeight="1">
      <c r="A24" s="70"/>
      <c r="B24" s="58"/>
      <c r="C24" s="66"/>
      <c r="D24" s="71"/>
      <c r="E24" s="97"/>
      <c r="F24" s="73"/>
      <c r="G24" s="74"/>
      <c r="H24" s="75"/>
      <c r="I24" s="76" t="str">
        <f>IF(OR(H24= 7,H24= 8,H24= 9),E23,IF(OR(H24= 1,H24= 2,H24= 3),E25,IF(E23="Bye",E25,IF(E25="Bye",E23,""))))</f>
        <v>邱永鎮</v>
      </c>
      <c r="J24" s="59"/>
      <c r="K24" s="88"/>
      <c r="L24" s="405"/>
      <c r="M24" s="106"/>
      <c r="N24" s="413"/>
      <c r="O24" s="88"/>
      <c r="P24" s="116"/>
    </row>
    <row r="25" spans="1:16" s="19" customFormat="1" ht="10.35" customHeight="1">
      <c r="A25" s="70">
        <v>10</v>
      </c>
      <c r="B25" s="58" t="s">
        <v>2</v>
      </c>
      <c r="C25" s="59"/>
      <c r="D25" s="71"/>
      <c r="E25" s="82" t="s">
        <v>28</v>
      </c>
      <c r="F25" s="83"/>
      <c r="G25" s="84"/>
      <c r="H25" s="85"/>
      <c r="I25" s="86"/>
      <c r="J25" s="407"/>
      <c r="K25" s="88"/>
      <c r="L25" s="405"/>
      <c r="M25" s="88"/>
      <c r="N25" s="413"/>
      <c r="O25" s="88"/>
      <c r="P25" s="116"/>
    </row>
    <row r="26" spans="1:16" s="19" customFormat="1" ht="10.35" customHeight="1">
      <c r="A26" s="70"/>
      <c r="B26" s="58"/>
      <c r="C26" s="66"/>
      <c r="D26" s="89"/>
      <c r="E26" s="90"/>
      <c r="F26" s="91"/>
      <c r="G26" s="92"/>
      <c r="H26" s="78"/>
      <c r="I26" s="336" t="s">
        <v>667</v>
      </c>
      <c r="J26" s="409"/>
      <c r="K26" s="94" t="str">
        <f t="shared" si="0"/>
        <v/>
      </c>
      <c r="L26" s="410"/>
      <c r="M26" s="88"/>
      <c r="N26" s="413"/>
      <c r="O26" s="88"/>
      <c r="P26" s="116"/>
    </row>
    <row r="27" spans="1:16" s="19" customFormat="1" ht="10.35" customHeight="1">
      <c r="A27" s="70">
        <v>11</v>
      </c>
      <c r="B27" s="58">
        <v>15</v>
      </c>
      <c r="C27" s="59">
        <v>27</v>
      </c>
      <c r="D27" s="95"/>
      <c r="E27" s="96" t="s">
        <v>177</v>
      </c>
      <c r="F27" s="84" t="s">
        <v>31</v>
      </c>
      <c r="G27" s="84"/>
      <c r="H27" s="63"/>
      <c r="I27" s="86"/>
      <c r="J27" s="407"/>
      <c r="K27" s="350" t="s">
        <v>653</v>
      </c>
      <c r="L27" s="411"/>
      <c r="M27" s="88"/>
      <c r="N27" s="413"/>
      <c r="O27" s="88"/>
      <c r="P27" s="116"/>
    </row>
    <row r="28" spans="1:16" s="19" customFormat="1" ht="10.35" customHeight="1">
      <c r="A28" s="70"/>
      <c r="B28" s="58"/>
      <c r="C28" s="66"/>
      <c r="D28" s="71"/>
      <c r="E28" s="97"/>
      <c r="F28" s="83"/>
      <c r="G28" s="336" t="s">
        <v>629</v>
      </c>
      <c r="H28" s="75">
        <v>5</v>
      </c>
      <c r="I28" s="102" t="str">
        <f>IF(OR(H28= 7,H28= 8,H28= 9),E27,IF(OR(H28= 1,H28= 2,H28= 3),E29,IF(E27="Bye",E29,IF(E29="Bye",E27,""))))</f>
        <v/>
      </c>
      <c r="J28" s="412"/>
      <c r="K28" s="88"/>
      <c r="L28" s="413"/>
      <c r="M28" s="88"/>
      <c r="N28" s="413"/>
      <c r="O28" s="88"/>
      <c r="P28" s="116"/>
    </row>
    <row r="29" spans="1:16" s="19" customFormat="1" ht="10.35" customHeight="1">
      <c r="A29" s="70">
        <v>12</v>
      </c>
      <c r="B29" s="58">
        <v>42</v>
      </c>
      <c r="C29" s="59"/>
      <c r="D29" s="71"/>
      <c r="E29" s="82" t="s">
        <v>178</v>
      </c>
      <c r="F29" s="83" t="s">
        <v>64</v>
      </c>
      <c r="G29" s="84"/>
      <c r="H29" s="85"/>
      <c r="I29" s="350" t="s">
        <v>616</v>
      </c>
      <c r="J29" s="66"/>
      <c r="K29" s="88"/>
      <c r="L29" s="413"/>
      <c r="M29" s="88"/>
      <c r="N29" s="413"/>
      <c r="O29" s="88"/>
      <c r="P29" s="116"/>
    </row>
    <row r="30" spans="1:16" s="19" customFormat="1" ht="10.35" customHeight="1">
      <c r="A30" s="70"/>
      <c r="B30" s="58"/>
      <c r="C30" s="66"/>
      <c r="D30" s="89"/>
      <c r="E30" s="90"/>
      <c r="F30" s="91"/>
      <c r="G30" s="92"/>
      <c r="H30" s="78"/>
      <c r="I30" s="86"/>
      <c r="J30" s="66"/>
      <c r="K30" s="336" t="s">
        <v>748</v>
      </c>
      <c r="L30" s="414"/>
      <c r="M30" s="94" t="str">
        <f t="shared" ref="M30:M62" si="1">IF(OR(L30=7,L30=8,L30=9),K26,IF(OR(L30=1,L30=2,L30=3),K34,""))</f>
        <v/>
      </c>
      <c r="N30" s="408"/>
      <c r="O30" s="88"/>
      <c r="P30" s="116"/>
    </row>
    <row r="31" spans="1:16" s="19" customFormat="1" ht="10.35" customHeight="1">
      <c r="A31" s="70">
        <v>13</v>
      </c>
      <c r="B31" s="58">
        <v>27</v>
      </c>
      <c r="C31" s="59"/>
      <c r="D31" s="95"/>
      <c r="E31" s="96" t="s">
        <v>179</v>
      </c>
      <c r="F31" s="84" t="s">
        <v>31</v>
      </c>
      <c r="G31" s="84"/>
      <c r="H31" s="63"/>
      <c r="I31" s="86"/>
      <c r="J31" s="66"/>
      <c r="K31" s="88"/>
      <c r="L31" s="413"/>
      <c r="M31" s="350" t="s">
        <v>750</v>
      </c>
      <c r="N31" s="405"/>
      <c r="O31" s="88"/>
      <c r="P31" s="116"/>
    </row>
    <row r="32" spans="1:16" s="19" customFormat="1" ht="10.35" customHeight="1">
      <c r="A32" s="70"/>
      <c r="B32" s="58"/>
      <c r="C32" s="66"/>
      <c r="D32" s="71"/>
      <c r="E32" s="97"/>
      <c r="F32" s="83"/>
      <c r="G32" s="336" t="s">
        <v>629</v>
      </c>
      <c r="H32" s="75"/>
      <c r="I32" s="102" t="str">
        <f>IF(OR(H32= 7,H32= 8,H32= 9),E31,IF(OR(H32= 1,H32= 2,H32= 3),E33,IF(E31="Bye",E33,IF(E33="Bye",E31,""))))</f>
        <v/>
      </c>
      <c r="J32" s="59"/>
      <c r="K32" s="88"/>
      <c r="L32" s="413"/>
      <c r="M32" s="88"/>
      <c r="N32" s="405"/>
      <c r="O32" s="88"/>
      <c r="P32" s="116"/>
    </row>
    <row r="33" spans="1:16" s="19" customFormat="1" ht="10.35" customHeight="1">
      <c r="A33" s="70">
        <v>14</v>
      </c>
      <c r="B33" s="58">
        <v>24</v>
      </c>
      <c r="C33" s="59"/>
      <c r="D33" s="71"/>
      <c r="E33" s="82" t="s">
        <v>180</v>
      </c>
      <c r="F33" s="83" t="s">
        <v>39</v>
      </c>
      <c r="G33" s="84"/>
      <c r="H33" s="85"/>
      <c r="I33" s="350" t="s">
        <v>617</v>
      </c>
      <c r="J33" s="407"/>
      <c r="K33" s="88"/>
      <c r="L33" s="413"/>
      <c r="M33" s="88"/>
      <c r="N33" s="405"/>
      <c r="O33" s="88"/>
      <c r="P33" s="116"/>
    </row>
    <row r="34" spans="1:16" s="19" customFormat="1" ht="10.35" customHeight="1">
      <c r="A34" s="70"/>
      <c r="B34" s="58"/>
      <c r="C34" s="66"/>
      <c r="D34" s="89"/>
      <c r="E34" s="90"/>
      <c r="F34" s="91"/>
      <c r="G34" s="92"/>
      <c r="H34" s="78"/>
      <c r="I34" s="336" t="s">
        <v>667</v>
      </c>
      <c r="J34" s="409"/>
      <c r="K34" s="94" t="str">
        <f t="shared" si="0"/>
        <v/>
      </c>
      <c r="L34" s="408"/>
      <c r="M34" s="88"/>
      <c r="N34" s="405"/>
      <c r="O34" s="88"/>
      <c r="P34" s="116"/>
    </row>
    <row r="35" spans="1:16" s="19" customFormat="1" ht="10.35" customHeight="1">
      <c r="A35" s="70">
        <v>15</v>
      </c>
      <c r="B35" s="58" t="s">
        <v>2</v>
      </c>
      <c r="C35" s="59"/>
      <c r="D35" s="95"/>
      <c r="E35" s="96" t="s">
        <v>28</v>
      </c>
      <c r="F35" s="84"/>
      <c r="G35" s="84"/>
      <c r="H35" s="63"/>
      <c r="I35" s="86"/>
      <c r="J35" s="407"/>
      <c r="K35" s="350" t="s">
        <v>654</v>
      </c>
      <c r="L35" s="405"/>
      <c r="M35" s="88"/>
      <c r="N35" s="405"/>
      <c r="O35" s="88"/>
      <c r="P35" s="116"/>
    </row>
    <row r="36" spans="1:16" s="19" customFormat="1" ht="10.35" customHeight="1">
      <c r="A36" s="70"/>
      <c r="B36" s="58"/>
      <c r="C36" s="66"/>
      <c r="D36" s="71"/>
      <c r="E36" s="97"/>
      <c r="F36" s="73"/>
      <c r="G36" s="74"/>
      <c r="H36" s="75"/>
      <c r="I36" s="76" t="str">
        <f>IF(OR(H36= 7,H36= 8,H36= 9),E35,IF(OR(H36= 1,H36= 2,H36= 3),E37,IF(E35="Bye",E37,IF(E37="Bye",E35,""))))</f>
        <v>黃嘉文</v>
      </c>
      <c r="J36" s="412"/>
      <c r="K36" s="106" t="str">
        <f t="shared" si="0"/>
        <v/>
      </c>
      <c r="L36" s="405"/>
      <c r="M36" s="106"/>
      <c r="N36" s="405"/>
      <c r="O36" s="88"/>
      <c r="P36" s="116"/>
    </row>
    <row r="37" spans="1:16" s="19" customFormat="1" ht="10.35" customHeight="1">
      <c r="A37" s="57">
        <v>16</v>
      </c>
      <c r="B37" s="58">
        <v>6</v>
      </c>
      <c r="C37" s="59">
        <v>5</v>
      </c>
      <c r="D37" s="107" t="s">
        <v>62</v>
      </c>
      <c r="E37" s="108" t="s">
        <v>181</v>
      </c>
      <c r="F37" s="73" t="s">
        <v>113</v>
      </c>
      <c r="G37" s="62"/>
      <c r="H37" s="109"/>
      <c r="I37" s="110"/>
      <c r="J37" s="66"/>
      <c r="K37" s="106"/>
      <c r="L37" s="405"/>
      <c r="M37" s="106"/>
      <c r="N37" s="405"/>
      <c r="O37" s="88"/>
      <c r="P37" s="116"/>
    </row>
    <row r="38" spans="1:16" s="19" customFormat="1" ht="10.35" customHeight="1">
      <c r="A38" s="70"/>
      <c r="B38" s="58"/>
      <c r="C38" s="66"/>
      <c r="D38" s="89"/>
      <c r="E38" s="90"/>
      <c r="F38" s="112"/>
      <c r="G38" s="92"/>
      <c r="H38" s="78"/>
      <c r="I38" s="110"/>
      <c r="J38" s="66"/>
      <c r="K38" s="106"/>
      <c r="L38" s="405"/>
      <c r="M38" s="117" t="s">
        <v>46</v>
      </c>
      <c r="N38" s="417"/>
      <c r="O38" s="94" t="str">
        <f>IF(OR(P38=7,P38=8,P38=9),O22,IF(OR(P38=1,P38=2,P38=3),O54,""))</f>
        <v/>
      </c>
      <c r="P38" s="118"/>
    </row>
    <row r="39" spans="1:16" s="19" customFormat="1" ht="10.35" customHeight="1">
      <c r="A39" s="57">
        <v>17</v>
      </c>
      <c r="B39" s="58">
        <v>4</v>
      </c>
      <c r="C39" s="59">
        <v>5</v>
      </c>
      <c r="D39" s="60" t="s">
        <v>47</v>
      </c>
      <c r="E39" s="115" t="s">
        <v>182</v>
      </c>
      <c r="F39" s="62" t="s">
        <v>39</v>
      </c>
      <c r="G39" s="62"/>
      <c r="H39" s="63"/>
      <c r="I39" s="110"/>
      <c r="J39" s="66"/>
      <c r="K39" s="106"/>
      <c r="L39" s="405"/>
      <c r="M39" s="106"/>
      <c r="N39" s="419"/>
      <c r="O39" s="336" t="s">
        <v>731</v>
      </c>
      <c r="P39" s="119"/>
    </row>
    <row r="40" spans="1:16" s="19" customFormat="1" ht="10.35" customHeight="1">
      <c r="A40" s="70"/>
      <c r="B40" s="58"/>
      <c r="C40" s="66"/>
      <c r="D40" s="71"/>
      <c r="E40" s="97"/>
      <c r="F40" s="73"/>
      <c r="G40" s="74"/>
      <c r="H40" s="75"/>
      <c r="I40" s="76" t="str">
        <f>IF(OR(H40= 7,H40= 8,H40= 9),E39,IF(OR(H40= 1,H40= 2,H40= 3),E41,IF(E39="Bye",E41,IF(E41="Bye",E39,""))))</f>
        <v>林文政</v>
      </c>
      <c r="J40" s="59"/>
      <c r="K40" s="88"/>
      <c r="L40" s="405"/>
      <c r="M40" s="106"/>
      <c r="N40" s="405"/>
      <c r="O40" s="88" t="s">
        <v>709</v>
      </c>
      <c r="P40" s="116"/>
    </row>
    <row r="41" spans="1:16" s="19" customFormat="1" ht="10.35" customHeight="1">
      <c r="A41" s="70">
        <v>18</v>
      </c>
      <c r="B41" s="58" t="s">
        <v>2</v>
      </c>
      <c r="C41" s="59"/>
      <c r="D41" s="71"/>
      <c r="E41" s="82" t="s">
        <v>28</v>
      </c>
      <c r="F41" s="83"/>
      <c r="G41" s="84"/>
      <c r="H41" s="85"/>
      <c r="I41" s="86"/>
      <c r="J41" s="407"/>
      <c r="K41" s="88"/>
      <c r="L41" s="405"/>
      <c r="M41" s="88"/>
      <c r="N41" s="405"/>
      <c r="O41" s="88"/>
      <c r="P41" s="116"/>
    </row>
    <row r="42" spans="1:16" s="19" customFormat="1" ht="10.35" customHeight="1">
      <c r="A42" s="70"/>
      <c r="B42" s="58"/>
      <c r="C42" s="66"/>
      <c r="D42" s="89"/>
      <c r="E42" s="90"/>
      <c r="F42" s="91"/>
      <c r="G42" s="92"/>
      <c r="H42" s="78"/>
      <c r="I42" s="336" t="s">
        <v>668</v>
      </c>
      <c r="J42" s="409"/>
      <c r="K42" s="94" t="str">
        <f>IF(OR(J42=7,J42=8,J42=9),I40,IF(OR(J42=1,J42=2,J42=3),I44,""))</f>
        <v/>
      </c>
      <c r="L42" s="410"/>
      <c r="M42" s="88"/>
      <c r="N42" s="405"/>
      <c r="O42" s="88"/>
      <c r="P42" s="116"/>
    </row>
    <row r="43" spans="1:16" s="19" customFormat="1" ht="10.35" customHeight="1">
      <c r="A43" s="70">
        <v>19</v>
      </c>
      <c r="B43" s="58">
        <v>38</v>
      </c>
      <c r="C43" s="59"/>
      <c r="D43" s="95"/>
      <c r="E43" s="96" t="s">
        <v>183</v>
      </c>
      <c r="F43" s="84" t="s">
        <v>42</v>
      </c>
      <c r="G43" s="84"/>
      <c r="H43" s="63"/>
      <c r="I43" s="86"/>
      <c r="J43" s="407"/>
      <c r="K43" s="350" t="s">
        <v>656</v>
      </c>
      <c r="L43" s="411"/>
      <c r="M43" s="88"/>
      <c r="N43" s="405"/>
      <c r="O43" s="88"/>
      <c r="P43" s="116"/>
    </row>
    <row r="44" spans="1:16" s="19" customFormat="1" ht="10.35" customHeight="1">
      <c r="A44" s="70"/>
      <c r="B44" s="58"/>
      <c r="C44" s="66"/>
      <c r="D44" s="71"/>
      <c r="E44" s="97"/>
      <c r="F44" s="83"/>
      <c r="G44" s="336" t="s">
        <v>629</v>
      </c>
      <c r="H44" s="75">
        <v>6</v>
      </c>
      <c r="I44" s="102" t="str">
        <f>IF(OR(H44= 7,H44= 8,H44= 9),E43,IF(OR(H44= 1,H44= 2,H44= 3),E45,IF(E43="Bye",E45,IF(E45="Bye",E43,""))))</f>
        <v/>
      </c>
      <c r="J44" s="412"/>
      <c r="K44" s="88"/>
      <c r="L44" s="413"/>
      <c r="M44" s="88"/>
      <c r="N44" s="405"/>
      <c r="O44" s="88"/>
      <c r="P44" s="116"/>
    </row>
    <row r="45" spans="1:16" s="19" customFormat="1" ht="10.35" customHeight="1">
      <c r="A45" s="70">
        <v>20</v>
      </c>
      <c r="B45" s="58">
        <v>35</v>
      </c>
      <c r="C45" s="59"/>
      <c r="D45" s="71"/>
      <c r="E45" s="82" t="s">
        <v>184</v>
      </c>
      <c r="F45" s="83" t="s">
        <v>31</v>
      </c>
      <c r="G45" s="84"/>
      <c r="H45" s="85"/>
      <c r="I45" s="350" t="s">
        <v>618</v>
      </c>
      <c r="J45" s="66"/>
      <c r="K45" s="88"/>
      <c r="L45" s="413"/>
      <c r="M45" s="88"/>
      <c r="N45" s="405"/>
      <c r="O45" s="88"/>
      <c r="P45" s="116"/>
    </row>
    <row r="46" spans="1:16" s="19" customFormat="1" ht="10.35" customHeight="1">
      <c r="A46" s="70"/>
      <c r="B46" s="58"/>
      <c r="C46" s="66"/>
      <c r="D46" s="89"/>
      <c r="E46" s="90"/>
      <c r="F46" s="91"/>
      <c r="G46" s="92"/>
      <c r="H46" s="78"/>
      <c r="I46" s="86"/>
      <c r="J46" s="66"/>
      <c r="K46" s="336" t="s">
        <v>748</v>
      </c>
      <c r="L46" s="414"/>
      <c r="M46" s="94" t="str">
        <f>IF(OR(L46=7,L46=8,L46=9),K42,IF(OR(L46=1,L46=2,L46=3),K50,""))</f>
        <v/>
      </c>
      <c r="N46" s="410"/>
      <c r="O46" s="88"/>
      <c r="P46" s="116"/>
    </row>
    <row r="47" spans="1:16" s="19" customFormat="1" ht="10.35" customHeight="1">
      <c r="A47" s="70">
        <v>21</v>
      </c>
      <c r="B47" s="58">
        <v>45</v>
      </c>
      <c r="C47" s="59"/>
      <c r="D47" s="95"/>
      <c r="E47" s="96" t="s">
        <v>185</v>
      </c>
      <c r="F47" s="84" t="s">
        <v>73</v>
      </c>
      <c r="G47" s="84"/>
      <c r="H47" s="63"/>
      <c r="I47" s="86"/>
      <c r="J47" s="66"/>
      <c r="K47" s="88"/>
      <c r="L47" s="413"/>
      <c r="M47" s="350" t="s">
        <v>751</v>
      </c>
      <c r="N47" s="413"/>
      <c r="O47" s="88"/>
      <c r="P47" s="116"/>
    </row>
    <row r="48" spans="1:16" s="19" customFormat="1" ht="10.35" customHeight="1">
      <c r="A48" s="70"/>
      <c r="B48" s="58"/>
      <c r="C48" s="66"/>
      <c r="D48" s="71"/>
      <c r="E48" s="97"/>
      <c r="F48" s="83"/>
      <c r="G48" s="336" t="s">
        <v>630</v>
      </c>
      <c r="H48" s="75"/>
      <c r="I48" s="102" t="str">
        <f>IF(OR(H48= 7,H48= 8,H48= 9),E47,IF(OR(H48= 1,H48= 2,H48= 3),E49,IF(E47="Bye",E49,IF(E49="Bye",E47,""))))</f>
        <v/>
      </c>
      <c r="J48" s="59"/>
      <c r="K48" s="88"/>
      <c r="L48" s="413"/>
      <c r="M48" s="88"/>
      <c r="N48" s="413"/>
      <c r="O48" s="88"/>
      <c r="P48" s="116"/>
    </row>
    <row r="49" spans="1:16" s="19" customFormat="1" ht="10.35" customHeight="1">
      <c r="A49" s="70">
        <v>22</v>
      </c>
      <c r="B49" s="58">
        <v>36</v>
      </c>
      <c r="C49" s="59"/>
      <c r="D49" s="71"/>
      <c r="E49" s="82" t="s">
        <v>186</v>
      </c>
      <c r="F49" s="83" t="s">
        <v>31</v>
      </c>
      <c r="G49" s="84"/>
      <c r="H49" s="85"/>
      <c r="I49" s="350" t="s">
        <v>619</v>
      </c>
      <c r="J49" s="407"/>
      <c r="K49" s="88"/>
      <c r="L49" s="413"/>
      <c r="M49" s="88"/>
      <c r="N49" s="413"/>
      <c r="O49" s="88"/>
      <c r="P49" s="116"/>
    </row>
    <row r="50" spans="1:16" s="19" customFormat="1" ht="10.35" customHeight="1">
      <c r="A50" s="70"/>
      <c r="B50" s="58"/>
      <c r="C50" s="66"/>
      <c r="D50" s="89"/>
      <c r="E50" s="90"/>
      <c r="F50" s="91"/>
      <c r="G50" s="92"/>
      <c r="H50" s="78"/>
      <c r="I50" s="336" t="s">
        <v>668</v>
      </c>
      <c r="J50" s="409"/>
      <c r="K50" s="94" t="str">
        <f t="shared" ref="K50" si="2">IF(OR(J50=7,J50=8,J50=9),I48,IF(OR(J50=1,J50=2,J50=3),I52,""))</f>
        <v/>
      </c>
      <c r="L50" s="408"/>
      <c r="M50" s="88"/>
      <c r="N50" s="413"/>
      <c r="O50" s="88"/>
      <c r="P50" s="116"/>
    </row>
    <row r="51" spans="1:16" s="19" customFormat="1" ht="10.35" customHeight="1">
      <c r="A51" s="70">
        <v>23</v>
      </c>
      <c r="B51" s="58" t="s">
        <v>2</v>
      </c>
      <c r="C51" s="59"/>
      <c r="D51" s="95"/>
      <c r="E51" s="96" t="s">
        <v>28</v>
      </c>
      <c r="F51" s="84"/>
      <c r="G51" s="84"/>
      <c r="H51" s="63"/>
      <c r="I51" s="86"/>
      <c r="J51" s="407"/>
      <c r="K51" s="350" t="s">
        <v>657</v>
      </c>
      <c r="L51" s="405"/>
      <c r="M51" s="88"/>
      <c r="N51" s="413"/>
      <c r="O51" s="88"/>
      <c r="P51" s="116"/>
    </row>
    <row r="52" spans="1:16" s="19" customFormat="1" ht="10.35" customHeight="1">
      <c r="A52" s="70"/>
      <c r="B52" s="58"/>
      <c r="C52" s="66"/>
      <c r="D52" s="71"/>
      <c r="E52" s="97"/>
      <c r="F52" s="73"/>
      <c r="G52" s="74"/>
      <c r="H52" s="75"/>
      <c r="I52" s="76" t="str">
        <f>IF(OR(H52= 7,H52= 8,H52= 9),E51,IF(OR(H52= 1,H52= 2,H52= 3),E53,IF(E51="Bye",E53,IF(E53="Bye",E51,""))))</f>
        <v>林興安</v>
      </c>
      <c r="J52" s="412"/>
      <c r="K52" s="106"/>
      <c r="L52" s="405"/>
      <c r="M52" s="106"/>
      <c r="N52" s="413"/>
      <c r="O52" s="88"/>
      <c r="P52" s="116"/>
    </row>
    <row r="53" spans="1:16" s="19" customFormat="1" ht="10.35" customHeight="1">
      <c r="A53" s="57">
        <v>24</v>
      </c>
      <c r="B53" s="58">
        <v>19</v>
      </c>
      <c r="C53" s="59">
        <v>27</v>
      </c>
      <c r="D53" s="107" t="s">
        <v>70</v>
      </c>
      <c r="E53" s="108" t="s">
        <v>187</v>
      </c>
      <c r="F53" s="73" t="s">
        <v>33</v>
      </c>
      <c r="G53" s="62"/>
      <c r="H53" s="109"/>
      <c r="I53" s="110"/>
      <c r="J53" s="66"/>
      <c r="K53" s="106"/>
      <c r="L53" s="405"/>
      <c r="M53" s="106"/>
      <c r="N53" s="413"/>
      <c r="O53" s="88"/>
      <c r="P53" s="116"/>
    </row>
    <row r="54" spans="1:16" s="19" customFormat="1" ht="10.35" customHeight="1">
      <c r="A54" s="70"/>
      <c r="B54" s="58"/>
      <c r="C54" s="66"/>
      <c r="D54" s="89"/>
      <c r="E54" s="111"/>
      <c r="F54" s="112"/>
      <c r="G54" s="113"/>
      <c r="H54" s="78"/>
      <c r="I54" s="110"/>
      <c r="J54" s="66"/>
      <c r="K54" s="106"/>
      <c r="L54" s="405"/>
      <c r="M54" s="336" t="s">
        <v>773</v>
      </c>
      <c r="N54" s="414"/>
      <c r="O54" s="94" t="str">
        <f t="shared" ref="O54" si="3">IF(OR(N54=7,N54=8,N54=9),M46,IF(OR(N54=1,N54=2,N54=3),M62,""))</f>
        <v/>
      </c>
      <c r="P54" s="120"/>
    </row>
    <row r="55" spans="1:16" s="19" customFormat="1" ht="10.35" customHeight="1">
      <c r="A55" s="57">
        <v>25</v>
      </c>
      <c r="B55" s="58">
        <v>11</v>
      </c>
      <c r="C55" s="59">
        <v>14</v>
      </c>
      <c r="D55" s="60" t="s">
        <v>37</v>
      </c>
      <c r="E55" s="115" t="s">
        <v>188</v>
      </c>
      <c r="F55" s="62" t="s">
        <v>64</v>
      </c>
      <c r="G55" s="62"/>
      <c r="H55" s="63"/>
      <c r="I55" s="110"/>
      <c r="J55" s="66"/>
      <c r="K55" s="106"/>
      <c r="L55" s="405"/>
      <c r="M55" s="106"/>
      <c r="N55" s="413"/>
      <c r="O55" s="456" t="s">
        <v>776</v>
      </c>
      <c r="P55" s="121"/>
    </row>
    <row r="56" spans="1:16" s="19" customFormat="1" ht="10.35" customHeight="1">
      <c r="A56" s="70"/>
      <c r="B56" s="58"/>
      <c r="C56" s="66"/>
      <c r="D56" s="71"/>
      <c r="E56" s="97"/>
      <c r="F56" s="73"/>
      <c r="G56" s="74"/>
      <c r="H56" s="75"/>
      <c r="I56" s="76" t="str">
        <f>IF(OR(H56= 7,H56= 8,H56= 9),E55,IF(OR(H56= 1,H56= 2,H56= 3),E57,IF(E55="Bye",E57,IF(E57="Bye",E55,""))))</f>
        <v>詹岱霖</v>
      </c>
      <c r="J56" s="59"/>
      <c r="K56" s="88"/>
      <c r="L56" s="405"/>
      <c r="M56" s="106"/>
      <c r="N56" s="413"/>
      <c r="O56" s="88"/>
      <c r="P56" s="68"/>
    </row>
    <row r="57" spans="1:16" s="19" customFormat="1" ht="10.35" customHeight="1">
      <c r="A57" s="70">
        <v>26</v>
      </c>
      <c r="B57" s="58" t="s">
        <v>2</v>
      </c>
      <c r="C57" s="59"/>
      <c r="D57" s="71"/>
      <c r="E57" s="82" t="s">
        <v>28</v>
      </c>
      <c r="F57" s="83"/>
      <c r="G57" s="84"/>
      <c r="H57" s="85"/>
      <c r="I57" s="86"/>
      <c r="J57" s="407"/>
      <c r="K57" s="88"/>
      <c r="L57" s="405"/>
      <c r="M57" s="88"/>
      <c r="N57" s="413"/>
      <c r="O57" s="88"/>
      <c r="P57" s="68"/>
    </row>
    <row r="58" spans="1:16" s="19" customFormat="1" ht="10.35" customHeight="1">
      <c r="A58" s="70"/>
      <c r="B58" s="58"/>
      <c r="C58" s="66"/>
      <c r="D58" s="89"/>
      <c r="E58" s="90"/>
      <c r="F58" s="91"/>
      <c r="G58" s="92"/>
      <c r="H58" s="78"/>
      <c r="I58" s="336" t="s">
        <v>668</v>
      </c>
      <c r="J58" s="409"/>
      <c r="K58" s="94" t="str">
        <f t="shared" ref="K58" si="4">IF(OR(J58=7,J58=8,J58=9),I56,IF(OR(J58=1,J58=2,J58=3),I60,""))</f>
        <v/>
      </c>
      <c r="L58" s="410"/>
      <c r="M58" s="88"/>
      <c r="N58" s="413"/>
      <c r="O58" s="88"/>
      <c r="P58" s="68"/>
    </row>
    <row r="59" spans="1:16" s="19" customFormat="1" ht="10.35" customHeight="1">
      <c r="A59" s="70">
        <v>27</v>
      </c>
      <c r="B59" s="58">
        <v>20</v>
      </c>
      <c r="C59" s="59">
        <v>27</v>
      </c>
      <c r="D59" s="95"/>
      <c r="E59" s="96" t="s">
        <v>189</v>
      </c>
      <c r="F59" s="84" t="s">
        <v>64</v>
      </c>
      <c r="G59" s="84"/>
      <c r="H59" s="63"/>
      <c r="I59" s="86"/>
      <c r="J59" s="407"/>
      <c r="K59" s="350" t="s">
        <v>658</v>
      </c>
      <c r="L59" s="411"/>
      <c r="M59" s="88"/>
      <c r="N59" s="413"/>
      <c r="O59" s="88"/>
      <c r="P59" s="68"/>
    </row>
    <row r="60" spans="1:16" s="19" customFormat="1" ht="10.35" customHeight="1">
      <c r="A60" s="70"/>
      <c r="B60" s="58"/>
      <c r="C60" s="66"/>
      <c r="D60" s="71"/>
      <c r="E60" s="97"/>
      <c r="F60" s="83"/>
      <c r="G60" s="336" t="s">
        <v>630</v>
      </c>
      <c r="H60" s="75"/>
      <c r="I60" s="102" t="str">
        <f>IF(OR(H60= 7,H60= 8,H60= 9),E59,IF(OR(H60= 1,H60= 2,H60= 3),E61,IF(E59="Bye",E61,IF(E61="Bye",E59,""))))</f>
        <v/>
      </c>
      <c r="J60" s="412"/>
      <c r="K60" s="88"/>
      <c r="L60" s="413"/>
      <c r="M60" s="88"/>
      <c r="N60" s="413"/>
      <c r="O60" s="88"/>
      <c r="P60" s="68"/>
    </row>
    <row r="61" spans="1:16" s="19" customFormat="1" ht="10.35" customHeight="1">
      <c r="A61" s="70">
        <v>28</v>
      </c>
      <c r="B61" s="58">
        <v>16</v>
      </c>
      <c r="C61" s="59">
        <v>27</v>
      </c>
      <c r="D61" s="71"/>
      <c r="E61" s="82" t="s">
        <v>190</v>
      </c>
      <c r="F61" s="83" t="s">
        <v>31</v>
      </c>
      <c r="G61" s="84"/>
      <c r="H61" s="85"/>
      <c r="I61" s="350" t="s">
        <v>620</v>
      </c>
      <c r="J61" s="66"/>
      <c r="K61" s="88"/>
      <c r="L61" s="413"/>
      <c r="M61" s="88"/>
      <c r="N61" s="413"/>
      <c r="O61" s="88"/>
      <c r="P61" s="68"/>
    </row>
    <row r="62" spans="1:16" s="19" customFormat="1" ht="10.35" customHeight="1">
      <c r="A62" s="70"/>
      <c r="B62" s="58"/>
      <c r="C62" s="66"/>
      <c r="D62" s="89"/>
      <c r="E62" s="90"/>
      <c r="F62" s="91"/>
      <c r="G62" s="92"/>
      <c r="H62" s="78"/>
      <c r="I62" s="86"/>
      <c r="J62" s="66"/>
      <c r="K62" s="336" t="s">
        <v>748</v>
      </c>
      <c r="L62" s="414"/>
      <c r="M62" s="94" t="str">
        <f t="shared" si="1"/>
        <v/>
      </c>
      <c r="N62" s="408"/>
      <c r="O62" s="88"/>
      <c r="P62" s="68"/>
    </row>
    <row r="63" spans="1:16" s="19" customFormat="1" ht="10.35" customHeight="1">
      <c r="A63" s="70">
        <v>29</v>
      </c>
      <c r="B63" s="58">
        <v>40</v>
      </c>
      <c r="C63" s="59"/>
      <c r="D63" s="95"/>
      <c r="E63" s="96" t="s">
        <v>191</v>
      </c>
      <c r="F63" s="84" t="s">
        <v>33</v>
      </c>
      <c r="G63" s="84"/>
      <c r="H63" s="63"/>
      <c r="I63" s="86"/>
      <c r="J63" s="66"/>
      <c r="K63" s="88"/>
      <c r="L63" s="413"/>
      <c r="M63" s="456" t="s">
        <v>752</v>
      </c>
      <c r="N63" s="405"/>
      <c r="O63" s="88"/>
      <c r="P63" s="68"/>
    </row>
    <row r="64" spans="1:16" s="19" customFormat="1" ht="10.35" customHeight="1">
      <c r="A64" s="70"/>
      <c r="B64" s="58"/>
      <c r="C64" s="66"/>
      <c r="D64" s="71"/>
      <c r="E64" s="97"/>
      <c r="F64" s="83"/>
      <c r="G64" s="336" t="s">
        <v>630</v>
      </c>
      <c r="H64" s="75"/>
      <c r="I64" s="102" t="str">
        <f>IF(OR(H64= 7,H64= 8,H64= 9),E63,IF(OR(H64= 1,H64= 2,H64= 3),E65,IF(E63="Bye",E65,IF(E65="Bye",E63,""))))</f>
        <v/>
      </c>
      <c r="J64" s="59"/>
      <c r="K64" s="88"/>
      <c r="L64" s="413"/>
      <c r="M64" s="88"/>
      <c r="N64" s="405"/>
      <c r="O64" s="88"/>
      <c r="P64" s="68"/>
    </row>
    <row r="65" spans="1:26" s="19" customFormat="1" ht="10.35" customHeight="1">
      <c r="A65" s="70">
        <v>30</v>
      </c>
      <c r="B65" s="58">
        <v>23</v>
      </c>
      <c r="C65" s="59"/>
      <c r="D65" s="71"/>
      <c r="E65" s="82" t="s">
        <v>192</v>
      </c>
      <c r="F65" s="83" t="s">
        <v>39</v>
      </c>
      <c r="G65" s="84"/>
      <c r="H65" s="85"/>
      <c r="I65" s="350" t="s">
        <v>621</v>
      </c>
      <c r="J65" s="407"/>
      <c r="K65" s="88"/>
      <c r="L65" s="413"/>
      <c r="M65" s="88"/>
      <c r="N65" s="405"/>
      <c r="O65" s="88"/>
      <c r="P65" s="68"/>
      <c r="U65" s="122"/>
      <c r="V65" s="122"/>
      <c r="W65" s="122"/>
      <c r="X65" s="122"/>
      <c r="Y65" s="122"/>
      <c r="Z65" s="122"/>
    </row>
    <row r="66" spans="1:26" s="19" customFormat="1" ht="10.35" customHeight="1">
      <c r="A66" s="70"/>
      <c r="B66" s="58"/>
      <c r="C66" s="66"/>
      <c r="D66" s="89"/>
      <c r="E66" s="90"/>
      <c r="F66" s="91"/>
      <c r="G66" s="92"/>
      <c r="H66" s="78"/>
      <c r="I66" s="336" t="s">
        <v>668</v>
      </c>
      <c r="J66" s="409"/>
      <c r="K66" s="94" t="str">
        <f t="shared" ref="K66:K68" si="5">IF(OR(J66=7,J66=8,J66=9),I64,IF(OR(J66=1,J66=2,J66=3),I68,""))</f>
        <v/>
      </c>
      <c r="L66" s="408"/>
      <c r="M66" s="88"/>
      <c r="N66" s="405"/>
      <c r="O66" s="88"/>
      <c r="P66" s="68"/>
      <c r="U66" s="123"/>
      <c r="V66" s="123"/>
      <c r="W66" s="123"/>
      <c r="X66" s="123"/>
      <c r="Y66" s="123"/>
      <c r="Z66" s="123"/>
    </row>
    <row r="67" spans="1:26" s="19" customFormat="1" ht="10.35" customHeight="1">
      <c r="A67" s="70">
        <v>31</v>
      </c>
      <c r="B67" s="58" t="s">
        <v>2</v>
      </c>
      <c r="C67" s="59"/>
      <c r="D67" s="95"/>
      <c r="E67" s="96" t="s">
        <v>28</v>
      </c>
      <c r="F67" s="84"/>
      <c r="G67" s="84"/>
      <c r="H67" s="63"/>
      <c r="I67" s="86"/>
      <c r="J67" s="407"/>
      <c r="K67" s="350" t="s">
        <v>659</v>
      </c>
      <c r="L67" s="405"/>
      <c r="M67" s="88"/>
      <c r="N67" s="405"/>
      <c r="O67" s="88"/>
      <c r="P67" s="68"/>
      <c r="U67" s="122"/>
      <c r="V67" s="122"/>
      <c r="W67" s="122"/>
      <c r="X67" s="122"/>
      <c r="Y67" s="122"/>
      <c r="Z67" s="122"/>
    </row>
    <row r="68" spans="1:26" s="19" customFormat="1" ht="10.35" customHeight="1">
      <c r="A68" s="70"/>
      <c r="B68" s="58"/>
      <c r="C68" s="66"/>
      <c r="D68" s="71"/>
      <c r="E68" s="97"/>
      <c r="F68" s="73"/>
      <c r="G68" s="74"/>
      <c r="H68" s="75"/>
      <c r="I68" s="76" t="str">
        <f>IF(OR(H68= 7,H68= 8,H68= 9),E67,IF(OR(H68= 1,H68= 2,H68= 3),E69,IF(E67="Bye",E69,IF(E69="Bye",E67,""))))</f>
        <v>邵有志</v>
      </c>
      <c r="J68" s="412"/>
      <c r="K68" s="106" t="str">
        <f t="shared" si="5"/>
        <v/>
      </c>
      <c r="L68" s="405"/>
      <c r="M68" s="88"/>
      <c r="N68" s="405"/>
      <c r="O68" s="88"/>
      <c r="P68" s="68"/>
      <c r="U68" s="122"/>
      <c r="V68" s="122"/>
      <c r="W68" s="122"/>
      <c r="X68" s="122"/>
      <c r="Y68" s="122"/>
      <c r="Z68" s="122"/>
    </row>
    <row r="69" spans="1:26" s="19" customFormat="1" ht="10.35" customHeight="1">
      <c r="A69" s="57">
        <v>32</v>
      </c>
      <c r="B69" s="58">
        <v>8</v>
      </c>
      <c r="C69" s="59">
        <v>5</v>
      </c>
      <c r="D69" s="60" t="s">
        <v>60</v>
      </c>
      <c r="E69" s="115" t="s">
        <v>193</v>
      </c>
      <c r="F69" s="62" t="s">
        <v>33</v>
      </c>
      <c r="G69" s="62"/>
      <c r="H69" s="109"/>
      <c r="I69" s="424"/>
      <c r="J69" s="66"/>
      <c r="K69" s="88"/>
      <c r="L69" s="405"/>
      <c r="M69" s="88"/>
      <c r="N69" s="405"/>
      <c r="O69" s="88"/>
      <c r="P69" s="68"/>
      <c r="U69" s="122"/>
      <c r="V69" s="122"/>
      <c r="W69" s="122"/>
      <c r="X69" s="122"/>
      <c r="Y69" s="122"/>
      <c r="Z69" s="122"/>
    </row>
    <row r="70" spans="1:26" ht="10.95" customHeight="1">
      <c r="A70" s="70"/>
      <c r="B70" s="58"/>
      <c r="C70" s="125"/>
      <c r="D70" s="71"/>
      <c r="E70" s="82"/>
      <c r="F70" s="83"/>
      <c r="G70" s="83"/>
      <c r="H70" s="126"/>
      <c r="I70" s="127"/>
      <c r="J70" s="150"/>
      <c r="K70" s="129"/>
      <c r="L70" s="333"/>
      <c r="M70" s="129"/>
      <c r="N70" s="333"/>
      <c r="O70" s="129"/>
      <c r="P70" s="130"/>
    </row>
    <row r="71" spans="1:26" s="123" customFormat="1" ht="11.4" customHeight="1">
      <c r="A71" s="131">
        <v>33</v>
      </c>
      <c r="B71" s="132">
        <v>5</v>
      </c>
      <c r="C71" s="133">
        <v>5</v>
      </c>
      <c r="D71" s="60" t="s">
        <v>79</v>
      </c>
      <c r="E71" s="134" t="s">
        <v>194</v>
      </c>
      <c r="F71" s="62" t="s">
        <v>31</v>
      </c>
      <c r="G71" s="62"/>
      <c r="H71" s="135"/>
      <c r="I71" s="426"/>
      <c r="J71" s="427"/>
      <c r="K71" s="138"/>
      <c r="L71" s="428"/>
      <c r="M71" s="138"/>
      <c r="N71" s="428"/>
      <c r="O71" s="347"/>
      <c r="P71" s="139"/>
      <c r="U71" s="122"/>
      <c r="V71" s="122"/>
      <c r="W71" s="122"/>
      <c r="X71" s="122"/>
      <c r="Y71" s="122"/>
      <c r="Z71" s="122"/>
    </row>
    <row r="72" spans="1:26" ht="11.4" customHeight="1">
      <c r="A72" s="140"/>
      <c r="B72" s="132"/>
      <c r="C72" s="66"/>
      <c r="D72" s="71"/>
      <c r="E72" s="72"/>
      <c r="F72" s="73"/>
      <c r="G72" s="74"/>
      <c r="H72" s="75"/>
      <c r="I72" s="76" t="str">
        <f>IF(OR(H72= 7,H72= 8,H72= 9),E71,IF(OR(H72= 1,H72= 2,H72= 3),E73,IF(E71="Bye",E73,IF(E73="Bye",E71,""))))</f>
        <v>曾永銘</v>
      </c>
      <c r="J72" s="59"/>
      <c r="K72" s="88"/>
      <c r="L72" s="405"/>
      <c r="M72" s="88"/>
      <c r="N72" s="405"/>
      <c r="O72" s="207" t="s">
        <v>735</v>
      </c>
      <c r="P72" s="68"/>
    </row>
    <row r="73" spans="1:26" ht="11.4" customHeight="1">
      <c r="A73" s="140">
        <v>34</v>
      </c>
      <c r="B73" s="132"/>
      <c r="C73" s="59"/>
      <c r="D73" s="71"/>
      <c r="E73" s="82" t="s">
        <v>28</v>
      </c>
      <c r="F73" s="83"/>
      <c r="G73" s="84"/>
      <c r="H73" s="85"/>
      <c r="I73" s="86"/>
      <c r="J73" s="407"/>
      <c r="K73" s="88"/>
      <c r="L73" s="405"/>
      <c r="M73" s="88"/>
      <c r="N73" s="405"/>
      <c r="O73" s="208" t="s">
        <v>397</v>
      </c>
      <c r="P73" s="68"/>
    </row>
    <row r="74" spans="1:26" ht="11.4" customHeight="1">
      <c r="A74" s="140"/>
      <c r="B74" s="132"/>
      <c r="C74" s="66"/>
      <c r="D74" s="89"/>
      <c r="E74" s="90"/>
      <c r="F74" s="91"/>
      <c r="G74" s="92"/>
      <c r="H74" s="78"/>
      <c r="I74" s="336" t="s">
        <v>669</v>
      </c>
      <c r="J74" s="409"/>
      <c r="K74" s="94" t="str">
        <f>IF(OR(J74=7,J74=8,J74=9),I72,IF(OR(J74=1,J74=2,J74=3),I76,""))</f>
        <v/>
      </c>
      <c r="L74" s="410"/>
      <c r="M74" s="88"/>
      <c r="N74" s="405"/>
      <c r="O74" s="88"/>
      <c r="P74" s="68"/>
    </row>
    <row r="75" spans="1:26" ht="11.4" customHeight="1">
      <c r="A75" s="140">
        <v>35</v>
      </c>
      <c r="B75" s="132">
        <v>31</v>
      </c>
      <c r="C75" s="59"/>
      <c r="D75" s="95"/>
      <c r="E75" s="96" t="s">
        <v>195</v>
      </c>
      <c r="F75" s="84" t="s">
        <v>31</v>
      </c>
      <c r="G75" s="84"/>
      <c r="H75" s="63"/>
      <c r="I75" s="86"/>
      <c r="J75" s="407"/>
      <c r="K75" s="350" t="s">
        <v>660</v>
      </c>
      <c r="L75" s="411"/>
      <c r="M75" s="88"/>
      <c r="N75" s="405"/>
      <c r="O75" s="88"/>
      <c r="P75" s="68"/>
    </row>
    <row r="76" spans="1:26" ht="11.4" customHeight="1">
      <c r="A76" s="140"/>
      <c r="B76" s="132"/>
      <c r="C76" s="66"/>
      <c r="D76" s="71"/>
      <c r="E76" s="97"/>
      <c r="F76" s="83"/>
      <c r="G76" s="336" t="s">
        <v>630</v>
      </c>
      <c r="H76" s="75"/>
      <c r="I76" s="102" t="str">
        <f>IF(OR(H76= 7,H76= 8,H76= 9),E75,IF(OR(H76= 1,H76= 2,H76= 3),E77,IF(E75="Bye",E77,IF(E77="Bye",E75,""))))</f>
        <v/>
      </c>
      <c r="J76" s="412"/>
      <c r="K76" s="88"/>
      <c r="L76" s="413"/>
      <c r="M76" s="88"/>
      <c r="N76" s="405"/>
      <c r="O76" s="88"/>
      <c r="P76" s="68"/>
    </row>
    <row r="77" spans="1:26" ht="11.4" customHeight="1">
      <c r="A77" s="140">
        <v>36</v>
      </c>
      <c r="B77" s="132">
        <v>43</v>
      </c>
      <c r="C77" s="59"/>
      <c r="D77" s="71"/>
      <c r="E77" s="82" t="s">
        <v>196</v>
      </c>
      <c r="F77" s="83" t="s">
        <v>64</v>
      </c>
      <c r="G77" s="84"/>
      <c r="H77" s="85"/>
      <c r="I77" s="350" t="s">
        <v>622</v>
      </c>
      <c r="J77" s="66"/>
      <c r="K77" s="88"/>
      <c r="L77" s="413"/>
      <c r="M77" s="88"/>
      <c r="N77" s="405"/>
      <c r="O77" s="88"/>
      <c r="P77" s="68"/>
    </row>
    <row r="78" spans="1:26" ht="11.4" customHeight="1">
      <c r="A78" s="140"/>
      <c r="B78" s="132"/>
      <c r="C78" s="66"/>
      <c r="D78" s="89"/>
      <c r="E78" s="90"/>
      <c r="F78" s="91"/>
      <c r="G78" s="92"/>
      <c r="H78" s="78"/>
      <c r="I78" s="86"/>
      <c r="J78" s="66"/>
      <c r="K78" s="336" t="s">
        <v>748</v>
      </c>
      <c r="L78" s="414"/>
      <c r="M78" s="94" t="str">
        <f>IF(OR(L78=7,L78=8,L78=9),K74,IF(OR(L78=1,L78=2,L78=3),K82,""))</f>
        <v/>
      </c>
      <c r="N78" s="410"/>
      <c r="O78" s="88"/>
      <c r="P78" s="68"/>
    </row>
    <row r="79" spans="1:26" ht="11.4" customHeight="1">
      <c r="A79" s="140">
        <v>37</v>
      </c>
      <c r="B79" s="132">
        <v>22</v>
      </c>
      <c r="C79" s="59"/>
      <c r="D79" s="95"/>
      <c r="E79" s="96" t="s">
        <v>197</v>
      </c>
      <c r="F79" s="84" t="s">
        <v>39</v>
      </c>
      <c r="G79" s="84"/>
      <c r="H79" s="63"/>
      <c r="I79" s="86"/>
      <c r="J79" s="66"/>
      <c r="K79" s="88"/>
      <c r="L79" s="413"/>
      <c r="M79" s="350" t="s">
        <v>753</v>
      </c>
      <c r="N79" s="413"/>
      <c r="O79" s="88"/>
      <c r="P79" s="68"/>
    </row>
    <row r="80" spans="1:26" ht="11.4" customHeight="1">
      <c r="A80" s="140"/>
      <c r="B80" s="132"/>
      <c r="C80" s="66"/>
      <c r="D80" s="71"/>
      <c r="E80" s="97"/>
      <c r="F80" s="83"/>
      <c r="G80" s="336" t="s">
        <v>631</v>
      </c>
      <c r="H80" s="75"/>
      <c r="I80" s="102" t="str">
        <f>IF(OR(H80= 7,H80= 8,H80= 9),E79,IF(OR(H80= 1,H80= 2,H80= 3),E81,IF(E79="Bye",E81,IF(E81="Bye",E79,""))))</f>
        <v/>
      </c>
      <c r="J80" s="59"/>
      <c r="K80" s="88"/>
      <c r="L80" s="413"/>
      <c r="M80" s="88"/>
      <c r="N80" s="413"/>
      <c r="O80" s="88"/>
      <c r="P80" s="68"/>
      <c r="U80" s="123"/>
      <c r="V80" s="123"/>
      <c r="W80" s="123"/>
      <c r="X80" s="123"/>
      <c r="Y80" s="123"/>
      <c r="Z80" s="123"/>
    </row>
    <row r="81" spans="1:26" ht="11.4" customHeight="1">
      <c r="A81" s="140">
        <v>38</v>
      </c>
      <c r="B81" s="132">
        <v>46</v>
      </c>
      <c r="C81" s="59"/>
      <c r="D81" s="71"/>
      <c r="E81" s="82" t="s">
        <v>198</v>
      </c>
      <c r="F81" s="83" t="s">
        <v>93</v>
      </c>
      <c r="G81" s="84"/>
      <c r="H81" s="85"/>
      <c r="I81" s="350" t="s">
        <v>623</v>
      </c>
      <c r="J81" s="407"/>
      <c r="K81" s="88"/>
      <c r="L81" s="413"/>
      <c r="M81" s="88"/>
      <c r="N81" s="413"/>
      <c r="O81" s="88"/>
      <c r="P81" s="68"/>
    </row>
    <row r="82" spans="1:26" ht="11.4" customHeight="1">
      <c r="A82" s="140"/>
      <c r="B82" s="132"/>
      <c r="C82" s="66"/>
      <c r="D82" s="89"/>
      <c r="E82" s="90"/>
      <c r="F82" s="91"/>
      <c r="G82" s="92"/>
      <c r="H82" s="78"/>
      <c r="I82" s="336" t="s">
        <v>669</v>
      </c>
      <c r="J82" s="409"/>
      <c r="K82" s="94" t="str">
        <f t="shared" ref="K82" si="6">IF(OR(J82=7,J82=8,J82=9),I80,IF(OR(J82=1,J82=2,J82=3),I84,""))</f>
        <v/>
      </c>
      <c r="L82" s="408"/>
      <c r="M82" s="88"/>
      <c r="N82" s="413"/>
      <c r="O82" s="88"/>
      <c r="P82" s="68"/>
      <c r="U82" s="123"/>
      <c r="V82" s="123"/>
      <c r="W82" s="123"/>
      <c r="X82" s="123"/>
      <c r="Y82" s="123"/>
      <c r="Z82" s="123"/>
    </row>
    <row r="83" spans="1:26" ht="11.4" customHeight="1">
      <c r="A83" s="140">
        <v>39</v>
      </c>
      <c r="B83" s="132"/>
      <c r="C83" s="59"/>
      <c r="D83" s="95"/>
      <c r="E83" s="96" t="s">
        <v>28</v>
      </c>
      <c r="F83" s="84"/>
      <c r="G83" s="84"/>
      <c r="H83" s="63"/>
      <c r="I83" s="86"/>
      <c r="J83" s="407"/>
      <c r="K83" s="350" t="s">
        <v>661</v>
      </c>
      <c r="L83" s="405"/>
      <c r="M83" s="88"/>
      <c r="N83" s="413"/>
      <c r="O83" s="88"/>
      <c r="P83" s="68"/>
    </row>
    <row r="84" spans="1:26" ht="11.4" customHeight="1">
      <c r="A84" s="140"/>
      <c r="B84" s="132"/>
      <c r="C84" s="66"/>
      <c r="D84" s="71"/>
      <c r="E84" s="97"/>
      <c r="F84" s="73"/>
      <c r="G84" s="74"/>
      <c r="H84" s="75"/>
      <c r="I84" s="76" t="str">
        <f>IF(OR(H84= 7,H84= 8,H84= 9),E83,IF(OR(H84= 1,H84= 2,H84= 3),E85,IF(E83="Bye",E85,IF(E85="Bye",E83,""))))</f>
        <v>蕭秀山</v>
      </c>
      <c r="J84" s="412"/>
      <c r="K84" s="106"/>
      <c r="L84" s="405"/>
      <c r="M84" s="106"/>
      <c r="N84" s="413"/>
      <c r="O84" s="88"/>
      <c r="P84" s="68"/>
    </row>
    <row r="85" spans="1:26" s="123" customFormat="1" ht="11.4" customHeight="1">
      <c r="A85" s="131">
        <v>40</v>
      </c>
      <c r="B85" s="132">
        <v>10</v>
      </c>
      <c r="C85" s="133">
        <v>14</v>
      </c>
      <c r="D85" s="107" t="s">
        <v>86</v>
      </c>
      <c r="E85" s="108" t="s">
        <v>199</v>
      </c>
      <c r="F85" s="73" t="s">
        <v>81</v>
      </c>
      <c r="G85" s="62"/>
      <c r="H85" s="109"/>
      <c r="I85" s="110"/>
      <c r="J85" s="146"/>
      <c r="K85" s="106"/>
      <c r="L85" s="429"/>
      <c r="M85" s="106"/>
      <c r="N85" s="430"/>
      <c r="O85" s="88"/>
      <c r="P85" s="139"/>
      <c r="U85" s="122"/>
      <c r="V85" s="122"/>
      <c r="W85" s="122"/>
      <c r="X85" s="122"/>
      <c r="Y85" s="122"/>
      <c r="Z85" s="122"/>
    </row>
    <row r="86" spans="1:26" ht="11.4" customHeight="1">
      <c r="A86" s="140"/>
      <c r="B86" s="132"/>
      <c r="C86" s="66"/>
      <c r="D86" s="89"/>
      <c r="E86" s="111"/>
      <c r="F86" s="112"/>
      <c r="G86" s="113"/>
      <c r="H86" s="78"/>
      <c r="I86" s="110"/>
      <c r="J86" s="66"/>
      <c r="K86" s="106"/>
      <c r="L86" s="405"/>
      <c r="M86" s="336" t="s">
        <v>773</v>
      </c>
      <c r="N86" s="414"/>
      <c r="O86" s="94" t="str">
        <f>IF(OR(N86=7,N86=8,N86=9),M78,IF(OR(N86=1,N86=2,N86=3),M94,""))</f>
        <v/>
      </c>
      <c r="P86" s="114"/>
    </row>
    <row r="87" spans="1:26" s="123" customFormat="1" ht="11.4" customHeight="1">
      <c r="A87" s="131">
        <v>41</v>
      </c>
      <c r="B87" s="132">
        <v>21</v>
      </c>
      <c r="C87" s="133">
        <v>20</v>
      </c>
      <c r="D87" s="60" t="s">
        <v>35</v>
      </c>
      <c r="E87" s="115" t="s">
        <v>200</v>
      </c>
      <c r="F87" s="62" t="s">
        <v>39</v>
      </c>
      <c r="G87" s="62"/>
      <c r="H87" s="135"/>
      <c r="I87" s="110"/>
      <c r="J87" s="146"/>
      <c r="K87" s="106"/>
      <c r="L87" s="429"/>
      <c r="M87" s="106"/>
      <c r="N87" s="430"/>
      <c r="O87" s="350" t="s">
        <v>777</v>
      </c>
      <c r="P87" s="142"/>
      <c r="U87" s="122"/>
      <c r="V87" s="122"/>
      <c r="W87" s="122"/>
      <c r="X87" s="122"/>
      <c r="Y87" s="122"/>
      <c r="Z87" s="122"/>
    </row>
    <row r="88" spans="1:26" ht="11.4" customHeight="1">
      <c r="A88" s="140"/>
      <c r="B88" s="132"/>
      <c r="C88" s="66"/>
      <c r="D88" s="71"/>
      <c r="E88" s="97"/>
      <c r="F88" s="73"/>
      <c r="G88" s="74"/>
      <c r="H88" s="75"/>
      <c r="I88" s="76" t="str">
        <f>IF(OR(H88= 7,H88= 8,H88= 9),E87,IF(OR(H88= 1,H88= 2,H88= 3),E89,IF(E87="Bye",E89,IF(E89="Bye",E87,""))))</f>
        <v>張碧峰</v>
      </c>
      <c r="J88" s="59"/>
      <c r="K88" s="88"/>
      <c r="L88" s="405"/>
      <c r="M88" s="106"/>
      <c r="N88" s="413"/>
      <c r="O88" s="88"/>
      <c r="P88" s="116"/>
    </row>
    <row r="89" spans="1:26" ht="11.4" customHeight="1">
      <c r="A89" s="140">
        <v>42</v>
      </c>
      <c r="B89" s="132"/>
      <c r="C89" s="59"/>
      <c r="D89" s="71"/>
      <c r="E89" s="82" t="s">
        <v>28</v>
      </c>
      <c r="F89" s="83"/>
      <c r="G89" s="84"/>
      <c r="H89" s="85"/>
      <c r="I89" s="86"/>
      <c r="J89" s="407"/>
      <c r="K89" s="88"/>
      <c r="L89" s="405"/>
      <c r="M89" s="88"/>
      <c r="N89" s="413"/>
      <c r="O89" s="88"/>
      <c r="P89" s="116"/>
    </row>
    <row r="90" spans="1:26" ht="11.4" customHeight="1">
      <c r="A90" s="140"/>
      <c r="B90" s="132"/>
      <c r="C90" s="66"/>
      <c r="D90" s="89"/>
      <c r="E90" s="90"/>
      <c r="F90" s="91"/>
      <c r="G90" s="92"/>
      <c r="H90" s="78"/>
      <c r="I90" s="336" t="s">
        <v>669</v>
      </c>
      <c r="J90" s="409"/>
      <c r="K90" s="94" t="str">
        <f t="shared" ref="K90" si="7">IF(OR(J90=7,J90=8,J90=9),I88,IF(OR(J90=1,J90=2,J90=3),I92,""))</f>
        <v/>
      </c>
      <c r="L90" s="410"/>
      <c r="M90" s="88"/>
      <c r="N90" s="413"/>
      <c r="O90" s="88"/>
      <c r="P90" s="116"/>
    </row>
    <row r="91" spans="1:26" ht="11.4" customHeight="1">
      <c r="A91" s="140">
        <v>43</v>
      </c>
      <c r="B91" s="132">
        <v>39</v>
      </c>
      <c r="C91" s="59"/>
      <c r="D91" s="95"/>
      <c r="E91" s="96" t="s">
        <v>201</v>
      </c>
      <c r="F91" s="84" t="s">
        <v>33</v>
      </c>
      <c r="G91" s="84"/>
      <c r="H91" s="63"/>
      <c r="I91" s="86"/>
      <c r="J91" s="407"/>
      <c r="K91" s="350" t="s">
        <v>662</v>
      </c>
      <c r="L91" s="411"/>
      <c r="M91" s="88"/>
      <c r="N91" s="413"/>
      <c r="O91" s="88"/>
      <c r="P91" s="116"/>
    </row>
    <row r="92" spans="1:26" ht="11.4" customHeight="1">
      <c r="A92" s="140"/>
      <c r="B92" s="132"/>
      <c r="C92" s="66"/>
      <c r="D92" s="71"/>
      <c r="E92" s="97"/>
      <c r="F92" s="83"/>
      <c r="G92" s="336" t="s">
        <v>631</v>
      </c>
      <c r="H92" s="75"/>
      <c r="I92" s="102" t="str">
        <f>IF(OR(H92= 7,H92= 8,H92= 9),E91,IF(OR(H92= 1,H92= 2,H92= 3),E93,IF(E91="Bye",E93,IF(E93="Bye",E91,""))))</f>
        <v/>
      </c>
      <c r="J92" s="412"/>
      <c r="K92" s="88"/>
      <c r="L92" s="413"/>
      <c r="M92" s="88"/>
      <c r="N92" s="413"/>
      <c r="O92" s="88"/>
      <c r="P92" s="116"/>
    </row>
    <row r="93" spans="1:26" ht="11.4" customHeight="1">
      <c r="A93" s="140">
        <v>44</v>
      </c>
      <c r="B93" s="132">
        <v>26</v>
      </c>
      <c r="C93" s="59"/>
      <c r="D93" s="71"/>
      <c r="E93" s="82" t="s">
        <v>202</v>
      </c>
      <c r="F93" s="83" t="s">
        <v>83</v>
      </c>
      <c r="G93" s="84"/>
      <c r="H93" s="85"/>
      <c r="I93" s="350" t="s">
        <v>624</v>
      </c>
      <c r="J93" s="66"/>
      <c r="K93" s="88"/>
      <c r="L93" s="413"/>
      <c r="M93" s="88"/>
      <c r="N93" s="413"/>
      <c r="O93" s="88"/>
      <c r="P93" s="116"/>
    </row>
    <row r="94" spans="1:26" ht="11.4" customHeight="1">
      <c r="A94" s="140"/>
      <c r="B94" s="132"/>
      <c r="C94" s="66"/>
      <c r="D94" s="89"/>
      <c r="E94" s="90"/>
      <c r="F94" s="91"/>
      <c r="G94" s="92"/>
      <c r="H94" s="78"/>
      <c r="I94" s="86"/>
      <c r="J94" s="66"/>
      <c r="K94" s="336" t="s">
        <v>748</v>
      </c>
      <c r="L94" s="414"/>
      <c r="M94" s="94" t="str">
        <f t="shared" ref="M94" si="8">IF(OR(L94=7,L94=8,L94=9),K90,IF(OR(L94=1,L94=2,L94=3),K98,""))</f>
        <v/>
      </c>
      <c r="N94" s="408"/>
      <c r="O94" s="88"/>
      <c r="P94" s="116"/>
    </row>
    <row r="95" spans="1:26" ht="11.4" customHeight="1">
      <c r="A95" s="140">
        <v>45</v>
      </c>
      <c r="B95" s="132">
        <v>14</v>
      </c>
      <c r="C95" s="59">
        <v>27</v>
      </c>
      <c r="D95" s="95"/>
      <c r="E95" s="96" t="s">
        <v>203</v>
      </c>
      <c r="F95" s="84" t="s">
        <v>31</v>
      </c>
      <c r="G95" s="84"/>
      <c r="H95" s="63"/>
      <c r="I95" s="86"/>
      <c r="J95" s="66"/>
      <c r="K95" s="88"/>
      <c r="L95" s="413"/>
      <c r="M95" s="350" t="s">
        <v>754</v>
      </c>
      <c r="N95" s="405"/>
      <c r="O95" s="88"/>
      <c r="P95" s="116"/>
    </row>
    <row r="96" spans="1:26" ht="11.4" customHeight="1">
      <c r="A96" s="140"/>
      <c r="B96" s="132"/>
      <c r="C96" s="66"/>
      <c r="D96" s="71"/>
      <c r="E96" s="97"/>
      <c r="F96" s="83"/>
      <c r="G96" s="336" t="s">
        <v>631</v>
      </c>
      <c r="H96" s="75"/>
      <c r="I96" s="102" t="str">
        <f>IF(OR(H96= 7,H96= 8,H96= 9),E95,IF(OR(H96= 1,H96= 2,H96= 3),E97,IF(E95="Bye",E97,IF(E97="Bye",E95,""))))</f>
        <v/>
      </c>
      <c r="J96" s="59"/>
      <c r="K96" s="88"/>
      <c r="L96" s="413"/>
      <c r="M96" s="88"/>
      <c r="N96" s="405"/>
      <c r="O96" s="88"/>
      <c r="P96" s="116"/>
      <c r="U96" s="123"/>
      <c r="V96" s="123"/>
      <c r="W96" s="123"/>
      <c r="X96" s="123"/>
      <c r="Y96" s="123"/>
      <c r="Z96" s="123"/>
    </row>
    <row r="97" spans="1:26" ht="11.4" customHeight="1">
      <c r="A97" s="140">
        <v>46</v>
      </c>
      <c r="B97" s="132">
        <v>37</v>
      </c>
      <c r="C97" s="59"/>
      <c r="D97" s="71"/>
      <c r="E97" s="82" t="s">
        <v>204</v>
      </c>
      <c r="F97" s="83" t="s">
        <v>42</v>
      </c>
      <c r="G97" s="84"/>
      <c r="H97" s="85"/>
      <c r="I97" s="350" t="s">
        <v>625</v>
      </c>
      <c r="J97" s="407"/>
      <c r="K97" s="88"/>
      <c r="L97" s="413"/>
      <c r="M97" s="88"/>
      <c r="N97" s="405"/>
      <c r="O97" s="88"/>
      <c r="P97" s="116"/>
    </row>
    <row r="98" spans="1:26" ht="11.4" customHeight="1">
      <c r="A98" s="140"/>
      <c r="B98" s="132"/>
      <c r="C98" s="66"/>
      <c r="D98" s="89"/>
      <c r="E98" s="90"/>
      <c r="F98" s="91"/>
      <c r="G98" s="92"/>
      <c r="H98" s="78"/>
      <c r="I98" s="336" t="s">
        <v>669</v>
      </c>
      <c r="J98" s="409"/>
      <c r="K98" s="94" t="str">
        <f t="shared" ref="K98:K100" si="9">IF(OR(J98=7,J98=8,J98=9),I96,IF(OR(J98=1,J98=2,J98=3),I100,""))</f>
        <v/>
      </c>
      <c r="L98" s="408"/>
      <c r="M98" s="88"/>
      <c r="N98" s="405"/>
      <c r="O98" s="88"/>
      <c r="P98" s="116"/>
      <c r="U98" s="123"/>
      <c r="V98" s="123"/>
      <c r="W98" s="123"/>
      <c r="X98" s="123"/>
      <c r="Y98" s="123"/>
      <c r="Z98" s="123"/>
    </row>
    <row r="99" spans="1:26" ht="11.4" customHeight="1">
      <c r="A99" s="140">
        <v>47</v>
      </c>
      <c r="B99" s="132"/>
      <c r="C99" s="59"/>
      <c r="D99" s="95"/>
      <c r="E99" s="96" t="s">
        <v>28</v>
      </c>
      <c r="F99" s="84"/>
      <c r="G99" s="84"/>
      <c r="H99" s="63"/>
      <c r="I99" s="86"/>
      <c r="J99" s="407"/>
      <c r="K99" s="350" t="s">
        <v>663</v>
      </c>
      <c r="L99" s="405"/>
      <c r="M99" s="88"/>
      <c r="N99" s="405"/>
      <c r="O99" s="88"/>
      <c r="P99" s="116"/>
    </row>
    <row r="100" spans="1:26" ht="11.4" customHeight="1">
      <c r="A100" s="140"/>
      <c r="B100" s="132"/>
      <c r="C100" s="66"/>
      <c r="D100" s="71"/>
      <c r="E100" s="97"/>
      <c r="F100" s="73"/>
      <c r="G100" s="74"/>
      <c r="H100" s="75"/>
      <c r="I100" s="76" t="str">
        <f>IF(OR(H100= 7,H100= 8,H100= 9),E99,IF(OR(H100= 1,H100= 2,H100= 3),E101,IF(E99="Bye",E101,IF(E101="Bye",E99,""))))</f>
        <v>陳昭印</v>
      </c>
      <c r="J100" s="412"/>
      <c r="K100" s="106" t="str">
        <f t="shared" si="9"/>
        <v/>
      </c>
      <c r="L100" s="405"/>
      <c r="M100" s="106"/>
      <c r="N100" s="405"/>
      <c r="O100" s="88"/>
      <c r="P100" s="116"/>
    </row>
    <row r="101" spans="1:26" s="123" customFormat="1" ht="11.4" customHeight="1">
      <c r="A101" s="131">
        <v>48</v>
      </c>
      <c r="B101" s="132">
        <v>3</v>
      </c>
      <c r="C101" s="133">
        <v>3</v>
      </c>
      <c r="D101" s="107" t="s">
        <v>77</v>
      </c>
      <c r="E101" s="108" t="s">
        <v>205</v>
      </c>
      <c r="F101" s="73" t="s">
        <v>33</v>
      </c>
      <c r="G101" s="62"/>
      <c r="H101" s="109"/>
      <c r="I101" s="110"/>
      <c r="J101" s="146"/>
      <c r="K101" s="106"/>
      <c r="L101" s="429"/>
      <c r="M101" s="106"/>
      <c r="N101" s="429"/>
      <c r="O101" s="88"/>
      <c r="P101" s="142"/>
      <c r="U101" s="122"/>
      <c r="V101" s="122"/>
      <c r="W101" s="122"/>
      <c r="X101" s="122"/>
      <c r="Y101" s="122"/>
      <c r="Z101" s="122"/>
    </row>
    <row r="102" spans="1:26" ht="11.4" customHeight="1">
      <c r="A102" s="140"/>
      <c r="B102" s="132"/>
      <c r="C102" s="66"/>
      <c r="D102" s="89"/>
      <c r="E102" s="90"/>
      <c r="F102" s="112"/>
      <c r="G102" s="92"/>
      <c r="H102" s="78"/>
      <c r="I102" s="110"/>
      <c r="J102" s="66"/>
      <c r="K102" s="106"/>
      <c r="L102" s="405"/>
      <c r="M102" s="117" t="s">
        <v>46</v>
      </c>
      <c r="N102" s="417"/>
      <c r="O102" s="94" t="str">
        <f>IF(OR(P102=7,P102=8,P102=9),O86,IF(OR(P102=1,P102=2,P102=3),O118,""))</f>
        <v/>
      </c>
      <c r="P102" s="118"/>
    </row>
    <row r="103" spans="1:26" s="123" customFormat="1" ht="11.4" customHeight="1">
      <c r="A103" s="131">
        <v>49</v>
      </c>
      <c r="B103" s="132">
        <v>7</v>
      </c>
      <c r="C103" s="133">
        <v>5</v>
      </c>
      <c r="D103" s="60" t="s">
        <v>44</v>
      </c>
      <c r="E103" s="115" t="s">
        <v>206</v>
      </c>
      <c r="F103" s="62" t="s">
        <v>33</v>
      </c>
      <c r="G103" s="62"/>
      <c r="H103" s="135"/>
      <c r="I103" s="110"/>
      <c r="J103" s="146"/>
      <c r="K103" s="106"/>
      <c r="L103" s="429"/>
      <c r="M103" s="106"/>
      <c r="N103" s="432"/>
      <c r="O103" s="336" t="s">
        <v>732</v>
      </c>
      <c r="P103" s="143"/>
      <c r="U103" s="122"/>
      <c r="V103" s="122"/>
      <c r="W103" s="122"/>
      <c r="X103" s="122"/>
      <c r="Y103" s="122"/>
      <c r="Z103" s="122"/>
    </row>
    <row r="104" spans="1:26" ht="11.4" customHeight="1">
      <c r="A104" s="140"/>
      <c r="B104" s="132"/>
      <c r="C104" s="66"/>
      <c r="D104" s="71"/>
      <c r="E104" s="97"/>
      <c r="F104" s="73"/>
      <c r="G104" s="74"/>
      <c r="H104" s="75"/>
      <c r="I104" s="76" t="str">
        <f>IF(OR(H104= 7,H104= 8,H104= 9),E103,IF(OR(H104= 1,H104= 2,H104= 3),E105,IF(E103="Bye",E105,IF(E105="Bye",E103,""))))</f>
        <v>蘇晏永</v>
      </c>
      <c r="J104" s="59"/>
      <c r="K104" s="88"/>
      <c r="L104" s="405"/>
      <c r="M104" s="106"/>
      <c r="N104" s="405"/>
      <c r="O104" s="88" t="s">
        <v>710</v>
      </c>
      <c r="P104" s="116"/>
    </row>
    <row r="105" spans="1:26" ht="11.4" customHeight="1">
      <c r="A105" s="140">
        <v>50</v>
      </c>
      <c r="B105" s="132"/>
      <c r="C105" s="59"/>
      <c r="D105" s="71"/>
      <c r="E105" s="82" t="s">
        <v>28</v>
      </c>
      <c r="F105" s="83"/>
      <c r="G105" s="84"/>
      <c r="H105" s="85"/>
      <c r="I105" s="86"/>
      <c r="J105" s="407"/>
      <c r="K105" s="88"/>
      <c r="L105" s="405"/>
      <c r="M105" s="88"/>
      <c r="N105" s="405"/>
      <c r="O105" s="88"/>
      <c r="P105" s="116"/>
    </row>
    <row r="106" spans="1:26" ht="11.4" customHeight="1">
      <c r="A106" s="140"/>
      <c r="B106" s="132"/>
      <c r="C106" s="66"/>
      <c r="D106" s="89"/>
      <c r="E106" s="90"/>
      <c r="F106" s="91"/>
      <c r="G106" s="92"/>
      <c r="H106" s="78"/>
      <c r="I106" s="336" t="s">
        <v>670</v>
      </c>
      <c r="J106" s="409"/>
      <c r="K106" s="94" t="str">
        <f>IF(OR(J106=7,J106=8,J106=9),I104,IF(OR(J106=1,J106=2,J106=3),I108,""))</f>
        <v/>
      </c>
      <c r="L106" s="410"/>
      <c r="M106" s="88"/>
      <c r="N106" s="405"/>
      <c r="O106" s="88"/>
      <c r="P106" s="116"/>
    </row>
    <row r="107" spans="1:26" ht="11.4" customHeight="1">
      <c r="A107" s="140">
        <v>51</v>
      </c>
      <c r="B107" s="132">
        <v>28</v>
      </c>
      <c r="C107" s="59"/>
      <c r="D107" s="95"/>
      <c r="E107" s="96" t="s">
        <v>207</v>
      </c>
      <c r="F107" s="84" t="s">
        <v>31</v>
      </c>
      <c r="G107" s="84"/>
      <c r="H107" s="63"/>
      <c r="I107" s="86"/>
      <c r="J107" s="407"/>
      <c r="K107" s="350" t="s">
        <v>664</v>
      </c>
      <c r="L107" s="411"/>
      <c r="M107" s="88"/>
      <c r="N107" s="405"/>
      <c r="O107" s="88"/>
      <c r="P107" s="116"/>
    </row>
    <row r="108" spans="1:26" ht="11.4" customHeight="1">
      <c r="A108" s="140"/>
      <c r="B108" s="132"/>
      <c r="C108" s="66"/>
      <c r="D108" s="71"/>
      <c r="E108" s="97"/>
      <c r="F108" s="83"/>
      <c r="G108" s="336" t="s">
        <v>631</v>
      </c>
      <c r="H108" s="75"/>
      <c r="I108" s="102" t="str">
        <f>IF(OR(H108= 7,H108= 8,H108= 9),E107,IF(OR(H108= 1,H108= 2,H108= 3),E109,IF(E107="Bye",E109,IF(E109="Bye",E107,""))))</f>
        <v/>
      </c>
      <c r="J108" s="412"/>
      <c r="K108" s="88"/>
      <c r="L108" s="413"/>
      <c r="M108" s="88"/>
      <c r="N108" s="405"/>
      <c r="O108" s="88"/>
      <c r="P108" s="116"/>
    </row>
    <row r="109" spans="1:26" ht="11.4" customHeight="1">
      <c r="A109" s="140">
        <v>52</v>
      </c>
      <c r="B109" s="132">
        <v>18</v>
      </c>
      <c r="C109" s="59">
        <v>27</v>
      </c>
      <c r="D109" s="71"/>
      <c r="E109" s="82" t="s">
        <v>208</v>
      </c>
      <c r="F109" s="83" t="s">
        <v>140</v>
      </c>
      <c r="G109" s="84"/>
      <c r="H109" s="85"/>
      <c r="I109" s="350" t="s">
        <v>626</v>
      </c>
      <c r="J109" s="66"/>
      <c r="K109" s="88"/>
      <c r="L109" s="413"/>
      <c r="M109" s="88"/>
      <c r="N109" s="405"/>
      <c r="O109" s="88"/>
      <c r="P109" s="116"/>
    </row>
    <row r="110" spans="1:26" ht="11.4" customHeight="1">
      <c r="A110" s="140"/>
      <c r="B110" s="132"/>
      <c r="C110" s="66"/>
      <c r="D110" s="89"/>
      <c r="E110" s="90"/>
      <c r="F110" s="91"/>
      <c r="G110" s="92"/>
      <c r="H110" s="78"/>
      <c r="I110" s="86"/>
      <c r="J110" s="66"/>
      <c r="K110" s="336" t="s">
        <v>757</v>
      </c>
      <c r="L110" s="414"/>
      <c r="M110" s="94" t="str">
        <f>IF(OR(L110=7,L110=8,L110=9),K106,IF(OR(L110=1,L110=2,L110=3),K114,""))</f>
        <v/>
      </c>
      <c r="N110" s="410"/>
      <c r="O110" s="88"/>
      <c r="P110" s="116"/>
    </row>
    <row r="111" spans="1:26" ht="11.4" customHeight="1">
      <c r="A111" s="140">
        <v>53</v>
      </c>
      <c r="B111" s="132">
        <v>44</v>
      </c>
      <c r="C111" s="59"/>
      <c r="D111" s="95"/>
      <c r="E111" s="96" t="s">
        <v>209</v>
      </c>
      <c r="F111" s="84" t="s">
        <v>73</v>
      </c>
      <c r="G111" s="84"/>
      <c r="H111" s="63"/>
      <c r="I111" s="86"/>
      <c r="J111" s="66"/>
      <c r="K111" s="88"/>
      <c r="L111" s="413"/>
      <c r="M111" s="350" t="s">
        <v>755</v>
      </c>
      <c r="N111" s="413"/>
      <c r="O111" s="88"/>
      <c r="P111" s="116"/>
    </row>
    <row r="112" spans="1:26" ht="11.4" customHeight="1">
      <c r="A112" s="140"/>
      <c r="B112" s="132"/>
      <c r="C112" s="66"/>
      <c r="D112" s="71"/>
      <c r="E112" s="97"/>
      <c r="F112" s="83"/>
      <c r="G112" s="336" t="s">
        <v>632</v>
      </c>
      <c r="H112" s="75"/>
      <c r="I112" s="102" t="str">
        <f>IF(OR(H112= 7,H112= 8,H112= 9),E111,IF(OR(H112= 1,H112= 2,H112= 3),E113,IF(E111="Bye",E113,IF(E113="Bye",E111,""))))</f>
        <v/>
      </c>
      <c r="J112" s="59"/>
      <c r="K112" s="88"/>
      <c r="L112" s="413"/>
      <c r="M112" s="88"/>
      <c r="N112" s="413"/>
      <c r="O112" s="88"/>
      <c r="P112" s="116"/>
      <c r="U112" s="123"/>
      <c r="V112" s="123"/>
      <c r="W112" s="123"/>
      <c r="X112" s="123"/>
      <c r="Y112" s="123"/>
      <c r="Z112" s="123"/>
    </row>
    <row r="113" spans="1:26" ht="11.4" customHeight="1">
      <c r="A113" s="140">
        <v>54</v>
      </c>
      <c r="B113" s="132">
        <v>34</v>
      </c>
      <c r="C113" s="59"/>
      <c r="D113" s="71"/>
      <c r="E113" s="82" t="s">
        <v>210</v>
      </c>
      <c r="F113" s="83" t="s">
        <v>31</v>
      </c>
      <c r="G113" s="84"/>
      <c r="H113" s="85"/>
      <c r="I113" s="350" t="s">
        <v>627</v>
      </c>
      <c r="J113" s="407"/>
      <c r="K113" s="88"/>
      <c r="L113" s="413"/>
      <c r="M113" s="88"/>
      <c r="N113" s="413"/>
      <c r="O113" s="88"/>
      <c r="P113" s="116"/>
    </row>
    <row r="114" spans="1:26" ht="11.4" customHeight="1">
      <c r="A114" s="140"/>
      <c r="B114" s="132"/>
      <c r="C114" s="66"/>
      <c r="D114" s="89"/>
      <c r="E114" s="90"/>
      <c r="F114" s="91"/>
      <c r="G114" s="92"/>
      <c r="H114" s="78"/>
      <c r="I114" s="336" t="s">
        <v>670</v>
      </c>
      <c r="J114" s="409"/>
      <c r="K114" s="94" t="str">
        <f t="shared" ref="K114" si="10">IF(OR(J114=7,J114=8,J114=9),I112,IF(OR(J114=1,J114=2,J114=3),I116,""))</f>
        <v/>
      </c>
      <c r="L114" s="408"/>
      <c r="M114" s="88"/>
      <c r="N114" s="413"/>
      <c r="O114" s="88"/>
      <c r="P114" s="116"/>
      <c r="U114" s="123"/>
      <c r="V114" s="123"/>
      <c r="W114" s="123"/>
      <c r="X114" s="123"/>
      <c r="Y114" s="123"/>
      <c r="Z114" s="123"/>
    </row>
    <row r="115" spans="1:26" ht="11.4" customHeight="1">
      <c r="A115" s="140">
        <v>55</v>
      </c>
      <c r="B115" s="132"/>
      <c r="C115" s="59"/>
      <c r="D115" s="95"/>
      <c r="E115" s="96" t="s">
        <v>28</v>
      </c>
      <c r="F115" s="84"/>
      <c r="G115" s="84"/>
      <c r="H115" s="63"/>
      <c r="I115" s="86"/>
      <c r="J115" s="407"/>
      <c r="K115" s="350" t="s">
        <v>665</v>
      </c>
      <c r="L115" s="405"/>
      <c r="M115" s="88"/>
      <c r="N115" s="413"/>
      <c r="O115" s="88"/>
      <c r="P115" s="116"/>
    </row>
    <row r="116" spans="1:26" ht="11.4" customHeight="1">
      <c r="A116" s="140"/>
      <c r="B116" s="132"/>
      <c r="C116" s="66"/>
      <c r="D116" s="71"/>
      <c r="E116" s="97"/>
      <c r="F116" s="73"/>
      <c r="G116" s="74"/>
      <c r="H116" s="75"/>
      <c r="I116" s="76" t="str">
        <f>IF(OR(H116= 7,H116= 8,H116= 9),E115,IF(OR(H116= 1,H116= 2,H116= 3),E117,IF(E115="Bye",E117,IF(E117="Bye",E115,""))))</f>
        <v>蔡榮和</v>
      </c>
      <c r="J116" s="412"/>
      <c r="K116" s="106"/>
      <c r="L116" s="405"/>
      <c r="M116" s="106"/>
      <c r="N116" s="413"/>
      <c r="O116" s="88"/>
      <c r="P116" s="116"/>
    </row>
    <row r="117" spans="1:26" s="123" customFormat="1" ht="11.4" customHeight="1">
      <c r="A117" s="131">
        <v>56</v>
      </c>
      <c r="B117" s="132">
        <v>12</v>
      </c>
      <c r="C117" s="133">
        <v>14</v>
      </c>
      <c r="D117" s="107" t="s">
        <v>54</v>
      </c>
      <c r="E117" s="108" t="s">
        <v>211</v>
      </c>
      <c r="F117" s="73" t="s">
        <v>64</v>
      </c>
      <c r="G117" s="62"/>
      <c r="H117" s="109"/>
      <c r="I117" s="110"/>
      <c r="J117" s="146"/>
      <c r="K117" s="106"/>
      <c r="L117" s="429"/>
      <c r="M117" s="106"/>
      <c r="N117" s="430"/>
      <c r="O117" s="88"/>
      <c r="P117" s="142"/>
      <c r="U117" s="122"/>
      <c r="V117" s="122"/>
      <c r="W117" s="122"/>
      <c r="X117" s="122"/>
      <c r="Y117" s="122"/>
      <c r="Z117" s="122"/>
    </row>
    <row r="118" spans="1:26" ht="11.4" customHeight="1">
      <c r="A118" s="140"/>
      <c r="B118" s="132"/>
      <c r="C118" s="66"/>
      <c r="D118" s="89"/>
      <c r="E118" s="111"/>
      <c r="F118" s="112"/>
      <c r="G118" s="113"/>
      <c r="H118" s="78"/>
      <c r="I118" s="110"/>
      <c r="J118" s="66"/>
      <c r="K118" s="106"/>
      <c r="L118" s="405"/>
      <c r="M118" s="336" t="s">
        <v>774</v>
      </c>
      <c r="N118" s="414"/>
      <c r="O118" s="94" t="str">
        <f t="shared" ref="O118" si="11">IF(OR(N118=7,N118=8,N118=9),M110,IF(OR(N118=1,N118=2,N118=3),M126,""))</f>
        <v/>
      </c>
      <c r="P118" s="120"/>
    </row>
    <row r="119" spans="1:26" s="123" customFormat="1" ht="11.4" customHeight="1">
      <c r="A119" s="131">
        <v>57</v>
      </c>
      <c r="B119" s="132">
        <v>13</v>
      </c>
      <c r="C119" s="133">
        <v>14</v>
      </c>
      <c r="D119" s="60" t="s">
        <v>89</v>
      </c>
      <c r="E119" s="115" t="s">
        <v>212</v>
      </c>
      <c r="F119" s="62" t="s">
        <v>164</v>
      </c>
      <c r="G119" s="62"/>
      <c r="H119" s="135"/>
      <c r="I119" s="110"/>
      <c r="J119" s="146"/>
      <c r="K119" s="106"/>
      <c r="L119" s="429"/>
      <c r="M119" s="106"/>
      <c r="N119" s="430"/>
      <c r="O119" s="456" t="s">
        <v>778</v>
      </c>
      <c r="P119" s="144"/>
      <c r="U119" s="122"/>
      <c r="V119" s="122"/>
      <c r="W119" s="122"/>
      <c r="X119" s="122"/>
      <c r="Y119" s="122"/>
      <c r="Z119" s="122"/>
    </row>
    <row r="120" spans="1:26" ht="11.4" customHeight="1">
      <c r="A120" s="140"/>
      <c r="B120" s="132"/>
      <c r="C120" s="66"/>
      <c r="D120" s="71"/>
      <c r="E120" s="97"/>
      <c r="F120" s="73"/>
      <c r="G120" s="74"/>
      <c r="H120" s="75"/>
      <c r="I120" s="76" t="str">
        <f>IF(OR(H120= 7,H120= 8,H120= 9),E119,IF(OR(H120= 1,H120= 2,H120= 3),E121,IF(E119="Bye",E121,IF(E121="Bye",E119,""))))</f>
        <v>戴光志</v>
      </c>
      <c r="J120" s="59"/>
      <c r="K120" s="88"/>
      <c r="L120" s="405"/>
      <c r="M120" s="106"/>
      <c r="N120" s="413"/>
      <c r="O120" s="66"/>
      <c r="P120" s="68"/>
    </row>
    <row r="121" spans="1:26" ht="11.4" customHeight="1">
      <c r="A121" s="140">
        <v>58</v>
      </c>
      <c r="B121" s="132"/>
      <c r="C121" s="59"/>
      <c r="D121" s="71"/>
      <c r="E121" s="82" t="s">
        <v>28</v>
      </c>
      <c r="F121" s="83"/>
      <c r="G121" s="84"/>
      <c r="H121" s="85"/>
      <c r="I121" s="86"/>
      <c r="J121" s="407"/>
      <c r="K121" s="88"/>
      <c r="L121" s="405"/>
      <c r="M121" s="88"/>
      <c r="N121" s="413"/>
      <c r="O121" s="66"/>
      <c r="P121" s="68"/>
    </row>
    <row r="122" spans="1:26" ht="11.4" customHeight="1">
      <c r="A122" s="140"/>
      <c r="B122" s="132"/>
      <c r="C122" s="66"/>
      <c r="D122" s="89"/>
      <c r="E122" s="90"/>
      <c r="F122" s="91"/>
      <c r="G122" s="92"/>
      <c r="H122" s="78"/>
      <c r="I122" s="336" t="s">
        <v>670</v>
      </c>
      <c r="J122" s="409"/>
      <c r="K122" s="94" t="str">
        <f t="shared" ref="K122" si="12">IF(OR(J122=7,J122=8,J122=9),I120,IF(OR(J122=1,J122=2,J122=3),I124,""))</f>
        <v/>
      </c>
      <c r="L122" s="410"/>
      <c r="M122" s="88"/>
      <c r="N122" s="413"/>
      <c r="O122" s="66"/>
      <c r="P122" s="68"/>
    </row>
    <row r="123" spans="1:26" ht="11.4" customHeight="1">
      <c r="A123" s="140">
        <v>59</v>
      </c>
      <c r="B123" s="132">
        <v>30</v>
      </c>
      <c r="C123" s="59"/>
      <c r="D123" s="95"/>
      <c r="E123" s="96" t="s">
        <v>213</v>
      </c>
      <c r="F123" s="84" t="s">
        <v>31</v>
      </c>
      <c r="G123" s="84"/>
      <c r="H123" s="63"/>
      <c r="I123" s="86"/>
      <c r="J123" s="407"/>
      <c r="K123" s="350" t="s">
        <v>666</v>
      </c>
      <c r="L123" s="411"/>
      <c r="M123" s="88"/>
      <c r="N123" s="413"/>
      <c r="O123" s="66"/>
      <c r="P123" s="68"/>
    </row>
    <row r="124" spans="1:26" ht="11.4" customHeight="1">
      <c r="A124" s="140"/>
      <c r="B124" s="132"/>
      <c r="C124" s="66"/>
      <c r="D124" s="71"/>
      <c r="E124" s="97"/>
      <c r="F124" s="83"/>
      <c r="G124" s="336" t="s">
        <v>632</v>
      </c>
      <c r="H124" s="75"/>
      <c r="I124" s="102" t="str">
        <f>IF(OR(H124= 7,H124= 8,H124= 9),E123,IF(OR(H124= 1,H124= 2,H124= 3),E125,IF(E123="Bye",E125,IF(E125="Bye",E123,""))))</f>
        <v/>
      </c>
      <c r="J124" s="412"/>
      <c r="K124" s="88"/>
      <c r="L124" s="413"/>
      <c r="M124" s="88"/>
      <c r="N124" s="413"/>
      <c r="O124" s="66"/>
      <c r="P124" s="68"/>
    </row>
    <row r="125" spans="1:26" ht="11.4" customHeight="1">
      <c r="A125" s="140">
        <v>60</v>
      </c>
      <c r="B125" s="132">
        <v>25</v>
      </c>
      <c r="C125" s="59"/>
      <c r="D125" s="71"/>
      <c r="E125" s="82" t="s">
        <v>214</v>
      </c>
      <c r="F125" s="83" t="s">
        <v>39</v>
      </c>
      <c r="G125" s="84"/>
      <c r="H125" s="85"/>
      <c r="I125" s="350" t="s">
        <v>628</v>
      </c>
      <c r="J125" s="66"/>
      <c r="K125" s="88"/>
      <c r="L125" s="413"/>
      <c r="M125" s="88"/>
      <c r="N125" s="413"/>
      <c r="O125" s="66"/>
      <c r="P125" s="68"/>
    </row>
    <row r="126" spans="1:26" ht="11.4" customHeight="1">
      <c r="A126" s="140"/>
      <c r="B126" s="132"/>
      <c r="C126" s="66"/>
      <c r="D126" s="89"/>
      <c r="E126" s="90"/>
      <c r="F126" s="91"/>
      <c r="G126" s="92"/>
      <c r="H126" s="78"/>
      <c r="I126" s="86"/>
      <c r="J126" s="66"/>
      <c r="K126" s="336" t="s">
        <v>757</v>
      </c>
      <c r="L126" s="414"/>
      <c r="M126" s="94" t="str">
        <f t="shared" ref="M126" si="13">IF(OR(L126=7,L126=8,L126=9),K122,IF(OR(L126=1,L126=2,L126=3),K130,""))</f>
        <v/>
      </c>
      <c r="N126" s="408"/>
      <c r="O126" s="66"/>
      <c r="P126" s="68"/>
    </row>
    <row r="127" spans="1:26" ht="11.4" customHeight="1">
      <c r="A127" s="140">
        <v>61</v>
      </c>
      <c r="B127" s="132">
        <v>32</v>
      </c>
      <c r="C127" s="59"/>
      <c r="D127" s="95"/>
      <c r="E127" s="96" t="s">
        <v>215</v>
      </c>
      <c r="F127" s="84" t="s">
        <v>31</v>
      </c>
      <c r="G127" s="84"/>
      <c r="H127" s="63"/>
      <c r="I127" s="86"/>
      <c r="J127" s="66"/>
      <c r="K127" s="88"/>
      <c r="L127" s="413"/>
      <c r="M127" s="456" t="s">
        <v>756</v>
      </c>
      <c r="N127" s="405"/>
      <c r="O127" s="66"/>
      <c r="P127" s="68"/>
    </row>
    <row r="128" spans="1:26" ht="11.4" customHeight="1">
      <c r="A128" s="140"/>
      <c r="B128" s="132"/>
      <c r="C128" s="66"/>
      <c r="D128" s="71"/>
      <c r="E128" s="97"/>
      <c r="F128" s="83"/>
      <c r="G128" s="74"/>
      <c r="H128" s="75">
        <v>6</v>
      </c>
      <c r="I128" s="102" t="str">
        <f>IF(OR(H128= 7,H128= 8,H128= 9),E127,IF(OR(H128= 1,H128= 2,H128= 3),E129,IF(E127="Bye",E129,IF(E129="Bye",E127,""))))</f>
        <v>陳致元</v>
      </c>
      <c r="J128" s="59"/>
      <c r="K128" s="88"/>
      <c r="L128" s="413"/>
      <c r="M128" s="88"/>
      <c r="N128" s="405"/>
      <c r="O128" s="66"/>
      <c r="P128" s="68"/>
      <c r="U128" s="123"/>
      <c r="V128" s="123"/>
      <c r="W128" s="123"/>
      <c r="X128" s="123"/>
      <c r="Y128" s="123"/>
      <c r="Z128" s="123"/>
    </row>
    <row r="129" spans="1:26" ht="11.4" customHeight="1">
      <c r="A129" s="140">
        <v>62</v>
      </c>
      <c r="B129" s="132"/>
      <c r="C129" s="59"/>
      <c r="D129" s="71"/>
      <c r="E129" s="82" t="s">
        <v>28</v>
      </c>
      <c r="F129" s="83"/>
      <c r="G129" s="84"/>
      <c r="H129" s="85"/>
      <c r="I129" s="86"/>
      <c r="J129" s="407"/>
      <c r="K129" s="88"/>
      <c r="L129" s="413"/>
      <c r="M129" s="66"/>
      <c r="N129" s="405"/>
      <c r="O129" s="66"/>
      <c r="P129" s="68"/>
    </row>
    <row r="130" spans="1:26" ht="11.4" customHeight="1">
      <c r="A130" s="140"/>
      <c r="B130" s="132"/>
      <c r="C130" s="66"/>
      <c r="D130" s="89"/>
      <c r="E130" s="90"/>
      <c r="F130" s="91"/>
      <c r="G130" s="92"/>
      <c r="H130" s="78"/>
      <c r="I130" s="336" t="s">
        <v>670</v>
      </c>
      <c r="J130" s="409"/>
      <c r="K130" s="94" t="str">
        <f t="shared" ref="K130:K132" si="14">IF(OR(J130=7,J130=8,J130=9),I128,IF(OR(J130=1,J130=2,J130=3),I132,""))</f>
        <v/>
      </c>
      <c r="L130" s="408"/>
      <c r="M130" s="66"/>
      <c r="N130" s="405"/>
      <c r="O130" s="66"/>
      <c r="P130" s="68"/>
    </row>
    <row r="131" spans="1:26" ht="11.4" customHeight="1">
      <c r="A131" s="140">
        <v>63</v>
      </c>
      <c r="B131" s="132"/>
      <c r="C131" s="59"/>
      <c r="D131" s="95"/>
      <c r="E131" s="96" t="s">
        <v>28</v>
      </c>
      <c r="F131" s="84"/>
      <c r="G131" s="84"/>
      <c r="H131" s="63"/>
      <c r="I131" s="86"/>
      <c r="J131" s="407"/>
      <c r="K131" s="350" t="s">
        <v>672</v>
      </c>
      <c r="L131" s="405"/>
      <c r="M131" s="66"/>
      <c r="N131" s="405"/>
      <c r="O131" s="66"/>
      <c r="P131" s="68"/>
    </row>
    <row r="132" spans="1:26" ht="11.4" customHeight="1">
      <c r="A132" s="140"/>
      <c r="B132" s="132"/>
      <c r="C132" s="66"/>
      <c r="D132" s="71"/>
      <c r="E132" s="97"/>
      <c r="F132" s="73"/>
      <c r="G132" s="74"/>
      <c r="H132" s="75"/>
      <c r="I132" s="76" t="str">
        <f>IF(OR(H132= 7,H132= 8,H132= 9),E131,IF(OR(H132= 1,H132= 2,H132= 3),E133,IF(E131="Bye",E133,IF(E133="Bye",E131,""))))</f>
        <v>陳宜超</v>
      </c>
      <c r="J132" s="412"/>
      <c r="K132" s="106" t="str">
        <f t="shared" si="14"/>
        <v/>
      </c>
      <c r="L132" s="405"/>
      <c r="M132" s="66"/>
      <c r="N132" s="405"/>
      <c r="O132" s="66"/>
      <c r="P132" s="68"/>
    </row>
    <row r="133" spans="1:26" s="123" customFormat="1" ht="11.4" customHeight="1">
      <c r="A133" s="131">
        <v>64</v>
      </c>
      <c r="B133" s="132">
        <v>2</v>
      </c>
      <c r="C133" s="133">
        <v>2</v>
      </c>
      <c r="D133" s="60" t="s">
        <v>95</v>
      </c>
      <c r="E133" s="115" t="s">
        <v>216</v>
      </c>
      <c r="F133" s="62" t="s">
        <v>83</v>
      </c>
      <c r="G133" s="62"/>
      <c r="H133" s="109"/>
      <c r="I133" s="435"/>
      <c r="J133" s="146"/>
      <c r="K133" s="146"/>
      <c r="L133" s="429"/>
      <c r="M133" s="146"/>
      <c r="N133" s="429"/>
      <c r="O133" s="66"/>
      <c r="P133" s="139"/>
      <c r="U133" s="122"/>
      <c r="V133" s="122"/>
      <c r="W133" s="122"/>
      <c r="X133" s="122"/>
      <c r="Y133" s="122"/>
      <c r="Z133" s="122"/>
    </row>
    <row r="134" spans="1:26" ht="11.7" customHeight="1">
      <c r="B134" s="148"/>
      <c r="C134" s="125"/>
      <c r="D134" s="71"/>
      <c r="E134" s="82"/>
      <c r="F134" s="83"/>
      <c r="G134" s="83"/>
      <c r="H134" s="126"/>
      <c r="I134" s="149"/>
      <c r="J134" s="150"/>
      <c r="K134" s="150"/>
      <c r="L134" s="333"/>
      <c r="M134" s="150"/>
      <c r="N134" s="333"/>
      <c r="O134" s="150"/>
      <c r="P134" s="130"/>
    </row>
    <row r="135" spans="1:26" ht="10.5" customHeight="1"/>
    <row r="136" spans="1:26" ht="10.5" customHeight="1"/>
    <row r="137" spans="1:26" ht="10.5" customHeight="1"/>
  </sheetData>
  <mergeCells count="4">
    <mergeCell ref="G1:H2"/>
    <mergeCell ref="I1:J1"/>
    <mergeCell ref="I2:J2"/>
    <mergeCell ref="G3:J4"/>
  </mergeCells>
  <phoneticPr fontId="5" type="noConversion"/>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7</xdr:col>
                    <xdr:colOff>83820</xdr:colOff>
                    <xdr:row>0</xdr:row>
                    <xdr:rowOff>0</xdr:rowOff>
                  </from>
                  <to>
                    <xdr:col>10</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7</xdr:col>
                    <xdr:colOff>99060</xdr:colOff>
                    <xdr:row>0</xdr:row>
                    <xdr:rowOff>167640</xdr:rowOff>
                  </from>
                  <to>
                    <xdr:col>10</xdr:col>
                    <xdr:colOff>60960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3BAA-EEF3-4074-9695-9196484C708A}">
  <sheetPr codeName="Sheet11">
    <tabColor theme="8" tint="0.79998168889431442"/>
  </sheetPr>
  <dimension ref="A1:Z137"/>
  <sheetViews>
    <sheetView zoomScaleNormal="100" workbookViewId="0">
      <selection activeCell="M20" sqref="M20"/>
    </sheetView>
  </sheetViews>
  <sheetFormatPr defaultColWidth="9" defaultRowHeight="16.2"/>
  <cols>
    <col min="1" max="1" width="4.77734375" style="147" customWidth="1"/>
    <col min="2" max="2" width="2.88671875" style="122" customWidth="1"/>
    <col min="3" max="4" width="3.6640625" style="152" customWidth="1"/>
    <col min="5" max="5" width="10.6640625" style="153" customWidth="1"/>
    <col min="6" max="6" width="8.6640625" style="154" customWidth="1"/>
    <col min="7" max="7" width="8.6640625" style="152" customWidth="1"/>
    <col min="8" max="8" width="1.44140625" style="155" customWidth="1"/>
    <col min="9" max="9" width="8.6640625" style="156" customWidth="1"/>
    <col min="10" max="10" width="1.44140625" style="436" customWidth="1"/>
    <col min="11" max="11" width="8.6640625" style="425" customWidth="1"/>
    <col min="12" max="12" width="1.44140625" style="156" customWidth="1"/>
    <col min="13" max="13" width="8.6640625" style="425" customWidth="1"/>
    <col min="14" max="14" width="1.44140625" style="437" customWidth="1"/>
    <col min="15" max="15" width="7.6640625" style="425" customWidth="1"/>
    <col min="16" max="16" width="1.44140625" style="158" customWidth="1"/>
    <col min="17" max="17" width="0" style="122" hidden="1" customWidth="1"/>
    <col min="18" max="18" width="7.6640625" style="122" customWidth="1"/>
    <col min="19" max="19" width="8" style="122" hidden="1" customWidth="1"/>
    <col min="20" max="23" width="9" style="122"/>
    <col min="24" max="24" width="1.6640625" style="122" customWidth="1"/>
    <col min="25" max="16384" width="9" style="122"/>
  </cols>
  <sheetData>
    <row r="1" spans="1:19" s="10" customFormat="1" ht="15" customHeight="1">
      <c r="A1" s="1" t="s">
        <v>0</v>
      </c>
      <c r="B1" s="2"/>
      <c r="C1" s="4"/>
      <c r="D1" s="4"/>
      <c r="E1" s="5"/>
      <c r="F1" s="6"/>
      <c r="G1" s="360">
        <v>55</v>
      </c>
      <c r="H1" s="361"/>
      <c r="I1" s="364"/>
      <c r="J1" s="365"/>
      <c r="K1" s="7"/>
      <c r="L1" s="395"/>
      <c r="M1" s="9" t="s">
        <v>2</v>
      </c>
      <c r="N1" s="395"/>
      <c r="O1" s="9"/>
      <c r="P1" s="8"/>
    </row>
    <row r="2" spans="1:19" s="19" customFormat="1" ht="15" customHeight="1">
      <c r="A2" s="11" t="s">
        <v>3</v>
      </c>
      <c r="B2" s="12"/>
      <c r="C2" s="14"/>
      <c r="D2" s="14"/>
      <c r="E2" s="15"/>
      <c r="F2" s="16"/>
      <c r="G2" s="362"/>
      <c r="H2" s="363"/>
      <c r="I2" s="364"/>
      <c r="J2" s="365"/>
      <c r="K2" s="7"/>
      <c r="L2" s="396"/>
      <c r="M2" s="17"/>
      <c r="N2" s="396"/>
      <c r="O2" s="17"/>
      <c r="P2" s="18"/>
    </row>
    <row r="3" spans="1:19" s="28" customFormat="1" ht="11.25" customHeight="1">
      <c r="A3" s="20" t="s">
        <v>4</v>
      </c>
      <c r="B3" s="21"/>
      <c r="C3" s="23"/>
      <c r="D3" s="24"/>
      <c r="E3" s="25" t="s">
        <v>5</v>
      </c>
      <c r="F3" s="26"/>
      <c r="G3" s="366" t="s">
        <v>217</v>
      </c>
      <c r="H3" s="367"/>
      <c r="I3" s="367"/>
      <c r="J3" s="368"/>
      <c r="K3" s="27"/>
      <c r="L3" s="397"/>
      <c r="M3" s="27"/>
      <c r="N3" s="397"/>
      <c r="O3" s="311" t="s">
        <v>7</v>
      </c>
      <c r="P3" s="18"/>
    </row>
    <row r="4" spans="1:19" s="36" customFormat="1" ht="11.25" customHeight="1" thickBot="1">
      <c r="A4" s="29" t="s">
        <v>8</v>
      </c>
      <c r="B4" s="30"/>
      <c r="C4" s="31"/>
      <c r="D4" s="32"/>
      <c r="E4" s="159" t="s">
        <v>9</v>
      </c>
      <c r="F4" s="34"/>
      <c r="G4" s="369"/>
      <c r="H4" s="370"/>
      <c r="I4" s="370"/>
      <c r="J4" s="371"/>
      <c r="K4" s="398" t="s">
        <v>10</v>
      </c>
      <c r="L4" s="399"/>
      <c r="M4" s="35"/>
      <c r="N4" s="399"/>
      <c r="O4" s="345"/>
      <c r="P4" s="35"/>
      <c r="Q4" s="35"/>
    </row>
    <row r="5" spans="1:19" s="46" customFormat="1" ht="10.5" customHeight="1">
      <c r="A5" s="37" t="s">
        <v>11</v>
      </c>
      <c r="B5" s="38" t="s">
        <v>12</v>
      </c>
      <c r="C5" s="39" t="s">
        <v>14</v>
      </c>
      <c r="D5" s="39" t="s">
        <v>15</v>
      </c>
      <c r="E5" s="40" t="s">
        <v>16</v>
      </c>
      <c r="F5" s="41" t="s">
        <v>17</v>
      </c>
      <c r="G5" s="41" t="s">
        <v>18</v>
      </c>
      <c r="H5" s="42"/>
      <c r="I5" s="43" t="s">
        <v>19</v>
      </c>
      <c r="J5" s="400"/>
      <c r="K5" s="43" t="s">
        <v>20</v>
      </c>
      <c r="L5" s="401"/>
      <c r="M5" s="43" t="s">
        <v>21</v>
      </c>
      <c r="N5" s="401"/>
      <c r="O5" s="43" t="s">
        <v>22</v>
      </c>
      <c r="P5" s="45"/>
    </row>
    <row r="6" spans="1:19" s="28" customFormat="1" ht="3.75" customHeight="1" thickBot="1">
      <c r="A6" s="47"/>
      <c r="B6" s="48"/>
      <c r="C6" s="50"/>
      <c r="D6" s="51"/>
      <c r="E6" s="52"/>
      <c r="F6" s="53"/>
      <c r="G6" s="51"/>
      <c r="H6" s="54"/>
      <c r="I6" s="14"/>
      <c r="J6" s="51"/>
      <c r="K6" s="51"/>
      <c r="L6" s="402"/>
      <c r="M6" s="51"/>
      <c r="N6" s="402"/>
      <c r="O6" s="51"/>
      <c r="P6" s="56"/>
    </row>
    <row r="7" spans="1:19" s="19" customFormat="1" ht="10.35" customHeight="1">
      <c r="A7" s="57">
        <v>1</v>
      </c>
      <c r="B7" s="58">
        <v>1</v>
      </c>
      <c r="C7" s="59">
        <v>1</v>
      </c>
      <c r="D7" s="60" t="s">
        <v>24</v>
      </c>
      <c r="E7" s="61" t="s">
        <v>218</v>
      </c>
      <c r="F7" s="62" t="s">
        <v>134</v>
      </c>
      <c r="G7" s="62" t="s">
        <v>23</v>
      </c>
      <c r="H7" s="63"/>
      <c r="I7" s="149"/>
      <c r="J7" s="67"/>
      <c r="K7" s="67"/>
      <c r="L7" s="404"/>
      <c r="M7" s="66" t="s">
        <v>724</v>
      </c>
      <c r="N7" s="404"/>
      <c r="O7" s="67"/>
      <c r="P7" s="68"/>
      <c r="S7" s="69" t="e">
        <v>#REF!</v>
      </c>
    </row>
    <row r="8" spans="1:19" s="19" customFormat="1" ht="10.35" customHeight="1">
      <c r="A8" s="70"/>
      <c r="B8" s="58"/>
      <c r="C8" s="66"/>
      <c r="D8" s="71"/>
      <c r="E8" s="72"/>
      <c r="F8" s="73"/>
      <c r="G8" s="74"/>
      <c r="H8" s="75"/>
      <c r="I8" s="76" t="str">
        <f>IF(OR(H8= 7,H8= 8,H8= 9),E7,IF(OR(H8= 1,H8= 2,H8= 3),E9,IF(E7="Bye",E9,IF(E9="Bye",E7,""))))</f>
        <v>陳文岳</v>
      </c>
      <c r="J8" s="59"/>
      <c r="K8" s="66"/>
      <c r="L8" s="405"/>
      <c r="M8" s="79"/>
      <c r="N8" s="406"/>
      <c r="O8" s="80" t="str">
        <f>IF(OR(N8= 7,N8= 8,N8= 9),M7,IF(OR(N8= 1,N8= 2,N8= 3),M9,""))</f>
        <v/>
      </c>
      <c r="P8" s="68"/>
      <c r="S8" s="81" t="e">
        <v>#REF!</v>
      </c>
    </row>
    <row r="9" spans="1:19" s="19" customFormat="1" ht="10.35" customHeight="1">
      <c r="A9" s="70">
        <v>2</v>
      </c>
      <c r="B9" s="58" t="s">
        <v>2</v>
      </c>
      <c r="C9" s="59"/>
      <c r="D9" s="71"/>
      <c r="E9" s="82" t="s">
        <v>28</v>
      </c>
      <c r="F9" s="83"/>
      <c r="G9" s="84"/>
      <c r="H9" s="85"/>
      <c r="I9" s="86"/>
      <c r="J9" s="407"/>
      <c r="K9" s="88"/>
      <c r="L9" s="405"/>
      <c r="M9" s="59" t="s">
        <v>725</v>
      </c>
      <c r="N9" s="408"/>
      <c r="O9" s="88" t="s">
        <v>29</v>
      </c>
      <c r="P9" s="68"/>
      <c r="S9" s="81" t="e">
        <v>#REF!</v>
      </c>
    </row>
    <row r="10" spans="1:19" s="19" customFormat="1" ht="10.35" customHeight="1">
      <c r="A10" s="70"/>
      <c r="B10" s="58"/>
      <c r="C10" s="66"/>
      <c r="D10" s="89"/>
      <c r="E10" s="90"/>
      <c r="F10" s="91"/>
      <c r="G10" s="92"/>
      <c r="H10" s="78"/>
      <c r="I10" s="336" t="s">
        <v>596</v>
      </c>
      <c r="J10" s="409"/>
      <c r="K10" s="94" t="str">
        <f>IF(OR(J10=7,J10=8,J10=9),I8,IF(OR(J10=1,J10=2,J10=3),I12,""))</f>
        <v/>
      </c>
      <c r="L10" s="410"/>
      <c r="M10" s="66"/>
      <c r="N10" s="405"/>
      <c r="O10" s="348" t="s">
        <v>723</v>
      </c>
      <c r="P10" s="68"/>
      <c r="S10" s="81" t="e">
        <v>#REF!</v>
      </c>
    </row>
    <row r="11" spans="1:19" s="19" customFormat="1" ht="10.35" customHeight="1">
      <c r="A11" s="70">
        <v>3</v>
      </c>
      <c r="B11" s="58" t="s">
        <v>2</v>
      </c>
      <c r="C11" s="59"/>
      <c r="D11" s="95"/>
      <c r="E11" s="96" t="s">
        <v>28</v>
      </c>
      <c r="F11" s="84"/>
      <c r="G11" s="84"/>
      <c r="H11" s="63"/>
      <c r="I11" s="86"/>
      <c r="J11" s="407"/>
      <c r="K11" s="352" t="s">
        <v>597</v>
      </c>
      <c r="L11" s="411"/>
      <c r="M11" s="66"/>
      <c r="N11" s="405"/>
      <c r="O11" s="88" t="s">
        <v>726</v>
      </c>
      <c r="P11" s="68"/>
      <c r="S11" s="81" t="e">
        <v>#REF!</v>
      </c>
    </row>
    <row r="12" spans="1:19" s="19" customFormat="1" ht="10.35" customHeight="1">
      <c r="A12" s="70"/>
      <c r="B12" s="58"/>
      <c r="C12" s="66"/>
      <c r="D12" s="71"/>
      <c r="E12" s="97"/>
      <c r="F12" s="83"/>
      <c r="G12" s="74"/>
      <c r="H12" s="98">
        <v>6</v>
      </c>
      <c r="I12" s="86" t="str">
        <f>IF(OR(H12= 7,H12= 8,H12= 9),E11,IF(OR(H12= 1,H12= 2,H12= 3),E13,IF(E11="Bye",E13,IF(E13="Bye",E11,""))))</f>
        <v>廖連昇</v>
      </c>
      <c r="J12" s="412"/>
      <c r="K12" s="88"/>
      <c r="L12" s="413"/>
      <c r="M12" s="66"/>
      <c r="N12" s="405"/>
      <c r="O12" s="88"/>
      <c r="P12" s="68"/>
      <c r="S12" s="81" t="e">
        <v>#REF!</v>
      </c>
    </row>
    <row r="13" spans="1:19" s="19" customFormat="1" ht="10.35" customHeight="1">
      <c r="A13" s="70">
        <v>4</v>
      </c>
      <c r="B13" s="58">
        <v>33</v>
      </c>
      <c r="C13" s="59"/>
      <c r="D13" s="71"/>
      <c r="E13" s="82" t="s">
        <v>219</v>
      </c>
      <c r="F13" s="83" t="s">
        <v>33</v>
      </c>
      <c r="G13" s="84"/>
      <c r="H13" s="85"/>
      <c r="I13" s="100"/>
      <c r="J13" s="66"/>
      <c r="K13" s="88"/>
      <c r="L13" s="413"/>
      <c r="M13" s="66"/>
      <c r="N13" s="405"/>
      <c r="O13" s="88"/>
      <c r="P13" s="68"/>
      <c r="S13" s="81" t="e">
        <v>#REF!</v>
      </c>
    </row>
    <row r="14" spans="1:19" s="19" customFormat="1" ht="10.35" customHeight="1">
      <c r="A14" s="70"/>
      <c r="B14" s="58"/>
      <c r="C14" s="66"/>
      <c r="D14" s="89"/>
      <c r="E14" s="90"/>
      <c r="F14" s="91"/>
      <c r="G14" s="92"/>
      <c r="H14" s="78"/>
      <c r="I14" s="86"/>
      <c r="J14" s="66"/>
      <c r="K14" s="336" t="s">
        <v>674</v>
      </c>
      <c r="L14" s="414"/>
      <c r="M14" s="94" t="str">
        <f>IF(OR(L14=7,L14=8,L14=9),K10,IF(OR(L14=1,L14=2,L14=3),K18,""))</f>
        <v/>
      </c>
      <c r="N14" s="410"/>
      <c r="O14" s="88"/>
      <c r="P14" s="68"/>
      <c r="S14" s="81" t="e">
        <v>#REF!</v>
      </c>
    </row>
    <row r="15" spans="1:19" s="19" customFormat="1" ht="10.35" customHeight="1">
      <c r="A15" s="70">
        <v>5</v>
      </c>
      <c r="B15" s="58">
        <v>25</v>
      </c>
      <c r="C15" s="59"/>
      <c r="D15" s="95"/>
      <c r="E15" s="96" t="s">
        <v>220</v>
      </c>
      <c r="F15" s="84" t="s">
        <v>31</v>
      </c>
      <c r="G15" s="84"/>
      <c r="H15" s="63"/>
      <c r="I15" s="86"/>
      <c r="J15" s="66"/>
      <c r="K15" s="88"/>
      <c r="L15" s="413"/>
      <c r="M15" s="352" t="s">
        <v>696</v>
      </c>
      <c r="N15" s="413"/>
      <c r="O15" s="88"/>
      <c r="P15" s="68"/>
      <c r="S15" s="81" t="e">
        <v>#REF!</v>
      </c>
    </row>
    <row r="16" spans="1:19" s="19" customFormat="1" ht="10.35" customHeight="1" thickBot="1">
      <c r="A16" s="70"/>
      <c r="B16" s="58"/>
      <c r="C16" s="66"/>
      <c r="D16" s="71"/>
      <c r="E16" s="97"/>
      <c r="F16" s="83"/>
      <c r="G16" s="336" t="s">
        <v>535</v>
      </c>
      <c r="H16" s="98">
        <v>6</v>
      </c>
      <c r="I16" s="102" t="str">
        <f>IF(OR(H16= 7,H16= 8,H16= 9),E15,IF(OR(H16= 1,H16= 2,H16= 3),E17,IF(E15="Bye",E17,IF(E17="Bye",E15,""))))</f>
        <v/>
      </c>
      <c r="J16" s="59"/>
      <c r="K16" s="88"/>
      <c r="L16" s="413"/>
      <c r="M16" s="88"/>
      <c r="N16" s="413"/>
      <c r="O16" s="88"/>
      <c r="P16" s="68"/>
      <c r="S16" s="103" t="e">
        <v>#REF!</v>
      </c>
    </row>
    <row r="17" spans="1:18" s="19" customFormat="1" ht="10.35" customHeight="1">
      <c r="A17" s="70">
        <v>6</v>
      </c>
      <c r="B17" s="58">
        <v>38</v>
      </c>
      <c r="C17" s="59"/>
      <c r="D17" s="71"/>
      <c r="E17" s="82" t="s">
        <v>221</v>
      </c>
      <c r="F17" s="83" t="s">
        <v>33</v>
      </c>
      <c r="G17" s="84"/>
      <c r="H17" s="85"/>
      <c r="I17" s="351" t="s">
        <v>536</v>
      </c>
      <c r="J17" s="407"/>
      <c r="K17" s="88"/>
      <c r="L17" s="413"/>
      <c r="M17" s="88"/>
      <c r="N17" s="413"/>
      <c r="O17" s="88"/>
      <c r="P17" s="68"/>
    </row>
    <row r="18" spans="1:18" s="19" customFormat="1" ht="10.35" customHeight="1">
      <c r="A18" s="70"/>
      <c r="B18" s="58"/>
      <c r="C18" s="66"/>
      <c r="D18" s="89"/>
      <c r="E18" s="90"/>
      <c r="F18" s="91"/>
      <c r="G18" s="92"/>
      <c r="H18" s="78"/>
      <c r="I18" s="336" t="s">
        <v>596</v>
      </c>
      <c r="J18" s="409"/>
      <c r="K18" s="94" t="str">
        <f t="shared" ref="K18:K36" si="0">IF(OR(J18=7,J18=8,J18=9),I16,IF(OR(J18=1,J18=2,J18=3),I20,""))</f>
        <v/>
      </c>
      <c r="L18" s="408"/>
      <c r="M18" s="88"/>
      <c r="N18" s="413"/>
      <c r="O18" s="88"/>
      <c r="P18" s="68"/>
    </row>
    <row r="19" spans="1:18" s="19" customFormat="1" ht="10.35" customHeight="1">
      <c r="A19" s="70">
        <v>7</v>
      </c>
      <c r="B19" s="58" t="s">
        <v>2</v>
      </c>
      <c r="C19" s="59"/>
      <c r="D19" s="95"/>
      <c r="E19" s="96" t="s">
        <v>28</v>
      </c>
      <c r="F19" s="84"/>
      <c r="G19" s="84"/>
      <c r="H19" s="63"/>
      <c r="I19" s="86"/>
      <c r="J19" s="407"/>
      <c r="K19" s="352" t="s">
        <v>598</v>
      </c>
      <c r="L19" s="405"/>
      <c r="M19" s="88"/>
      <c r="N19" s="413"/>
      <c r="O19" s="88"/>
      <c r="P19" s="68"/>
    </row>
    <row r="20" spans="1:18" s="19" customFormat="1" ht="10.35" customHeight="1">
      <c r="A20" s="70"/>
      <c r="B20" s="58"/>
      <c r="C20" s="66"/>
      <c r="D20" s="71"/>
      <c r="E20" s="97"/>
      <c r="F20" s="73"/>
      <c r="G20" s="74"/>
      <c r="H20" s="75">
        <v>6</v>
      </c>
      <c r="I20" s="105" t="str">
        <f>IF(OR(H20= 7,H20= 8,H20= 9),E19,IF(OR(H20= 1,H20= 2,H20= 3),E21,IF(E19="Bye",E21,IF(E21="Bye",E19,""))))</f>
        <v>賴裕順</v>
      </c>
      <c r="J20" s="412"/>
      <c r="K20" s="106"/>
      <c r="L20" s="405"/>
      <c r="M20" s="106"/>
      <c r="N20" s="413"/>
      <c r="O20" s="88"/>
      <c r="P20" s="68"/>
    </row>
    <row r="21" spans="1:18" s="19" customFormat="1" ht="10.35" customHeight="1">
      <c r="A21" s="57">
        <v>8</v>
      </c>
      <c r="B21" s="58">
        <v>17</v>
      </c>
      <c r="C21" s="59">
        <v>27</v>
      </c>
      <c r="D21" s="107" t="s">
        <v>52</v>
      </c>
      <c r="E21" s="108" t="s">
        <v>222</v>
      </c>
      <c r="F21" s="73" t="s">
        <v>113</v>
      </c>
      <c r="G21" s="62"/>
      <c r="H21" s="109"/>
      <c r="I21" s="110"/>
      <c r="J21" s="66"/>
      <c r="K21" s="106"/>
      <c r="L21" s="405"/>
      <c r="M21" s="106"/>
      <c r="N21" s="413"/>
      <c r="O21" s="88"/>
      <c r="P21" s="68"/>
    </row>
    <row r="22" spans="1:18" s="19" customFormat="1" ht="10.35" customHeight="1">
      <c r="A22" s="70"/>
      <c r="B22" s="58"/>
      <c r="C22" s="66"/>
      <c r="D22" s="89"/>
      <c r="E22" s="111"/>
      <c r="F22" s="112"/>
      <c r="G22" s="113"/>
      <c r="H22" s="78"/>
      <c r="I22" s="110"/>
      <c r="J22" s="66"/>
      <c r="K22" s="106"/>
      <c r="L22" s="405"/>
      <c r="M22" s="336" t="s">
        <v>679</v>
      </c>
      <c r="N22" s="414"/>
      <c r="O22" s="94" t="str">
        <f>IF(OR(N22=7,N22=8,N22=9),M14,IF(OR(N22=1,N22=2,N22=3),M30,""))</f>
        <v/>
      </c>
      <c r="P22" s="114"/>
    </row>
    <row r="23" spans="1:18" s="19" customFormat="1" ht="10.35" customHeight="1">
      <c r="A23" s="57">
        <v>9</v>
      </c>
      <c r="B23" s="58">
        <v>14</v>
      </c>
      <c r="C23" s="59">
        <v>17</v>
      </c>
      <c r="D23" s="60" t="s">
        <v>68</v>
      </c>
      <c r="E23" s="115" t="s">
        <v>223</v>
      </c>
      <c r="F23" s="62" t="s">
        <v>33</v>
      </c>
      <c r="G23" s="62"/>
      <c r="H23" s="63"/>
      <c r="I23" s="110"/>
      <c r="J23" s="66"/>
      <c r="K23" s="106"/>
      <c r="L23" s="405"/>
      <c r="M23" s="106"/>
      <c r="N23" s="413"/>
      <c r="O23" s="352" t="s">
        <v>766</v>
      </c>
      <c r="P23" s="116"/>
    </row>
    <row r="24" spans="1:18" s="19" customFormat="1" ht="10.35" customHeight="1">
      <c r="A24" s="70"/>
      <c r="B24" s="58"/>
      <c r="C24" s="66"/>
      <c r="D24" s="71"/>
      <c r="E24" s="97"/>
      <c r="F24" s="73"/>
      <c r="G24" s="74"/>
      <c r="H24" s="75"/>
      <c r="I24" s="76" t="str">
        <f>IF(OR(H24= 7,H24= 8,H24= 9),E23,IF(OR(H24= 1,H24= 2,H24= 3),E25,IF(E23="Bye",E25,IF(E25="Bye",E23,""))))</f>
        <v>黃獻隆</v>
      </c>
      <c r="J24" s="59"/>
      <c r="K24" s="88"/>
      <c r="L24" s="405"/>
      <c r="M24" s="106"/>
      <c r="N24" s="413"/>
      <c r="O24" s="88"/>
      <c r="P24" s="116"/>
    </row>
    <row r="25" spans="1:18" s="19" customFormat="1" ht="10.35" customHeight="1">
      <c r="A25" s="70">
        <v>10</v>
      </c>
      <c r="B25" s="58" t="s">
        <v>2</v>
      </c>
      <c r="C25" s="59"/>
      <c r="D25" s="71"/>
      <c r="E25" s="82" t="s">
        <v>28</v>
      </c>
      <c r="F25" s="83"/>
      <c r="G25" s="84"/>
      <c r="H25" s="85"/>
      <c r="I25" s="86"/>
      <c r="J25" s="407"/>
      <c r="K25" s="88"/>
      <c r="L25" s="405"/>
      <c r="M25" s="88"/>
      <c r="N25" s="413"/>
      <c r="O25" s="88"/>
      <c r="P25" s="116"/>
    </row>
    <row r="26" spans="1:18" s="19" customFormat="1" ht="10.35" customHeight="1">
      <c r="A26" s="70"/>
      <c r="B26" s="58"/>
      <c r="C26" s="66"/>
      <c r="D26" s="89"/>
      <c r="E26" s="90"/>
      <c r="F26" s="91"/>
      <c r="G26" s="92"/>
      <c r="H26" s="78"/>
      <c r="I26" s="336" t="s">
        <v>596</v>
      </c>
      <c r="J26" s="409"/>
      <c r="K26" s="94" t="str">
        <f t="shared" si="0"/>
        <v/>
      </c>
      <c r="L26" s="410"/>
      <c r="M26" s="88"/>
      <c r="N26" s="413"/>
      <c r="O26" s="88"/>
      <c r="P26" s="116"/>
      <c r="R26" s="358"/>
    </row>
    <row r="27" spans="1:18" s="19" customFormat="1" ht="10.35" customHeight="1">
      <c r="A27" s="70">
        <v>11</v>
      </c>
      <c r="B27" s="58">
        <v>19</v>
      </c>
      <c r="C27" s="59"/>
      <c r="D27" s="95"/>
      <c r="E27" s="96" t="s">
        <v>224</v>
      </c>
      <c r="F27" s="84" t="s">
        <v>83</v>
      </c>
      <c r="G27" s="84"/>
      <c r="H27" s="63"/>
      <c r="I27" s="86"/>
      <c r="J27" s="407"/>
      <c r="K27" s="352" t="s">
        <v>599</v>
      </c>
      <c r="L27" s="411"/>
      <c r="M27" s="88"/>
      <c r="N27" s="413"/>
      <c r="O27" s="88"/>
      <c r="P27" s="116"/>
    </row>
    <row r="28" spans="1:18" s="19" customFormat="1" ht="10.35" customHeight="1">
      <c r="A28" s="70"/>
      <c r="B28" s="58"/>
      <c r="C28" s="66"/>
      <c r="D28" s="71"/>
      <c r="E28" s="97"/>
      <c r="F28" s="83"/>
      <c r="G28" s="336" t="s">
        <v>535</v>
      </c>
      <c r="H28" s="75">
        <v>5</v>
      </c>
      <c r="I28" s="102" t="str">
        <f>IF(OR(H28= 7,H28= 8,H28= 9),E27,IF(OR(H28= 1,H28= 2,H28= 3),E29,IF(E27="Bye",E29,IF(E29="Bye",E27,""))))</f>
        <v/>
      </c>
      <c r="J28" s="412"/>
      <c r="K28" s="88"/>
      <c r="L28" s="413"/>
      <c r="M28" s="88"/>
      <c r="N28" s="413"/>
      <c r="O28" s="88"/>
      <c r="P28" s="116"/>
    </row>
    <row r="29" spans="1:18" s="19" customFormat="1" ht="10.35" customHeight="1">
      <c r="A29" s="70">
        <v>12</v>
      </c>
      <c r="B29" s="58">
        <v>34</v>
      </c>
      <c r="C29" s="59"/>
      <c r="D29" s="71"/>
      <c r="E29" s="82" t="s">
        <v>225</v>
      </c>
      <c r="F29" s="83" t="s">
        <v>33</v>
      </c>
      <c r="G29" s="84"/>
      <c r="H29" s="85"/>
      <c r="I29" s="350" t="s">
        <v>537</v>
      </c>
      <c r="J29" s="66"/>
      <c r="K29" s="88"/>
      <c r="L29" s="413"/>
      <c r="M29" s="88"/>
      <c r="N29" s="413"/>
      <c r="O29" s="88"/>
      <c r="P29" s="116"/>
    </row>
    <row r="30" spans="1:18" s="19" customFormat="1" ht="10.35" customHeight="1">
      <c r="A30" s="70"/>
      <c r="B30" s="58"/>
      <c r="C30" s="66"/>
      <c r="D30" s="89"/>
      <c r="E30" s="90"/>
      <c r="F30" s="91"/>
      <c r="G30" s="92"/>
      <c r="H30" s="78"/>
      <c r="I30" s="86"/>
      <c r="J30" s="66"/>
      <c r="K30" s="336" t="s">
        <v>674</v>
      </c>
      <c r="L30" s="414"/>
      <c r="M30" s="94" t="str">
        <f t="shared" ref="M30:M62" si="1">IF(OR(L30=7,L30=8,L30=9),K26,IF(OR(L30=1,L30=2,L30=3),K34,""))</f>
        <v/>
      </c>
      <c r="N30" s="408"/>
      <c r="O30" s="88"/>
      <c r="P30" s="116"/>
    </row>
    <row r="31" spans="1:18" s="19" customFormat="1" ht="10.35" customHeight="1">
      <c r="A31" s="70">
        <v>13</v>
      </c>
      <c r="B31" s="58">
        <v>30</v>
      </c>
      <c r="C31" s="59"/>
      <c r="D31" s="95"/>
      <c r="E31" s="96" t="s">
        <v>226</v>
      </c>
      <c r="F31" s="84" t="s">
        <v>42</v>
      </c>
      <c r="G31" s="84"/>
      <c r="H31" s="63"/>
      <c r="I31" s="86"/>
      <c r="J31" s="66"/>
      <c r="K31" s="88"/>
      <c r="L31" s="413"/>
      <c r="M31" s="352" t="s">
        <v>697</v>
      </c>
      <c r="N31" s="405"/>
      <c r="O31" s="88"/>
      <c r="P31" s="116"/>
    </row>
    <row r="32" spans="1:18" s="19" customFormat="1" ht="10.35" customHeight="1">
      <c r="A32" s="70"/>
      <c r="B32" s="58"/>
      <c r="C32" s="66"/>
      <c r="D32" s="71"/>
      <c r="E32" s="97"/>
      <c r="F32" s="83"/>
      <c r="G32" s="336" t="s">
        <v>535</v>
      </c>
      <c r="H32" s="75"/>
      <c r="I32" s="102" t="str">
        <f>IF(OR(H32= 7,H32= 8,H32= 9),E31,IF(OR(H32= 1,H32= 2,H32= 3),E33,IF(E31="Bye",E33,IF(E33="Bye",E31,""))))</f>
        <v/>
      </c>
      <c r="J32" s="59"/>
      <c r="K32" s="88"/>
      <c r="L32" s="413"/>
      <c r="M32" s="88"/>
      <c r="N32" s="405"/>
      <c r="O32" s="88"/>
      <c r="P32" s="116"/>
    </row>
    <row r="33" spans="1:16" s="19" customFormat="1" ht="10.35" customHeight="1">
      <c r="A33" s="70">
        <v>14</v>
      </c>
      <c r="B33" s="58">
        <v>43</v>
      </c>
      <c r="C33" s="59"/>
      <c r="D33" s="71"/>
      <c r="E33" s="82" t="s">
        <v>227</v>
      </c>
      <c r="F33" s="83" t="s">
        <v>64</v>
      </c>
      <c r="G33" s="84"/>
      <c r="H33" s="85"/>
      <c r="I33" s="350" t="s">
        <v>538</v>
      </c>
      <c r="J33" s="407"/>
      <c r="K33" s="88"/>
      <c r="L33" s="413"/>
      <c r="M33" s="88"/>
      <c r="N33" s="405"/>
      <c r="O33" s="88"/>
      <c r="P33" s="116"/>
    </row>
    <row r="34" spans="1:16" s="19" customFormat="1" ht="10.35" customHeight="1">
      <c r="A34" s="70"/>
      <c r="B34" s="58"/>
      <c r="C34" s="66"/>
      <c r="D34" s="89"/>
      <c r="E34" s="90"/>
      <c r="F34" s="91"/>
      <c r="G34" s="92"/>
      <c r="H34" s="78"/>
      <c r="I34" s="336" t="s">
        <v>613</v>
      </c>
      <c r="J34" s="409"/>
      <c r="K34" s="94" t="str">
        <f t="shared" si="0"/>
        <v/>
      </c>
      <c r="L34" s="408"/>
      <c r="M34" s="88"/>
      <c r="N34" s="405"/>
      <c r="O34" s="88"/>
      <c r="P34" s="116"/>
    </row>
    <row r="35" spans="1:16" s="19" customFormat="1" ht="10.35" customHeight="1">
      <c r="A35" s="70">
        <v>15</v>
      </c>
      <c r="B35" s="58" t="s">
        <v>2</v>
      </c>
      <c r="C35" s="59"/>
      <c r="D35" s="95"/>
      <c r="E35" s="96" t="s">
        <v>28</v>
      </c>
      <c r="F35" s="84"/>
      <c r="G35" s="84"/>
      <c r="H35" s="63"/>
      <c r="I35" s="86"/>
      <c r="J35" s="407"/>
      <c r="K35" s="352" t="s">
        <v>600</v>
      </c>
      <c r="L35" s="405"/>
      <c r="M35" s="88"/>
      <c r="N35" s="405"/>
      <c r="O35" s="88"/>
      <c r="P35" s="116"/>
    </row>
    <row r="36" spans="1:16" s="19" customFormat="1" ht="10.35" customHeight="1">
      <c r="A36" s="70"/>
      <c r="B36" s="58"/>
      <c r="C36" s="66"/>
      <c r="D36" s="71"/>
      <c r="E36" s="97"/>
      <c r="F36" s="73"/>
      <c r="G36" s="74"/>
      <c r="H36" s="75"/>
      <c r="I36" s="76" t="str">
        <f>IF(OR(H36= 7,H36= 8,H36= 9),E35,IF(OR(H36= 1,H36= 2,H36= 3),E37,IF(E35="Bye",E37,IF(E37="Bye",E35,""))))</f>
        <v>羅世房</v>
      </c>
      <c r="J36" s="412"/>
      <c r="K36" s="106" t="str">
        <f t="shared" si="0"/>
        <v/>
      </c>
      <c r="L36" s="405"/>
      <c r="M36" s="106"/>
      <c r="N36" s="405"/>
      <c r="O36" s="88"/>
      <c r="P36" s="116"/>
    </row>
    <row r="37" spans="1:16" s="19" customFormat="1" ht="10.35" customHeight="1">
      <c r="A37" s="57">
        <v>16</v>
      </c>
      <c r="B37" s="58">
        <v>8</v>
      </c>
      <c r="C37" s="59">
        <v>16</v>
      </c>
      <c r="D37" s="107" t="s">
        <v>60</v>
      </c>
      <c r="E37" s="108" t="s">
        <v>228</v>
      </c>
      <c r="F37" s="73" t="s">
        <v>42</v>
      </c>
      <c r="G37" s="62"/>
      <c r="H37" s="109"/>
      <c r="I37" s="110"/>
      <c r="J37" s="66"/>
      <c r="K37" s="106"/>
      <c r="L37" s="405"/>
      <c r="M37" s="106"/>
      <c r="N37" s="405"/>
      <c r="O37" s="88"/>
      <c r="P37" s="116"/>
    </row>
    <row r="38" spans="1:16" s="19" customFormat="1" ht="10.35" customHeight="1">
      <c r="A38" s="70"/>
      <c r="B38" s="58"/>
      <c r="C38" s="66"/>
      <c r="D38" s="89"/>
      <c r="E38" s="90"/>
      <c r="F38" s="112"/>
      <c r="G38" s="92"/>
      <c r="H38" s="78"/>
      <c r="I38" s="110"/>
      <c r="J38" s="66"/>
      <c r="K38" s="106"/>
      <c r="L38" s="405"/>
      <c r="M38" s="117" t="s">
        <v>46</v>
      </c>
      <c r="N38" s="417"/>
      <c r="O38" s="94" t="str">
        <f>IF(OR(P38=7,P38=8,P38=9),O22,IF(OR(P38=1,P38=2,P38=3),O54,""))</f>
        <v/>
      </c>
      <c r="P38" s="118"/>
    </row>
    <row r="39" spans="1:16" s="19" customFormat="1" ht="10.35" customHeight="1">
      <c r="A39" s="57">
        <v>17</v>
      </c>
      <c r="B39" s="58">
        <v>3</v>
      </c>
      <c r="C39" s="59">
        <v>2</v>
      </c>
      <c r="D39" s="60" t="s">
        <v>47</v>
      </c>
      <c r="E39" s="115" t="s">
        <v>229</v>
      </c>
      <c r="F39" s="62" t="s">
        <v>230</v>
      </c>
      <c r="G39" s="62"/>
      <c r="H39" s="63"/>
      <c r="I39" s="110"/>
      <c r="J39" s="66"/>
      <c r="K39" s="106"/>
      <c r="L39" s="405"/>
      <c r="M39" s="106"/>
      <c r="N39" s="419"/>
      <c r="O39" s="336" t="s">
        <v>711</v>
      </c>
      <c r="P39" s="119"/>
    </row>
    <row r="40" spans="1:16" s="19" customFormat="1" ht="10.35" customHeight="1">
      <c r="A40" s="70"/>
      <c r="B40" s="58"/>
      <c r="C40" s="66"/>
      <c r="D40" s="71"/>
      <c r="E40" s="97"/>
      <c r="F40" s="73"/>
      <c r="G40" s="74"/>
      <c r="H40" s="75"/>
      <c r="I40" s="76" t="str">
        <f>IF(OR(H40= 7,H40= 8,H40= 9),E39,IF(OR(H40= 1,H40= 2,H40= 3),E41,IF(E39="Bye",E41,IF(E41="Bye",E39,""))))</f>
        <v>謝金樹</v>
      </c>
      <c r="J40" s="59"/>
      <c r="K40" s="88"/>
      <c r="L40" s="405"/>
      <c r="M40" s="106"/>
      <c r="N40" s="405"/>
      <c r="O40" s="88" t="s">
        <v>713</v>
      </c>
      <c r="P40" s="116"/>
    </row>
    <row r="41" spans="1:16" s="19" customFormat="1" ht="10.35" customHeight="1">
      <c r="A41" s="70">
        <v>18</v>
      </c>
      <c r="B41" s="58" t="s">
        <v>2</v>
      </c>
      <c r="C41" s="59"/>
      <c r="D41" s="71"/>
      <c r="E41" s="82" t="s">
        <v>28</v>
      </c>
      <c r="F41" s="83"/>
      <c r="G41" s="84"/>
      <c r="H41" s="85"/>
      <c r="I41" s="86"/>
      <c r="J41" s="407"/>
      <c r="K41" s="88"/>
      <c r="L41" s="405"/>
      <c r="M41" s="88"/>
      <c r="N41" s="405"/>
      <c r="O41" s="88"/>
      <c r="P41" s="116"/>
    </row>
    <row r="42" spans="1:16" s="19" customFormat="1" ht="10.35" customHeight="1">
      <c r="A42" s="70"/>
      <c r="B42" s="58"/>
      <c r="C42" s="66"/>
      <c r="D42" s="89"/>
      <c r="E42" s="90"/>
      <c r="F42" s="91"/>
      <c r="G42" s="92"/>
      <c r="H42" s="78"/>
      <c r="I42" s="336" t="s">
        <v>613</v>
      </c>
      <c r="J42" s="409"/>
      <c r="K42" s="94" t="str">
        <f>IF(OR(J42=7,J42=8,J42=9),I40,IF(OR(J42=1,J42=2,J42=3),I44,""))</f>
        <v/>
      </c>
      <c r="L42" s="410"/>
      <c r="M42" s="88"/>
      <c r="N42" s="405"/>
      <c r="O42" s="88"/>
      <c r="P42" s="116"/>
    </row>
    <row r="43" spans="1:16" s="19" customFormat="1" ht="10.35" customHeight="1">
      <c r="A43" s="70">
        <v>19</v>
      </c>
      <c r="B43" s="58">
        <v>44</v>
      </c>
      <c r="C43" s="59"/>
      <c r="D43" s="95"/>
      <c r="E43" s="96" t="s">
        <v>231</v>
      </c>
      <c r="F43" s="84" t="s">
        <v>64</v>
      </c>
      <c r="G43" s="84"/>
      <c r="H43" s="63"/>
      <c r="I43" s="86"/>
      <c r="J43" s="407"/>
      <c r="K43" s="352" t="s">
        <v>601</v>
      </c>
      <c r="L43" s="411"/>
      <c r="M43" s="88"/>
      <c r="N43" s="405"/>
      <c r="O43" s="88"/>
      <c r="P43" s="116"/>
    </row>
    <row r="44" spans="1:16" s="19" customFormat="1" ht="10.35" customHeight="1">
      <c r="A44" s="70"/>
      <c r="B44" s="58"/>
      <c r="C44" s="66"/>
      <c r="D44" s="71"/>
      <c r="E44" s="97"/>
      <c r="F44" s="83"/>
      <c r="G44" s="336" t="s">
        <v>535</v>
      </c>
      <c r="H44" s="75">
        <v>6</v>
      </c>
      <c r="I44" s="102" t="str">
        <f>IF(OR(H44= 7,H44= 8,H44= 9),E43,IF(OR(H44= 1,H44= 2,H44= 3),E45,IF(E43="Bye",E45,IF(E45="Bye",E43,""))))</f>
        <v/>
      </c>
      <c r="J44" s="412"/>
      <c r="K44" s="88"/>
      <c r="L44" s="413"/>
      <c r="M44" s="88"/>
      <c r="N44" s="405"/>
      <c r="O44" s="88"/>
      <c r="P44" s="116"/>
    </row>
    <row r="45" spans="1:16" s="19" customFormat="1" ht="10.35" customHeight="1">
      <c r="A45" s="70">
        <v>20</v>
      </c>
      <c r="B45" s="58">
        <v>21</v>
      </c>
      <c r="C45" s="59"/>
      <c r="D45" s="71"/>
      <c r="E45" s="82" t="s">
        <v>232</v>
      </c>
      <c r="F45" s="83" t="s">
        <v>31</v>
      </c>
      <c r="G45" s="84"/>
      <c r="H45" s="85"/>
      <c r="I45" s="350" t="s">
        <v>539</v>
      </c>
      <c r="J45" s="66"/>
      <c r="K45" s="88"/>
      <c r="L45" s="413"/>
      <c r="M45" s="88"/>
      <c r="N45" s="405"/>
      <c r="O45" s="88"/>
      <c r="P45" s="116"/>
    </row>
    <row r="46" spans="1:16" s="19" customFormat="1" ht="10.35" customHeight="1">
      <c r="A46" s="70"/>
      <c r="B46" s="58"/>
      <c r="C46" s="66"/>
      <c r="D46" s="89"/>
      <c r="E46" s="90"/>
      <c r="F46" s="91"/>
      <c r="G46" s="92"/>
      <c r="H46" s="78"/>
      <c r="I46" s="86"/>
      <c r="J46" s="66"/>
      <c r="K46" s="336" t="s">
        <v>674</v>
      </c>
      <c r="L46" s="414"/>
      <c r="M46" s="94" t="str">
        <f>IF(OR(L46=7,L46=8,L46=9),K42,IF(OR(L46=1,L46=2,L46=3),K50,""))</f>
        <v/>
      </c>
      <c r="N46" s="410"/>
      <c r="O46" s="88"/>
      <c r="P46" s="116"/>
    </row>
    <row r="47" spans="1:16" s="19" customFormat="1" ht="10.35" customHeight="1">
      <c r="A47" s="70">
        <v>21</v>
      </c>
      <c r="B47" s="58">
        <v>24</v>
      </c>
      <c r="C47" s="59"/>
      <c r="D47" s="95"/>
      <c r="E47" s="96" t="s">
        <v>233</v>
      </c>
      <c r="F47" s="84" t="s">
        <v>31</v>
      </c>
      <c r="G47" s="84"/>
      <c r="H47" s="63"/>
      <c r="I47" s="86"/>
      <c r="J47" s="66"/>
      <c r="K47" s="88"/>
      <c r="L47" s="413"/>
      <c r="M47" s="352" t="s">
        <v>698</v>
      </c>
      <c r="N47" s="413"/>
      <c r="O47" s="88"/>
      <c r="P47" s="116"/>
    </row>
    <row r="48" spans="1:16" s="19" customFormat="1" ht="10.35" customHeight="1">
      <c r="A48" s="70"/>
      <c r="B48" s="58"/>
      <c r="C48" s="66"/>
      <c r="D48" s="71"/>
      <c r="E48" s="97"/>
      <c r="F48" s="83"/>
      <c r="G48" s="336" t="s">
        <v>551</v>
      </c>
      <c r="H48" s="75"/>
      <c r="I48" s="102" t="str">
        <f>IF(OR(H48= 7,H48= 8,H48= 9),E47,IF(OR(H48= 1,H48= 2,H48= 3),E49,IF(E47="Bye",E49,IF(E49="Bye",E47,""))))</f>
        <v/>
      </c>
      <c r="J48" s="59"/>
      <c r="K48" s="88"/>
      <c r="L48" s="413"/>
      <c r="M48" s="88"/>
      <c r="N48" s="413"/>
      <c r="O48" s="88"/>
      <c r="P48" s="116"/>
    </row>
    <row r="49" spans="1:16" s="19" customFormat="1" ht="10.35" customHeight="1">
      <c r="A49" s="70">
        <v>22</v>
      </c>
      <c r="B49" s="58">
        <v>46</v>
      </c>
      <c r="C49" s="59"/>
      <c r="D49" s="71"/>
      <c r="E49" s="82" t="s">
        <v>234</v>
      </c>
      <c r="F49" s="83" t="s">
        <v>73</v>
      </c>
      <c r="G49" s="84"/>
      <c r="H49" s="85"/>
      <c r="I49" s="350" t="s">
        <v>540</v>
      </c>
      <c r="J49" s="407"/>
      <c r="K49" s="88"/>
      <c r="L49" s="413"/>
      <c r="M49" s="88"/>
      <c r="N49" s="413"/>
      <c r="O49" s="88"/>
      <c r="P49" s="116"/>
    </row>
    <row r="50" spans="1:16" s="19" customFormat="1" ht="10.35" customHeight="1">
      <c r="A50" s="70"/>
      <c r="B50" s="58"/>
      <c r="C50" s="66"/>
      <c r="D50" s="89"/>
      <c r="E50" s="90"/>
      <c r="F50" s="91"/>
      <c r="G50" s="92"/>
      <c r="H50" s="78"/>
      <c r="I50" s="336" t="s">
        <v>613</v>
      </c>
      <c r="J50" s="409"/>
      <c r="K50" s="94" t="str">
        <f t="shared" ref="K50" si="2">IF(OR(J50=7,J50=8,J50=9),I48,IF(OR(J50=1,J50=2,J50=3),I52,""))</f>
        <v/>
      </c>
      <c r="L50" s="408"/>
      <c r="M50" s="88"/>
      <c r="N50" s="413"/>
      <c r="O50" s="88"/>
      <c r="P50" s="116"/>
    </row>
    <row r="51" spans="1:16" s="19" customFormat="1" ht="10.35" customHeight="1">
      <c r="A51" s="70">
        <v>23</v>
      </c>
      <c r="B51" s="58" t="s">
        <v>2</v>
      </c>
      <c r="C51" s="59"/>
      <c r="D51" s="95"/>
      <c r="E51" s="96" t="s">
        <v>28</v>
      </c>
      <c r="F51" s="84"/>
      <c r="G51" s="84"/>
      <c r="H51" s="63"/>
      <c r="I51" s="86"/>
      <c r="J51" s="407"/>
      <c r="K51" s="352" t="s">
        <v>602</v>
      </c>
      <c r="L51" s="405"/>
      <c r="M51" s="88"/>
      <c r="N51" s="413"/>
      <c r="O51" s="88"/>
      <c r="P51" s="116"/>
    </row>
    <row r="52" spans="1:16" s="19" customFormat="1" ht="10.35" customHeight="1">
      <c r="A52" s="70"/>
      <c r="B52" s="58"/>
      <c r="C52" s="66"/>
      <c r="D52" s="71"/>
      <c r="E52" s="97"/>
      <c r="F52" s="73"/>
      <c r="G52" s="74"/>
      <c r="H52" s="75"/>
      <c r="I52" s="76" t="str">
        <f>IF(OR(H52= 7,H52= 8,H52= 9),E51,IF(OR(H52= 1,H52= 2,H52= 3),E53,IF(E51="Bye",E53,IF(E53="Bye",E51,""))))</f>
        <v>林玄斌</v>
      </c>
      <c r="J52" s="412"/>
      <c r="K52" s="106"/>
      <c r="L52" s="405"/>
      <c r="M52" s="106"/>
      <c r="N52" s="413"/>
      <c r="O52" s="88"/>
      <c r="P52" s="116"/>
    </row>
    <row r="53" spans="1:16" s="19" customFormat="1" ht="10.35" customHeight="1">
      <c r="A53" s="57">
        <v>24</v>
      </c>
      <c r="B53" s="58">
        <v>16</v>
      </c>
      <c r="C53" s="59">
        <v>27</v>
      </c>
      <c r="D53" s="107" t="s">
        <v>70</v>
      </c>
      <c r="E53" s="108" t="s">
        <v>235</v>
      </c>
      <c r="F53" s="73" t="s">
        <v>31</v>
      </c>
      <c r="G53" s="62"/>
      <c r="H53" s="109"/>
      <c r="I53" s="110"/>
      <c r="J53" s="66"/>
      <c r="K53" s="106"/>
      <c r="L53" s="405"/>
      <c r="M53" s="106"/>
      <c r="N53" s="413"/>
      <c r="O53" s="88"/>
      <c r="P53" s="116"/>
    </row>
    <row r="54" spans="1:16" s="19" customFormat="1" ht="10.35" customHeight="1">
      <c r="A54" s="70"/>
      <c r="B54" s="58"/>
      <c r="C54" s="66"/>
      <c r="D54" s="89"/>
      <c r="E54" s="111"/>
      <c r="F54" s="112"/>
      <c r="G54" s="113"/>
      <c r="H54" s="78"/>
      <c r="I54" s="110"/>
      <c r="J54" s="66"/>
      <c r="K54" s="106"/>
      <c r="L54" s="405"/>
      <c r="M54" s="336" t="s">
        <v>679</v>
      </c>
      <c r="N54" s="414"/>
      <c r="O54" s="94" t="str">
        <f t="shared" ref="O54" si="3">IF(OR(N54=7,N54=8,N54=9),M46,IF(OR(N54=1,N54=2,N54=3),M62,""))</f>
        <v/>
      </c>
      <c r="P54" s="120"/>
    </row>
    <row r="55" spans="1:16" s="19" customFormat="1" ht="10.35" customHeight="1">
      <c r="A55" s="57">
        <v>25</v>
      </c>
      <c r="B55" s="58">
        <v>11</v>
      </c>
      <c r="C55" s="59">
        <v>17</v>
      </c>
      <c r="D55" s="60" t="s">
        <v>54</v>
      </c>
      <c r="E55" s="115" t="s">
        <v>236</v>
      </c>
      <c r="F55" s="62" t="s">
        <v>42</v>
      </c>
      <c r="G55" s="62"/>
      <c r="H55" s="63"/>
      <c r="I55" s="110"/>
      <c r="J55" s="66"/>
      <c r="K55" s="106"/>
      <c r="L55" s="405"/>
      <c r="M55" s="106"/>
      <c r="N55" s="413"/>
      <c r="O55" s="422" t="s">
        <v>767</v>
      </c>
      <c r="P55" s="121"/>
    </row>
    <row r="56" spans="1:16" s="19" customFormat="1" ht="10.35" customHeight="1">
      <c r="A56" s="70"/>
      <c r="B56" s="58"/>
      <c r="C56" s="66"/>
      <c r="D56" s="71"/>
      <c r="E56" s="97"/>
      <c r="F56" s="73"/>
      <c r="G56" s="74"/>
      <c r="H56" s="75"/>
      <c r="I56" s="76" t="str">
        <f>IF(OR(H56= 7,H56= 8,H56= 9),E55,IF(OR(H56= 1,H56= 2,H56= 3),E57,IF(E55="Bye",E57,IF(E57="Bye",E55,""))))</f>
        <v>程建智</v>
      </c>
      <c r="J56" s="59"/>
      <c r="K56" s="88"/>
      <c r="L56" s="405"/>
      <c r="M56" s="106"/>
      <c r="N56" s="413"/>
      <c r="O56" s="88"/>
      <c r="P56" s="68"/>
    </row>
    <row r="57" spans="1:16" s="19" customFormat="1" ht="10.35" customHeight="1">
      <c r="A57" s="70">
        <v>26</v>
      </c>
      <c r="B57" s="58" t="s">
        <v>2</v>
      </c>
      <c r="C57" s="59"/>
      <c r="D57" s="71"/>
      <c r="E57" s="82" t="s">
        <v>28</v>
      </c>
      <c r="F57" s="83"/>
      <c r="G57" s="84"/>
      <c r="H57" s="85"/>
      <c r="I57" s="86"/>
      <c r="J57" s="407"/>
      <c r="K57" s="88"/>
      <c r="L57" s="405"/>
      <c r="M57" s="88"/>
      <c r="N57" s="413"/>
      <c r="O57" s="88"/>
      <c r="P57" s="68"/>
    </row>
    <row r="58" spans="1:16" s="19" customFormat="1" ht="10.35" customHeight="1">
      <c r="A58" s="70"/>
      <c r="B58" s="58"/>
      <c r="C58" s="66"/>
      <c r="D58" s="89"/>
      <c r="E58" s="90"/>
      <c r="F58" s="91"/>
      <c r="G58" s="92"/>
      <c r="H58" s="78"/>
      <c r="I58" s="336" t="s">
        <v>613</v>
      </c>
      <c r="J58" s="409"/>
      <c r="K58" s="94" t="str">
        <f t="shared" ref="K58" si="4">IF(OR(J58=7,J58=8,J58=9),I56,IF(OR(J58=1,J58=2,J58=3),I60,""))</f>
        <v/>
      </c>
      <c r="L58" s="410"/>
      <c r="M58" s="88"/>
      <c r="N58" s="413"/>
      <c r="O58" s="88"/>
      <c r="P58" s="68"/>
    </row>
    <row r="59" spans="1:16" s="19" customFormat="1" ht="10.35" customHeight="1">
      <c r="A59" s="70">
        <v>27</v>
      </c>
      <c r="B59" s="58">
        <v>42</v>
      </c>
      <c r="C59" s="59"/>
      <c r="D59" s="95"/>
      <c r="E59" s="96" t="s">
        <v>237</v>
      </c>
      <c r="F59" s="84" t="s">
        <v>33</v>
      </c>
      <c r="G59" s="84"/>
      <c r="H59" s="63"/>
      <c r="I59" s="86"/>
      <c r="J59" s="407"/>
      <c r="K59" s="352" t="s">
        <v>603</v>
      </c>
      <c r="L59" s="411"/>
      <c r="M59" s="88"/>
      <c r="N59" s="413"/>
      <c r="O59" s="88"/>
      <c r="P59" s="68"/>
    </row>
    <row r="60" spans="1:16" s="19" customFormat="1" ht="10.35" customHeight="1">
      <c r="A60" s="70"/>
      <c r="B60" s="58"/>
      <c r="C60" s="66"/>
      <c r="D60" s="71"/>
      <c r="E60" s="97"/>
      <c r="F60" s="83"/>
      <c r="G60" s="336" t="s">
        <v>551</v>
      </c>
      <c r="H60" s="75"/>
      <c r="I60" s="102" t="str">
        <f>IF(OR(H60= 7,H60= 8,H60= 9),E59,IF(OR(H60= 1,H60= 2,H60= 3),E61,IF(E59="Bye",E61,IF(E61="Bye",E59,""))))</f>
        <v/>
      </c>
      <c r="J60" s="412"/>
      <c r="K60" s="88"/>
      <c r="L60" s="413"/>
      <c r="M60" s="88"/>
      <c r="N60" s="413"/>
      <c r="O60" s="88"/>
      <c r="P60" s="68"/>
    </row>
    <row r="61" spans="1:16" s="19" customFormat="1" ht="10.35" customHeight="1">
      <c r="A61" s="70">
        <v>28</v>
      </c>
      <c r="B61" s="58">
        <v>45</v>
      </c>
      <c r="C61" s="59"/>
      <c r="D61" s="71"/>
      <c r="E61" s="82" t="s">
        <v>238</v>
      </c>
      <c r="F61" s="83" t="s">
        <v>73</v>
      </c>
      <c r="G61" s="84"/>
      <c r="H61" s="85"/>
      <c r="I61" s="350" t="s">
        <v>541</v>
      </c>
      <c r="J61" s="66"/>
      <c r="K61" s="88"/>
      <c r="L61" s="413"/>
      <c r="M61" s="88"/>
      <c r="N61" s="413"/>
      <c r="O61" s="88"/>
      <c r="P61" s="68"/>
    </row>
    <row r="62" spans="1:16" s="19" customFormat="1" ht="10.35" customHeight="1">
      <c r="A62" s="70"/>
      <c r="B62" s="58"/>
      <c r="C62" s="66"/>
      <c r="D62" s="89"/>
      <c r="E62" s="90"/>
      <c r="F62" s="91"/>
      <c r="G62" s="92"/>
      <c r="H62" s="78"/>
      <c r="I62" s="86"/>
      <c r="J62" s="66"/>
      <c r="K62" s="336" t="s">
        <v>674</v>
      </c>
      <c r="L62" s="414"/>
      <c r="M62" s="94" t="str">
        <f t="shared" si="1"/>
        <v/>
      </c>
      <c r="N62" s="408"/>
      <c r="O62" s="88"/>
      <c r="P62" s="68"/>
    </row>
    <row r="63" spans="1:16" s="19" customFormat="1" ht="10.35" customHeight="1">
      <c r="A63" s="70">
        <v>29</v>
      </c>
      <c r="B63" s="58">
        <v>20</v>
      </c>
      <c r="C63" s="59"/>
      <c r="D63" s="95"/>
      <c r="E63" s="96" t="s">
        <v>239</v>
      </c>
      <c r="F63" s="84" t="s">
        <v>83</v>
      </c>
      <c r="G63" s="84"/>
      <c r="H63" s="63"/>
      <c r="I63" s="86"/>
      <c r="J63" s="66"/>
      <c r="K63" s="88"/>
      <c r="L63" s="413"/>
      <c r="M63" s="422" t="s">
        <v>699</v>
      </c>
      <c r="N63" s="405"/>
      <c r="O63" s="88"/>
      <c r="P63" s="68"/>
    </row>
    <row r="64" spans="1:16" s="19" customFormat="1" ht="10.35" customHeight="1">
      <c r="A64" s="70"/>
      <c r="B64" s="58"/>
      <c r="C64" s="66"/>
      <c r="D64" s="71"/>
      <c r="E64" s="97"/>
      <c r="F64" s="83"/>
      <c r="G64" s="336" t="s">
        <v>551</v>
      </c>
      <c r="H64" s="75"/>
      <c r="I64" s="102" t="str">
        <f>IF(OR(H64= 7,H64= 8,H64= 9),E63,IF(OR(H64= 1,H64= 2,H64= 3),E65,IF(E63="Bye",E65,IF(E65="Bye",E63,""))))</f>
        <v/>
      </c>
      <c r="J64" s="59"/>
      <c r="K64" s="88"/>
      <c r="L64" s="413"/>
      <c r="M64" s="88"/>
      <c r="N64" s="405"/>
      <c r="O64" s="88"/>
      <c r="P64" s="68"/>
    </row>
    <row r="65" spans="1:26" s="19" customFormat="1" ht="10.35" customHeight="1">
      <c r="A65" s="70">
        <v>30</v>
      </c>
      <c r="B65" s="58">
        <v>37</v>
      </c>
      <c r="C65" s="59"/>
      <c r="D65" s="71"/>
      <c r="E65" s="82" t="s">
        <v>240</v>
      </c>
      <c r="F65" s="83" t="s">
        <v>33</v>
      </c>
      <c r="G65" s="84"/>
      <c r="H65" s="85"/>
      <c r="I65" s="350" t="s">
        <v>542</v>
      </c>
      <c r="J65" s="407"/>
      <c r="K65" s="88"/>
      <c r="L65" s="413"/>
      <c r="M65" s="88"/>
      <c r="N65" s="405"/>
      <c r="O65" s="88"/>
      <c r="P65" s="68"/>
      <c r="U65" s="122"/>
      <c r="V65" s="122"/>
      <c r="W65" s="122"/>
      <c r="X65" s="122"/>
      <c r="Y65" s="122"/>
      <c r="Z65" s="122"/>
    </row>
    <row r="66" spans="1:26" s="19" customFormat="1" ht="10.35" customHeight="1">
      <c r="A66" s="70"/>
      <c r="B66" s="58"/>
      <c r="C66" s="66"/>
      <c r="D66" s="89"/>
      <c r="E66" s="90"/>
      <c r="F66" s="91"/>
      <c r="G66" s="92"/>
      <c r="H66" s="78"/>
      <c r="I66" s="336" t="s">
        <v>613</v>
      </c>
      <c r="J66" s="409"/>
      <c r="K66" s="94" t="str">
        <f t="shared" ref="K66:K68" si="5">IF(OR(J66=7,J66=8,J66=9),I64,IF(OR(J66=1,J66=2,J66=3),I68,""))</f>
        <v/>
      </c>
      <c r="L66" s="408"/>
      <c r="M66" s="88"/>
      <c r="N66" s="405"/>
      <c r="O66" s="88"/>
      <c r="P66" s="68"/>
      <c r="U66" s="123"/>
      <c r="V66" s="123"/>
      <c r="W66" s="123"/>
      <c r="X66" s="123"/>
      <c r="Y66" s="123"/>
      <c r="Z66" s="123"/>
    </row>
    <row r="67" spans="1:26" s="19" customFormat="1" ht="10.35" customHeight="1">
      <c r="A67" s="70">
        <v>31</v>
      </c>
      <c r="B67" s="58" t="s">
        <v>2</v>
      </c>
      <c r="C67" s="59"/>
      <c r="D67" s="95"/>
      <c r="E67" s="96" t="s">
        <v>28</v>
      </c>
      <c r="F67" s="84"/>
      <c r="G67" s="84"/>
      <c r="H67" s="63"/>
      <c r="I67" s="86"/>
      <c r="J67" s="407"/>
      <c r="K67" s="352" t="s">
        <v>604</v>
      </c>
      <c r="L67" s="405"/>
      <c r="M67" s="88"/>
      <c r="N67" s="405"/>
      <c r="O67" s="88"/>
      <c r="P67" s="68"/>
      <c r="U67" s="122"/>
      <c r="V67" s="122"/>
      <c r="W67" s="122"/>
      <c r="X67" s="122"/>
      <c r="Y67" s="122"/>
      <c r="Z67" s="122"/>
    </row>
    <row r="68" spans="1:26" s="19" customFormat="1" ht="10.35" customHeight="1">
      <c r="A68" s="70"/>
      <c r="B68" s="58"/>
      <c r="C68" s="66"/>
      <c r="D68" s="71"/>
      <c r="E68" s="97"/>
      <c r="F68" s="73"/>
      <c r="G68" s="74"/>
      <c r="H68" s="75"/>
      <c r="I68" s="76" t="str">
        <f>IF(OR(H68= 7,H68= 8,H68= 9),E67,IF(OR(H68= 1,H68= 2,H68= 3),E69,IF(E67="Bye",E69,IF(E69="Bye",E67,""))))</f>
        <v>張光輝</v>
      </c>
      <c r="J68" s="412"/>
      <c r="K68" s="106" t="str">
        <f t="shared" si="5"/>
        <v/>
      </c>
      <c r="L68" s="405"/>
      <c r="M68" s="88"/>
      <c r="N68" s="405"/>
      <c r="O68" s="88"/>
      <c r="P68" s="68"/>
      <c r="U68" s="122"/>
      <c r="V68" s="122"/>
      <c r="W68" s="122"/>
      <c r="X68" s="122"/>
      <c r="Y68" s="122"/>
      <c r="Z68" s="122"/>
    </row>
    <row r="69" spans="1:26" s="19" customFormat="1" ht="10.35" customHeight="1">
      <c r="A69" s="57">
        <v>32</v>
      </c>
      <c r="B69" s="58">
        <v>2</v>
      </c>
      <c r="C69" s="59">
        <v>2</v>
      </c>
      <c r="D69" s="60" t="s">
        <v>62</v>
      </c>
      <c r="E69" s="115" t="s">
        <v>241</v>
      </c>
      <c r="F69" s="62" t="s">
        <v>39</v>
      </c>
      <c r="G69" s="62"/>
      <c r="H69" s="109"/>
      <c r="I69" s="424"/>
      <c r="J69" s="66"/>
      <c r="K69" s="88"/>
      <c r="L69" s="405"/>
      <c r="M69" s="88"/>
      <c r="N69" s="405"/>
      <c r="O69" s="88"/>
      <c r="P69" s="68"/>
      <c r="U69" s="122"/>
      <c r="V69" s="122"/>
      <c r="W69" s="122"/>
      <c r="X69" s="122"/>
      <c r="Y69" s="122"/>
      <c r="Z69" s="122"/>
    </row>
    <row r="70" spans="1:26" ht="10.95" customHeight="1">
      <c r="A70" s="70"/>
      <c r="B70" s="58"/>
      <c r="C70" s="125"/>
      <c r="D70" s="71"/>
      <c r="E70" s="82"/>
      <c r="F70" s="83"/>
      <c r="G70" s="83"/>
      <c r="H70" s="126"/>
      <c r="I70" s="127"/>
      <c r="J70" s="150"/>
      <c r="K70" s="129"/>
      <c r="L70" s="333"/>
      <c r="M70" s="129"/>
      <c r="N70" s="333"/>
      <c r="O70" s="129"/>
      <c r="P70" s="130"/>
    </row>
    <row r="71" spans="1:26" s="123" customFormat="1" ht="11.25" customHeight="1">
      <c r="A71" s="131">
        <v>33</v>
      </c>
      <c r="B71" s="132">
        <v>7</v>
      </c>
      <c r="C71" s="133">
        <v>8</v>
      </c>
      <c r="D71" s="60" t="s">
        <v>79</v>
      </c>
      <c r="E71" s="134" t="s">
        <v>242</v>
      </c>
      <c r="F71" s="62" t="s">
        <v>243</v>
      </c>
      <c r="G71" s="62"/>
      <c r="H71" s="135"/>
      <c r="I71" s="426"/>
      <c r="J71" s="427"/>
      <c r="K71" s="138"/>
      <c r="L71" s="428"/>
      <c r="M71" s="138"/>
      <c r="N71" s="428"/>
      <c r="O71" s="347"/>
      <c r="P71" s="139"/>
      <c r="U71" s="122"/>
      <c r="V71" s="122"/>
      <c r="W71" s="122"/>
      <c r="X71" s="122"/>
      <c r="Y71" s="122"/>
      <c r="Z71" s="122"/>
    </row>
    <row r="72" spans="1:26" ht="11.25" customHeight="1">
      <c r="A72" s="140"/>
      <c r="B72" s="132"/>
      <c r="C72" s="66"/>
      <c r="D72" s="71"/>
      <c r="E72" s="72"/>
      <c r="F72" s="73"/>
      <c r="G72" s="74"/>
      <c r="H72" s="75"/>
      <c r="I72" s="76" t="str">
        <f>IF(OR(H72= 7,H72= 8,H72= 9),E71,IF(OR(H72= 1,H72= 2,H72= 3),E73,IF(E71="Bye",E73,IF(E73="Bye",E71,""))))</f>
        <v>張文忠</v>
      </c>
      <c r="J72" s="59"/>
      <c r="K72" s="88"/>
      <c r="L72" s="405"/>
      <c r="M72" s="88"/>
      <c r="N72" s="405"/>
      <c r="O72" s="207" t="s">
        <v>736</v>
      </c>
      <c r="P72" s="68"/>
    </row>
    <row r="73" spans="1:26" ht="11.25" customHeight="1">
      <c r="A73" s="140">
        <v>34</v>
      </c>
      <c r="B73" s="132"/>
      <c r="C73" s="59"/>
      <c r="D73" s="71"/>
      <c r="E73" s="82" t="s">
        <v>28</v>
      </c>
      <c r="F73" s="83"/>
      <c r="G73" s="84"/>
      <c r="H73" s="85"/>
      <c r="I73" s="86"/>
      <c r="J73" s="407"/>
      <c r="K73" s="88"/>
      <c r="L73" s="405"/>
      <c r="M73" s="88"/>
      <c r="N73" s="405"/>
      <c r="O73" s="208" t="s">
        <v>397</v>
      </c>
      <c r="P73" s="68"/>
    </row>
    <row r="74" spans="1:26" ht="11.25" customHeight="1">
      <c r="A74" s="140"/>
      <c r="B74" s="132"/>
      <c r="C74" s="66"/>
      <c r="D74" s="89"/>
      <c r="E74" s="90"/>
      <c r="F74" s="91"/>
      <c r="G74" s="92"/>
      <c r="H74" s="78"/>
      <c r="I74" s="336" t="s">
        <v>613</v>
      </c>
      <c r="J74" s="409"/>
      <c r="K74" s="94" t="str">
        <f>IF(OR(J74=7,J74=8,J74=9),I72,IF(OR(J74=1,J74=2,J74=3),I76,""))</f>
        <v/>
      </c>
      <c r="L74" s="410"/>
      <c r="M74" s="88"/>
      <c r="N74" s="405"/>
      <c r="O74" s="88"/>
      <c r="P74" s="68"/>
    </row>
    <row r="75" spans="1:26" ht="11.25" customHeight="1">
      <c r="A75" s="140">
        <v>35</v>
      </c>
      <c r="B75" s="132">
        <v>31</v>
      </c>
      <c r="C75" s="59"/>
      <c r="D75" s="95"/>
      <c r="E75" s="96" t="s">
        <v>244</v>
      </c>
      <c r="F75" s="84" t="s">
        <v>42</v>
      </c>
      <c r="G75" s="84"/>
      <c r="H75" s="63"/>
      <c r="I75" s="86"/>
      <c r="J75" s="407"/>
      <c r="K75" s="352" t="s">
        <v>605</v>
      </c>
      <c r="L75" s="411"/>
      <c r="M75" s="88"/>
      <c r="N75" s="405"/>
      <c r="O75" s="88"/>
      <c r="P75" s="68"/>
    </row>
    <row r="76" spans="1:26" ht="11.25" customHeight="1">
      <c r="A76" s="140"/>
      <c r="B76" s="132"/>
      <c r="C76" s="66"/>
      <c r="D76" s="71"/>
      <c r="E76" s="97"/>
      <c r="F76" s="83"/>
      <c r="G76" s="336" t="s">
        <v>551</v>
      </c>
      <c r="H76" s="75"/>
      <c r="I76" s="102" t="str">
        <f>IF(OR(H76= 7,H76= 8,H76= 9),E75,IF(OR(H76= 1,H76= 2,H76= 3),E77,IF(E75="Bye",E77,IF(E77="Bye",E75,""))))</f>
        <v/>
      </c>
      <c r="J76" s="412"/>
      <c r="K76" s="88"/>
      <c r="L76" s="413"/>
      <c r="M76" s="88"/>
      <c r="N76" s="405"/>
      <c r="O76" s="88"/>
      <c r="P76" s="68"/>
    </row>
    <row r="77" spans="1:26" ht="11.25" customHeight="1">
      <c r="A77" s="140">
        <v>36</v>
      </c>
      <c r="B77" s="132">
        <v>35</v>
      </c>
      <c r="C77" s="59"/>
      <c r="D77" s="71"/>
      <c r="E77" s="82" t="s">
        <v>245</v>
      </c>
      <c r="F77" s="83" t="s">
        <v>33</v>
      </c>
      <c r="G77" s="84"/>
      <c r="H77" s="85"/>
      <c r="I77" s="350" t="s">
        <v>543</v>
      </c>
      <c r="J77" s="66"/>
      <c r="K77" s="88"/>
      <c r="L77" s="413"/>
      <c r="M77" s="88"/>
      <c r="N77" s="405"/>
      <c r="O77" s="88"/>
      <c r="P77" s="68"/>
    </row>
    <row r="78" spans="1:26" ht="11.25" customHeight="1">
      <c r="A78" s="140"/>
      <c r="B78" s="132"/>
      <c r="C78" s="66"/>
      <c r="D78" s="89"/>
      <c r="E78" s="90"/>
      <c r="F78" s="91"/>
      <c r="G78" s="92"/>
      <c r="H78" s="78"/>
      <c r="I78" s="86"/>
      <c r="J78" s="66"/>
      <c r="K78" s="336" t="s">
        <v>674</v>
      </c>
      <c r="L78" s="414"/>
      <c r="M78" s="94" t="str">
        <f>IF(OR(L78=7,L78=8,L78=9),K74,IF(OR(L78=1,L78=2,L78=3),K82,""))</f>
        <v/>
      </c>
      <c r="N78" s="410"/>
      <c r="O78" s="88"/>
      <c r="P78" s="68"/>
    </row>
    <row r="79" spans="1:26" ht="11.25" customHeight="1">
      <c r="A79" s="140">
        <v>37</v>
      </c>
      <c r="B79" s="132">
        <v>22</v>
      </c>
      <c r="C79" s="59"/>
      <c r="D79" s="95"/>
      <c r="E79" s="96" t="s">
        <v>246</v>
      </c>
      <c r="F79" s="84" t="s">
        <v>31</v>
      </c>
      <c r="G79" s="84"/>
      <c r="H79" s="63"/>
      <c r="I79" s="86"/>
      <c r="J79" s="66"/>
      <c r="K79" s="88"/>
      <c r="L79" s="413"/>
      <c r="M79" s="352" t="s">
        <v>700</v>
      </c>
      <c r="N79" s="413"/>
      <c r="O79" s="88"/>
      <c r="P79" s="68"/>
    </row>
    <row r="80" spans="1:26" ht="11.25" customHeight="1">
      <c r="A80" s="140"/>
      <c r="B80" s="132"/>
      <c r="C80" s="66"/>
      <c r="D80" s="71"/>
      <c r="E80" s="97"/>
      <c r="F80" s="83"/>
      <c r="G80" s="336" t="s">
        <v>551</v>
      </c>
      <c r="H80" s="75"/>
      <c r="I80" s="102" t="str">
        <f>IF(OR(H80= 7,H80= 8,H80= 9),E79,IF(OR(H80= 1,H80= 2,H80= 3),E81,IF(E79="Bye",E81,IF(E81="Bye",E79,""))))</f>
        <v/>
      </c>
      <c r="J80" s="59"/>
      <c r="K80" s="88"/>
      <c r="L80" s="413"/>
      <c r="M80" s="88"/>
      <c r="N80" s="413"/>
      <c r="O80" s="88"/>
      <c r="P80" s="68"/>
      <c r="U80" s="123"/>
      <c r="V80" s="123"/>
      <c r="W80" s="123"/>
      <c r="X80" s="123"/>
      <c r="Y80" s="123"/>
      <c r="Z80" s="123"/>
    </row>
    <row r="81" spans="1:26" ht="11.25" customHeight="1">
      <c r="A81" s="140">
        <v>38</v>
      </c>
      <c r="B81" s="132">
        <v>36</v>
      </c>
      <c r="C81" s="59"/>
      <c r="D81" s="71"/>
      <c r="E81" s="82" t="s">
        <v>247</v>
      </c>
      <c r="F81" s="83" t="s">
        <v>33</v>
      </c>
      <c r="G81" s="84"/>
      <c r="H81" s="85"/>
      <c r="I81" s="350" t="s">
        <v>544</v>
      </c>
      <c r="J81" s="407"/>
      <c r="K81" s="88"/>
      <c r="L81" s="413"/>
      <c r="M81" s="88"/>
      <c r="N81" s="413"/>
      <c r="O81" s="88"/>
      <c r="P81" s="68"/>
    </row>
    <row r="82" spans="1:26" ht="11.25" customHeight="1">
      <c r="A82" s="140"/>
      <c r="B82" s="132"/>
      <c r="C82" s="66"/>
      <c r="D82" s="89"/>
      <c r="E82" s="90"/>
      <c r="F82" s="91"/>
      <c r="G82" s="92"/>
      <c r="H82" s="78"/>
      <c r="I82" s="336" t="s">
        <v>613</v>
      </c>
      <c r="J82" s="409"/>
      <c r="K82" s="94" t="str">
        <f t="shared" ref="K82" si="6">IF(OR(J82=7,J82=8,J82=9),I80,IF(OR(J82=1,J82=2,J82=3),I84,""))</f>
        <v/>
      </c>
      <c r="L82" s="408"/>
      <c r="M82" s="88"/>
      <c r="N82" s="413"/>
      <c r="O82" s="88"/>
      <c r="P82" s="68"/>
      <c r="U82" s="123"/>
      <c r="V82" s="123"/>
      <c r="W82" s="123"/>
      <c r="X82" s="123"/>
      <c r="Y82" s="123"/>
      <c r="Z82" s="123"/>
    </row>
    <row r="83" spans="1:26" ht="11.25" customHeight="1">
      <c r="A83" s="140">
        <v>39</v>
      </c>
      <c r="B83" s="132"/>
      <c r="C83" s="59"/>
      <c r="D83" s="95"/>
      <c r="E83" s="96" t="s">
        <v>28</v>
      </c>
      <c r="F83" s="84"/>
      <c r="G83" s="84"/>
      <c r="H83" s="63"/>
      <c r="I83" s="86"/>
      <c r="J83" s="407"/>
      <c r="K83" s="352" t="s">
        <v>606</v>
      </c>
      <c r="L83" s="405"/>
      <c r="M83" s="88"/>
      <c r="N83" s="413"/>
      <c r="O83" s="88"/>
      <c r="P83" s="68"/>
    </row>
    <row r="84" spans="1:26" ht="11.25" customHeight="1">
      <c r="A84" s="140"/>
      <c r="B84" s="132"/>
      <c r="C84" s="66"/>
      <c r="D84" s="71"/>
      <c r="E84" s="97"/>
      <c r="F84" s="73"/>
      <c r="G84" s="74"/>
      <c r="H84" s="75"/>
      <c r="I84" s="76" t="str">
        <f>IF(OR(H84= 7,H84= 8,H84= 9),E83,IF(OR(H84= 1,H84= 2,H84= 3),E85,IF(E83="Bye",E85,IF(E85="Bye",E83,""))))</f>
        <v>林建成</v>
      </c>
      <c r="J84" s="412"/>
      <c r="K84" s="106"/>
      <c r="L84" s="405"/>
      <c r="M84" s="106"/>
      <c r="N84" s="413"/>
      <c r="O84" s="88"/>
      <c r="P84" s="68"/>
    </row>
    <row r="85" spans="1:26" s="123" customFormat="1" ht="11.25" customHeight="1">
      <c r="A85" s="131">
        <v>40</v>
      </c>
      <c r="B85" s="132">
        <v>9</v>
      </c>
      <c r="C85" s="133">
        <v>17</v>
      </c>
      <c r="D85" s="107" t="s">
        <v>37</v>
      </c>
      <c r="E85" s="108" t="s">
        <v>248</v>
      </c>
      <c r="F85" s="73" t="s">
        <v>39</v>
      </c>
      <c r="G85" s="62"/>
      <c r="H85" s="109"/>
      <c r="I85" s="110"/>
      <c r="J85" s="146"/>
      <c r="K85" s="106"/>
      <c r="L85" s="429"/>
      <c r="M85" s="106"/>
      <c r="N85" s="430"/>
      <c r="O85" s="88"/>
      <c r="P85" s="139"/>
      <c r="U85" s="122"/>
      <c r="V85" s="122"/>
      <c r="W85" s="122"/>
      <c r="X85" s="122"/>
      <c r="Y85" s="122"/>
      <c r="Z85" s="122"/>
    </row>
    <row r="86" spans="1:26" ht="11.25" customHeight="1">
      <c r="A86" s="140"/>
      <c r="B86" s="132"/>
      <c r="C86" s="66"/>
      <c r="D86" s="89"/>
      <c r="E86" s="111"/>
      <c r="F86" s="112"/>
      <c r="G86" s="113"/>
      <c r="H86" s="78"/>
      <c r="I86" s="110"/>
      <c r="J86" s="66"/>
      <c r="K86" s="106"/>
      <c r="L86" s="405"/>
      <c r="M86" s="336" t="s">
        <v>679</v>
      </c>
      <c r="N86" s="414"/>
      <c r="O86" s="94" t="str">
        <f>IF(OR(N86=7,N86=8,N86=9),M78,IF(OR(N86=1,N86=2,N86=3),M94,""))</f>
        <v/>
      </c>
      <c r="P86" s="114"/>
    </row>
    <row r="87" spans="1:26" s="123" customFormat="1" ht="11.25" customHeight="1">
      <c r="A87" s="131">
        <v>41</v>
      </c>
      <c r="B87" s="132">
        <v>10</v>
      </c>
      <c r="C87" s="133">
        <v>17</v>
      </c>
      <c r="D87" s="60" t="s">
        <v>89</v>
      </c>
      <c r="E87" s="115" t="s">
        <v>249</v>
      </c>
      <c r="F87" s="62" t="s">
        <v>75</v>
      </c>
      <c r="G87" s="62"/>
      <c r="H87" s="135"/>
      <c r="I87" s="110"/>
      <c r="J87" s="146"/>
      <c r="K87" s="106"/>
      <c r="L87" s="429"/>
      <c r="M87" s="106"/>
      <c r="N87" s="430"/>
      <c r="O87" s="352" t="s">
        <v>768</v>
      </c>
      <c r="P87" s="142"/>
      <c r="U87" s="122"/>
      <c r="V87" s="122"/>
      <c r="W87" s="122"/>
      <c r="X87" s="122"/>
      <c r="Y87" s="122"/>
      <c r="Z87" s="122"/>
    </row>
    <row r="88" spans="1:26" ht="11.25" customHeight="1">
      <c r="A88" s="140"/>
      <c r="B88" s="132"/>
      <c r="C88" s="66"/>
      <c r="D88" s="71"/>
      <c r="E88" s="97"/>
      <c r="F88" s="73"/>
      <c r="G88" s="74"/>
      <c r="H88" s="75"/>
      <c r="I88" s="76" t="str">
        <f>IF(OR(H88= 7,H88= 8,H88= 9),E87,IF(OR(H88= 1,H88= 2,H88= 3),E89,IF(E87="Bye",E89,IF(E89="Bye",E87,""))))</f>
        <v>張建彬</v>
      </c>
      <c r="J88" s="59"/>
      <c r="K88" s="88"/>
      <c r="L88" s="405"/>
      <c r="M88" s="106"/>
      <c r="N88" s="413"/>
      <c r="O88" s="88"/>
      <c r="P88" s="116"/>
    </row>
    <row r="89" spans="1:26" ht="11.25" customHeight="1">
      <c r="A89" s="140">
        <v>42</v>
      </c>
      <c r="B89" s="132"/>
      <c r="C89" s="59"/>
      <c r="D89" s="71"/>
      <c r="E89" s="82" t="s">
        <v>28</v>
      </c>
      <c r="F89" s="83"/>
      <c r="G89" s="84"/>
      <c r="H89" s="85"/>
      <c r="I89" s="86"/>
      <c r="J89" s="407"/>
      <c r="K89" s="88"/>
      <c r="L89" s="405"/>
      <c r="M89" s="88"/>
      <c r="N89" s="413"/>
      <c r="O89" s="88"/>
      <c r="P89" s="116"/>
    </row>
    <row r="90" spans="1:26" ht="11.25" customHeight="1">
      <c r="A90" s="140"/>
      <c r="B90" s="132"/>
      <c r="C90" s="66"/>
      <c r="D90" s="89"/>
      <c r="E90" s="90"/>
      <c r="F90" s="91"/>
      <c r="G90" s="92"/>
      <c r="H90" s="78"/>
      <c r="I90" s="336" t="s">
        <v>613</v>
      </c>
      <c r="J90" s="409"/>
      <c r="K90" s="94" t="str">
        <f t="shared" ref="K90" si="7">IF(OR(J90=7,J90=8,J90=9),I88,IF(OR(J90=1,J90=2,J90=3),I92,""))</f>
        <v/>
      </c>
      <c r="L90" s="410"/>
      <c r="M90" s="88"/>
      <c r="N90" s="413"/>
      <c r="O90" s="88"/>
      <c r="P90" s="116"/>
    </row>
    <row r="91" spans="1:26" ht="11.25" customHeight="1">
      <c r="A91" s="140">
        <v>43</v>
      </c>
      <c r="B91" s="132">
        <v>18</v>
      </c>
      <c r="C91" s="59"/>
      <c r="D91" s="95"/>
      <c r="E91" s="96" t="s">
        <v>250</v>
      </c>
      <c r="F91" s="84" t="s">
        <v>39</v>
      </c>
      <c r="G91" s="84"/>
      <c r="H91" s="63"/>
      <c r="I91" s="86"/>
      <c r="J91" s="407"/>
      <c r="K91" s="352" t="s">
        <v>607</v>
      </c>
      <c r="L91" s="411"/>
      <c r="M91" s="88"/>
      <c r="N91" s="413"/>
      <c r="O91" s="88"/>
      <c r="P91" s="116"/>
    </row>
    <row r="92" spans="1:26" ht="11.25" customHeight="1">
      <c r="A92" s="140"/>
      <c r="B92" s="132"/>
      <c r="C92" s="66"/>
      <c r="D92" s="71"/>
      <c r="E92" s="97"/>
      <c r="F92" s="83"/>
      <c r="G92" s="336" t="s">
        <v>551</v>
      </c>
      <c r="H92" s="75"/>
      <c r="I92" s="102" t="str">
        <f>IF(OR(H92= 7,H92= 8,H92= 9),E91,IF(OR(H92= 1,H92= 2,H92= 3),E93,IF(E91="Bye",E93,IF(E93="Bye",E91,""))))</f>
        <v/>
      </c>
      <c r="J92" s="412"/>
      <c r="K92" s="88"/>
      <c r="L92" s="413"/>
      <c r="M92" s="88"/>
      <c r="N92" s="413"/>
      <c r="O92" s="88"/>
      <c r="P92" s="116"/>
    </row>
    <row r="93" spans="1:26" ht="11.25" customHeight="1">
      <c r="A93" s="140">
        <v>44</v>
      </c>
      <c r="B93" s="132">
        <v>23</v>
      </c>
      <c r="C93" s="59"/>
      <c r="D93" s="71"/>
      <c r="E93" s="82" t="s">
        <v>251</v>
      </c>
      <c r="F93" s="83" t="s">
        <v>31</v>
      </c>
      <c r="G93" s="84"/>
      <c r="H93" s="85"/>
      <c r="I93" s="350" t="s">
        <v>545</v>
      </c>
      <c r="J93" s="66"/>
      <c r="K93" s="88"/>
      <c r="L93" s="413"/>
      <c r="M93" s="88"/>
      <c r="N93" s="413"/>
      <c r="O93" s="88"/>
      <c r="P93" s="116"/>
    </row>
    <row r="94" spans="1:26" ht="11.25" customHeight="1">
      <c r="A94" s="140"/>
      <c r="B94" s="132"/>
      <c r="C94" s="66"/>
      <c r="D94" s="89"/>
      <c r="E94" s="90"/>
      <c r="F94" s="91"/>
      <c r="G94" s="92"/>
      <c r="H94" s="78"/>
      <c r="I94" s="86"/>
      <c r="J94" s="66"/>
      <c r="K94" s="336" t="s">
        <v>674</v>
      </c>
      <c r="L94" s="414"/>
      <c r="M94" s="94" t="str">
        <f t="shared" ref="M94" si="8">IF(OR(L94=7,L94=8,L94=9),K90,IF(OR(L94=1,L94=2,L94=3),K98,""))</f>
        <v/>
      </c>
      <c r="N94" s="408"/>
      <c r="O94" s="88"/>
      <c r="P94" s="116"/>
    </row>
    <row r="95" spans="1:26" ht="11.25" customHeight="1">
      <c r="A95" s="140">
        <v>45</v>
      </c>
      <c r="B95" s="132">
        <v>41</v>
      </c>
      <c r="C95" s="59"/>
      <c r="D95" s="95"/>
      <c r="E95" s="96" t="s">
        <v>252</v>
      </c>
      <c r="F95" s="84" t="s">
        <v>33</v>
      </c>
      <c r="G95" s="84"/>
      <c r="H95" s="63"/>
      <c r="I95" s="86"/>
      <c r="J95" s="66"/>
      <c r="K95" s="88"/>
      <c r="L95" s="413"/>
      <c r="M95" s="352" t="s">
        <v>676</v>
      </c>
      <c r="N95" s="405"/>
      <c r="O95" s="88"/>
      <c r="P95" s="116"/>
    </row>
    <row r="96" spans="1:26" ht="11.25" customHeight="1">
      <c r="A96" s="140"/>
      <c r="B96" s="132"/>
      <c r="C96" s="66"/>
      <c r="D96" s="71"/>
      <c r="E96" s="97"/>
      <c r="F96" s="83"/>
      <c r="G96" s="336" t="s">
        <v>551</v>
      </c>
      <c r="H96" s="75"/>
      <c r="I96" s="102" t="str">
        <f>IF(OR(H96= 7,H96= 8,H96= 9),E95,IF(OR(H96= 1,H96= 2,H96= 3),E97,IF(E95="Bye",E97,IF(E97="Bye",E95,""))))</f>
        <v/>
      </c>
      <c r="J96" s="59"/>
      <c r="K96" s="88"/>
      <c r="L96" s="413"/>
      <c r="M96" s="88"/>
      <c r="N96" s="405"/>
      <c r="O96" s="88"/>
      <c r="P96" s="116"/>
      <c r="U96" s="123"/>
      <c r="V96" s="123"/>
      <c r="W96" s="123"/>
      <c r="X96" s="123"/>
      <c r="Y96" s="123"/>
      <c r="Z96" s="123"/>
    </row>
    <row r="97" spans="1:26" ht="11.25" customHeight="1">
      <c r="A97" s="140">
        <v>46</v>
      </c>
      <c r="B97" s="132">
        <v>28</v>
      </c>
      <c r="C97" s="59"/>
      <c r="D97" s="71"/>
      <c r="E97" s="82" t="s">
        <v>253</v>
      </c>
      <c r="F97" s="83" t="s">
        <v>88</v>
      </c>
      <c r="G97" s="84"/>
      <c r="H97" s="85"/>
      <c r="I97" s="350" t="s">
        <v>546</v>
      </c>
      <c r="J97" s="407"/>
      <c r="K97" s="88"/>
      <c r="L97" s="413"/>
      <c r="M97" s="88"/>
      <c r="N97" s="405"/>
      <c r="O97" s="88"/>
      <c r="P97" s="116"/>
    </row>
    <row r="98" spans="1:26" ht="11.25" customHeight="1">
      <c r="A98" s="140"/>
      <c r="B98" s="132"/>
      <c r="C98" s="66"/>
      <c r="D98" s="89"/>
      <c r="E98" s="90"/>
      <c r="F98" s="91"/>
      <c r="G98" s="92"/>
      <c r="H98" s="78"/>
      <c r="I98" s="336" t="s">
        <v>614</v>
      </c>
      <c r="J98" s="409"/>
      <c r="K98" s="94" t="str">
        <f t="shared" ref="K98:K100" si="9">IF(OR(J98=7,J98=8,J98=9),I96,IF(OR(J98=1,J98=2,J98=3),I100,""))</f>
        <v/>
      </c>
      <c r="L98" s="408"/>
      <c r="M98" s="88"/>
      <c r="N98" s="405"/>
      <c r="O98" s="88"/>
      <c r="P98" s="116"/>
      <c r="U98" s="123"/>
      <c r="V98" s="123"/>
      <c r="W98" s="123"/>
      <c r="X98" s="123"/>
      <c r="Y98" s="123"/>
      <c r="Z98" s="123"/>
    </row>
    <row r="99" spans="1:26" ht="11.25" customHeight="1">
      <c r="A99" s="140">
        <v>47</v>
      </c>
      <c r="B99" s="132"/>
      <c r="C99" s="59"/>
      <c r="D99" s="95"/>
      <c r="E99" s="96" t="s">
        <v>28</v>
      </c>
      <c r="F99" s="84"/>
      <c r="G99" s="84"/>
      <c r="H99" s="63"/>
      <c r="I99" s="86"/>
      <c r="J99" s="407"/>
      <c r="K99" s="352" t="s">
        <v>608</v>
      </c>
      <c r="L99" s="405"/>
      <c r="M99" s="88"/>
      <c r="N99" s="405"/>
      <c r="O99" s="88"/>
      <c r="P99" s="116"/>
    </row>
    <row r="100" spans="1:26" ht="11.25" customHeight="1">
      <c r="A100" s="140"/>
      <c r="B100" s="132"/>
      <c r="C100" s="66"/>
      <c r="D100" s="71"/>
      <c r="E100" s="97"/>
      <c r="F100" s="73"/>
      <c r="G100" s="74"/>
      <c r="H100" s="75"/>
      <c r="I100" s="76" t="str">
        <f>IF(OR(H100= 7,H100= 8,H100= 9),E99,IF(OR(H100= 1,H100= 2,H100= 3),E101,IF(E99="Bye",E101,IF(E101="Bye",E99,""))))</f>
        <v>劉瑞星</v>
      </c>
      <c r="J100" s="412"/>
      <c r="K100" s="106" t="str">
        <f t="shared" si="9"/>
        <v/>
      </c>
      <c r="L100" s="405"/>
      <c r="M100" s="106"/>
      <c r="N100" s="405"/>
      <c r="O100" s="88"/>
      <c r="P100" s="116"/>
    </row>
    <row r="101" spans="1:26" s="123" customFormat="1" ht="11.25" customHeight="1">
      <c r="A101" s="131">
        <v>48</v>
      </c>
      <c r="B101" s="132">
        <v>4</v>
      </c>
      <c r="C101" s="133">
        <v>2</v>
      </c>
      <c r="D101" s="107" t="s">
        <v>77</v>
      </c>
      <c r="E101" s="108" t="s">
        <v>254</v>
      </c>
      <c r="F101" s="73" t="s">
        <v>33</v>
      </c>
      <c r="G101" s="62"/>
      <c r="H101" s="109"/>
      <c r="I101" s="110"/>
      <c r="J101" s="146"/>
      <c r="K101" s="106"/>
      <c r="L101" s="429"/>
      <c r="M101" s="106"/>
      <c r="N101" s="429"/>
      <c r="O101" s="88"/>
      <c r="P101" s="142"/>
      <c r="U101" s="122"/>
      <c r="V101" s="122"/>
      <c r="W101" s="122"/>
      <c r="X101" s="122"/>
      <c r="Y101" s="122"/>
      <c r="Z101" s="122"/>
    </row>
    <row r="102" spans="1:26" ht="11.25" customHeight="1">
      <c r="A102" s="140"/>
      <c r="B102" s="132"/>
      <c r="C102" s="66"/>
      <c r="D102" s="89"/>
      <c r="E102" s="90"/>
      <c r="F102" s="112"/>
      <c r="G102" s="92"/>
      <c r="H102" s="78"/>
      <c r="I102" s="110"/>
      <c r="J102" s="66"/>
      <c r="K102" s="106"/>
      <c r="L102" s="405"/>
      <c r="M102" s="117" t="s">
        <v>46</v>
      </c>
      <c r="N102" s="417"/>
      <c r="O102" s="94" t="str">
        <f>IF(OR(P102=7,P102=8,P102=9),O86,IF(OR(P102=1,P102=2,P102=3),O118,""))</f>
        <v/>
      </c>
      <c r="P102" s="118"/>
    </row>
    <row r="103" spans="1:26" s="123" customFormat="1" ht="11.25" customHeight="1">
      <c r="A103" s="131">
        <v>49</v>
      </c>
      <c r="B103" s="132">
        <v>6</v>
      </c>
      <c r="C103" s="133">
        <v>8</v>
      </c>
      <c r="D103" s="60" t="s">
        <v>44</v>
      </c>
      <c r="E103" s="115" t="s">
        <v>255</v>
      </c>
      <c r="F103" s="62" t="s">
        <v>113</v>
      </c>
      <c r="G103" s="62"/>
      <c r="H103" s="135"/>
      <c r="I103" s="110"/>
      <c r="J103" s="146"/>
      <c r="K103" s="106"/>
      <c r="L103" s="429"/>
      <c r="M103" s="106"/>
      <c r="N103" s="432"/>
      <c r="O103" s="336" t="s">
        <v>711</v>
      </c>
      <c r="P103" s="143"/>
      <c r="U103" s="122"/>
      <c r="V103" s="122"/>
      <c r="W103" s="122"/>
      <c r="X103" s="122"/>
      <c r="Y103" s="122"/>
      <c r="Z103" s="122"/>
    </row>
    <row r="104" spans="1:26" ht="11.25" customHeight="1">
      <c r="A104" s="140"/>
      <c r="B104" s="132"/>
      <c r="C104" s="66"/>
      <c r="D104" s="71"/>
      <c r="E104" s="97"/>
      <c r="F104" s="73"/>
      <c r="G104" s="74"/>
      <c r="H104" s="75"/>
      <c r="I104" s="76" t="str">
        <f>IF(OR(H104= 7,H104= 8,H104= 9),E103,IF(OR(H104= 1,H104= 2,H104= 3),E105,IF(E103="Bye",E105,IF(E105="Bye",E103,""))))</f>
        <v>林訓平</v>
      </c>
      <c r="J104" s="59"/>
      <c r="K104" s="88"/>
      <c r="L104" s="405"/>
      <c r="M104" s="106"/>
      <c r="N104" s="405"/>
      <c r="O104" s="88" t="s">
        <v>714</v>
      </c>
      <c r="P104" s="116"/>
    </row>
    <row r="105" spans="1:26" ht="11.25" customHeight="1">
      <c r="A105" s="140">
        <v>50</v>
      </c>
      <c r="B105" s="132"/>
      <c r="C105" s="59"/>
      <c r="D105" s="71"/>
      <c r="E105" s="82" t="s">
        <v>28</v>
      </c>
      <c r="F105" s="83"/>
      <c r="G105" s="84"/>
      <c r="H105" s="85"/>
      <c r="I105" s="86"/>
      <c r="J105" s="407"/>
      <c r="K105" s="88"/>
      <c r="L105" s="405"/>
      <c r="M105" s="88"/>
      <c r="N105" s="405"/>
      <c r="O105" s="88"/>
      <c r="P105" s="116"/>
    </row>
    <row r="106" spans="1:26" ht="11.25" customHeight="1">
      <c r="A106" s="140"/>
      <c r="B106" s="132"/>
      <c r="C106" s="66"/>
      <c r="D106" s="89"/>
      <c r="E106" s="90"/>
      <c r="F106" s="91"/>
      <c r="G106" s="92"/>
      <c r="H106" s="78"/>
      <c r="I106" s="336" t="s">
        <v>614</v>
      </c>
      <c r="J106" s="409"/>
      <c r="K106" s="94" t="str">
        <f>IF(OR(J106=7,J106=8,J106=9),I104,IF(OR(J106=1,J106=2,J106=3),I108,""))</f>
        <v/>
      </c>
      <c r="L106" s="410"/>
      <c r="M106" s="88"/>
      <c r="N106" s="405"/>
      <c r="O106" s="88"/>
      <c r="P106" s="116"/>
    </row>
    <row r="107" spans="1:26" ht="11.25" customHeight="1">
      <c r="A107" s="140">
        <v>51</v>
      </c>
      <c r="B107" s="132">
        <v>26</v>
      </c>
      <c r="C107" s="59"/>
      <c r="D107" s="95"/>
      <c r="E107" s="96" t="s">
        <v>256</v>
      </c>
      <c r="F107" s="84" t="s">
        <v>113</v>
      </c>
      <c r="G107" s="84"/>
      <c r="H107" s="63"/>
      <c r="I107" s="86"/>
      <c r="J107" s="407"/>
      <c r="K107" s="352" t="s">
        <v>609</v>
      </c>
      <c r="L107" s="411"/>
      <c r="M107" s="88"/>
      <c r="N107" s="405"/>
      <c r="O107" s="88"/>
      <c r="P107" s="116"/>
    </row>
    <row r="108" spans="1:26" ht="11.25" customHeight="1">
      <c r="A108" s="140"/>
      <c r="B108" s="132"/>
      <c r="C108" s="66"/>
      <c r="D108" s="71"/>
      <c r="E108" s="97"/>
      <c r="F108" s="83"/>
      <c r="G108" s="336" t="s">
        <v>552</v>
      </c>
      <c r="H108" s="75"/>
      <c r="I108" s="102" t="str">
        <f>IF(OR(H108= 7,H108= 8,H108= 9),E107,IF(OR(H108= 1,H108= 2,H108= 3),E109,IF(E107="Bye",E109,IF(E109="Bye",E107,""))))</f>
        <v/>
      </c>
      <c r="J108" s="412"/>
      <c r="K108" s="88"/>
      <c r="L108" s="413"/>
      <c r="M108" s="88"/>
      <c r="N108" s="405"/>
      <c r="O108" s="88"/>
      <c r="P108" s="116"/>
    </row>
    <row r="109" spans="1:26" ht="11.25" customHeight="1">
      <c r="A109" s="140">
        <v>52</v>
      </c>
      <c r="B109" s="132">
        <v>15</v>
      </c>
      <c r="C109" s="59">
        <v>27</v>
      </c>
      <c r="D109" s="71"/>
      <c r="E109" s="82" t="s">
        <v>257</v>
      </c>
      <c r="F109" s="83" t="s">
        <v>31</v>
      </c>
      <c r="G109" s="84"/>
      <c r="H109" s="85"/>
      <c r="I109" s="350" t="s">
        <v>547</v>
      </c>
      <c r="J109" s="66"/>
      <c r="K109" s="88"/>
      <c r="L109" s="413"/>
      <c r="M109" s="88"/>
      <c r="N109" s="405"/>
      <c r="O109" s="88"/>
      <c r="P109" s="116"/>
    </row>
    <row r="110" spans="1:26" ht="11.25" customHeight="1">
      <c r="A110" s="140"/>
      <c r="B110" s="132"/>
      <c r="C110" s="66"/>
      <c r="D110" s="89"/>
      <c r="E110" s="90"/>
      <c r="F110" s="91"/>
      <c r="G110" s="92"/>
      <c r="H110" s="78"/>
      <c r="I110" s="86"/>
      <c r="J110" s="66"/>
      <c r="K110" s="336" t="s">
        <v>674</v>
      </c>
      <c r="L110" s="414"/>
      <c r="M110" s="94" t="str">
        <f>IF(OR(L110=7,L110=8,L110=9),K106,IF(OR(L110=1,L110=2,L110=3),K114,""))</f>
        <v/>
      </c>
      <c r="N110" s="410"/>
      <c r="O110" s="88"/>
      <c r="P110" s="116"/>
    </row>
    <row r="111" spans="1:26" ht="11.25" customHeight="1">
      <c r="A111" s="140">
        <v>53</v>
      </c>
      <c r="B111" s="132">
        <v>47</v>
      </c>
      <c r="C111" s="59"/>
      <c r="D111" s="95"/>
      <c r="E111" s="96" t="s">
        <v>258</v>
      </c>
      <c r="F111" s="84" t="s">
        <v>73</v>
      </c>
      <c r="G111" s="84"/>
      <c r="H111" s="63"/>
      <c r="I111" s="86"/>
      <c r="J111" s="66"/>
      <c r="K111" s="88"/>
      <c r="L111" s="413"/>
      <c r="M111" s="352" t="s">
        <v>677</v>
      </c>
      <c r="N111" s="413"/>
      <c r="O111" s="88"/>
      <c r="P111" s="116"/>
    </row>
    <row r="112" spans="1:26" ht="11.25" customHeight="1">
      <c r="A112" s="140"/>
      <c r="B112" s="132"/>
      <c r="C112" s="66"/>
      <c r="D112" s="71"/>
      <c r="E112" s="97"/>
      <c r="F112" s="83"/>
      <c r="G112" s="336" t="s">
        <v>552</v>
      </c>
      <c r="H112" s="75"/>
      <c r="I112" s="102" t="str">
        <f>IF(OR(H112= 7,H112= 8,H112= 9),E111,IF(OR(H112= 1,H112= 2,H112= 3),E113,IF(E111="Bye",E113,IF(E113="Bye",E111,""))))</f>
        <v/>
      </c>
      <c r="J112" s="59"/>
      <c r="K112" s="88"/>
      <c r="L112" s="413"/>
      <c r="M112" s="88"/>
      <c r="N112" s="413"/>
      <c r="O112" s="88"/>
      <c r="P112" s="116"/>
      <c r="U112" s="123"/>
      <c r="V112" s="123"/>
      <c r="W112" s="123"/>
      <c r="X112" s="123"/>
      <c r="Y112" s="123"/>
      <c r="Z112" s="123"/>
    </row>
    <row r="113" spans="1:26" ht="11.25" customHeight="1">
      <c r="A113" s="140">
        <v>54</v>
      </c>
      <c r="B113" s="132">
        <v>40</v>
      </c>
      <c r="C113" s="59"/>
      <c r="D113" s="71"/>
      <c r="E113" s="82" t="s">
        <v>259</v>
      </c>
      <c r="F113" s="83" t="s">
        <v>33</v>
      </c>
      <c r="G113" s="84"/>
      <c r="H113" s="85"/>
      <c r="I113" s="350" t="s">
        <v>548</v>
      </c>
      <c r="J113" s="407"/>
      <c r="K113" s="88"/>
      <c r="L113" s="413"/>
      <c r="M113" s="88"/>
      <c r="N113" s="413"/>
      <c r="O113" s="88"/>
      <c r="P113" s="116"/>
    </row>
    <row r="114" spans="1:26" ht="11.25" customHeight="1">
      <c r="A114" s="140"/>
      <c r="B114" s="132"/>
      <c r="C114" s="66"/>
      <c r="D114" s="89"/>
      <c r="E114" s="90"/>
      <c r="F114" s="91"/>
      <c r="G114" s="92"/>
      <c r="H114" s="78"/>
      <c r="I114" s="336" t="s">
        <v>614</v>
      </c>
      <c r="J114" s="409"/>
      <c r="K114" s="94" t="str">
        <f t="shared" ref="K114" si="10">IF(OR(J114=7,J114=8,J114=9),I112,IF(OR(J114=1,J114=2,J114=3),I116,""))</f>
        <v/>
      </c>
      <c r="L114" s="408"/>
      <c r="M114" s="88"/>
      <c r="N114" s="413"/>
      <c r="O114" s="88"/>
      <c r="P114" s="116"/>
      <c r="U114" s="123"/>
      <c r="V114" s="123"/>
      <c r="W114" s="123"/>
      <c r="X114" s="123"/>
      <c r="Y114" s="123"/>
      <c r="Z114" s="123"/>
    </row>
    <row r="115" spans="1:26" ht="11.25" customHeight="1">
      <c r="A115" s="140">
        <v>55</v>
      </c>
      <c r="B115" s="132"/>
      <c r="C115" s="59"/>
      <c r="D115" s="95"/>
      <c r="E115" s="96" t="s">
        <v>28</v>
      </c>
      <c r="F115" s="84"/>
      <c r="G115" s="84"/>
      <c r="H115" s="63"/>
      <c r="I115" s="86"/>
      <c r="J115" s="407"/>
      <c r="K115" s="352" t="s">
        <v>610</v>
      </c>
      <c r="L115" s="405"/>
      <c r="M115" s="88"/>
      <c r="N115" s="413"/>
      <c r="O115" s="88"/>
      <c r="P115" s="116"/>
    </row>
    <row r="116" spans="1:26" ht="11.25" customHeight="1">
      <c r="A116" s="140"/>
      <c r="B116" s="132"/>
      <c r="C116" s="66"/>
      <c r="D116" s="71"/>
      <c r="E116" s="97"/>
      <c r="F116" s="73"/>
      <c r="G116" s="74"/>
      <c r="H116" s="75"/>
      <c r="I116" s="76" t="str">
        <f>IF(OR(H116= 7,H116= 8,H116= 9),E115,IF(OR(H116= 1,H116= 2,H116= 3),E117,IF(E115="Bye",E117,IF(E117="Bye",E115,""))))</f>
        <v>閔子甦</v>
      </c>
      <c r="J116" s="412"/>
      <c r="K116" s="106"/>
      <c r="L116" s="405"/>
      <c r="M116" s="106"/>
      <c r="N116" s="413"/>
      <c r="O116" s="88"/>
      <c r="P116" s="116"/>
    </row>
    <row r="117" spans="1:26" s="123" customFormat="1" ht="11.25" customHeight="1">
      <c r="A117" s="131">
        <v>56</v>
      </c>
      <c r="B117" s="132">
        <v>13</v>
      </c>
      <c r="C117" s="133">
        <v>17</v>
      </c>
      <c r="D117" s="107" t="s">
        <v>86</v>
      </c>
      <c r="E117" s="108" t="s">
        <v>260</v>
      </c>
      <c r="F117" s="73" t="s">
        <v>33</v>
      </c>
      <c r="G117" s="62"/>
      <c r="H117" s="109"/>
      <c r="I117" s="110"/>
      <c r="J117" s="146"/>
      <c r="K117" s="106"/>
      <c r="L117" s="429"/>
      <c r="M117" s="106"/>
      <c r="N117" s="430"/>
      <c r="O117" s="88"/>
      <c r="P117" s="142"/>
      <c r="T117" s="394"/>
      <c r="U117" s="122"/>
      <c r="V117" s="122"/>
      <c r="W117" s="122"/>
      <c r="X117" s="122"/>
      <c r="Y117" s="122"/>
      <c r="Z117" s="122"/>
    </row>
    <row r="118" spans="1:26" ht="11.25" customHeight="1">
      <c r="A118" s="140"/>
      <c r="B118" s="132"/>
      <c r="C118" s="66"/>
      <c r="D118" s="89"/>
      <c r="E118" s="111"/>
      <c r="F118" s="112"/>
      <c r="G118" s="113"/>
      <c r="H118" s="78"/>
      <c r="I118" s="110"/>
      <c r="J118" s="66"/>
      <c r="K118" s="106"/>
      <c r="L118" s="405"/>
      <c r="M118" s="336" t="s">
        <v>679</v>
      </c>
      <c r="N118" s="414"/>
      <c r="O118" s="94" t="str">
        <f t="shared" ref="O118" si="11">IF(OR(N118=7,N118=8,N118=9),M110,IF(OR(N118=1,N118=2,N118=3),M126,""))</f>
        <v/>
      </c>
      <c r="P118" s="120"/>
    </row>
    <row r="119" spans="1:26" s="123" customFormat="1" ht="11.25" customHeight="1">
      <c r="A119" s="131">
        <v>57</v>
      </c>
      <c r="B119" s="132">
        <v>12</v>
      </c>
      <c r="C119" s="133">
        <v>17</v>
      </c>
      <c r="D119" s="60" t="s">
        <v>35</v>
      </c>
      <c r="E119" s="115" t="s">
        <v>261</v>
      </c>
      <c r="F119" s="62" t="s">
        <v>33</v>
      </c>
      <c r="G119" s="62"/>
      <c r="H119" s="135"/>
      <c r="I119" s="110"/>
      <c r="J119" s="146"/>
      <c r="K119" s="106"/>
      <c r="L119" s="429"/>
      <c r="M119" s="106"/>
      <c r="N119" s="430"/>
      <c r="O119" s="422" t="s">
        <v>769</v>
      </c>
      <c r="P119" s="144"/>
      <c r="U119" s="122"/>
      <c r="V119" s="122"/>
      <c r="W119" s="122"/>
      <c r="X119" s="122"/>
      <c r="Y119" s="122"/>
      <c r="Z119" s="122"/>
    </row>
    <row r="120" spans="1:26" ht="11.25" customHeight="1">
      <c r="A120" s="140"/>
      <c r="B120" s="132"/>
      <c r="C120" s="66"/>
      <c r="D120" s="71"/>
      <c r="E120" s="97"/>
      <c r="F120" s="73"/>
      <c r="G120" s="74"/>
      <c r="H120" s="75"/>
      <c r="I120" s="76" t="str">
        <f>IF(OR(H120= 7,H120= 8,H120= 9),E119,IF(OR(H120= 1,H120= 2,H120= 3),E121,IF(E119="Bye",E121,IF(E121="Bye",E119,""))))</f>
        <v>朱逸峰</v>
      </c>
      <c r="J120" s="59"/>
      <c r="K120" s="88"/>
      <c r="L120" s="405"/>
      <c r="M120" s="106"/>
      <c r="N120" s="413"/>
      <c r="O120" s="66"/>
      <c r="P120" s="68"/>
    </row>
    <row r="121" spans="1:26" ht="11.25" customHeight="1">
      <c r="A121" s="140">
        <v>58</v>
      </c>
      <c r="B121" s="132"/>
      <c r="C121" s="59"/>
      <c r="D121" s="71"/>
      <c r="E121" s="82" t="s">
        <v>28</v>
      </c>
      <c r="F121" s="83"/>
      <c r="G121" s="84"/>
      <c r="H121" s="85"/>
      <c r="I121" s="86"/>
      <c r="J121" s="407"/>
      <c r="K121" s="88"/>
      <c r="L121" s="405"/>
      <c r="M121" s="88"/>
      <c r="N121" s="413"/>
      <c r="O121" s="66"/>
      <c r="P121" s="68"/>
    </row>
    <row r="122" spans="1:26" ht="11.25" customHeight="1">
      <c r="A122" s="140"/>
      <c r="B122" s="132"/>
      <c r="C122" s="66"/>
      <c r="D122" s="89"/>
      <c r="E122" s="90"/>
      <c r="F122" s="91"/>
      <c r="G122" s="92"/>
      <c r="H122" s="78"/>
      <c r="I122" s="336" t="s">
        <v>614</v>
      </c>
      <c r="J122" s="409"/>
      <c r="K122" s="94" t="str">
        <f t="shared" ref="K122" si="12">IF(OR(J122=7,J122=8,J122=9),I120,IF(OR(J122=1,J122=2,J122=3),I124,""))</f>
        <v/>
      </c>
      <c r="L122" s="410"/>
      <c r="M122" s="88"/>
      <c r="N122" s="413"/>
      <c r="O122" s="66"/>
      <c r="P122" s="68"/>
    </row>
    <row r="123" spans="1:26" ht="11.25" customHeight="1">
      <c r="A123" s="140">
        <v>59</v>
      </c>
      <c r="B123" s="132">
        <v>32</v>
      </c>
      <c r="C123" s="59"/>
      <c r="D123" s="95"/>
      <c r="E123" s="96" t="s">
        <v>262</v>
      </c>
      <c r="F123" s="84" t="s">
        <v>230</v>
      </c>
      <c r="G123" s="84"/>
      <c r="H123" s="63"/>
      <c r="I123" s="86"/>
      <c r="J123" s="407"/>
      <c r="K123" s="352" t="s">
        <v>611</v>
      </c>
      <c r="L123" s="411"/>
      <c r="M123" s="88"/>
      <c r="N123" s="413"/>
      <c r="O123" s="66"/>
      <c r="P123" s="68"/>
    </row>
    <row r="124" spans="1:26" ht="11.25" customHeight="1">
      <c r="A124" s="140"/>
      <c r="B124" s="132"/>
      <c r="C124" s="66"/>
      <c r="D124" s="71"/>
      <c r="E124" s="97"/>
      <c r="F124" s="83"/>
      <c r="G124" s="336" t="s">
        <v>552</v>
      </c>
      <c r="H124" s="75"/>
      <c r="I124" s="102" t="str">
        <f>IF(OR(H124= 7,H124= 8,H124= 9),E123,IF(OR(H124= 1,H124= 2,H124= 3),E125,IF(E123="Bye",E125,IF(E125="Bye",E123,""))))</f>
        <v/>
      </c>
      <c r="J124" s="412"/>
      <c r="K124" s="88"/>
      <c r="L124" s="413"/>
      <c r="M124" s="88"/>
      <c r="N124" s="413"/>
      <c r="O124" s="66"/>
      <c r="P124" s="68"/>
    </row>
    <row r="125" spans="1:26" ht="11.25" customHeight="1">
      <c r="A125" s="140">
        <v>60</v>
      </c>
      <c r="B125" s="132">
        <v>39</v>
      </c>
      <c r="C125" s="59"/>
      <c r="D125" s="71"/>
      <c r="E125" s="82" t="s">
        <v>263</v>
      </c>
      <c r="F125" s="83" t="s">
        <v>33</v>
      </c>
      <c r="G125" s="84"/>
      <c r="H125" s="85"/>
      <c r="I125" s="350" t="s">
        <v>549</v>
      </c>
      <c r="J125" s="66"/>
      <c r="K125" s="88"/>
      <c r="L125" s="413"/>
      <c r="M125" s="88"/>
      <c r="N125" s="413"/>
      <c r="O125" s="66"/>
      <c r="P125" s="68"/>
    </row>
    <row r="126" spans="1:26" ht="11.25" customHeight="1">
      <c r="A126" s="140"/>
      <c r="B126" s="132"/>
      <c r="C126" s="66"/>
      <c r="D126" s="89"/>
      <c r="E126" s="90"/>
      <c r="F126" s="91"/>
      <c r="G126" s="92"/>
      <c r="H126" s="78"/>
      <c r="I126" s="86"/>
      <c r="J126" s="66"/>
      <c r="K126" s="336" t="s">
        <v>675</v>
      </c>
      <c r="L126" s="414"/>
      <c r="M126" s="94" t="str">
        <f t="shared" ref="M126" si="13">IF(OR(L126=7,L126=8,L126=9),K122,IF(OR(L126=1,L126=2,L126=3),K130,""))</f>
        <v/>
      </c>
      <c r="N126" s="408"/>
      <c r="O126" s="66"/>
      <c r="P126" s="68"/>
    </row>
    <row r="127" spans="1:26" ht="11.25" customHeight="1">
      <c r="A127" s="140">
        <v>61</v>
      </c>
      <c r="B127" s="132">
        <v>29</v>
      </c>
      <c r="C127" s="59"/>
      <c r="D127" s="95"/>
      <c r="E127" s="96" t="s">
        <v>264</v>
      </c>
      <c r="F127" s="84" t="s">
        <v>243</v>
      </c>
      <c r="G127" s="84"/>
      <c r="H127" s="63"/>
      <c r="I127" s="86"/>
      <c r="J127" s="66"/>
      <c r="K127" s="88"/>
      <c r="L127" s="413"/>
      <c r="M127" s="422" t="s">
        <v>678</v>
      </c>
      <c r="N127" s="405"/>
      <c r="O127" s="66"/>
      <c r="P127" s="68"/>
    </row>
    <row r="128" spans="1:26" ht="11.25" customHeight="1">
      <c r="A128" s="140"/>
      <c r="B128" s="132"/>
      <c r="C128" s="66"/>
      <c r="D128" s="71"/>
      <c r="E128" s="97"/>
      <c r="F128" s="83"/>
      <c r="G128" s="336" t="s">
        <v>552</v>
      </c>
      <c r="H128" s="75">
        <v>6</v>
      </c>
      <c r="I128" s="102" t="str">
        <f>IF(OR(H128= 7,H128= 8,H128= 9),E127,IF(OR(H128= 1,H128= 2,H128= 3),E129,IF(E127="Bye",E129,IF(E129="Bye",E127,""))))</f>
        <v/>
      </c>
      <c r="J128" s="59"/>
      <c r="K128" s="88"/>
      <c r="L128" s="413"/>
      <c r="M128" s="88"/>
      <c r="N128" s="405"/>
      <c r="O128" s="66"/>
      <c r="P128" s="68"/>
      <c r="U128" s="123"/>
      <c r="V128" s="123"/>
      <c r="W128" s="123"/>
      <c r="X128" s="123"/>
      <c r="Y128" s="123"/>
      <c r="Z128" s="123"/>
    </row>
    <row r="129" spans="1:26" ht="11.25" customHeight="1">
      <c r="A129" s="140">
        <v>62</v>
      </c>
      <c r="B129" s="132">
        <v>27</v>
      </c>
      <c r="C129" s="59"/>
      <c r="D129" s="71"/>
      <c r="E129" s="82" t="s">
        <v>265</v>
      </c>
      <c r="F129" s="83" t="s">
        <v>266</v>
      </c>
      <c r="G129" s="84"/>
      <c r="H129" s="85"/>
      <c r="I129" s="350" t="s">
        <v>550</v>
      </c>
      <c r="J129" s="407"/>
      <c r="K129" s="88"/>
      <c r="L129" s="413"/>
      <c r="M129" s="66"/>
      <c r="N129" s="405"/>
      <c r="O129" s="66"/>
      <c r="P129" s="68"/>
    </row>
    <row r="130" spans="1:26" ht="11.25" customHeight="1">
      <c r="A130" s="140"/>
      <c r="B130" s="132"/>
      <c r="C130" s="66"/>
      <c r="D130" s="89"/>
      <c r="E130" s="90"/>
      <c r="F130" s="91"/>
      <c r="G130" s="92"/>
      <c r="H130" s="78"/>
      <c r="I130" s="336" t="s">
        <v>614</v>
      </c>
      <c r="J130" s="409"/>
      <c r="K130" s="94" t="str">
        <f t="shared" ref="K130:K132" si="14">IF(OR(J130=7,J130=8,J130=9),I128,IF(OR(J130=1,J130=2,J130=3),I132,""))</f>
        <v/>
      </c>
      <c r="L130" s="408"/>
      <c r="M130" s="66"/>
      <c r="N130" s="405"/>
      <c r="O130" s="66"/>
      <c r="P130" s="68"/>
    </row>
    <row r="131" spans="1:26" ht="11.25" customHeight="1">
      <c r="A131" s="140">
        <v>63</v>
      </c>
      <c r="B131" s="132"/>
      <c r="C131" s="59"/>
      <c r="D131" s="95"/>
      <c r="E131" s="96" t="s">
        <v>28</v>
      </c>
      <c r="F131" s="84"/>
      <c r="G131" s="84"/>
      <c r="H131" s="63"/>
      <c r="I131" s="86"/>
      <c r="J131" s="407"/>
      <c r="K131" s="88" t="s">
        <v>612</v>
      </c>
      <c r="L131" s="405"/>
      <c r="M131" s="66"/>
      <c r="N131" s="405"/>
      <c r="O131" s="66"/>
      <c r="P131" s="68"/>
    </row>
    <row r="132" spans="1:26" ht="11.25" customHeight="1">
      <c r="A132" s="140"/>
      <c r="B132" s="132"/>
      <c r="C132" s="66"/>
      <c r="D132" s="71"/>
      <c r="E132" s="97"/>
      <c r="F132" s="73"/>
      <c r="G132" s="74"/>
      <c r="H132" s="75"/>
      <c r="I132" s="76" t="str">
        <f>IF(OR(H132= 7,H132= 8,H132= 9),E131,IF(OR(H132= 1,H132= 2,H132= 3),E133,IF(E131="Bye",E133,IF(E133="Bye",E131,""))))</f>
        <v>黃紹仁</v>
      </c>
      <c r="J132" s="412"/>
      <c r="K132" s="354" t="str">
        <f t="shared" si="14"/>
        <v/>
      </c>
      <c r="L132" s="405"/>
      <c r="M132" s="66"/>
      <c r="N132" s="405"/>
      <c r="O132" s="66"/>
      <c r="P132" s="68"/>
    </row>
    <row r="133" spans="1:26" s="123" customFormat="1" ht="11.25" customHeight="1">
      <c r="A133" s="131">
        <v>64</v>
      </c>
      <c r="B133" s="132">
        <v>5</v>
      </c>
      <c r="C133" s="133">
        <v>2</v>
      </c>
      <c r="D133" s="60" t="s">
        <v>95</v>
      </c>
      <c r="E133" s="115" t="s">
        <v>267</v>
      </c>
      <c r="F133" s="62" t="s">
        <v>164</v>
      </c>
      <c r="G133" s="62"/>
      <c r="H133" s="109"/>
      <c r="I133" s="435"/>
      <c r="J133" s="146"/>
      <c r="K133" s="146"/>
      <c r="L133" s="429"/>
      <c r="M133" s="146"/>
      <c r="N133" s="429"/>
      <c r="O133" s="66"/>
      <c r="P133" s="139"/>
      <c r="U133" s="122"/>
      <c r="V133" s="122"/>
      <c r="W133" s="122"/>
      <c r="X133" s="122"/>
      <c r="Y133" s="122"/>
      <c r="Z133" s="122"/>
    </row>
    <row r="134" spans="1:26" ht="11.25" customHeight="1">
      <c r="B134" s="148"/>
      <c r="C134" s="125"/>
      <c r="D134" s="71"/>
      <c r="E134" s="82"/>
      <c r="F134" s="83"/>
      <c r="G134" s="83"/>
      <c r="H134" s="126"/>
      <c r="I134" s="149"/>
      <c r="J134" s="150"/>
      <c r="K134" s="150"/>
      <c r="L134" s="333"/>
      <c r="M134" s="150"/>
      <c r="N134" s="333"/>
      <c r="O134" s="150"/>
      <c r="P134" s="130"/>
    </row>
    <row r="135" spans="1:26" ht="10.5" customHeight="1"/>
    <row r="136" spans="1:26" ht="10.5" customHeight="1"/>
    <row r="137" spans="1:26" ht="10.5" customHeight="1"/>
  </sheetData>
  <mergeCells count="4">
    <mergeCell ref="G1:H2"/>
    <mergeCell ref="I1:J1"/>
    <mergeCell ref="I2:J2"/>
    <mergeCell ref="G3:J4"/>
  </mergeCells>
  <phoneticPr fontId="5" type="noConversion"/>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7</xdr:col>
                    <xdr:colOff>83820</xdr:colOff>
                    <xdr:row>0</xdr:row>
                    <xdr:rowOff>0</xdr:rowOff>
                  </from>
                  <to>
                    <xdr:col>10</xdr:col>
                    <xdr:colOff>38100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7</xdr:col>
                    <xdr:colOff>99060</xdr:colOff>
                    <xdr:row>0</xdr:row>
                    <xdr:rowOff>167640</xdr:rowOff>
                  </from>
                  <to>
                    <xdr:col>10</xdr:col>
                    <xdr:colOff>60960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77D5-E20F-4A26-B24B-39B8C2233747}">
  <sheetPr codeName="Sheet51">
    <tabColor theme="8" tint="0.79998168889431442"/>
  </sheetPr>
  <dimension ref="A1:S82"/>
  <sheetViews>
    <sheetView zoomScaleNormal="100" workbookViewId="0">
      <selection activeCell="N27" sqref="N27"/>
    </sheetView>
  </sheetViews>
  <sheetFormatPr defaultColWidth="9" defaultRowHeight="16.2"/>
  <cols>
    <col min="1" max="2" width="3.6640625" style="122" customWidth="1"/>
    <col min="3" max="5" width="3.6640625" style="152" customWidth="1"/>
    <col min="6" max="6" width="10.6640625" style="153" customWidth="1"/>
    <col min="7" max="7" width="8.6640625" style="154" customWidth="1"/>
    <col min="8" max="8" width="8.6640625" style="153" customWidth="1"/>
    <col min="9" max="9" width="1.44140625" style="155" customWidth="1"/>
    <col min="10" max="10" width="8.6640625" style="425" customWidth="1"/>
    <col min="11" max="11" width="1.44140625" style="436" customWidth="1"/>
    <col min="12" max="12" width="8.6640625" style="425" customWidth="1"/>
    <col min="13" max="13" width="1.44140625" style="156" customWidth="1"/>
    <col min="14" max="14" width="7.6640625" style="425" customWidth="1"/>
    <col min="15" max="15" width="1.44140625" style="437" customWidth="1"/>
    <col min="16" max="16" width="7.6640625" style="425" customWidth="1"/>
    <col min="17" max="17" width="1.44140625" style="158" customWidth="1"/>
    <col min="18" max="18" width="0" style="122" hidden="1" customWidth="1"/>
    <col min="19" max="16384" width="9" style="122"/>
  </cols>
  <sheetData>
    <row r="1" spans="1:19" s="10" customFormat="1" ht="15" customHeight="1">
      <c r="A1" s="1" t="s">
        <v>461</v>
      </c>
      <c r="B1" s="1"/>
      <c r="C1" s="160"/>
      <c r="D1" s="4"/>
      <c r="E1" s="4"/>
      <c r="F1" s="161"/>
      <c r="G1" s="6"/>
      <c r="H1" s="360" t="s">
        <v>268</v>
      </c>
      <c r="I1" s="361"/>
      <c r="J1" s="364"/>
      <c r="K1" s="365"/>
      <c r="L1" s="343"/>
      <c r="M1" s="395"/>
      <c r="N1" s="9" t="s">
        <v>2</v>
      </c>
      <c r="O1" s="395"/>
      <c r="P1" s="9"/>
      <c r="Q1" s="8"/>
    </row>
    <row r="2" spans="1:19" s="19" customFormat="1" ht="15" customHeight="1">
      <c r="A2" s="11" t="s">
        <v>3</v>
      </c>
      <c r="B2" s="11"/>
      <c r="C2" s="162"/>
      <c r="D2" s="14"/>
      <c r="E2" s="14"/>
      <c r="F2" s="15"/>
      <c r="G2" s="16"/>
      <c r="H2" s="362"/>
      <c r="I2" s="363"/>
      <c r="J2" s="364"/>
      <c r="K2" s="365"/>
      <c r="L2" s="343"/>
      <c r="M2" s="396"/>
      <c r="N2" s="17"/>
      <c r="O2" s="396"/>
      <c r="P2" s="17"/>
      <c r="Q2" s="18"/>
    </row>
    <row r="3" spans="1:19" s="28" customFormat="1" ht="11.25" customHeight="1">
      <c r="A3" s="20" t="s">
        <v>4</v>
      </c>
      <c r="B3" s="20"/>
      <c r="C3" s="23"/>
      <c r="D3" s="23"/>
      <c r="E3" s="23"/>
      <c r="F3" s="25" t="s">
        <v>5</v>
      </c>
      <c r="G3" s="26"/>
      <c r="H3" s="366" t="s">
        <v>462</v>
      </c>
      <c r="I3" s="367"/>
      <c r="J3" s="367"/>
      <c r="K3" s="368"/>
      <c r="L3" s="344"/>
      <c r="M3" s="397"/>
      <c r="N3" s="344"/>
      <c r="O3" s="438"/>
      <c r="P3" s="439" t="s">
        <v>7</v>
      </c>
      <c r="Q3" s="18"/>
    </row>
    <row r="4" spans="1:19" s="36" customFormat="1" ht="11.25" customHeight="1" thickBot="1">
      <c r="A4" s="163" t="s">
        <v>463</v>
      </c>
      <c r="B4" s="163"/>
      <c r="C4" s="31"/>
      <c r="D4" s="31"/>
      <c r="E4" s="164"/>
      <c r="F4" s="159" t="s">
        <v>9</v>
      </c>
      <c r="G4" s="34"/>
      <c r="H4" s="369"/>
      <c r="I4" s="370"/>
      <c r="J4" s="370"/>
      <c r="K4" s="371"/>
      <c r="L4" s="440"/>
      <c r="M4" s="399"/>
      <c r="N4" s="345"/>
      <c r="O4" s="441"/>
      <c r="P4" s="345"/>
      <c r="Q4" s="18"/>
      <c r="R4" s="349"/>
      <c r="S4" s="349"/>
    </row>
    <row r="5" spans="1:19" s="172" customFormat="1" ht="10.5" customHeight="1">
      <c r="A5" s="165" t="s">
        <v>11</v>
      </c>
      <c r="B5" s="165" t="s">
        <v>12</v>
      </c>
      <c r="C5" s="166" t="s">
        <v>13</v>
      </c>
      <c r="D5" s="167" t="s">
        <v>14</v>
      </c>
      <c r="E5" s="39" t="s">
        <v>15</v>
      </c>
      <c r="F5" s="40" t="s">
        <v>16</v>
      </c>
      <c r="G5" s="41" t="s">
        <v>17</v>
      </c>
      <c r="H5" s="168" t="s">
        <v>18</v>
      </c>
      <c r="I5" s="169"/>
      <c r="J5" s="170" t="s">
        <v>19</v>
      </c>
      <c r="K5" s="49"/>
      <c r="L5" s="43" t="s">
        <v>20</v>
      </c>
      <c r="M5" s="401"/>
      <c r="N5" s="43" t="s">
        <v>138</v>
      </c>
      <c r="O5" s="401"/>
      <c r="P5" s="43" t="s">
        <v>46</v>
      </c>
      <c r="Q5" s="171"/>
    </row>
    <row r="6" spans="1:19" s="28" customFormat="1" ht="3.75" customHeight="1">
      <c r="A6" s="48"/>
      <c r="B6" s="48"/>
      <c r="C6" s="173"/>
      <c r="D6" s="50"/>
      <c r="E6" s="51"/>
      <c r="F6" s="52"/>
      <c r="G6" s="53"/>
      <c r="H6" s="174"/>
      <c r="I6" s="54"/>
      <c r="J6" s="51"/>
      <c r="K6" s="51"/>
      <c r="L6" s="51"/>
      <c r="M6" s="402"/>
      <c r="N6" s="51"/>
      <c r="O6" s="402"/>
      <c r="P6" s="51"/>
      <c r="Q6" s="56"/>
    </row>
    <row r="7" spans="1:19" s="19" customFormat="1" ht="10.35" customHeight="1">
      <c r="A7" s="57">
        <v>1</v>
      </c>
      <c r="B7" s="175">
        <v>1</v>
      </c>
      <c r="C7" s="176" t="s">
        <v>23</v>
      </c>
      <c r="D7" s="59">
        <v>2</v>
      </c>
      <c r="E7" s="177" t="s">
        <v>24</v>
      </c>
      <c r="F7" s="61" t="s">
        <v>270</v>
      </c>
      <c r="G7" s="178" t="s">
        <v>134</v>
      </c>
      <c r="H7" s="62" t="s">
        <v>23</v>
      </c>
      <c r="I7" s="63"/>
      <c r="J7" s="67"/>
      <c r="K7" s="67"/>
      <c r="L7" s="67"/>
      <c r="M7" s="404"/>
      <c r="N7" s="67"/>
      <c r="O7" s="404"/>
      <c r="P7" s="67"/>
      <c r="Q7" s="68"/>
    </row>
    <row r="8" spans="1:19" s="19" customFormat="1" ht="10.35" customHeight="1">
      <c r="A8" s="70"/>
      <c r="B8" s="179"/>
      <c r="C8" s="180"/>
      <c r="D8" s="66"/>
      <c r="E8" s="146"/>
      <c r="F8" s="72"/>
      <c r="G8" s="181"/>
      <c r="H8" s="336" t="s">
        <v>404</v>
      </c>
      <c r="I8" s="75"/>
      <c r="J8" s="322" t="str">
        <f>IF(OR(I8= 7,I8= 8,I8= 9),F7,IF(OR(I8= 1,I8= 2,I8= 3),F9,IF(F7="Bye",F9,IF(F9="Bye",F7,""))))</f>
        <v/>
      </c>
      <c r="K8" s="84"/>
      <c r="L8" s="83"/>
      <c r="M8" s="442"/>
      <c r="N8" s="83"/>
      <c r="O8" s="442"/>
      <c r="P8" s="83"/>
      <c r="Q8" s="183"/>
    </row>
    <row r="9" spans="1:19" s="19" customFormat="1" ht="10.35" customHeight="1">
      <c r="A9" s="70">
        <v>2</v>
      </c>
      <c r="B9" s="184">
        <v>17</v>
      </c>
      <c r="C9" s="176" t="s">
        <v>23</v>
      </c>
      <c r="D9" s="59"/>
      <c r="E9" s="146"/>
      <c r="F9" s="82" t="s">
        <v>296</v>
      </c>
      <c r="G9" s="185" t="s">
        <v>31</v>
      </c>
      <c r="H9" s="186"/>
      <c r="I9" s="85"/>
      <c r="J9" s="457" t="s">
        <v>406</v>
      </c>
      <c r="K9" s="443"/>
      <c r="L9" s="83"/>
      <c r="M9" s="442"/>
      <c r="N9" s="83"/>
      <c r="O9" s="442"/>
      <c r="P9" s="83"/>
      <c r="Q9" s="183"/>
    </row>
    <row r="10" spans="1:19" s="19" customFormat="1" ht="10.35" customHeight="1">
      <c r="A10" s="70"/>
      <c r="B10" s="175"/>
      <c r="C10" s="180"/>
      <c r="D10" s="66"/>
      <c r="E10" s="188"/>
      <c r="F10" s="90"/>
      <c r="G10" s="189"/>
      <c r="H10" s="190"/>
      <c r="I10" s="78"/>
      <c r="J10" s="336" t="s">
        <v>436</v>
      </c>
      <c r="K10" s="444"/>
      <c r="L10" s="84" t="str">
        <f>IF(OR(K10=7,K10=8,K10=9),J8,IF(OR(K10=1,K10=2,K10=3),J12,""))</f>
        <v/>
      </c>
      <c r="M10" s="445"/>
      <c r="N10" s="83"/>
      <c r="O10" s="442"/>
      <c r="P10" s="83"/>
      <c r="Q10" s="183"/>
    </row>
    <row r="11" spans="1:19" s="19" customFormat="1" ht="10.35" customHeight="1">
      <c r="A11" s="70">
        <v>3</v>
      </c>
      <c r="B11" s="175">
        <v>22</v>
      </c>
      <c r="C11" s="176" t="s">
        <v>23</v>
      </c>
      <c r="D11" s="59"/>
      <c r="E11" s="133"/>
      <c r="F11" s="96" t="s">
        <v>292</v>
      </c>
      <c r="G11" s="191" t="s">
        <v>33</v>
      </c>
      <c r="H11" s="186"/>
      <c r="I11" s="63"/>
      <c r="J11" s="254"/>
      <c r="K11" s="443"/>
      <c r="L11" s="457" t="s">
        <v>489</v>
      </c>
      <c r="M11" s="446"/>
      <c r="N11" s="83"/>
      <c r="O11" s="442"/>
      <c r="P11" s="83"/>
      <c r="Q11" s="183"/>
    </row>
    <row r="12" spans="1:19" s="19" customFormat="1" ht="10.35" customHeight="1">
      <c r="A12" s="70"/>
      <c r="B12" s="179"/>
      <c r="C12" s="180"/>
      <c r="D12" s="66"/>
      <c r="E12" s="146"/>
      <c r="F12" s="97"/>
      <c r="G12" s="185"/>
      <c r="H12" s="336" t="s">
        <v>404</v>
      </c>
      <c r="I12" s="75">
        <v>6</v>
      </c>
      <c r="J12" s="322" t="str">
        <f>IF(OR(I12= 7,I12= 8,I12= 9),F11,IF(OR(I12= 1,I12= 2,I12= 3),F13,IF(F11="Bye",F13,IF(F13="Bye",F11,""))))</f>
        <v/>
      </c>
      <c r="K12" s="447"/>
      <c r="L12" s="83"/>
      <c r="M12" s="448"/>
      <c r="N12" s="83"/>
      <c r="O12" s="442"/>
      <c r="P12" s="83"/>
      <c r="Q12" s="183"/>
    </row>
    <row r="13" spans="1:19" s="19" customFormat="1" ht="10.35" customHeight="1">
      <c r="A13" s="70">
        <v>4</v>
      </c>
      <c r="B13" s="184">
        <v>16</v>
      </c>
      <c r="C13" s="176" t="s">
        <v>23</v>
      </c>
      <c r="D13" s="59"/>
      <c r="E13" s="146"/>
      <c r="F13" s="82" t="s">
        <v>301</v>
      </c>
      <c r="G13" s="185" t="s">
        <v>31</v>
      </c>
      <c r="H13" s="186"/>
      <c r="I13" s="109"/>
      <c r="J13" s="457" t="s">
        <v>437</v>
      </c>
      <c r="K13" s="83"/>
      <c r="L13" s="83"/>
      <c r="M13" s="448"/>
      <c r="N13" s="83"/>
      <c r="O13" s="442"/>
      <c r="P13" s="83"/>
      <c r="Q13" s="183"/>
    </row>
    <row r="14" spans="1:19" s="19" customFormat="1" ht="10.35" customHeight="1">
      <c r="A14" s="70"/>
      <c r="B14" s="192"/>
      <c r="C14" s="180"/>
      <c r="D14" s="66"/>
      <c r="E14" s="188"/>
      <c r="F14" s="90"/>
      <c r="G14" s="193"/>
      <c r="H14" s="194"/>
      <c r="I14" s="78"/>
      <c r="J14" s="254"/>
      <c r="K14" s="83"/>
      <c r="L14" s="336" t="s">
        <v>488</v>
      </c>
      <c r="M14" s="449"/>
      <c r="N14" s="84" t="str">
        <f>IF(OR(M14=7,M14=8,M14=9),L10,IF(OR(M14=1,M14=2,M14=3),L18,""))</f>
        <v/>
      </c>
      <c r="O14" s="445"/>
      <c r="P14" s="83"/>
      <c r="Q14" s="183"/>
    </row>
    <row r="15" spans="1:19" s="19" customFormat="1" ht="10.35" customHeight="1">
      <c r="A15" s="70">
        <v>5</v>
      </c>
      <c r="B15" s="175">
        <v>18</v>
      </c>
      <c r="C15" s="176" t="s">
        <v>23</v>
      </c>
      <c r="D15" s="59"/>
      <c r="E15" s="133"/>
      <c r="F15" s="96" t="s">
        <v>290</v>
      </c>
      <c r="G15" s="191" t="s">
        <v>31</v>
      </c>
      <c r="H15" s="186"/>
      <c r="I15" s="135"/>
      <c r="J15" s="254"/>
      <c r="K15" s="83"/>
      <c r="L15" s="83"/>
      <c r="M15" s="448"/>
      <c r="N15" s="457" t="s">
        <v>553</v>
      </c>
      <c r="O15" s="448"/>
      <c r="P15" s="83"/>
      <c r="Q15" s="183"/>
    </row>
    <row r="16" spans="1:19" s="19" customFormat="1" ht="10.35" customHeight="1">
      <c r="A16" s="70"/>
      <c r="B16" s="179"/>
      <c r="C16" s="180"/>
      <c r="D16" s="66"/>
      <c r="E16" s="146"/>
      <c r="F16" s="97"/>
      <c r="G16" s="185"/>
      <c r="H16" s="336" t="s">
        <v>404</v>
      </c>
      <c r="I16" s="75"/>
      <c r="J16" s="322" t="str">
        <f>IF(OR(I16= 7,I16= 8,I16= 9),F15,IF(OR(I16= 1,I16= 2,I16= 3),F17,IF(F15="Bye",F17,IF(F17="Bye",F15,""))))</f>
        <v/>
      </c>
      <c r="K16" s="84"/>
      <c r="L16" s="83"/>
      <c r="M16" s="448"/>
      <c r="N16" s="83"/>
      <c r="O16" s="448"/>
      <c r="P16" s="83"/>
      <c r="Q16" s="183"/>
    </row>
    <row r="17" spans="1:17" s="19" customFormat="1" ht="10.35" customHeight="1">
      <c r="A17" s="70">
        <v>6</v>
      </c>
      <c r="B17" s="184">
        <v>24</v>
      </c>
      <c r="C17" s="176" t="s">
        <v>23</v>
      </c>
      <c r="D17" s="59"/>
      <c r="E17" s="146"/>
      <c r="F17" s="82" t="s">
        <v>289</v>
      </c>
      <c r="G17" s="185" t="s">
        <v>33</v>
      </c>
      <c r="H17" s="186"/>
      <c r="I17" s="85"/>
      <c r="J17" s="457" t="s">
        <v>438</v>
      </c>
      <c r="K17" s="443"/>
      <c r="L17" s="83"/>
      <c r="M17" s="448"/>
      <c r="N17" s="83"/>
      <c r="O17" s="448"/>
      <c r="P17" s="83"/>
      <c r="Q17" s="183"/>
    </row>
    <row r="18" spans="1:17" s="19" customFormat="1" ht="10.35" customHeight="1">
      <c r="A18" s="70"/>
      <c r="B18" s="175"/>
      <c r="C18" s="180"/>
      <c r="D18" s="66"/>
      <c r="E18" s="188"/>
      <c r="F18" s="90"/>
      <c r="G18" s="193"/>
      <c r="H18" s="190"/>
      <c r="I18" s="78"/>
      <c r="J18" s="336" t="s">
        <v>436</v>
      </c>
      <c r="K18" s="444"/>
      <c r="L18" s="84" t="str">
        <f>IF(OR(K18=7,K18=8,K18=9),J16,IF(OR(K18=1,K18=2,K18=3),J20,""))</f>
        <v/>
      </c>
      <c r="M18" s="450"/>
      <c r="N18" s="83"/>
      <c r="O18" s="448"/>
      <c r="P18" s="83"/>
      <c r="Q18" s="183"/>
    </row>
    <row r="19" spans="1:17" s="19" customFormat="1" ht="10.35" customHeight="1">
      <c r="A19" s="70">
        <v>7</v>
      </c>
      <c r="B19" s="175">
        <v>32</v>
      </c>
      <c r="C19" s="176" t="s">
        <v>23</v>
      </c>
      <c r="D19" s="59"/>
      <c r="E19" s="133"/>
      <c r="F19" s="96" t="s">
        <v>286</v>
      </c>
      <c r="G19" s="191" t="s">
        <v>33</v>
      </c>
      <c r="H19" s="186"/>
      <c r="I19" s="63"/>
      <c r="J19" s="254"/>
      <c r="K19" s="443"/>
      <c r="L19" s="457" t="s">
        <v>490</v>
      </c>
      <c r="M19" s="442"/>
      <c r="N19" s="83"/>
      <c r="O19" s="448"/>
      <c r="P19" s="83"/>
      <c r="Q19" s="183"/>
    </row>
    <row r="20" spans="1:17" s="19" customFormat="1" ht="10.35" customHeight="1">
      <c r="A20" s="70"/>
      <c r="B20" s="179"/>
      <c r="C20" s="180"/>
      <c r="D20" s="66"/>
      <c r="E20" s="146"/>
      <c r="F20" s="97"/>
      <c r="G20" s="181"/>
      <c r="H20" s="336" t="s">
        <v>404</v>
      </c>
      <c r="I20" s="75"/>
      <c r="J20" s="322" t="str">
        <f>IF(OR(I20= 7,I20= 8,I20= 9),F19,IF(OR(I20= 1,I20= 2,I20= 3),F21,IF(F19="Bye",F21,IF(F21="Bye",F19,""))))</f>
        <v/>
      </c>
      <c r="K20" s="447"/>
      <c r="L20" s="83"/>
      <c r="M20" s="442"/>
      <c r="N20" s="83"/>
      <c r="O20" s="448"/>
      <c r="P20" s="83"/>
      <c r="Q20" s="183"/>
    </row>
    <row r="21" spans="1:17" s="19" customFormat="1" ht="10.35" customHeight="1">
      <c r="A21" s="57">
        <v>8</v>
      </c>
      <c r="B21" s="175">
        <v>5</v>
      </c>
      <c r="C21" s="176" t="s">
        <v>23</v>
      </c>
      <c r="D21" s="59">
        <v>6</v>
      </c>
      <c r="E21" s="195" t="s">
        <v>62</v>
      </c>
      <c r="F21" s="108" t="s">
        <v>294</v>
      </c>
      <c r="G21" s="181" t="s">
        <v>164</v>
      </c>
      <c r="H21" s="196"/>
      <c r="I21" s="109"/>
      <c r="J21" s="457" t="s">
        <v>439</v>
      </c>
      <c r="K21" s="83"/>
      <c r="L21" s="83"/>
      <c r="M21" s="442"/>
      <c r="N21" s="83"/>
      <c r="O21" s="448"/>
      <c r="P21" s="83"/>
      <c r="Q21" s="183"/>
    </row>
    <row r="22" spans="1:17" s="19" customFormat="1" ht="10.35" customHeight="1">
      <c r="A22" s="70"/>
      <c r="B22" s="179"/>
      <c r="C22" s="180"/>
      <c r="D22" s="66"/>
      <c r="E22" s="188"/>
      <c r="F22" s="111"/>
      <c r="G22" s="189"/>
      <c r="H22" s="194"/>
      <c r="I22" s="78"/>
      <c r="J22" s="254"/>
      <c r="K22" s="83"/>
      <c r="L22" s="83"/>
      <c r="M22" s="442"/>
      <c r="N22" s="336" t="s">
        <v>552</v>
      </c>
      <c r="O22" s="449"/>
      <c r="P22" s="84" t="str">
        <f>IF(OR(O22=7,O22=8,O22=9),N14,IF(OR(O22=1,O22=2,O22=3),N30,""))</f>
        <v/>
      </c>
      <c r="Q22" s="197"/>
    </row>
    <row r="23" spans="1:17" s="19" customFormat="1" ht="10.35" customHeight="1">
      <c r="A23" s="57">
        <v>9</v>
      </c>
      <c r="B23" s="184">
        <v>2</v>
      </c>
      <c r="C23" s="176" t="s">
        <v>23</v>
      </c>
      <c r="D23" s="59">
        <v>3</v>
      </c>
      <c r="E23" s="177" t="s">
        <v>77</v>
      </c>
      <c r="F23" s="115" t="s">
        <v>280</v>
      </c>
      <c r="G23" s="178" t="s">
        <v>83</v>
      </c>
      <c r="H23" s="196"/>
      <c r="I23" s="63"/>
      <c r="J23" s="254"/>
      <c r="K23" s="83"/>
      <c r="L23" s="83"/>
      <c r="M23" s="442"/>
      <c r="N23" s="83"/>
      <c r="O23" s="448"/>
      <c r="P23" s="457" t="s">
        <v>557</v>
      </c>
      <c r="Q23" s="198"/>
    </row>
    <row r="24" spans="1:17" s="19" customFormat="1" ht="10.35" customHeight="1">
      <c r="A24" s="70"/>
      <c r="B24" s="175"/>
      <c r="C24" s="180"/>
      <c r="D24" s="66"/>
      <c r="E24" s="146"/>
      <c r="F24" s="97"/>
      <c r="G24" s="181"/>
      <c r="H24" s="336" t="s">
        <v>404</v>
      </c>
      <c r="I24" s="75"/>
      <c r="J24" s="322" t="str">
        <f>IF(OR(I24= 7,I24= 8,I24= 9),F23,IF(OR(I24= 1,I24= 2,I24= 3),F25,IF(F23="Bye",F25,IF(F25="Bye",F23,""))))</f>
        <v/>
      </c>
      <c r="K24" s="84"/>
      <c r="L24" s="83"/>
      <c r="M24" s="442"/>
      <c r="N24" s="83"/>
      <c r="O24" s="448"/>
      <c r="P24" s="83"/>
      <c r="Q24" s="198"/>
    </row>
    <row r="25" spans="1:17" s="19" customFormat="1" ht="10.35" customHeight="1">
      <c r="A25" s="70">
        <v>10</v>
      </c>
      <c r="B25" s="175">
        <v>13</v>
      </c>
      <c r="C25" s="176" t="s">
        <v>23</v>
      </c>
      <c r="D25" s="59"/>
      <c r="E25" s="146"/>
      <c r="F25" s="82" t="s">
        <v>299</v>
      </c>
      <c r="G25" s="185" t="s">
        <v>39</v>
      </c>
      <c r="H25" s="186"/>
      <c r="I25" s="85"/>
      <c r="J25" s="457" t="s">
        <v>440</v>
      </c>
      <c r="K25" s="443"/>
      <c r="L25" s="83"/>
      <c r="M25" s="442"/>
      <c r="N25" s="83"/>
      <c r="O25" s="448"/>
      <c r="P25" s="83"/>
      <c r="Q25" s="198"/>
    </row>
    <row r="26" spans="1:17" s="19" customFormat="1" ht="10.35" customHeight="1">
      <c r="A26" s="70"/>
      <c r="B26" s="179"/>
      <c r="C26" s="180"/>
      <c r="D26" s="66"/>
      <c r="E26" s="188"/>
      <c r="F26" s="90"/>
      <c r="G26" s="193"/>
      <c r="H26" s="190"/>
      <c r="I26" s="78"/>
      <c r="J26" s="336" t="s">
        <v>436</v>
      </c>
      <c r="K26" s="444"/>
      <c r="L26" s="84" t="str">
        <f>IF(OR(K26=7,K26=8,K26=9),J24,IF(OR(K26=1,K26=2,K26=3),J28,""))</f>
        <v/>
      </c>
      <c r="M26" s="445"/>
      <c r="N26" s="83"/>
      <c r="O26" s="448"/>
      <c r="P26" s="83"/>
      <c r="Q26" s="198"/>
    </row>
    <row r="27" spans="1:17" s="19" customFormat="1" ht="10.35" customHeight="1">
      <c r="A27" s="70">
        <v>11</v>
      </c>
      <c r="B27" s="184">
        <v>9</v>
      </c>
      <c r="C27" s="176" t="s">
        <v>23</v>
      </c>
      <c r="D27" s="59">
        <v>14</v>
      </c>
      <c r="E27" s="133"/>
      <c r="F27" s="96" t="s">
        <v>284</v>
      </c>
      <c r="G27" s="191" t="s">
        <v>83</v>
      </c>
      <c r="H27" s="186"/>
      <c r="I27" s="63"/>
      <c r="J27" s="254"/>
      <c r="K27" s="443"/>
      <c r="L27" s="457" t="s">
        <v>491</v>
      </c>
      <c r="M27" s="446"/>
      <c r="N27" s="83"/>
      <c r="O27" s="448"/>
      <c r="P27" s="83"/>
      <c r="Q27" s="198"/>
    </row>
    <row r="28" spans="1:17" s="19" customFormat="1" ht="10.35" customHeight="1">
      <c r="A28" s="199"/>
      <c r="B28" s="192"/>
      <c r="C28" s="180"/>
      <c r="D28" s="66"/>
      <c r="E28" s="146"/>
      <c r="F28" s="97"/>
      <c r="G28" s="185"/>
      <c r="H28" s="336" t="s">
        <v>404</v>
      </c>
      <c r="I28" s="75"/>
      <c r="J28" s="322" t="str">
        <f>IF(OR(I28= 7,I28= 8,I28= 9),F27,IF(OR(I28= 1,I28= 2,I28= 3),F29,IF(F27="Bye",F29,IF(F29="Bye",F27,""))))</f>
        <v/>
      </c>
      <c r="K28" s="447"/>
      <c r="L28" s="83"/>
      <c r="M28" s="448"/>
      <c r="N28" s="83"/>
      <c r="O28" s="448"/>
      <c r="P28" s="83"/>
      <c r="Q28" s="198"/>
    </row>
    <row r="29" spans="1:17" s="19" customFormat="1" ht="10.35" customHeight="1">
      <c r="A29" s="70">
        <v>12</v>
      </c>
      <c r="B29" s="175">
        <v>31</v>
      </c>
      <c r="C29" s="176" t="s">
        <v>23</v>
      </c>
      <c r="D29" s="59"/>
      <c r="E29" s="146"/>
      <c r="F29" s="82" t="s">
        <v>276</v>
      </c>
      <c r="G29" s="185" t="s">
        <v>33</v>
      </c>
      <c r="H29" s="186"/>
      <c r="I29" s="109"/>
      <c r="J29" s="457" t="s">
        <v>441</v>
      </c>
      <c r="K29" s="83"/>
      <c r="L29" s="83"/>
      <c r="M29" s="448"/>
      <c r="N29" s="83"/>
      <c r="O29" s="448"/>
      <c r="P29" s="83"/>
      <c r="Q29" s="198"/>
    </row>
    <row r="30" spans="1:17" s="19" customFormat="1" ht="10.35" customHeight="1">
      <c r="A30" s="70"/>
      <c r="B30" s="179"/>
      <c r="C30" s="180"/>
      <c r="D30" s="66"/>
      <c r="E30" s="188"/>
      <c r="F30" s="90"/>
      <c r="G30" s="193"/>
      <c r="H30" s="194"/>
      <c r="I30" s="78"/>
      <c r="J30" s="254"/>
      <c r="K30" s="83"/>
      <c r="L30" s="336" t="s">
        <v>488</v>
      </c>
      <c r="M30" s="449"/>
      <c r="N30" s="84" t="str">
        <f>IF(OR(M30=7,M30=8,M30=9),L26,IF(OR(M30=1,M30=2,M30=3),L34,""))</f>
        <v/>
      </c>
      <c r="O30" s="450"/>
      <c r="P30" s="83"/>
      <c r="Q30" s="198"/>
    </row>
    <row r="31" spans="1:17" s="19" customFormat="1" ht="10.35" customHeight="1">
      <c r="A31" s="70">
        <v>13</v>
      </c>
      <c r="B31" s="184">
        <v>30</v>
      </c>
      <c r="C31" s="176" t="s">
        <v>23</v>
      </c>
      <c r="D31" s="59"/>
      <c r="E31" s="133"/>
      <c r="F31" s="96" t="s">
        <v>272</v>
      </c>
      <c r="G31" s="191" t="s">
        <v>273</v>
      </c>
      <c r="H31" s="186"/>
      <c r="I31" s="135"/>
      <c r="J31" s="254"/>
      <c r="K31" s="83"/>
      <c r="L31" s="83"/>
      <c r="M31" s="448"/>
      <c r="N31" s="457" t="s">
        <v>554</v>
      </c>
      <c r="O31" s="442"/>
      <c r="P31" s="83"/>
      <c r="Q31" s="198"/>
    </row>
    <row r="32" spans="1:17" s="19" customFormat="1" ht="10.35" customHeight="1">
      <c r="A32" s="70"/>
      <c r="B32" s="175"/>
      <c r="C32" s="180"/>
      <c r="D32" s="66"/>
      <c r="E32" s="146"/>
      <c r="F32" s="97"/>
      <c r="G32" s="185"/>
      <c r="H32" s="336" t="s">
        <v>404</v>
      </c>
      <c r="I32" s="75"/>
      <c r="J32" s="322" t="str">
        <f>IF(OR(I32= 7,I32= 8,I32= 9),F31,IF(OR(I32= 1,I32= 2,I32= 3),F33,IF(F31="Bye",F33,IF(F33="Bye",F31,""))))</f>
        <v/>
      </c>
      <c r="K32" s="84"/>
      <c r="L32" s="83"/>
      <c r="M32" s="448"/>
      <c r="N32" s="83"/>
      <c r="O32" s="442"/>
      <c r="P32" s="83"/>
      <c r="Q32" s="198"/>
    </row>
    <row r="33" spans="1:17" s="19" customFormat="1" ht="10.35" customHeight="1">
      <c r="A33" s="70">
        <v>14</v>
      </c>
      <c r="B33" s="175">
        <v>20</v>
      </c>
      <c r="C33" s="176" t="s">
        <v>23</v>
      </c>
      <c r="D33" s="59"/>
      <c r="E33" s="146"/>
      <c r="F33" s="82" t="s">
        <v>271</v>
      </c>
      <c r="G33" s="185" t="s">
        <v>33</v>
      </c>
      <c r="H33" s="186"/>
      <c r="I33" s="85"/>
      <c r="J33" s="457" t="s">
        <v>442</v>
      </c>
      <c r="K33" s="443"/>
      <c r="L33" s="83"/>
      <c r="M33" s="448"/>
      <c r="N33" s="83"/>
      <c r="O33" s="442"/>
      <c r="P33" s="83"/>
      <c r="Q33" s="198"/>
    </row>
    <row r="34" spans="1:17" s="19" customFormat="1" ht="10.35" customHeight="1">
      <c r="A34" s="70"/>
      <c r="B34" s="200"/>
      <c r="C34" s="180"/>
      <c r="D34" s="66"/>
      <c r="E34" s="188"/>
      <c r="F34" s="90"/>
      <c r="G34" s="193"/>
      <c r="H34" s="190"/>
      <c r="I34" s="78"/>
      <c r="J34" s="336" t="s">
        <v>436</v>
      </c>
      <c r="K34" s="444"/>
      <c r="L34" s="84" t="str">
        <f>IF(OR(K34=7,K34=8,K34=9),J32,IF(OR(K34=1,K34=2,K34=3),J36,""))</f>
        <v/>
      </c>
      <c r="M34" s="450"/>
      <c r="N34" s="83"/>
      <c r="O34" s="442"/>
      <c r="P34" s="83"/>
      <c r="Q34" s="198"/>
    </row>
    <row r="35" spans="1:17" s="19" customFormat="1" ht="10.35" customHeight="1">
      <c r="A35" s="70">
        <v>15</v>
      </c>
      <c r="B35" s="175">
        <v>26</v>
      </c>
      <c r="C35" s="176" t="s">
        <v>23</v>
      </c>
      <c r="D35" s="59"/>
      <c r="E35" s="133"/>
      <c r="F35" s="96" t="s">
        <v>277</v>
      </c>
      <c r="G35" s="191" t="s">
        <v>33</v>
      </c>
      <c r="H35" s="186"/>
      <c r="I35" s="63"/>
      <c r="J35" s="254"/>
      <c r="K35" s="443"/>
      <c r="L35" s="457" t="s">
        <v>492</v>
      </c>
      <c r="M35" s="442"/>
      <c r="N35" s="83"/>
      <c r="O35" s="442"/>
      <c r="P35" s="83"/>
      <c r="Q35" s="198"/>
    </row>
    <row r="36" spans="1:17" s="19" customFormat="1" ht="10.35" customHeight="1">
      <c r="A36" s="70"/>
      <c r="B36" s="179"/>
      <c r="C36" s="180"/>
      <c r="D36" s="66"/>
      <c r="E36" s="146"/>
      <c r="F36" s="97"/>
      <c r="G36" s="181"/>
      <c r="H36" s="336" t="s">
        <v>404</v>
      </c>
      <c r="I36" s="75"/>
      <c r="J36" s="322" t="str">
        <f>IF(OR(I36= 7,I36= 8,I36= 9),F35,IF(OR(I36= 1,I36= 2,I36= 3),F37,IF(F35="Bye",F37,IF(F37="Bye",F35,""))))</f>
        <v/>
      </c>
      <c r="K36" s="447"/>
      <c r="L36" s="83"/>
      <c r="M36" s="442"/>
      <c r="N36" s="83"/>
      <c r="O36" s="442"/>
      <c r="P36" s="83"/>
      <c r="Q36" s="198"/>
    </row>
    <row r="37" spans="1:17" s="19" customFormat="1" ht="10.35" customHeight="1">
      <c r="A37" s="57">
        <v>16</v>
      </c>
      <c r="B37" s="184">
        <v>7</v>
      </c>
      <c r="C37" s="176" t="s">
        <v>23</v>
      </c>
      <c r="D37" s="59">
        <v>11</v>
      </c>
      <c r="E37" s="195" t="s">
        <v>44</v>
      </c>
      <c r="F37" s="108" t="s">
        <v>288</v>
      </c>
      <c r="G37" s="181" t="s">
        <v>39</v>
      </c>
      <c r="H37" s="196"/>
      <c r="I37" s="109"/>
      <c r="J37" s="457" t="s">
        <v>443</v>
      </c>
      <c r="K37" s="83"/>
      <c r="L37" s="83"/>
      <c r="M37" s="442"/>
      <c r="N37" s="83"/>
      <c r="O37" s="442"/>
      <c r="P37" s="83"/>
      <c r="Q37" s="198"/>
    </row>
    <row r="38" spans="1:17" s="19" customFormat="1" ht="10.35" customHeight="1">
      <c r="A38" s="70"/>
      <c r="B38" s="175"/>
      <c r="C38" s="71"/>
      <c r="D38" s="66"/>
      <c r="E38" s="188"/>
      <c r="F38" s="90"/>
      <c r="G38" s="189"/>
      <c r="H38" s="190"/>
      <c r="I38" s="78"/>
      <c r="J38" s="254" t="str">
        <f>IF(OR(I38= 7,I38= 8,I38= 9),E37,IF(OR(I38= 1,I38= 2,I38= 3),E39,""))</f>
        <v/>
      </c>
      <c r="K38" s="83"/>
      <c r="L38" s="83"/>
      <c r="M38" s="442"/>
      <c r="N38" s="346" t="s">
        <v>155</v>
      </c>
      <c r="O38" s="451"/>
      <c r="P38" s="84" t="str">
        <f>IF(OR(Q38=7,Q38=8,Q38=9),P22,IF(OR(Q38=1,Q38=2,Q38=3),P54,""))</f>
        <v/>
      </c>
      <c r="Q38" s="201"/>
    </row>
    <row r="39" spans="1:17" s="19" customFormat="1" ht="10.35" customHeight="1">
      <c r="A39" s="57">
        <v>17</v>
      </c>
      <c r="B39" s="175">
        <v>8</v>
      </c>
      <c r="C39" s="176" t="s">
        <v>23</v>
      </c>
      <c r="D39" s="59">
        <v>14</v>
      </c>
      <c r="E39" s="177" t="s">
        <v>60</v>
      </c>
      <c r="F39" s="115" t="s">
        <v>295</v>
      </c>
      <c r="G39" s="178" t="s">
        <v>83</v>
      </c>
      <c r="H39" s="196"/>
      <c r="I39" s="63"/>
      <c r="J39" s="254" t="str">
        <f>IF(OR(I39= 7,I39= 8,I39= 9),E38,IF(OR(I39= 1,I39= 2,I39= 3),E40,""))</f>
        <v/>
      </c>
      <c r="K39" s="83">
        <v>7</v>
      </c>
      <c r="L39" s="83"/>
      <c r="M39" s="442"/>
      <c r="N39" s="83"/>
      <c r="O39" s="452"/>
      <c r="P39" s="336" t="s">
        <v>596</v>
      </c>
      <c r="Q39" s="202"/>
    </row>
    <row r="40" spans="1:17" s="19" customFormat="1" ht="10.35" customHeight="1">
      <c r="A40" s="70"/>
      <c r="B40" s="179"/>
      <c r="C40" s="180"/>
      <c r="D40" s="66"/>
      <c r="E40" s="146"/>
      <c r="F40" s="97"/>
      <c r="G40" s="181"/>
      <c r="H40" s="336" t="s">
        <v>405</v>
      </c>
      <c r="I40" s="75"/>
      <c r="J40" s="322" t="str">
        <f>IF(OR(I40= 7,I40= 8,I40= 9),F39,IF(OR(I40= 1,I40= 2,I40= 3),F41,IF(F39="Bye",F41,IF(F41="Bye",F39,""))))</f>
        <v/>
      </c>
      <c r="K40" s="84"/>
      <c r="L40" s="83"/>
      <c r="M40" s="442"/>
      <c r="N40" s="83"/>
      <c r="O40" s="442"/>
      <c r="P40" s="83" t="s">
        <v>729</v>
      </c>
      <c r="Q40" s="198"/>
    </row>
    <row r="41" spans="1:17" s="19" customFormat="1" ht="10.35" customHeight="1">
      <c r="A41" s="70">
        <v>18</v>
      </c>
      <c r="B41" s="184">
        <v>12</v>
      </c>
      <c r="C41" s="176" t="s">
        <v>23</v>
      </c>
      <c r="D41" s="59"/>
      <c r="E41" s="146"/>
      <c r="F41" s="82" t="s">
        <v>281</v>
      </c>
      <c r="G41" s="185" t="s">
        <v>39</v>
      </c>
      <c r="H41" s="186"/>
      <c r="I41" s="85"/>
      <c r="J41" s="457" t="s">
        <v>444</v>
      </c>
      <c r="K41" s="443"/>
      <c r="L41" s="83"/>
      <c r="M41" s="442"/>
      <c r="N41" s="83"/>
      <c r="O41" s="442"/>
      <c r="P41" s="83"/>
      <c r="Q41" s="198"/>
    </row>
    <row r="42" spans="1:17" s="19" customFormat="1" ht="10.35" customHeight="1">
      <c r="A42" s="70"/>
      <c r="B42" s="192"/>
      <c r="C42" s="180"/>
      <c r="D42" s="66"/>
      <c r="E42" s="188"/>
      <c r="F42" s="90"/>
      <c r="G42" s="193"/>
      <c r="H42" s="190"/>
      <c r="I42" s="78"/>
      <c r="J42" s="336" t="s">
        <v>436</v>
      </c>
      <c r="K42" s="444"/>
      <c r="L42" s="84" t="str">
        <f>IF(OR(K42=7,K42=8,K42=9),J40,IF(OR(K42=1,K42=2,K42=3),J44,""))</f>
        <v/>
      </c>
      <c r="M42" s="445"/>
      <c r="N42" s="83"/>
      <c r="O42" s="442"/>
      <c r="P42" s="83"/>
      <c r="Q42" s="198"/>
    </row>
    <row r="43" spans="1:17" s="19" customFormat="1" ht="10.35" customHeight="1">
      <c r="A43" s="70">
        <v>19</v>
      </c>
      <c r="B43" s="175">
        <v>28</v>
      </c>
      <c r="C43" s="176" t="s">
        <v>23</v>
      </c>
      <c r="D43" s="59"/>
      <c r="E43" s="133"/>
      <c r="F43" s="96" t="s">
        <v>274</v>
      </c>
      <c r="G43" s="191" t="s">
        <v>73</v>
      </c>
      <c r="H43" s="186"/>
      <c r="I43" s="63"/>
      <c r="J43" s="254"/>
      <c r="K43" s="443"/>
      <c r="L43" s="457" t="s">
        <v>493</v>
      </c>
      <c r="M43" s="446"/>
      <c r="N43" s="83"/>
      <c r="O43" s="442"/>
      <c r="P43" s="83"/>
      <c r="Q43" s="198"/>
    </row>
    <row r="44" spans="1:17" s="19" customFormat="1" ht="10.35" customHeight="1">
      <c r="A44" s="70"/>
      <c r="B44" s="179"/>
      <c r="C44" s="180"/>
      <c r="D44" s="66"/>
      <c r="E44" s="146"/>
      <c r="F44" s="97"/>
      <c r="G44" s="185"/>
      <c r="H44" s="336" t="s">
        <v>405</v>
      </c>
      <c r="I44" s="75"/>
      <c r="J44" s="322" t="str">
        <f>IF(OR(I44= 7,I44= 8,I44= 9),F43,IF(OR(I44= 1,I44= 2,I44= 3),F45,IF(F43="Bye",F45,IF(F45="Bye",F43,""))))</f>
        <v/>
      </c>
      <c r="K44" s="447"/>
      <c r="L44" s="83"/>
      <c r="M44" s="448"/>
      <c r="N44" s="83"/>
      <c r="O44" s="442"/>
      <c r="P44" s="83"/>
      <c r="Q44" s="198"/>
    </row>
    <row r="45" spans="1:17" s="19" customFormat="1" ht="10.35" customHeight="1">
      <c r="A45" s="70">
        <v>20</v>
      </c>
      <c r="B45" s="184">
        <v>25</v>
      </c>
      <c r="C45" s="176" t="s">
        <v>23</v>
      </c>
      <c r="D45" s="59"/>
      <c r="E45" s="146"/>
      <c r="F45" s="82" t="s">
        <v>302</v>
      </c>
      <c r="G45" s="185" t="s">
        <v>33</v>
      </c>
      <c r="H45" s="186"/>
      <c r="I45" s="109"/>
      <c r="J45" s="457" t="s">
        <v>445</v>
      </c>
      <c r="K45" s="83"/>
      <c r="L45" s="83"/>
      <c r="M45" s="448"/>
      <c r="N45" s="83"/>
      <c r="O45" s="442"/>
      <c r="P45" s="83"/>
      <c r="Q45" s="198"/>
    </row>
    <row r="46" spans="1:17" s="19" customFormat="1" ht="10.35" customHeight="1">
      <c r="A46" s="70"/>
      <c r="B46" s="175"/>
      <c r="C46" s="180"/>
      <c r="D46" s="66"/>
      <c r="E46" s="188"/>
      <c r="F46" s="90"/>
      <c r="G46" s="193"/>
      <c r="H46" s="194"/>
      <c r="I46" s="78"/>
      <c r="J46" s="254"/>
      <c r="K46" s="83"/>
      <c r="L46" s="336" t="s">
        <v>488</v>
      </c>
      <c r="M46" s="449"/>
      <c r="N46" s="84" t="str">
        <f>IF(OR(M46=7,M46=8,M46=9),L42,IF(OR(M46=1,M46=2,M46=3),L50,""))</f>
        <v/>
      </c>
      <c r="O46" s="445"/>
      <c r="P46" s="83"/>
      <c r="Q46" s="198"/>
    </row>
    <row r="47" spans="1:17" s="19" customFormat="1" ht="10.35" customHeight="1">
      <c r="A47" s="70">
        <v>21</v>
      </c>
      <c r="B47" s="184">
        <v>27</v>
      </c>
      <c r="C47" s="176" t="s">
        <v>23</v>
      </c>
      <c r="D47" s="59"/>
      <c r="E47" s="133"/>
      <c r="F47" s="96" t="s">
        <v>291</v>
      </c>
      <c r="G47" s="191" t="s">
        <v>73</v>
      </c>
      <c r="H47" s="186"/>
      <c r="I47" s="135"/>
      <c r="J47" s="254"/>
      <c r="K47" s="83"/>
      <c r="L47" s="83"/>
      <c r="M47" s="448"/>
      <c r="N47" s="457" t="s">
        <v>555</v>
      </c>
      <c r="O47" s="448"/>
      <c r="P47" s="83"/>
      <c r="Q47" s="198"/>
    </row>
    <row r="48" spans="1:17" s="19" customFormat="1" ht="10.35" customHeight="1">
      <c r="A48" s="70"/>
      <c r="B48" s="192"/>
      <c r="C48" s="180"/>
      <c r="D48" s="66"/>
      <c r="E48" s="146"/>
      <c r="F48" s="97"/>
      <c r="G48" s="185"/>
      <c r="H48" s="336" t="s">
        <v>405</v>
      </c>
      <c r="I48" s="75"/>
      <c r="J48" s="322" t="str">
        <f>IF(OR(I48= 7,I48= 8,I48= 9),F47,IF(OR(I48= 1,I48= 2,I48= 3),F49,IF(F47="Bye",F49,IF(F49="Bye",F47,""))))</f>
        <v/>
      </c>
      <c r="K48" s="84"/>
      <c r="L48" s="83"/>
      <c r="M48" s="448"/>
      <c r="N48" s="83"/>
      <c r="O48" s="448"/>
      <c r="P48" s="83"/>
      <c r="Q48" s="198"/>
    </row>
    <row r="49" spans="1:17" s="19" customFormat="1" ht="10.35" customHeight="1">
      <c r="A49" s="70">
        <v>22</v>
      </c>
      <c r="B49" s="175">
        <v>23</v>
      </c>
      <c r="C49" s="176" t="s">
        <v>23</v>
      </c>
      <c r="D49" s="59"/>
      <c r="E49" s="146"/>
      <c r="F49" s="82" t="s">
        <v>293</v>
      </c>
      <c r="G49" s="185" t="s">
        <v>33</v>
      </c>
      <c r="H49" s="186"/>
      <c r="I49" s="85"/>
      <c r="J49" s="457" t="s">
        <v>446</v>
      </c>
      <c r="K49" s="443"/>
      <c r="L49" s="83"/>
      <c r="M49" s="448"/>
      <c r="N49" s="83"/>
      <c r="O49" s="448"/>
      <c r="P49" s="83"/>
      <c r="Q49" s="198"/>
    </row>
    <row r="50" spans="1:17" s="19" customFormat="1" ht="10.35" customHeight="1">
      <c r="A50" s="70"/>
      <c r="B50" s="179"/>
      <c r="C50" s="180"/>
      <c r="D50" s="66"/>
      <c r="E50" s="188"/>
      <c r="F50" s="90"/>
      <c r="G50" s="193"/>
      <c r="H50" s="190"/>
      <c r="I50" s="78"/>
      <c r="J50" s="336" t="s">
        <v>436</v>
      </c>
      <c r="K50" s="444"/>
      <c r="L50" s="84" t="str">
        <f>IF(OR(K50=7,K50=8,K50=9),J48,IF(OR(K50=1,K50=2,K50=3),J52,""))</f>
        <v/>
      </c>
      <c r="M50" s="450"/>
      <c r="N50" s="83"/>
      <c r="O50" s="448"/>
      <c r="P50" s="83"/>
      <c r="Q50" s="198"/>
    </row>
    <row r="51" spans="1:17" s="19" customFormat="1" ht="10.35" customHeight="1">
      <c r="A51" s="70">
        <v>23</v>
      </c>
      <c r="B51" s="184">
        <v>29</v>
      </c>
      <c r="C51" s="176" t="s">
        <v>23</v>
      </c>
      <c r="D51" s="59"/>
      <c r="E51" s="133"/>
      <c r="F51" s="96" t="s">
        <v>283</v>
      </c>
      <c r="G51" s="191" t="s">
        <v>164</v>
      </c>
      <c r="H51" s="186"/>
      <c r="I51" s="63"/>
      <c r="J51" s="254"/>
      <c r="K51" s="443"/>
      <c r="L51" s="457" t="s">
        <v>494</v>
      </c>
      <c r="M51" s="442"/>
      <c r="N51" s="83"/>
      <c r="O51" s="448"/>
      <c r="P51" s="83"/>
      <c r="Q51" s="198"/>
    </row>
    <row r="52" spans="1:17" s="19" customFormat="1" ht="10.35" customHeight="1">
      <c r="A52" s="70"/>
      <c r="B52" s="175"/>
      <c r="C52" s="180"/>
      <c r="D52" s="66"/>
      <c r="E52" s="146"/>
      <c r="F52" s="97"/>
      <c r="G52" s="181"/>
      <c r="H52" s="336" t="s">
        <v>405</v>
      </c>
      <c r="I52" s="75"/>
      <c r="J52" s="322" t="str">
        <f>IF(OR(I52= 7,I52= 8,I52= 9),F51,IF(OR(I52= 1,I52= 2,I52= 3),F53,IF(F51="Bye",F53,IF(F53="Bye",F51,""))))</f>
        <v/>
      </c>
      <c r="K52" s="447"/>
      <c r="L52" s="83"/>
      <c r="M52" s="442"/>
      <c r="N52" s="83"/>
      <c r="O52" s="448"/>
      <c r="P52" s="83"/>
      <c r="Q52" s="198"/>
    </row>
    <row r="53" spans="1:17" s="19" customFormat="1" ht="10.35" customHeight="1">
      <c r="A53" s="57">
        <v>24</v>
      </c>
      <c r="B53" s="175">
        <v>6</v>
      </c>
      <c r="C53" s="176" t="s">
        <v>23</v>
      </c>
      <c r="D53" s="59">
        <v>6</v>
      </c>
      <c r="E53" s="195" t="s">
        <v>47</v>
      </c>
      <c r="F53" s="108" t="s">
        <v>278</v>
      </c>
      <c r="G53" s="181" t="s">
        <v>279</v>
      </c>
      <c r="H53" s="196"/>
      <c r="I53" s="109"/>
      <c r="J53" s="457" t="s">
        <v>447</v>
      </c>
      <c r="K53" s="83"/>
      <c r="L53" s="83"/>
      <c r="M53" s="442"/>
      <c r="N53" s="83"/>
      <c r="O53" s="448"/>
      <c r="P53" s="83"/>
      <c r="Q53" s="198"/>
    </row>
    <row r="54" spans="1:17" s="19" customFormat="1" ht="10.35" customHeight="1">
      <c r="A54" s="70"/>
      <c r="B54" s="179"/>
      <c r="C54" s="180"/>
      <c r="D54" s="66"/>
      <c r="E54" s="188"/>
      <c r="F54" s="111"/>
      <c r="G54" s="189"/>
      <c r="H54" s="194"/>
      <c r="I54" s="78"/>
      <c r="J54" s="254"/>
      <c r="K54" s="83"/>
      <c r="L54" s="83"/>
      <c r="M54" s="442"/>
      <c r="N54" s="336" t="s">
        <v>552</v>
      </c>
      <c r="O54" s="449"/>
      <c r="P54" s="84" t="str">
        <f>IF(OR(O54=7,O54=8,O54=9),N46,IF(OR(O54=1,O54=2,O54=3),N62,""))</f>
        <v/>
      </c>
      <c r="Q54" s="203"/>
    </row>
    <row r="55" spans="1:17" s="19" customFormat="1" ht="10.35" customHeight="1">
      <c r="A55" s="57">
        <v>25</v>
      </c>
      <c r="B55" s="184">
        <v>4</v>
      </c>
      <c r="C55" s="176" t="s">
        <v>23</v>
      </c>
      <c r="D55" s="59">
        <v>6</v>
      </c>
      <c r="E55" s="177" t="s">
        <v>79</v>
      </c>
      <c r="F55" s="115" t="s">
        <v>287</v>
      </c>
      <c r="G55" s="178" t="s">
        <v>33</v>
      </c>
      <c r="H55" s="196"/>
      <c r="I55" s="63"/>
      <c r="J55" s="254"/>
      <c r="K55" s="83"/>
      <c r="L55" s="83"/>
      <c r="M55" s="442"/>
      <c r="N55" s="83"/>
      <c r="O55" s="448"/>
      <c r="P55" s="458" t="s">
        <v>558</v>
      </c>
      <c r="Q55" s="204"/>
    </row>
    <row r="56" spans="1:17" s="19" customFormat="1" ht="10.35" customHeight="1">
      <c r="A56" s="70"/>
      <c r="B56" s="192"/>
      <c r="C56" s="180"/>
      <c r="D56" s="66"/>
      <c r="E56" s="146"/>
      <c r="F56" s="97"/>
      <c r="G56" s="181"/>
      <c r="H56" s="336" t="s">
        <v>405</v>
      </c>
      <c r="I56" s="75"/>
      <c r="J56" s="322" t="str">
        <f>IF(OR(I56= 7,I56= 8,I56= 9),F55,IF(OR(I56= 1,I56= 2,I56= 3),F57,IF(F55="Bye",F57,IF(F57="Bye",F55,""))))</f>
        <v/>
      </c>
      <c r="K56" s="84"/>
      <c r="L56" s="83"/>
      <c r="M56" s="442"/>
      <c r="N56" s="83"/>
      <c r="O56" s="448"/>
      <c r="P56" s="83"/>
      <c r="Q56" s="183"/>
    </row>
    <row r="57" spans="1:17" s="19" customFormat="1" ht="10.35" customHeight="1">
      <c r="A57" s="70">
        <v>26</v>
      </c>
      <c r="B57" s="175">
        <v>15</v>
      </c>
      <c r="C57" s="176" t="s">
        <v>23</v>
      </c>
      <c r="D57" s="59"/>
      <c r="E57" s="146"/>
      <c r="F57" s="82" t="s">
        <v>282</v>
      </c>
      <c r="G57" s="185" t="s">
        <v>31</v>
      </c>
      <c r="H57" s="186"/>
      <c r="I57" s="85"/>
      <c r="J57" s="457" t="s">
        <v>448</v>
      </c>
      <c r="K57" s="443"/>
      <c r="L57" s="83"/>
      <c r="M57" s="442"/>
      <c r="N57" s="83"/>
      <c r="O57" s="448"/>
      <c r="P57" s="83"/>
      <c r="Q57" s="183"/>
    </row>
    <row r="58" spans="1:17" s="19" customFormat="1" ht="10.35" customHeight="1">
      <c r="A58" s="70"/>
      <c r="B58" s="179"/>
      <c r="C58" s="180"/>
      <c r="D58" s="66"/>
      <c r="E58" s="188"/>
      <c r="F58" s="90"/>
      <c r="G58" s="193"/>
      <c r="H58" s="190"/>
      <c r="I58" s="78"/>
      <c r="J58" s="336" t="s">
        <v>436</v>
      </c>
      <c r="K58" s="444"/>
      <c r="L58" s="84" t="str">
        <f>IF(OR(K58=7,K58=8,K58=9),J56,IF(OR(K58=1,K58=2,K58=3),J60,""))</f>
        <v/>
      </c>
      <c r="M58" s="445"/>
      <c r="N58" s="83"/>
      <c r="O58" s="448"/>
      <c r="P58" s="83"/>
      <c r="Q58" s="183"/>
    </row>
    <row r="59" spans="1:17" s="19" customFormat="1" ht="10.35" customHeight="1">
      <c r="A59" s="70">
        <v>27</v>
      </c>
      <c r="B59" s="184">
        <v>19</v>
      </c>
      <c r="C59" s="176" t="s">
        <v>23</v>
      </c>
      <c r="D59" s="59"/>
      <c r="E59" s="133"/>
      <c r="F59" s="96" t="s">
        <v>275</v>
      </c>
      <c r="G59" s="191" t="s">
        <v>42</v>
      </c>
      <c r="H59" s="186"/>
      <c r="I59" s="63"/>
      <c r="J59" s="254"/>
      <c r="K59" s="443"/>
      <c r="L59" s="457" t="s">
        <v>495</v>
      </c>
      <c r="M59" s="446"/>
      <c r="N59" s="83"/>
      <c r="O59" s="448"/>
      <c r="P59" s="83"/>
      <c r="Q59" s="183"/>
    </row>
    <row r="60" spans="1:17" s="19" customFormat="1" ht="10.35" customHeight="1">
      <c r="A60" s="70"/>
      <c r="B60" s="175"/>
      <c r="C60" s="180"/>
      <c r="D60" s="66"/>
      <c r="E60" s="146"/>
      <c r="F60" s="97"/>
      <c r="G60" s="185"/>
      <c r="H60" s="336" t="s">
        <v>405</v>
      </c>
      <c r="I60" s="75"/>
      <c r="J60" s="322" t="str">
        <f>IF(OR(I60= 7,I60= 8,I60= 9),F59,IF(OR(I60= 1,I60= 2,I60= 3),F61,IF(F59="Bye",F61,IF(F61="Bye",F59,""))))</f>
        <v/>
      </c>
      <c r="K60" s="447"/>
      <c r="L60" s="83"/>
      <c r="M60" s="448"/>
      <c r="N60" s="83"/>
      <c r="O60" s="448"/>
      <c r="P60" s="83"/>
      <c r="Q60" s="183"/>
    </row>
    <row r="61" spans="1:17" s="19" customFormat="1" ht="10.35" customHeight="1">
      <c r="A61" s="70">
        <v>28</v>
      </c>
      <c r="B61" s="175">
        <v>10</v>
      </c>
      <c r="C61" s="176" t="s">
        <v>23</v>
      </c>
      <c r="D61" s="59">
        <v>14</v>
      </c>
      <c r="E61" s="146"/>
      <c r="F61" s="82" t="s">
        <v>298</v>
      </c>
      <c r="G61" s="185" t="s">
        <v>31</v>
      </c>
      <c r="H61" s="186"/>
      <c r="I61" s="109"/>
      <c r="J61" s="457" t="s">
        <v>449</v>
      </c>
      <c r="K61" s="83"/>
      <c r="L61" s="83"/>
      <c r="M61" s="448"/>
      <c r="N61" s="83"/>
      <c r="O61" s="448"/>
      <c r="P61" s="83"/>
      <c r="Q61" s="183"/>
    </row>
    <row r="62" spans="1:17" s="19" customFormat="1" ht="10.35" customHeight="1">
      <c r="A62" s="70"/>
      <c r="B62" s="192"/>
      <c r="C62" s="180"/>
      <c r="D62" s="66"/>
      <c r="E62" s="188"/>
      <c r="F62" s="90"/>
      <c r="G62" s="193"/>
      <c r="H62" s="194"/>
      <c r="I62" s="78"/>
      <c r="J62" s="254"/>
      <c r="K62" s="83"/>
      <c r="L62" s="336" t="s">
        <v>488</v>
      </c>
      <c r="M62" s="449"/>
      <c r="N62" s="84" t="str">
        <f>IF(OR(M62=7,M62=8,M62=9),L58,IF(OR(M62=1,M62=2,M62=3),L66,""))</f>
        <v/>
      </c>
      <c r="O62" s="450"/>
      <c r="P62" s="83"/>
      <c r="Q62" s="183"/>
    </row>
    <row r="63" spans="1:17" s="19" customFormat="1" ht="10.35" customHeight="1">
      <c r="A63" s="70">
        <v>29</v>
      </c>
      <c r="B63" s="175">
        <v>21</v>
      </c>
      <c r="C63" s="176" t="s">
        <v>23</v>
      </c>
      <c r="D63" s="59"/>
      <c r="E63" s="133"/>
      <c r="F63" s="96" t="s">
        <v>285</v>
      </c>
      <c r="G63" s="191" t="s">
        <v>33</v>
      </c>
      <c r="H63" s="186"/>
      <c r="I63" s="135"/>
      <c r="J63" s="254"/>
      <c r="K63" s="83"/>
      <c r="L63" s="83"/>
      <c r="M63" s="448"/>
      <c r="N63" s="458" t="s">
        <v>556</v>
      </c>
      <c r="O63" s="442"/>
      <c r="P63" s="83"/>
      <c r="Q63" s="183"/>
    </row>
    <row r="64" spans="1:17" s="19" customFormat="1" ht="10.35" customHeight="1">
      <c r="A64" s="70"/>
      <c r="B64" s="179"/>
      <c r="C64" s="180"/>
      <c r="D64" s="66"/>
      <c r="E64" s="146"/>
      <c r="F64" s="97"/>
      <c r="G64" s="185"/>
      <c r="H64" s="336" t="s">
        <v>405</v>
      </c>
      <c r="I64" s="75"/>
      <c r="J64" s="322" t="str">
        <f>IF(OR(I64= 7,I64= 8,I64= 9),F63,IF(OR(I64= 1,I64= 2,I64= 3),F65,IF(F63="Bye",F65,IF(F65="Bye",F63,""))))</f>
        <v/>
      </c>
      <c r="K64" s="84"/>
      <c r="L64" s="83"/>
      <c r="M64" s="448"/>
      <c r="N64" s="83"/>
      <c r="O64" s="442"/>
      <c r="P64" s="83"/>
      <c r="Q64" s="183"/>
    </row>
    <row r="65" spans="1:18" s="19" customFormat="1" ht="10.35" customHeight="1">
      <c r="A65" s="70">
        <v>30</v>
      </c>
      <c r="B65" s="184">
        <v>11</v>
      </c>
      <c r="C65" s="176" t="s">
        <v>23</v>
      </c>
      <c r="D65" s="59"/>
      <c r="E65" s="146"/>
      <c r="F65" s="82" t="s">
        <v>297</v>
      </c>
      <c r="G65" s="185" t="s">
        <v>39</v>
      </c>
      <c r="H65" s="186"/>
      <c r="I65" s="85"/>
      <c r="J65" s="457" t="s">
        <v>450</v>
      </c>
      <c r="K65" s="443"/>
      <c r="L65" s="83"/>
      <c r="M65" s="448"/>
      <c r="N65" s="83"/>
      <c r="O65" s="442"/>
      <c r="P65" s="83"/>
      <c r="Q65" s="183"/>
    </row>
    <row r="66" spans="1:18" s="19" customFormat="1" ht="10.35" customHeight="1">
      <c r="A66" s="70"/>
      <c r="B66" s="175"/>
      <c r="C66" s="180"/>
      <c r="D66" s="66"/>
      <c r="E66" s="188"/>
      <c r="F66" s="90"/>
      <c r="G66" s="193"/>
      <c r="H66" s="190"/>
      <c r="I66" s="78"/>
      <c r="J66" s="336" t="s">
        <v>436</v>
      </c>
      <c r="K66" s="444"/>
      <c r="L66" s="84" t="str">
        <f>IF(OR(K66=7,K66=8,K66=9),J64,IF(OR(K66=1,K66=2,K66=3),J68,""))</f>
        <v/>
      </c>
      <c r="M66" s="450"/>
      <c r="N66" s="83"/>
      <c r="O66" s="442"/>
      <c r="P66" s="83"/>
      <c r="Q66" s="183"/>
    </row>
    <row r="67" spans="1:18" s="19" customFormat="1" ht="10.35" customHeight="1">
      <c r="A67" s="70">
        <v>31</v>
      </c>
      <c r="B67" s="175">
        <v>14</v>
      </c>
      <c r="C67" s="176" t="s">
        <v>23</v>
      </c>
      <c r="D67" s="59"/>
      <c r="E67" s="133"/>
      <c r="F67" s="96" t="s">
        <v>300</v>
      </c>
      <c r="G67" s="191" t="s">
        <v>39</v>
      </c>
      <c r="H67" s="186"/>
      <c r="I67" s="63"/>
      <c r="J67" s="254"/>
      <c r="K67" s="443"/>
      <c r="L67" s="457" t="s">
        <v>496</v>
      </c>
      <c r="M67" s="442"/>
      <c r="N67" s="83"/>
      <c r="O67" s="442"/>
      <c r="P67" s="83"/>
      <c r="Q67" s="183"/>
    </row>
    <row r="68" spans="1:18" s="19" customFormat="1" ht="10.35" customHeight="1">
      <c r="A68" s="70"/>
      <c r="B68" s="179"/>
      <c r="C68" s="180"/>
      <c r="D68" s="66"/>
      <c r="E68" s="146"/>
      <c r="F68" s="97"/>
      <c r="G68" s="181"/>
      <c r="H68" s="336" t="s">
        <v>405</v>
      </c>
      <c r="I68" s="75"/>
      <c r="J68" s="322" t="str">
        <f>IF(OR(I68= 7,I68= 8,I68= 9),F67,IF(OR(I68= 1,I68= 2,I68= 3),F69,IF(F67="Bye",F69,IF(F69="Bye",F67,""))))</f>
        <v/>
      </c>
      <c r="K68" s="447"/>
      <c r="L68" s="83"/>
      <c r="M68" s="442"/>
      <c r="N68" s="83"/>
      <c r="O68" s="442"/>
      <c r="P68" s="83"/>
      <c r="Q68" s="183"/>
    </row>
    <row r="69" spans="1:18" s="19" customFormat="1" ht="10.35" customHeight="1">
      <c r="A69" s="57">
        <v>32</v>
      </c>
      <c r="B69" s="184">
        <v>3</v>
      </c>
      <c r="C69" s="176" t="s">
        <v>23</v>
      </c>
      <c r="D69" s="59">
        <v>3</v>
      </c>
      <c r="E69" s="177" t="s">
        <v>95</v>
      </c>
      <c r="F69" s="115" t="s">
        <v>303</v>
      </c>
      <c r="G69" s="178" t="s">
        <v>33</v>
      </c>
      <c r="H69" s="196"/>
      <c r="I69" s="109"/>
      <c r="J69" s="458" t="s">
        <v>451</v>
      </c>
      <c r="K69" s="83"/>
      <c r="L69" s="83"/>
      <c r="M69" s="442"/>
      <c r="N69" s="83"/>
      <c r="O69" s="442"/>
      <c r="P69" s="83"/>
      <c r="Q69" s="183"/>
    </row>
    <row r="70" spans="1:18" ht="10.95" customHeight="1">
      <c r="A70" s="125"/>
      <c r="B70" s="192"/>
      <c r="C70" s="173"/>
      <c r="D70" s="125"/>
      <c r="E70" s="205"/>
      <c r="F70" s="82"/>
      <c r="G70" s="185"/>
      <c r="H70" s="205"/>
      <c r="I70" s="126"/>
      <c r="J70" s="149"/>
      <c r="K70" s="149"/>
      <c r="L70" s="149"/>
      <c r="M70" s="455"/>
      <c r="N70" s="149"/>
      <c r="O70" s="455"/>
      <c r="P70" s="149"/>
      <c r="Q70" s="183"/>
      <c r="R70" s="156"/>
    </row>
    <row r="71" spans="1:18">
      <c r="A71" s="152"/>
      <c r="B71" s="206"/>
      <c r="F71" s="154"/>
      <c r="H71" s="154"/>
      <c r="J71" s="156"/>
      <c r="K71" s="19"/>
      <c r="L71" s="156"/>
      <c r="N71" s="156"/>
      <c r="O71" s="156"/>
      <c r="P71" s="156"/>
      <c r="R71" s="156"/>
    </row>
    <row r="72" spans="1:18">
      <c r="B72" s="206"/>
      <c r="F72" s="154"/>
      <c r="H72" s="154"/>
      <c r="J72" s="156"/>
      <c r="K72" s="19"/>
      <c r="L72" s="156"/>
      <c r="N72" s="156"/>
      <c r="O72" s="156"/>
      <c r="P72" s="156"/>
      <c r="R72" s="156"/>
    </row>
    <row r="73" spans="1:18">
      <c r="B73" s="206"/>
      <c r="F73" s="154"/>
      <c r="H73" s="154"/>
      <c r="J73" s="156"/>
      <c r="K73" s="19"/>
      <c r="L73" s="156"/>
      <c r="N73" s="156"/>
      <c r="O73" s="156"/>
      <c r="P73" s="156"/>
      <c r="R73" s="156"/>
    </row>
    <row r="74" spans="1:18">
      <c r="B74" s="206"/>
      <c r="F74" s="154"/>
      <c r="H74" s="154"/>
      <c r="J74" s="156"/>
      <c r="K74" s="19"/>
      <c r="L74" s="156"/>
      <c r="N74" s="156"/>
      <c r="O74" s="156"/>
      <c r="P74" s="156"/>
      <c r="R74" s="156"/>
    </row>
    <row r="75" spans="1:18">
      <c r="B75" s="206"/>
      <c r="F75" s="154"/>
      <c r="H75" s="154"/>
      <c r="J75" s="156"/>
      <c r="K75" s="19"/>
      <c r="L75" s="156"/>
      <c r="N75" s="156"/>
      <c r="O75" s="156"/>
      <c r="P75" s="156"/>
      <c r="R75" s="156"/>
    </row>
    <row r="76" spans="1:18">
      <c r="B76" s="206"/>
      <c r="J76" s="156"/>
      <c r="K76" s="19"/>
      <c r="L76" s="156"/>
      <c r="N76" s="156"/>
      <c r="O76" s="156"/>
      <c r="P76" s="156"/>
      <c r="R76" s="156"/>
    </row>
    <row r="77" spans="1:18">
      <c r="B77" s="206"/>
      <c r="J77" s="156"/>
      <c r="K77" s="19"/>
      <c r="L77" s="156"/>
      <c r="N77" s="156"/>
      <c r="O77" s="156"/>
      <c r="P77" s="156"/>
      <c r="R77" s="156"/>
    </row>
    <row r="78" spans="1:18">
      <c r="B78" s="206"/>
      <c r="J78" s="156"/>
      <c r="K78" s="19"/>
      <c r="L78" s="156"/>
      <c r="N78" s="156"/>
      <c r="O78" s="156"/>
      <c r="P78" s="156"/>
      <c r="R78" s="156"/>
    </row>
    <row r="79" spans="1:18">
      <c r="J79" s="156"/>
      <c r="K79" s="19"/>
      <c r="L79" s="156"/>
      <c r="N79" s="156"/>
      <c r="O79" s="156"/>
      <c r="P79" s="156"/>
      <c r="R79" s="156"/>
    </row>
    <row r="80" spans="1:18">
      <c r="J80" s="156"/>
      <c r="K80" s="19"/>
      <c r="L80" s="156"/>
      <c r="N80" s="156"/>
      <c r="O80" s="156"/>
      <c r="P80" s="156"/>
      <c r="R80" s="156"/>
    </row>
    <row r="81" spans="10:18">
      <c r="J81" s="156"/>
      <c r="K81" s="19"/>
      <c r="L81" s="156"/>
      <c r="N81" s="156"/>
      <c r="O81" s="156"/>
      <c r="P81" s="156"/>
      <c r="R81" s="156"/>
    </row>
    <row r="82" spans="10:18">
      <c r="J82" s="156"/>
      <c r="K82" s="19"/>
      <c r="L82" s="156"/>
      <c r="N82" s="156"/>
      <c r="O82" s="156"/>
      <c r="P82" s="156"/>
      <c r="R82" s="156"/>
    </row>
  </sheetData>
  <mergeCells count="4">
    <mergeCell ref="H1:I2"/>
    <mergeCell ref="J1:K1"/>
    <mergeCell ref="J2:K2"/>
    <mergeCell ref="H3:K4"/>
  </mergeCells>
  <phoneticPr fontId="5" type="noConversion"/>
  <conditionalFormatting sqref="C7 C9 C11 C13 C15 C17 C19 C21">
    <cfRule type="cellIs" dxfId="41" priority="7" stopIfTrue="1" operator="equal">
      <formula>"QA"</formula>
    </cfRule>
    <cfRule type="cellIs" dxfId="40" priority="8" stopIfTrue="1" operator="equal">
      <formula>"DA"</formula>
    </cfRule>
  </conditionalFormatting>
  <conditionalFormatting sqref="C23 C25 C27 C29 C31 C33 C35 C37">
    <cfRule type="cellIs" dxfId="39" priority="5" stopIfTrue="1" operator="equal">
      <formula>"QA"</formula>
    </cfRule>
    <cfRule type="cellIs" dxfId="38" priority="6" stopIfTrue="1" operator="equal">
      <formula>"DA"</formula>
    </cfRule>
  </conditionalFormatting>
  <conditionalFormatting sqref="C39 C41 C43 C45 C47 C49 C51 C53">
    <cfRule type="cellIs" dxfId="37" priority="3" stopIfTrue="1" operator="equal">
      <formula>"QA"</formula>
    </cfRule>
    <cfRule type="cellIs" dxfId="36" priority="4" stopIfTrue="1" operator="equal">
      <formula>"DA"</formula>
    </cfRule>
  </conditionalFormatting>
  <conditionalFormatting sqref="C55 C57 C59 C61 C63 C65 C67 C69">
    <cfRule type="cellIs" dxfId="35" priority="1" stopIfTrue="1" operator="equal">
      <formula>"QA"</formula>
    </cfRule>
    <cfRule type="cellIs" dxfId="34" priority="2" stopIfTrue="1" operator="equal">
      <formula>"DA"</formula>
    </cfRule>
  </conditionalFormatting>
  <conditionalFormatting sqref="F1:F1048576">
    <cfRule type="duplicateValues" dxfId="33" priority="9"/>
    <cfRule type="duplicateValues" dxfId="32" priority="10"/>
  </conditionalFormatting>
  <conditionalFormatting sqref="G7:G69">
    <cfRule type="expression" dxfId="31" priority="18" stopIfTrue="1">
      <formula>AND(#REF!&lt;9,$D7&gt;0)</formula>
    </cfRule>
  </conditionalFormatting>
  <conditionalFormatting sqref="I8 K10 I12 M14 K18 I20 O22 K26 I28 M30 K34 I36 O39 K42 I44 M46 K50 I52 O54 K58 I60 M62 K66 I68">
    <cfRule type="expression" dxfId="30" priority="22" stopIfTrue="1">
      <formula>$N$1="CU"</formula>
    </cfRule>
  </conditionalFormatting>
  <conditionalFormatting sqref="I16">
    <cfRule type="expression" dxfId="29" priority="17" stopIfTrue="1">
      <formula>$N$1="CU"</formula>
    </cfRule>
  </conditionalFormatting>
  <conditionalFormatting sqref="I24">
    <cfRule type="expression" dxfId="28" priority="16" stopIfTrue="1">
      <formula>$N$1="CU"</formula>
    </cfRule>
  </conditionalFormatting>
  <conditionalFormatting sqref="I32">
    <cfRule type="expression" dxfId="27" priority="15" stopIfTrue="1">
      <formula>$N$1="CU"</formula>
    </cfRule>
  </conditionalFormatting>
  <conditionalFormatting sqref="I40">
    <cfRule type="expression" dxfId="26" priority="14" stopIfTrue="1">
      <formula>$N$1="CU"</formula>
    </cfRule>
  </conditionalFormatting>
  <conditionalFormatting sqref="I48">
    <cfRule type="expression" dxfId="25" priority="13" stopIfTrue="1">
      <formula>$N$1="CU"</formula>
    </cfRule>
  </conditionalFormatting>
  <conditionalFormatting sqref="I56">
    <cfRule type="expression" dxfId="24" priority="12" stopIfTrue="1">
      <formula>$N$1="CU"</formula>
    </cfRule>
  </conditionalFormatting>
  <conditionalFormatting sqref="I64">
    <cfRule type="expression" dxfId="23" priority="11" stopIfTrue="1">
      <formula>$N$1="CU"</formula>
    </cfRule>
  </conditionalFormatting>
  <dataValidations count="1">
    <dataValidation type="list" showInputMessage="1" showErrorMessage="1" sqref="C7 C9 C11 C13 C15 C17 C19 C21 C23 C25 C27 C29 C31 C33 C35 C37 C39 C41 C43 C45 C47 C49 C51 C53 C55 C57 C59 C61 C63 C65 C67 C69" xr:uid="{9B5DF9D6-44CE-4B68-9026-3D0A48A02D45}">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AAA5-FE09-40F2-B4C5-62A120AF62DE}">
  <sheetPr codeName="Sheet81">
    <tabColor theme="8" tint="0.79998168889431442"/>
  </sheetPr>
  <dimension ref="A1:Z137"/>
  <sheetViews>
    <sheetView zoomScaleNormal="100" workbookViewId="0">
      <selection activeCell="O20" sqref="O20"/>
    </sheetView>
  </sheetViews>
  <sheetFormatPr defaultColWidth="9" defaultRowHeight="16.2"/>
  <cols>
    <col min="1" max="1" width="4.77734375" style="147" customWidth="1"/>
    <col min="2" max="2" width="2.88671875" style="122" customWidth="1"/>
    <col min="3" max="4" width="3.6640625" style="152" customWidth="1"/>
    <col min="5" max="5" width="10.6640625" style="153" customWidth="1"/>
    <col min="6" max="6" width="8.6640625" style="154" customWidth="1"/>
    <col min="7" max="7" width="8.6640625" style="341" customWidth="1"/>
    <col min="8" max="8" width="1.44140625" style="155" customWidth="1"/>
    <col min="9" max="9" width="8.6640625" style="156" customWidth="1"/>
    <col min="10" max="10" width="1.44140625" style="157" customWidth="1"/>
    <col min="11" max="11" width="8.6640625" style="425" customWidth="1"/>
    <col min="12" max="12" width="1.44140625" style="156" customWidth="1"/>
    <col min="13" max="13" width="8.6640625" style="425" customWidth="1"/>
    <col min="14" max="14" width="1.44140625" style="437" customWidth="1"/>
    <col min="15" max="15" width="7.6640625" style="425" customWidth="1"/>
    <col min="16" max="16" width="1.44140625" style="158" customWidth="1"/>
    <col min="17" max="17" width="0" style="122" hidden="1" customWidth="1"/>
    <col min="18" max="18" width="7.6640625" style="122" customWidth="1"/>
    <col min="19" max="19" width="8" style="122" hidden="1" customWidth="1"/>
    <col min="20" max="23" width="9" style="122"/>
    <col min="24" max="24" width="1.6640625" style="122" customWidth="1"/>
    <col min="25" max="16384" width="9" style="122"/>
  </cols>
  <sheetData>
    <row r="1" spans="1:19" s="10" customFormat="1" ht="15" customHeight="1">
      <c r="A1" s="1" t="s">
        <v>0</v>
      </c>
      <c r="B1" s="2"/>
      <c r="C1" s="4"/>
      <c r="D1" s="4"/>
      <c r="E1" s="5"/>
      <c r="F1" s="6"/>
      <c r="G1" s="360">
        <v>65</v>
      </c>
      <c r="H1" s="361"/>
      <c r="I1" s="364"/>
      <c r="J1" s="365"/>
      <c r="K1" s="7"/>
      <c r="L1" s="395"/>
      <c r="M1" s="9" t="s">
        <v>2</v>
      </c>
      <c r="N1" s="395"/>
      <c r="O1" s="9"/>
      <c r="P1" s="8"/>
    </row>
    <row r="2" spans="1:19" s="19" customFormat="1" ht="15" customHeight="1">
      <c r="A2" s="11" t="s">
        <v>3</v>
      </c>
      <c r="B2" s="12"/>
      <c r="C2" s="14"/>
      <c r="D2" s="14"/>
      <c r="E2" s="15"/>
      <c r="F2" s="16"/>
      <c r="G2" s="362"/>
      <c r="H2" s="363"/>
      <c r="I2" s="364"/>
      <c r="J2" s="365"/>
      <c r="K2" s="7"/>
      <c r="L2" s="396"/>
      <c r="M2" s="17"/>
      <c r="N2" s="396"/>
      <c r="O2" s="17"/>
      <c r="P2" s="18"/>
    </row>
    <row r="3" spans="1:19" s="28" customFormat="1" ht="11.25" customHeight="1">
      <c r="A3" s="20" t="s">
        <v>4</v>
      </c>
      <c r="B3" s="21"/>
      <c r="C3" s="23"/>
      <c r="D3" s="24"/>
      <c r="E3" s="25" t="s">
        <v>5</v>
      </c>
      <c r="F3" s="26"/>
      <c r="G3" s="366" t="s">
        <v>269</v>
      </c>
      <c r="H3" s="367"/>
      <c r="I3" s="367"/>
      <c r="J3" s="368"/>
      <c r="K3" s="27"/>
      <c r="L3" s="397"/>
      <c r="M3" s="27"/>
      <c r="N3" s="397"/>
      <c r="O3" s="311" t="s">
        <v>7</v>
      </c>
      <c r="P3" s="18"/>
    </row>
    <row r="4" spans="1:19" s="36" customFormat="1" ht="11.25" customHeight="1" thickBot="1">
      <c r="A4" s="29" t="s">
        <v>8</v>
      </c>
      <c r="B4" s="30"/>
      <c r="C4" s="31"/>
      <c r="D4" s="32"/>
      <c r="E4" s="355" t="s">
        <v>396</v>
      </c>
      <c r="F4" s="34"/>
      <c r="G4" s="369"/>
      <c r="H4" s="370"/>
      <c r="I4" s="370"/>
      <c r="J4" s="371"/>
      <c r="K4" s="398" t="s">
        <v>10</v>
      </c>
      <c r="L4" s="399"/>
      <c r="M4" s="35"/>
      <c r="N4" s="399"/>
      <c r="O4" s="345"/>
      <c r="P4" s="35"/>
      <c r="Q4" s="35"/>
    </row>
    <row r="5" spans="1:19" s="46" customFormat="1" ht="10.5" customHeight="1">
      <c r="A5" s="37" t="s">
        <v>11</v>
      </c>
      <c r="B5" s="38" t="s">
        <v>12</v>
      </c>
      <c r="C5" s="39" t="s">
        <v>14</v>
      </c>
      <c r="D5" s="39" t="s">
        <v>15</v>
      </c>
      <c r="E5" s="40" t="s">
        <v>16</v>
      </c>
      <c r="F5" s="41" t="s">
        <v>17</v>
      </c>
      <c r="G5" s="337" t="s">
        <v>18</v>
      </c>
      <c r="H5" s="42"/>
      <c r="I5" s="43" t="s">
        <v>19</v>
      </c>
      <c r="J5" s="44"/>
      <c r="K5" s="43" t="s">
        <v>20</v>
      </c>
      <c r="L5" s="401"/>
      <c r="M5" s="43" t="s">
        <v>21</v>
      </c>
      <c r="N5" s="401"/>
      <c r="O5" s="43" t="s">
        <v>22</v>
      </c>
      <c r="P5" s="45"/>
    </row>
    <row r="6" spans="1:19" s="28" customFormat="1" ht="3.75" customHeight="1" thickBot="1">
      <c r="A6" s="47"/>
      <c r="B6" s="48"/>
      <c r="C6" s="50"/>
      <c r="D6" s="51"/>
      <c r="E6" s="52"/>
      <c r="F6" s="53"/>
      <c r="G6" s="48"/>
      <c r="H6" s="54"/>
      <c r="I6" s="14"/>
      <c r="J6" s="55"/>
      <c r="K6" s="51"/>
      <c r="L6" s="402"/>
      <c r="M6" s="51"/>
      <c r="N6" s="402"/>
      <c r="O6" s="51"/>
      <c r="P6" s="56"/>
    </row>
    <row r="7" spans="1:19" s="19" customFormat="1" ht="10.35" customHeight="1">
      <c r="A7" s="57">
        <v>1</v>
      </c>
      <c r="B7" s="58">
        <v>1</v>
      </c>
      <c r="C7" s="59">
        <v>1</v>
      </c>
      <c r="D7" s="60" t="s">
        <v>24</v>
      </c>
      <c r="E7" s="61" t="s">
        <v>304</v>
      </c>
      <c r="F7" s="62" t="s">
        <v>88</v>
      </c>
      <c r="G7" s="338" t="s">
        <v>23</v>
      </c>
      <c r="H7" s="63"/>
      <c r="I7" s="64"/>
      <c r="J7" s="65"/>
      <c r="K7" s="67"/>
      <c r="L7" s="404"/>
      <c r="M7" s="66" t="s">
        <v>27</v>
      </c>
      <c r="N7" s="404"/>
      <c r="O7" s="67"/>
      <c r="P7" s="68"/>
      <c r="S7" s="69" t="e">
        <v>#REF!</v>
      </c>
    </row>
    <row r="8" spans="1:19" s="19" customFormat="1" ht="10.35" customHeight="1">
      <c r="A8" s="70"/>
      <c r="B8" s="58"/>
      <c r="C8" s="66"/>
      <c r="D8" s="71"/>
      <c r="E8" s="72"/>
      <c r="F8" s="73"/>
      <c r="G8" s="336"/>
      <c r="H8" s="75"/>
      <c r="I8" s="76" t="str">
        <f>IF(OR(H8= 7,H8= 8,H8= 9),E7,IF(OR(H8= 1,H8= 2,H8= 3),E9,IF(E7="Bye",E9,IF(E9="Bye",E7,""))))</f>
        <v>游貴柱</v>
      </c>
      <c r="J8" s="77"/>
      <c r="K8" s="66"/>
      <c r="L8" s="405"/>
      <c r="M8" s="79"/>
      <c r="N8" s="406"/>
      <c r="O8" s="80" t="str">
        <f>IF(OR(N8= 7,N8= 8,N8= 9),M7,IF(OR(N8= 1,N8= 2,N8= 3),M9,""))</f>
        <v/>
      </c>
      <c r="P8" s="68"/>
      <c r="S8" s="81" t="e">
        <v>#REF!</v>
      </c>
    </row>
    <row r="9" spans="1:19" s="19" customFormat="1" ht="10.35" customHeight="1">
      <c r="A9" s="70">
        <v>2</v>
      </c>
      <c r="B9" s="58" t="s">
        <v>2</v>
      </c>
      <c r="C9" s="59"/>
      <c r="D9" s="71"/>
      <c r="E9" s="82" t="s">
        <v>28</v>
      </c>
      <c r="F9" s="83"/>
      <c r="G9" s="339"/>
      <c r="H9" s="85"/>
      <c r="I9" s="86"/>
      <c r="J9" s="87"/>
      <c r="K9" s="88"/>
      <c r="L9" s="405"/>
      <c r="M9" s="59" t="s">
        <v>27</v>
      </c>
      <c r="N9" s="408"/>
      <c r="O9" s="88" t="s">
        <v>29</v>
      </c>
      <c r="P9" s="68"/>
      <c r="S9" s="81" t="e">
        <v>#REF!</v>
      </c>
    </row>
    <row r="10" spans="1:19" s="19" customFormat="1" ht="10.35" customHeight="1">
      <c r="A10" s="70"/>
      <c r="B10" s="58"/>
      <c r="C10" s="66"/>
      <c r="D10" s="89"/>
      <c r="E10" s="90"/>
      <c r="F10" s="91"/>
      <c r="G10" s="336"/>
      <c r="H10" s="78"/>
      <c r="I10" s="336" t="s">
        <v>399</v>
      </c>
      <c r="J10" s="93"/>
      <c r="K10" s="94" t="str">
        <f>IF(OR(J10=7,J10=8,J10=9),I8,IF(OR(J10=1,J10=2,J10=3),I12,""))</f>
        <v/>
      </c>
      <c r="L10" s="410"/>
      <c r="M10" s="66"/>
      <c r="N10" s="405"/>
      <c r="O10" s="336" t="s">
        <v>667</v>
      </c>
      <c r="P10" s="68"/>
      <c r="S10" s="81" t="e">
        <v>#REF!</v>
      </c>
    </row>
    <row r="11" spans="1:19" s="19" customFormat="1" ht="10.35" customHeight="1">
      <c r="A11" s="70">
        <v>3</v>
      </c>
      <c r="B11" s="58" t="s">
        <v>2</v>
      </c>
      <c r="C11" s="59"/>
      <c r="D11" s="95"/>
      <c r="E11" s="96" t="s">
        <v>28</v>
      </c>
      <c r="F11" s="84"/>
      <c r="G11" s="339"/>
      <c r="H11" s="63"/>
      <c r="I11" s="86"/>
      <c r="J11" s="87"/>
      <c r="K11" s="352" t="s">
        <v>470</v>
      </c>
      <c r="L11" s="411"/>
      <c r="M11" s="66"/>
      <c r="N11" s="405"/>
      <c r="O11" s="88" t="s">
        <v>655</v>
      </c>
      <c r="P11" s="68"/>
      <c r="S11" s="81" t="e">
        <v>#REF!</v>
      </c>
    </row>
    <row r="12" spans="1:19" s="19" customFormat="1" ht="10.35" customHeight="1">
      <c r="A12" s="70"/>
      <c r="B12" s="58"/>
      <c r="C12" s="66"/>
      <c r="D12" s="71"/>
      <c r="E12" s="97"/>
      <c r="F12" s="83"/>
      <c r="G12" s="336"/>
      <c r="H12" s="98">
        <v>6</v>
      </c>
      <c r="I12" s="86" t="str">
        <f>IF(OR(H12= 7,H12= 8,H12= 9),E11,IF(OR(H12= 1,H12= 2,H12= 3),E13,IF(E11="Bye",E13,IF(E13="Bye",E11,""))))</f>
        <v>黃國楨</v>
      </c>
      <c r="J12" s="99"/>
      <c r="K12" s="88"/>
      <c r="L12" s="413"/>
      <c r="M12" s="66"/>
      <c r="N12" s="405"/>
      <c r="O12" s="88"/>
      <c r="P12" s="68"/>
      <c r="S12" s="81" t="e">
        <v>#REF!</v>
      </c>
    </row>
    <row r="13" spans="1:19" s="19" customFormat="1" ht="10.35" customHeight="1">
      <c r="A13" s="70">
        <v>4</v>
      </c>
      <c r="B13" s="58">
        <v>17</v>
      </c>
      <c r="C13" s="59"/>
      <c r="D13" s="71"/>
      <c r="E13" s="82" t="s">
        <v>306</v>
      </c>
      <c r="F13" s="83" t="s">
        <v>31</v>
      </c>
      <c r="G13" s="339"/>
      <c r="H13" s="85"/>
      <c r="I13" s="100"/>
      <c r="J13" s="101"/>
      <c r="K13" s="88"/>
      <c r="L13" s="413"/>
      <c r="M13" s="66"/>
      <c r="N13" s="405"/>
      <c r="O13" s="88"/>
      <c r="P13" s="68"/>
      <c r="S13" s="81" t="e">
        <v>#REF!</v>
      </c>
    </row>
    <row r="14" spans="1:19" s="19" customFormat="1" ht="10.35" customHeight="1">
      <c r="A14" s="70"/>
      <c r="B14" s="58"/>
      <c r="C14" s="66"/>
      <c r="D14" s="89"/>
      <c r="E14" s="90"/>
      <c r="F14" s="91"/>
      <c r="G14" s="336"/>
      <c r="H14" s="78"/>
      <c r="I14" s="86"/>
      <c r="J14" s="101"/>
      <c r="K14" s="336" t="s">
        <v>486</v>
      </c>
      <c r="L14" s="414"/>
      <c r="M14" s="94" t="str">
        <f>IF(OR(L14=7,L14=8,L14=9),K10,IF(OR(L14=1,L14=2,L14=3),K18,""))</f>
        <v/>
      </c>
      <c r="N14" s="410"/>
      <c r="O14" s="88"/>
      <c r="P14" s="68"/>
      <c r="S14" s="81" t="e">
        <v>#REF!</v>
      </c>
    </row>
    <row r="15" spans="1:19" s="19" customFormat="1" ht="10.35" customHeight="1">
      <c r="A15" s="70">
        <v>5</v>
      </c>
      <c r="B15" s="58">
        <v>14</v>
      </c>
      <c r="C15" s="59"/>
      <c r="D15" s="95"/>
      <c r="E15" s="96" t="s">
        <v>310</v>
      </c>
      <c r="F15" s="84" t="s">
        <v>31</v>
      </c>
      <c r="G15" s="339"/>
      <c r="H15" s="63"/>
      <c r="I15" s="86"/>
      <c r="J15" s="101"/>
      <c r="K15" s="88"/>
      <c r="L15" s="413"/>
      <c r="M15" s="352" t="s">
        <v>506</v>
      </c>
      <c r="N15" s="413"/>
      <c r="O15" s="88"/>
      <c r="P15" s="68"/>
      <c r="S15" s="81" t="e">
        <v>#REF!</v>
      </c>
    </row>
    <row r="16" spans="1:19" s="19" customFormat="1" ht="10.35" customHeight="1" thickBot="1">
      <c r="A16" s="70"/>
      <c r="B16" s="58"/>
      <c r="C16" s="66"/>
      <c r="D16" s="71"/>
      <c r="E16" s="97"/>
      <c r="F16" s="83"/>
      <c r="G16" s="336"/>
      <c r="H16" s="98">
        <v>6</v>
      </c>
      <c r="I16" s="102" t="str">
        <f>IF(OR(H16= 7,H16= 8,H16= 9),E15,IF(OR(H16= 1,H16= 2,H16= 3),E17,IF(E15="Bye",E17,IF(E17="Bye",E15,""))))</f>
        <v>王憲文</v>
      </c>
      <c r="J16" s="77"/>
      <c r="K16" s="88"/>
      <c r="L16" s="413"/>
      <c r="M16" s="88"/>
      <c r="N16" s="413"/>
      <c r="O16" s="88"/>
      <c r="P16" s="68"/>
      <c r="S16" s="103" t="e">
        <v>#REF!</v>
      </c>
    </row>
    <row r="17" spans="1:16" s="19" customFormat="1" ht="10.35" customHeight="1">
      <c r="A17" s="70">
        <v>6</v>
      </c>
      <c r="B17" s="58" t="s">
        <v>2</v>
      </c>
      <c r="C17" s="59"/>
      <c r="D17" s="71"/>
      <c r="E17" s="82" t="s">
        <v>28</v>
      </c>
      <c r="F17" s="83"/>
      <c r="G17" s="339"/>
      <c r="H17" s="85"/>
      <c r="I17" s="104"/>
      <c r="J17" s="87"/>
      <c r="K17" s="88"/>
      <c r="L17" s="413"/>
      <c r="M17" s="88"/>
      <c r="N17" s="413"/>
      <c r="O17" s="88"/>
      <c r="P17" s="68"/>
    </row>
    <row r="18" spans="1:16" s="19" customFormat="1" ht="10.35" customHeight="1">
      <c r="A18" s="70"/>
      <c r="B18" s="58"/>
      <c r="C18" s="66"/>
      <c r="D18" s="89"/>
      <c r="E18" s="90"/>
      <c r="F18" s="91"/>
      <c r="G18" s="336"/>
      <c r="H18" s="78"/>
      <c r="I18" s="336" t="s">
        <v>400</v>
      </c>
      <c r="J18" s="93"/>
      <c r="K18" s="94" t="str">
        <f t="shared" ref="K18:K36" si="0">IF(OR(J18=7,J18=8,J18=9),I16,IF(OR(J18=1,J18=2,J18=3),I20,""))</f>
        <v/>
      </c>
      <c r="L18" s="408"/>
      <c r="M18" s="88"/>
      <c r="N18" s="413"/>
      <c r="O18" s="88"/>
      <c r="P18" s="68"/>
    </row>
    <row r="19" spans="1:16" s="19" customFormat="1" ht="10.35" customHeight="1">
      <c r="A19" s="70">
        <v>7</v>
      </c>
      <c r="B19" s="58" t="s">
        <v>2</v>
      </c>
      <c r="C19" s="59"/>
      <c r="D19" s="95"/>
      <c r="E19" s="96" t="s">
        <v>28</v>
      </c>
      <c r="F19" s="84"/>
      <c r="G19" s="339"/>
      <c r="H19" s="63"/>
      <c r="I19" s="86"/>
      <c r="J19" s="87"/>
      <c r="K19" s="352" t="s">
        <v>471</v>
      </c>
      <c r="L19" s="405"/>
      <c r="M19" s="88"/>
      <c r="N19" s="413"/>
      <c r="O19" s="88"/>
      <c r="P19" s="68"/>
    </row>
    <row r="20" spans="1:16" s="19" customFormat="1" ht="10.35" customHeight="1">
      <c r="A20" s="70"/>
      <c r="B20" s="58"/>
      <c r="C20" s="66"/>
      <c r="D20" s="71"/>
      <c r="E20" s="97"/>
      <c r="F20" s="73"/>
      <c r="G20" s="336"/>
      <c r="H20" s="75">
        <v>6</v>
      </c>
      <c r="I20" s="105" t="str">
        <f>IF(OR(H20= 7,H20= 8,H20= 9),E19,IF(OR(H20= 1,H20= 2,H20= 3),E21,IF(E19="Bye",E21,IF(E21="Bye",E19,""))))</f>
        <v>洪俊龍</v>
      </c>
      <c r="J20" s="99"/>
      <c r="K20" s="106"/>
      <c r="L20" s="405"/>
      <c r="M20" s="106"/>
      <c r="N20" s="413"/>
      <c r="O20" s="88"/>
      <c r="P20" s="68"/>
    </row>
    <row r="21" spans="1:16" s="19" customFormat="1" ht="10.35" customHeight="1">
      <c r="A21" s="57">
        <v>8</v>
      </c>
      <c r="B21" s="58">
        <v>31</v>
      </c>
      <c r="C21" s="59"/>
      <c r="D21" s="107" t="s">
        <v>89</v>
      </c>
      <c r="E21" s="108" t="s">
        <v>323</v>
      </c>
      <c r="F21" s="73" t="s">
        <v>33</v>
      </c>
      <c r="G21" s="338"/>
      <c r="H21" s="109"/>
      <c r="I21" s="110"/>
      <c r="J21" s="101"/>
      <c r="K21" s="106"/>
      <c r="L21" s="405"/>
      <c r="M21" s="106"/>
      <c r="N21" s="413"/>
      <c r="O21" s="88"/>
      <c r="P21" s="68"/>
    </row>
    <row r="22" spans="1:16" s="19" customFormat="1" ht="10.35" customHeight="1">
      <c r="A22" s="70"/>
      <c r="B22" s="58"/>
      <c r="C22" s="66"/>
      <c r="D22" s="89"/>
      <c r="E22" s="111"/>
      <c r="F22" s="112"/>
      <c r="G22" s="340"/>
      <c r="H22" s="78"/>
      <c r="I22" s="110"/>
      <c r="J22" s="101"/>
      <c r="K22" s="106"/>
      <c r="L22" s="405"/>
      <c r="M22" s="336" t="s">
        <v>497</v>
      </c>
      <c r="N22" s="414"/>
      <c r="O22" s="94" t="str">
        <f>IF(OR(N22=7,N22=8,N22=9),M14,IF(OR(N22=1,N22=2,N22=3),M30,""))</f>
        <v/>
      </c>
      <c r="P22" s="114"/>
    </row>
    <row r="23" spans="1:16" s="19" customFormat="1" ht="10.35" customHeight="1">
      <c r="A23" s="57">
        <v>9</v>
      </c>
      <c r="B23" s="58">
        <v>18</v>
      </c>
      <c r="C23" s="59"/>
      <c r="D23" s="60" t="s">
        <v>54</v>
      </c>
      <c r="E23" s="115" t="s">
        <v>308</v>
      </c>
      <c r="F23" s="62" t="s">
        <v>31</v>
      </c>
      <c r="G23" s="338"/>
      <c r="H23" s="63"/>
      <c r="I23" s="110"/>
      <c r="J23" s="101"/>
      <c r="K23" s="106"/>
      <c r="L23" s="405"/>
      <c r="M23" s="106"/>
      <c r="N23" s="413"/>
      <c r="O23" s="352" t="s">
        <v>514</v>
      </c>
      <c r="P23" s="116"/>
    </row>
    <row r="24" spans="1:16" s="19" customFormat="1" ht="10.35" customHeight="1">
      <c r="A24" s="70"/>
      <c r="B24" s="58"/>
      <c r="C24" s="66"/>
      <c r="D24" s="71"/>
      <c r="E24" s="97"/>
      <c r="F24" s="73"/>
      <c r="G24" s="336"/>
      <c r="H24" s="75"/>
      <c r="I24" s="76" t="str">
        <f>IF(OR(H24= 7,H24= 8,H24= 9),E23,IF(OR(H24= 1,H24= 2,H24= 3),E25,IF(E23="Bye",E25,IF(E25="Bye",E23,""))))</f>
        <v>湯昇勳</v>
      </c>
      <c r="J24" s="77"/>
      <c r="K24" s="88"/>
      <c r="L24" s="405"/>
      <c r="M24" s="106"/>
      <c r="N24" s="413"/>
      <c r="O24" s="88"/>
      <c r="P24" s="116"/>
    </row>
    <row r="25" spans="1:16" s="19" customFormat="1" ht="10.35" customHeight="1">
      <c r="A25" s="70">
        <v>10</v>
      </c>
      <c r="B25" s="58" t="s">
        <v>2</v>
      </c>
      <c r="C25" s="59"/>
      <c r="D25" s="71"/>
      <c r="E25" s="82" t="s">
        <v>28</v>
      </c>
      <c r="F25" s="83"/>
      <c r="G25" s="339"/>
      <c r="H25" s="85"/>
      <c r="I25" s="86"/>
      <c r="J25" s="87"/>
      <c r="K25" s="88"/>
      <c r="L25" s="405"/>
      <c r="M25" s="88"/>
      <c r="N25" s="413"/>
      <c r="O25" s="88"/>
      <c r="P25" s="116"/>
    </row>
    <row r="26" spans="1:16" s="19" customFormat="1" ht="10.35" customHeight="1">
      <c r="A26" s="70"/>
      <c r="B26" s="58"/>
      <c r="C26" s="66"/>
      <c r="D26" s="89"/>
      <c r="E26" s="90"/>
      <c r="F26" s="91"/>
      <c r="G26" s="336"/>
      <c r="H26" s="78"/>
      <c r="I26" s="336" t="s">
        <v>400</v>
      </c>
      <c r="J26" s="93"/>
      <c r="K26" s="94" t="str">
        <f t="shared" si="0"/>
        <v/>
      </c>
      <c r="L26" s="410"/>
      <c r="M26" s="88"/>
      <c r="N26" s="413"/>
      <c r="O26" s="88"/>
      <c r="P26" s="116"/>
    </row>
    <row r="27" spans="1:16" s="19" customFormat="1" ht="10.35" customHeight="1">
      <c r="A27" s="70">
        <v>11</v>
      </c>
      <c r="B27" s="58" t="s">
        <v>2</v>
      </c>
      <c r="C27" s="59"/>
      <c r="D27" s="95"/>
      <c r="E27" s="96" t="s">
        <v>28</v>
      </c>
      <c r="F27" s="84"/>
      <c r="G27" s="339"/>
      <c r="H27" s="63"/>
      <c r="I27" s="86"/>
      <c r="J27" s="87"/>
      <c r="K27" s="352" t="s">
        <v>472</v>
      </c>
      <c r="L27" s="411"/>
      <c r="M27" s="88"/>
      <c r="N27" s="413"/>
      <c r="O27" s="88"/>
      <c r="P27" s="116"/>
    </row>
    <row r="28" spans="1:16" s="19" customFormat="1" ht="10.35" customHeight="1">
      <c r="A28" s="70"/>
      <c r="B28" s="58"/>
      <c r="C28" s="66"/>
      <c r="D28" s="71"/>
      <c r="E28" s="97"/>
      <c r="F28" s="83"/>
      <c r="G28" s="336"/>
      <c r="H28" s="75">
        <v>5</v>
      </c>
      <c r="I28" s="102" t="str">
        <f>IF(OR(H28= 7,H28= 8,H28= 9),E27,IF(OR(H28= 1,H28= 2,H28= 3),E29,IF(E27="Bye",E29,IF(E29="Bye",E27,""))))</f>
        <v>邱炳煌</v>
      </c>
      <c r="J28" s="99"/>
      <c r="K28" s="88"/>
      <c r="L28" s="413"/>
      <c r="M28" s="88"/>
      <c r="N28" s="413"/>
      <c r="O28" s="88"/>
      <c r="P28" s="116"/>
    </row>
    <row r="29" spans="1:16" s="19" customFormat="1" ht="10.35" customHeight="1">
      <c r="A29" s="70">
        <v>12</v>
      </c>
      <c r="B29" s="58">
        <v>23</v>
      </c>
      <c r="C29" s="59"/>
      <c r="D29" s="71"/>
      <c r="E29" s="82" t="s">
        <v>330</v>
      </c>
      <c r="F29" s="83" t="s">
        <v>243</v>
      </c>
      <c r="G29" s="339"/>
      <c r="H29" s="85"/>
      <c r="I29" s="86"/>
      <c r="J29" s="101"/>
      <c r="K29" s="88"/>
      <c r="L29" s="413"/>
      <c r="M29" s="88"/>
      <c r="N29" s="413"/>
      <c r="O29" s="88"/>
      <c r="P29" s="116"/>
    </row>
    <row r="30" spans="1:16" s="19" customFormat="1" ht="10.35" customHeight="1">
      <c r="A30" s="70"/>
      <c r="B30" s="58"/>
      <c r="C30" s="66"/>
      <c r="D30" s="89"/>
      <c r="E30" s="90"/>
      <c r="F30" s="91"/>
      <c r="G30" s="336"/>
      <c r="H30" s="78"/>
      <c r="I30" s="86"/>
      <c r="J30" s="101"/>
      <c r="K30" s="336" t="s">
        <v>486</v>
      </c>
      <c r="L30" s="414"/>
      <c r="M30" s="94" t="str">
        <f t="shared" ref="M30:M62" si="1">IF(OR(L30=7,L30=8,L30=9),K26,IF(OR(L30=1,L30=2,L30=3),K34,""))</f>
        <v/>
      </c>
      <c r="N30" s="408"/>
      <c r="O30" s="88"/>
      <c r="P30" s="116"/>
    </row>
    <row r="31" spans="1:16" s="19" customFormat="1" ht="10.35" customHeight="1">
      <c r="A31" s="70">
        <v>13</v>
      </c>
      <c r="B31" s="58">
        <v>24</v>
      </c>
      <c r="C31" s="59"/>
      <c r="D31" s="95"/>
      <c r="E31" s="96" t="s">
        <v>322</v>
      </c>
      <c r="F31" s="84" t="s">
        <v>243</v>
      </c>
      <c r="G31" s="339"/>
      <c r="H31" s="63"/>
      <c r="I31" s="86"/>
      <c r="J31" s="101"/>
      <c r="K31" s="88"/>
      <c r="L31" s="413"/>
      <c r="M31" s="352" t="s">
        <v>507</v>
      </c>
      <c r="N31" s="405"/>
      <c r="O31" s="88"/>
      <c r="P31" s="116"/>
    </row>
    <row r="32" spans="1:16" s="19" customFormat="1" ht="10.35" customHeight="1">
      <c r="A32" s="70"/>
      <c r="B32" s="58"/>
      <c r="C32" s="66"/>
      <c r="D32" s="71"/>
      <c r="E32" s="97"/>
      <c r="F32" s="83"/>
      <c r="G32" s="336"/>
      <c r="H32" s="75"/>
      <c r="I32" s="102" t="str">
        <f>IF(OR(H32= 7,H32= 8,H32= 9),E31,IF(OR(H32= 1,H32= 2,H32= 3),E33,IF(E31="Bye",E33,IF(E33="Bye",E31,""))))</f>
        <v>方佑民</v>
      </c>
      <c r="J32" s="77"/>
      <c r="K32" s="88"/>
      <c r="L32" s="413"/>
      <c r="M32" s="88"/>
      <c r="N32" s="405"/>
      <c r="O32" s="88"/>
      <c r="P32" s="116"/>
    </row>
    <row r="33" spans="1:16" s="19" customFormat="1" ht="10.35" customHeight="1">
      <c r="A33" s="70">
        <v>14</v>
      </c>
      <c r="B33" s="58" t="s">
        <v>2</v>
      </c>
      <c r="C33" s="59"/>
      <c r="D33" s="71"/>
      <c r="E33" s="82" t="s">
        <v>28</v>
      </c>
      <c r="F33" s="83"/>
      <c r="G33" s="339"/>
      <c r="H33" s="85"/>
      <c r="I33" s="86"/>
      <c r="J33" s="87"/>
      <c r="K33" s="88"/>
      <c r="L33" s="413"/>
      <c r="M33" s="88"/>
      <c r="N33" s="405"/>
      <c r="O33" s="88"/>
      <c r="P33" s="116"/>
    </row>
    <row r="34" spans="1:16" s="19" customFormat="1" ht="10.35" customHeight="1">
      <c r="A34" s="70"/>
      <c r="B34" s="58"/>
      <c r="C34" s="66"/>
      <c r="D34" s="89"/>
      <c r="E34" s="90"/>
      <c r="F34" s="91"/>
      <c r="G34" s="336"/>
      <c r="H34" s="78"/>
      <c r="I34" s="336" t="s">
        <v>400</v>
      </c>
      <c r="J34" s="93"/>
      <c r="K34" s="94" t="str">
        <f t="shared" si="0"/>
        <v/>
      </c>
      <c r="L34" s="408"/>
      <c r="M34" s="88"/>
      <c r="N34" s="405"/>
      <c r="O34" s="88"/>
      <c r="P34" s="116"/>
    </row>
    <row r="35" spans="1:16" s="19" customFormat="1" ht="10.35" customHeight="1">
      <c r="A35" s="70">
        <v>15</v>
      </c>
      <c r="B35" s="58" t="s">
        <v>2</v>
      </c>
      <c r="C35" s="59"/>
      <c r="D35" s="95"/>
      <c r="E35" s="96" t="s">
        <v>28</v>
      </c>
      <c r="F35" s="84"/>
      <c r="G35" s="339"/>
      <c r="H35" s="63"/>
      <c r="I35" s="86"/>
      <c r="J35" s="87"/>
      <c r="K35" s="352" t="s">
        <v>473</v>
      </c>
      <c r="L35" s="405"/>
      <c r="M35" s="88"/>
      <c r="N35" s="405"/>
      <c r="O35" s="88"/>
      <c r="P35" s="116"/>
    </row>
    <row r="36" spans="1:16" s="19" customFormat="1" ht="10.35" customHeight="1">
      <c r="A36" s="70"/>
      <c r="B36" s="58"/>
      <c r="C36" s="66"/>
      <c r="D36" s="71"/>
      <c r="E36" s="97"/>
      <c r="F36" s="73"/>
      <c r="G36" s="336"/>
      <c r="H36" s="75"/>
      <c r="I36" s="76" t="str">
        <f>IF(OR(H36= 7,H36= 8,H36= 9),E35,IF(OR(H36= 1,H36= 2,H36= 3),E37,IF(E35="Bye",E37,IF(E37="Bye",E35,""))))</f>
        <v>王明鴻</v>
      </c>
      <c r="J36" s="99"/>
      <c r="K36" s="106" t="str">
        <f t="shared" si="0"/>
        <v/>
      </c>
      <c r="L36" s="405"/>
      <c r="M36" s="106"/>
      <c r="N36" s="405"/>
      <c r="O36" s="88"/>
      <c r="P36" s="116"/>
    </row>
    <row r="37" spans="1:16" s="19" customFormat="1" ht="10.35" customHeight="1">
      <c r="A37" s="57">
        <v>16</v>
      </c>
      <c r="B37" s="58">
        <v>6</v>
      </c>
      <c r="C37" s="59">
        <v>7</v>
      </c>
      <c r="D37" s="107" t="s">
        <v>44</v>
      </c>
      <c r="E37" s="108" t="s">
        <v>312</v>
      </c>
      <c r="F37" s="73" t="s">
        <v>113</v>
      </c>
      <c r="G37" s="338"/>
      <c r="H37" s="109"/>
      <c r="I37" s="110"/>
      <c r="J37" s="101"/>
      <c r="K37" s="106"/>
      <c r="L37" s="405"/>
      <c r="M37" s="106"/>
      <c r="N37" s="405"/>
      <c r="O37" s="88"/>
      <c r="P37" s="116"/>
    </row>
    <row r="38" spans="1:16" s="19" customFormat="1" ht="10.35" customHeight="1">
      <c r="A38" s="70"/>
      <c r="B38" s="58"/>
      <c r="C38" s="66"/>
      <c r="D38" s="89"/>
      <c r="E38" s="90"/>
      <c r="F38" s="112"/>
      <c r="G38" s="336"/>
      <c r="H38" s="78"/>
      <c r="I38" s="110"/>
      <c r="J38" s="101"/>
      <c r="K38" s="106"/>
      <c r="L38" s="405"/>
      <c r="M38" s="117" t="s">
        <v>46</v>
      </c>
      <c r="N38" s="417"/>
      <c r="O38" s="94" t="str">
        <f>IF(OR(P38=7,P38=8,P38=9),O22,IF(OR(P38=1,P38=2,P38=3),O54,""))</f>
        <v/>
      </c>
      <c r="P38" s="118"/>
    </row>
    <row r="39" spans="1:16" s="19" customFormat="1" ht="10.35" customHeight="1">
      <c r="A39" s="57">
        <v>17</v>
      </c>
      <c r="B39" s="58">
        <v>3</v>
      </c>
      <c r="C39" s="59">
        <v>5</v>
      </c>
      <c r="D39" s="60" t="s">
        <v>47</v>
      </c>
      <c r="E39" s="115" t="s">
        <v>313</v>
      </c>
      <c r="F39" s="62" t="s">
        <v>33</v>
      </c>
      <c r="G39" s="338"/>
      <c r="H39" s="63"/>
      <c r="I39" s="110"/>
      <c r="J39" s="101"/>
      <c r="K39" s="106"/>
      <c r="L39" s="405"/>
      <c r="M39" s="106"/>
      <c r="N39" s="419"/>
      <c r="O39" s="336" t="s">
        <v>634</v>
      </c>
      <c r="P39" s="119"/>
    </row>
    <row r="40" spans="1:16" s="19" customFormat="1" ht="10.35" customHeight="1">
      <c r="A40" s="70"/>
      <c r="B40" s="58"/>
      <c r="C40" s="66"/>
      <c r="D40" s="71"/>
      <c r="E40" s="97"/>
      <c r="F40" s="73"/>
      <c r="G40" s="336"/>
      <c r="H40" s="75"/>
      <c r="I40" s="76" t="str">
        <f>IF(OR(H40= 7,H40= 8,H40= 9),E39,IF(OR(H40= 1,H40= 2,H40= 3),E41,IF(E39="Bye",E41,IF(E41="Bye",E39,""))))</f>
        <v>張東佶</v>
      </c>
      <c r="J40" s="77"/>
      <c r="K40" s="88"/>
      <c r="L40" s="405"/>
      <c r="M40" s="106"/>
      <c r="N40" s="405"/>
      <c r="O40" s="88" t="s">
        <v>635</v>
      </c>
      <c r="P40" s="116"/>
    </row>
    <row r="41" spans="1:16" s="19" customFormat="1" ht="10.35" customHeight="1">
      <c r="A41" s="70">
        <v>18</v>
      </c>
      <c r="B41" s="58" t="s">
        <v>2</v>
      </c>
      <c r="C41" s="59"/>
      <c r="D41" s="71"/>
      <c r="E41" s="82" t="s">
        <v>28</v>
      </c>
      <c r="F41" s="83"/>
      <c r="G41" s="339"/>
      <c r="H41" s="85"/>
      <c r="I41" s="86"/>
      <c r="J41" s="87"/>
      <c r="K41" s="88"/>
      <c r="L41" s="405"/>
      <c r="M41" s="88"/>
      <c r="N41" s="405"/>
      <c r="O41" s="88"/>
      <c r="P41" s="116"/>
    </row>
    <row r="42" spans="1:16" s="19" customFormat="1" ht="10.35" customHeight="1">
      <c r="A42" s="70"/>
      <c r="B42" s="58"/>
      <c r="C42" s="66"/>
      <c r="D42" s="89"/>
      <c r="E42" s="90"/>
      <c r="F42" s="91"/>
      <c r="G42" s="336"/>
      <c r="H42" s="78"/>
      <c r="I42" s="336" t="s">
        <v>400</v>
      </c>
      <c r="J42" s="93"/>
      <c r="K42" s="94" t="str">
        <f>IF(OR(J42=7,J42=8,J42=9),I40,IF(OR(J42=1,J42=2,J42=3),I44,""))</f>
        <v/>
      </c>
      <c r="L42" s="410"/>
      <c r="M42" s="88"/>
      <c r="N42" s="405"/>
      <c r="O42" s="88"/>
      <c r="P42" s="116"/>
    </row>
    <row r="43" spans="1:16" s="19" customFormat="1" ht="10.35" customHeight="1">
      <c r="A43" s="70">
        <v>19</v>
      </c>
      <c r="B43" s="58" t="s">
        <v>2</v>
      </c>
      <c r="C43" s="59"/>
      <c r="D43" s="95"/>
      <c r="E43" s="96" t="s">
        <v>28</v>
      </c>
      <c r="F43" s="84"/>
      <c r="G43" s="339"/>
      <c r="H43" s="63"/>
      <c r="I43" s="86"/>
      <c r="J43" s="87"/>
      <c r="K43" s="352" t="s">
        <v>474</v>
      </c>
      <c r="L43" s="411"/>
      <c r="M43" s="88"/>
      <c r="N43" s="405"/>
      <c r="O43" s="88"/>
      <c r="P43" s="116"/>
    </row>
    <row r="44" spans="1:16" s="19" customFormat="1" ht="10.35" customHeight="1">
      <c r="A44" s="70"/>
      <c r="B44" s="58"/>
      <c r="C44" s="66"/>
      <c r="D44" s="71"/>
      <c r="E44" s="97"/>
      <c r="F44" s="83"/>
      <c r="G44" s="336"/>
      <c r="H44" s="75">
        <v>6</v>
      </c>
      <c r="I44" s="102" t="str">
        <f>IF(OR(H44= 7,H44= 8,H44= 9),E43,IF(OR(H44= 1,H44= 2,H44= 3),E45,IF(E43="Bye",E45,IF(E45="Bye",E43,""))))</f>
        <v>蔡栢榮</v>
      </c>
      <c r="J44" s="99"/>
      <c r="K44" s="88"/>
      <c r="L44" s="413"/>
      <c r="M44" s="88"/>
      <c r="N44" s="405"/>
      <c r="O44" s="88"/>
      <c r="P44" s="116"/>
    </row>
    <row r="45" spans="1:16" s="19" customFormat="1" ht="10.35" customHeight="1">
      <c r="A45" s="70">
        <v>20</v>
      </c>
      <c r="B45" s="58">
        <v>15</v>
      </c>
      <c r="C45" s="59"/>
      <c r="D45" s="71"/>
      <c r="E45" s="82" t="s">
        <v>305</v>
      </c>
      <c r="F45" s="83" t="s">
        <v>31</v>
      </c>
      <c r="G45" s="339"/>
      <c r="H45" s="85"/>
      <c r="I45" s="86"/>
      <c r="J45" s="101"/>
      <c r="K45" s="88"/>
      <c r="L45" s="413"/>
      <c r="M45" s="88"/>
      <c r="N45" s="405"/>
      <c r="O45" s="88"/>
      <c r="P45" s="116"/>
    </row>
    <row r="46" spans="1:16" s="19" customFormat="1" ht="10.35" customHeight="1">
      <c r="A46" s="70"/>
      <c r="B46" s="58"/>
      <c r="C46" s="66"/>
      <c r="D46" s="89"/>
      <c r="E46" s="90"/>
      <c r="F46" s="91"/>
      <c r="G46" s="336"/>
      <c r="H46" s="78"/>
      <c r="I46" s="86"/>
      <c r="J46" s="101"/>
      <c r="K46" s="336" t="s">
        <v>486</v>
      </c>
      <c r="L46" s="414"/>
      <c r="M46" s="94" t="str">
        <f>IF(OR(L46=7,L46=8,L46=9),K42,IF(OR(L46=1,L46=2,L46=3),K50,""))</f>
        <v/>
      </c>
      <c r="N46" s="410"/>
      <c r="O46" s="88"/>
      <c r="P46" s="116"/>
    </row>
    <row r="47" spans="1:16" s="19" customFormat="1" ht="10.35" customHeight="1">
      <c r="A47" s="70">
        <v>21</v>
      </c>
      <c r="B47" s="58">
        <v>25</v>
      </c>
      <c r="C47" s="59"/>
      <c r="D47" s="95"/>
      <c r="E47" s="96" t="s">
        <v>325</v>
      </c>
      <c r="F47" s="84" t="s">
        <v>164</v>
      </c>
      <c r="G47" s="339"/>
      <c r="H47" s="63"/>
      <c r="I47" s="86"/>
      <c r="J47" s="101"/>
      <c r="K47" s="88"/>
      <c r="L47" s="413"/>
      <c r="M47" s="352" t="s">
        <v>508</v>
      </c>
      <c r="N47" s="413"/>
      <c r="O47" s="88"/>
      <c r="P47" s="116"/>
    </row>
    <row r="48" spans="1:16" s="19" customFormat="1" ht="10.35" customHeight="1">
      <c r="A48" s="70"/>
      <c r="B48" s="58"/>
      <c r="C48" s="66"/>
      <c r="D48" s="71"/>
      <c r="E48" s="97"/>
      <c r="F48" s="83"/>
      <c r="G48" s="336" t="s">
        <v>399</v>
      </c>
      <c r="H48" s="75"/>
      <c r="I48" s="102" t="str">
        <f>IF(OR(H48= 7,H48= 8,H48= 9),E47,IF(OR(H48= 1,H48= 2,H48= 3),E49,IF(E47="Bye",E49,IF(E49="Bye",E47,""))))</f>
        <v/>
      </c>
      <c r="J48" s="77"/>
      <c r="K48" s="88"/>
      <c r="L48" s="413"/>
      <c r="M48" s="88"/>
      <c r="N48" s="413"/>
      <c r="O48" s="88"/>
      <c r="P48" s="116"/>
    </row>
    <row r="49" spans="1:16" s="19" customFormat="1" ht="10.35" customHeight="1">
      <c r="A49" s="70">
        <v>22</v>
      </c>
      <c r="B49" s="58">
        <v>22</v>
      </c>
      <c r="C49" s="59"/>
      <c r="D49" s="71"/>
      <c r="E49" s="82" t="s">
        <v>316</v>
      </c>
      <c r="F49" s="83" t="s">
        <v>243</v>
      </c>
      <c r="G49" s="339"/>
      <c r="H49" s="85"/>
      <c r="I49" s="350" t="s">
        <v>398</v>
      </c>
      <c r="J49" s="87"/>
      <c r="K49" s="88"/>
      <c r="L49" s="413"/>
      <c r="M49" s="88"/>
      <c r="N49" s="413"/>
      <c r="O49" s="88"/>
      <c r="P49" s="116"/>
    </row>
    <row r="50" spans="1:16" s="19" customFormat="1" ht="10.35" customHeight="1">
      <c r="A50" s="70"/>
      <c r="B50" s="58"/>
      <c r="C50" s="66"/>
      <c r="D50" s="89"/>
      <c r="E50" s="90"/>
      <c r="F50" s="91"/>
      <c r="G50" s="336"/>
      <c r="H50" s="78"/>
      <c r="I50" s="336" t="s">
        <v>403</v>
      </c>
      <c r="J50" s="93"/>
      <c r="K50" s="94" t="str">
        <f t="shared" ref="K50" si="2">IF(OR(J50=7,J50=8,J50=9),I48,IF(OR(J50=1,J50=2,J50=3),I52,""))</f>
        <v/>
      </c>
      <c r="L50" s="408"/>
      <c r="M50" s="88"/>
      <c r="N50" s="413"/>
      <c r="O50" s="88"/>
      <c r="P50" s="116"/>
    </row>
    <row r="51" spans="1:16" s="19" customFormat="1" ht="10.35" customHeight="1">
      <c r="A51" s="70">
        <v>23</v>
      </c>
      <c r="B51" s="58" t="s">
        <v>2</v>
      </c>
      <c r="C51" s="59"/>
      <c r="D51" s="95"/>
      <c r="E51" s="96" t="s">
        <v>28</v>
      </c>
      <c r="F51" s="84"/>
      <c r="G51" s="339"/>
      <c r="H51" s="63"/>
      <c r="I51" s="86"/>
      <c r="J51" s="87"/>
      <c r="K51" s="352" t="s">
        <v>485</v>
      </c>
      <c r="L51" s="405"/>
      <c r="M51" s="88"/>
      <c r="N51" s="413"/>
      <c r="O51" s="88"/>
      <c r="P51" s="116"/>
    </row>
    <row r="52" spans="1:16" s="19" customFormat="1" ht="10.35" customHeight="1">
      <c r="A52" s="70"/>
      <c r="B52" s="58"/>
      <c r="C52" s="66"/>
      <c r="D52" s="71"/>
      <c r="E52" s="97"/>
      <c r="F52" s="73"/>
      <c r="G52" s="336"/>
      <c r="H52" s="75"/>
      <c r="I52" s="76" t="str">
        <f>IF(OR(H52= 7,H52= 8,H52= 9),E51,IF(OR(H52= 1,H52= 2,H52= 3),E53,IF(E51="Bye",E53,IF(E53="Bye",E51,""))))</f>
        <v>高德祥</v>
      </c>
      <c r="J52" s="99"/>
      <c r="K52" s="106"/>
      <c r="L52" s="405"/>
      <c r="M52" s="106"/>
      <c r="N52" s="413"/>
      <c r="O52" s="88"/>
      <c r="P52" s="116"/>
    </row>
    <row r="53" spans="1:16" s="19" customFormat="1" ht="10.35" customHeight="1">
      <c r="A53" s="57">
        <v>24</v>
      </c>
      <c r="B53" s="58">
        <v>29</v>
      </c>
      <c r="C53" s="59"/>
      <c r="D53" s="107" t="s">
        <v>70</v>
      </c>
      <c r="E53" s="108" t="s">
        <v>333</v>
      </c>
      <c r="F53" s="73" t="s">
        <v>42</v>
      </c>
      <c r="G53" s="338"/>
      <c r="H53" s="109"/>
      <c r="I53" s="110"/>
      <c r="J53" s="101"/>
      <c r="K53" s="106"/>
      <c r="L53" s="405"/>
      <c r="M53" s="106"/>
      <c r="N53" s="413"/>
      <c r="O53" s="88"/>
      <c r="P53" s="116"/>
    </row>
    <row r="54" spans="1:16" s="19" customFormat="1" ht="10.35" customHeight="1">
      <c r="A54" s="70"/>
      <c r="B54" s="58"/>
      <c r="C54" s="66"/>
      <c r="D54" s="89"/>
      <c r="E54" s="111"/>
      <c r="F54" s="112"/>
      <c r="G54" s="340"/>
      <c r="H54" s="78"/>
      <c r="I54" s="110"/>
      <c r="J54" s="101"/>
      <c r="K54" s="106"/>
      <c r="L54" s="405"/>
      <c r="M54" s="336" t="s">
        <v>497</v>
      </c>
      <c r="N54" s="414"/>
      <c r="O54" s="94" t="str">
        <f t="shared" ref="O54" si="3">IF(OR(N54=7,N54=8,N54=9),M46,IF(OR(N54=1,N54=2,N54=3),M62,""))</f>
        <v/>
      </c>
      <c r="P54" s="120"/>
    </row>
    <row r="55" spans="1:16" s="19" customFormat="1" ht="10.35" customHeight="1">
      <c r="A55" s="57">
        <v>25</v>
      </c>
      <c r="B55" s="58">
        <v>10</v>
      </c>
      <c r="C55" s="59">
        <v>12</v>
      </c>
      <c r="D55" s="60" t="s">
        <v>86</v>
      </c>
      <c r="E55" s="115" t="s">
        <v>324</v>
      </c>
      <c r="F55" s="62" t="s">
        <v>42</v>
      </c>
      <c r="G55" s="338"/>
      <c r="H55" s="63"/>
      <c r="I55" s="110"/>
      <c r="J55" s="101"/>
      <c r="K55" s="106"/>
      <c r="L55" s="405"/>
      <c r="M55" s="106"/>
      <c r="N55" s="413"/>
      <c r="O55" s="422" t="s">
        <v>515</v>
      </c>
      <c r="P55" s="121"/>
    </row>
    <row r="56" spans="1:16" s="19" customFormat="1" ht="10.35" customHeight="1">
      <c r="A56" s="70"/>
      <c r="B56" s="58"/>
      <c r="C56" s="66"/>
      <c r="D56" s="71"/>
      <c r="E56" s="97"/>
      <c r="F56" s="73"/>
      <c r="G56" s="336"/>
      <c r="H56" s="75"/>
      <c r="I56" s="76" t="str">
        <f>IF(OR(H56= 7,H56= 8,H56= 9),E55,IF(OR(H56= 1,H56= 2,H56= 3),E57,IF(E55="Bye",E57,IF(E57="Bye",E55,""))))</f>
        <v>陳光華</v>
      </c>
      <c r="J56" s="77"/>
      <c r="K56" s="88"/>
      <c r="L56" s="405"/>
      <c r="M56" s="106"/>
      <c r="N56" s="413"/>
      <c r="O56" s="88"/>
      <c r="P56" s="68"/>
    </row>
    <row r="57" spans="1:16" s="19" customFormat="1" ht="10.35" customHeight="1">
      <c r="A57" s="70">
        <v>26</v>
      </c>
      <c r="B57" s="58" t="s">
        <v>2</v>
      </c>
      <c r="C57" s="59"/>
      <c r="D57" s="71"/>
      <c r="E57" s="82" t="s">
        <v>28</v>
      </c>
      <c r="F57" s="83"/>
      <c r="G57" s="339"/>
      <c r="H57" s="85"/>
      <c r="I57" s="86"/>
      <c r="J57" s="87"/>
      <c r="K57" s="88"/>
      <c r="L57" s="405"/>
      <c r="M57" s="88"/>
      <c r="N57" s="413"/>
      <c r="O57" s="88"/>
      <c r="P57" s="68"/>
    </row>
    <row r="58" spans="1:16" s="19" customFormat="1" ht="10.35" customHeight="1">
      <c r="A58" s="70"/>
      <c r="B58" s="58"/>
      <c r="C58" s="66"/>
      <c r="D58" s="89"/>
      <c r="E58" s="90"/>
      <c r="F58" s="91"/>
      <c r="G58" s="336"/>
      <c r="H58" s="78"/>
      <c r="I58" s="336" t="s">
        <v>401</v>
      </c>
      <c r="J58" s="93"/>
      <c r="K58" s="94" t="str">
        <f t="shared" ref="K58" si="4">IF(OR(J58=7,J58=8,J58=9),I56,IF(OR(J58=1,J58=2,J58=3),I60,""))</f>
        <v/>
      </c>
      <c r="L58" s="410"/>
      <c r="M58" s="88"/>
      <c r="N58" s="413"/>
      <c r="O58" s="88"/>
      <c r="P58" s="68"/>
    </row>
    <row r="59" spans="1:16" s="19" customFormat="1" ht="10.35" customHeight="1">
      <c r="A59" s="70">
        <v>27</v>
      </c>
      <c r="B59" s="58" t="s">
        <v>2</v>
      </c>
      <c r="C59" s="59"/>
      <c r="D59" s="95"/>
      <c r="E59" s="96" t="s">
        <v>28</v>
      </c>
      <c r="F59" s="84"/>
      <c r="G59" s="339"/>
      <c r="H59" s="63"/>
      <c r="I59" s="86"/>
      <c r="J59" s="87"/>
      <c r="K59" s="352" t="s">
        <v>475</v>
      </c>
      <c r="L59" s="411"/>
      <c r="M59" s="88"/>
      <c r="N59" s="413"/>
      <c r="O59" s="88"/>
      <c r="P59" s="68"/>
    </row>
    <row r="60" spans="1:16" s="19" customFormat="1" ht="10.35" customHeight="1">
      <c r="A60" s="70"/>
      <c r="B60" s="58"/>
      <c r="C60" s="66"/>
      <c r="D60" s="71"/>
      <c r="E60" s="97"/>
      <c r="F60" s="83"/>
      <c r="G60" s="336"/>
      <c r="H60" s="75"/>
      <c r="I60" s="102" t="str">
        <f>IF(OR(H60= 7,H60= 8,H60= 9),E59,IF(OR(H60= 1,H60= 2,H60= 3),E61,IF(E59="Bye",E61,IF(E61="Bye",E59,""))))</f>
        <v>陳永富</v>
      </c>
      <c r="J60" s="99"/>
      <c r="K60" s="88"/>
      <c r="L60" s="413"/>
      <c r="M60" s="88"/>
      <c r="N60" s="413"/>
      <c r="O60" s="88"/>
      <c r="P60" s="68"/>
    </row>
    <row r="61" spans="1:16" s="19" customFormat="1" ht="10.35" customHeight="1">
      <c r="A61" s="70">
        <v>28</v>
      </c>
      <c r="B61" s="58">
        <v>13</v>
      </c>
      <c r="C61" s="59"/>
      <c r="D61" s="71"/>
      <c r="E61" s="82" t="s">
        <v>327</v>
      </c>
      <c r="F61" s="83" t="s">
        <v>39</v>
      </c>
      <c r="G61" s="339"/>
      <c r="H61" s="85"/>
      <c r="I61" s="86"/>
      <c r="J61" s="101"/>
      <c r="K61" s="88"/>
      <c r="L61" s="413"/>
      <c r="M61" s="88"/>
      <c r="N61" s="413"/>
      <c r="O61" s="88"/>
      <c r="P61" s="68"/>
    </row>
    <row r="62" spans="1:16" s="19" customFormat="1" ht="10.35" customHeight="1">
      <c r="A62" s="70"/>
      <c r="B62" s="58"/>
      <c r="C62" s="66"/>
      <c r="D62" s="89"/>
      <c r="E62" s="90"/>
      <c r="F62" s="91"/>
      <c r="G62" s="336"/>
      <c r="H62" s="78"/>
      <c r="I62" s="86"/>
      <c r="J62" s="101"/>
      <c r="K62" s="336" t="s">
        <v>486</v>
      </c>
      <c r="L62" s="414"/>
      <c r="M62" s="94" t="str">
        <f t="shared" si="1"/>
        <v/>
      </c>
      <c r="N62" s="408"/>
      <c r="O62" s="88"/>
      <c r="P62" s="68"/>
    </row>
    <row r="63" spans="1:16" s="19" customFormat="1" ht="10.35" customHeight="1">
      <c r="A63" s="70">
        <v>29</v>
      </c>
      <c r="B63" s="58">
        <v>16</v>
      </c>
      <c r="C63" s="59"/>
      <c r="D63" s="95"/>
      <c r="E63" s="96" t="s">
        <v>309</v>
      </c>
      <c r="F63" s="84" t="s">
        <v>31</v>
      </c>
      <c r="G63" s="339"/>
      <c r="H63" s="63"/>
      <c r="I63" s="86"/>
      <c r="J63" s="101"/>
      <c r="K63" s="88"/>
      <c r="L63" s="413"/>
      <c r="M63" s="422" t="s">
        <v>509</v>
      </c>
      <c r="N63" s="405"/>
      <c r="O63" s="88"/>
      <c r="P63" s="68"/>
    </row>
    <row r="64" spans="1:16" s="19" customFormat="1" ht="10.35" customHeight="1">
      <c r="A64" s="70"/>
      <c r="B64" s="58"/>
      <c r="C64" s="66"/>
      <c r="D64" s="71"/>
      <c r="E64" s="97"/>
      <c r="F64" s="83"/>
      <c r="G64" s="336"/>
      <c r="H64" s="75"/>
      <c r="I64" s="102" t="str">
        <f>IF(OR(H64= 7,H64= 8,H64= 9),E63,IF(OR(H64= 1,H64= 2,H64= 3),E65,IF(E63="Bye",E65,IF(E65="Bye",E63,""))))</f>
        <v>張家豪</v>
      </c>
      <c r="J64" s="77"/>
      <c r="K64" s="88"/>
      <c r="L64" s="413"/>
      <c r="M64" s="88"/>
      <c r="N64" s="405"/>
      <c r="O64" s="88"/>
      <c r="P64" s="68"/>
    </row>
    <row r="65" spans="1:26" s="19" customFormat="1" ht="10.35" customHeight="1">
      <c r="A65" s="70">
        <v>30</v>
      </c>
      <c r="B65" s="58" t="s">
        <v>2</v>
      </c>
      <c r="C65" s="59"/>
      <c r="D65" s="71"/>
      <c r="E65" s="82" t="s">
        <v>28</v>
      </c>
      <c r="F65" s="83"/>
      <c r="G65" s="339"/>
      <c r="H65" s="85"/>
      <c r="I65" s="86"/>
      <c r="J65" s="87"/>
      <c r="K65" s="88"/>
      <c r="L65" s="413"/>
      <c r="M65" s="88"/>
      <c r="N65" s="405"/>
      <c r="O65" s="88"/>
      <c r="P65" s="68"/>
      <c r="U65" s="122"/>
      <c r="V65" s="122"/>
      <c r="W65" s="122"/>
      <c r="X65" s="122"/>
      <c r="Y65" s="122"/>
      <c r="Z65" s="122"/>
    </row>
    <row r="66" spans="1:26" s="19" customFormat="1" ht="10.35" customHeight="1">
      <c r="A66" s="70"/>
      <c r="B66" s="58"/>
      <c r="C66" s="66"/>
      <c r="D66" s="89"/>
      <c r="E66" s="90"/>
      <c r="F66" s="91"/>
      <c r="G66" s="336"/>
      <c r="H66" s="78"/>
      <c r="I66" s="336" t="s">
        <v>401</v>
      </c>
      <c r="J66" s="93"/>
      <c r="K66" s="94" t="str">
        <f t="shared" ref="K66:K68" si="5">IF(OR(J66=7,J66=8,J66=9),I64,IF(OR(J66=1,J66=2,J66=3),I68,""))</f>
        <v/>
      </c>
      <c r="L66" s="408"/>
      <c r="M66" s="88"/>
      <c r="N66" s="405"/>
      <c r="O66" s="88"/>
      <c r="P66" s="68"/>
      <c r="U66" s="123"/>
      <c r="V66" s="123"/>
      <c r="W66" s="123"/>
      <c r="X66" s="123"/>
      <c r="Y66" s="123"/>
      <c r="Z66" s="123"/>
    </row>
    <row r="67" spans="1:26" s="19" customFormat="1" ht="10.35" customHeight="1">
      <c r="A67" s="70">
        <v>31</v>
      </c>
      <c r="B67" s="58" t="s">
        <v>2</v>
      </c>
      <c r="C67" s="59"/>
      <c r="D67" s="95"/>
      <c r="E67" s="96" t="s">
        <v>28</v>
      </c>
      <c r="F67" s="84"/>
      <c r="G67" s="339"/>
      <c r="H67" s="63"/>
      <c r="I67" s="86"/>
      <c r="J67" s="87"/>
      <c r="K67" s="352" t="s">
        <v>476</v>
      </c>
      <c r="L67" s="405"/>
      <c r="M67" s="88"/>
      <c r="N67" s="405"/>
      <c r="O67" s="88"/>
      <c r="P67" s="68"/>
      <c r="U67" s="122"/>
      <c r="V67" s="122"/>
      <c r="W67" s="122"/>
      <c r="X67" s="122"/>
      <c r="Y67" s="122"/>
      <c r="Z67" s="122"/>
    </row>
    <row r="68" spans="1:26" s="19" customFormat="1" ht="10.35" customHeight="1">
      <c r="A68" s="70"/>
      <c r="B68" s="58"/>
      <c r="C68" s="66"/>
      <c r="D68" s="71"/>
      <c r="E68" s="97"/>
      <c r="F68" s="73"/>
      <c r="G68" s="336"/>
      <c r="H68" s="75"/>
      <c r="I68" s="76" t="str">
        <f>IF(OR(H68= 7,H68= 8,H68= 9),E67,IF(OR(H68= 1,H68= 2,H68= 3),E69,IF(E67="Bye",E69,IF(E69="Bye",E67,""))))</f>
        <v>郭惠新</v>
      </c>
      <c r="J68" s="99"/>
      <c r="K68" s="106" t="str">
        <f t="shared" si="5"/>
        <v/>
      </c>
      <c r="L68" s="405"/>
      <c r="M68" s="88"/>
      <c r="N68" s="405"/>
      <c r="O68" s="88"/>
      <c r="P68" s="68"/>
      <c r="U68" s="122"/>
      <c r="V68" s="122"/>
      <c r="W68" s="122"/>
      <c r="X68" s="122"/>
      <c r="Y68" s="122"/>
      <c r="Z68" s="122"/>
    </row>
    <row r="69" spans="1:26" s="19" customFormat="1" ht="10.35" customHeight="1">
      <c r="A69" s="57">
        <v>32</v>
      </c>
      <c r="B69" s="58">
        <v>8</v>
      </c>
      <c r="C69" s="59">
        <v>11</v>
      </c>
      <c r="D69" s="60" t="s">
        <v>60</v>
      </c>
      <c r="E69" s="115" t="s">
        <v>320</v>
      </c>
      <c r="F69" s="62" t="s">
        <v>83</v>
      </c>
      <c r="G69" s="338"/>
      <c r="H69" s="109"/>
      <c r="I69" s="124"/>
      <c r="J69" s="101"/>
      <c r="K69" s="88"/>
      <c r="L69" s="405"/>
      <c r="M69" s="88"/>
      <c r="N69" s="405"/>
      <c r="O69" s="88"/>
      <c r="P69" s="68"/>
      <c r="U69" s="122"/>
      <c r="V69" s="122"/>
      <c r="W69" s="122"/>
      <c r="X69" s="122"/>
      <c r="Y69" s="122"/>
      <c r="Z69" s="122"/>
    </row>
    <row r="70" spans="1:26" ht="10.199999999999999" customHeight="1">
      <c r="A70" s="70"/>
      <c r="B70" s="58"/>
      <c r="C70" s="125"/>
      <c r="D70" s="71"/>
      <c r="E70" s="82"/>
      <c r="F70" s="83"/>
      <c r="G70" s="336"/>
      <c r="H70" s="126"/>
      <c r="I70" s="127"/>
      <c r="J70" s="128"/>
      <c r="K70" s="129"/>
      <c r="L70" s="333"/>
      <c r="M70" s="129"/>
      <c r="N70" s="333"/>
      <c r="O70" s="129"/>
      <c r="P70" s="130"/>
    </row>
    <row r="71" spans="1:26" s="123" customFormat="1" ht="11.25" customHeight="1">
      <c r="A71" s="131">
        <v>33</v>
      </c>
      <c r="B71" s="132">
        <v>5</v>
      </c>
      <c r="C71" s="133">
        <v>7</v>
      </c>
      <c r="D71" s="60" t="s">
        <v>62</v>
      </c>
      <c r="E71" s="134" t="s">
        <v>329</v>
      </c>
      <c r="F71" s="62" t="s">
        <v>31</v>
      </c>
      <c r="G71" s="338"/>
      <c r="H71" s="135"/>
      <c r="I71" s="136"/>
      <c r="J71" s="137"/>
      <c r="K71" s="138"/>
      <c r="L71" s="428"/>
      <c r="M71" s="138"/>
      <c r="N71" s="428"/>
      <c r="O71" s="347"/>
      <c r="P71" s="139"/>
      <c r="U71" s="122"/>
      <c r="V71" s="122"/>
      <c r="W71" s="122"/>
      <c r="X71" s="122"/>
      <c r="Y71" s="122"/>
      <c r="Z71" s="122"/>
    </row>
    <row r="72" spans="1:26" ht="11.25" customHeight="1">
      <c r="A72" s="140"/>
      <c r="B72" s="132"/>
      <c r="C72" s="66"/>
      <c r="D72" s="71"/>
      <c r="E72" s="72"/>
      <c r="F72" s="73"/>
      <c r="G72" s="336"/>
      <c r="H72" s="75"/>
      <c r="I72" s="76" t="str">
        <f>IF(OR(H72= 7,H72= 8,H72= 9),E71,IF(OR(H72= 1,H72= 2,H72= 3),E73,IF(E71="Bye",E73,IF(E73="Bye",E71,""))))</f>
        <v>蘇修敬</v>
      </c>
      <c r="J72" s="77"/>
      <c r="K72" s="88"/>
      <c r="L72" s="405"/>
      <c r="M72" s="88"/>
      <c r="N72" s="405"/>
      <c r="O72" s="207" t="s">
        <v>737</v>
      </c>
      <c r="P72" s="68"/>
    </row>
    <row r="73" spans="1:26" ht="11.25" customHeight="1">
      <c r="A73" s="140">
        <v>34</v>
      </c>
      <c r="B73" s="132"/>
      <c r="C73" s="59"/>
      <c r="D73" s="71"/>
      <c r="E73" s="82" t="s">
        <v>28</v>
      </c>
      <c r="F73" s="83"/>
      <c r="G73" s="339"/>
      <c r="H73" s="85"/>
      <c r="I73" s="86"/>
      <c r="J73" s="87"/>
      <c r="K73" s="88"/>
      <c r="L73" s="405"/>
      <c r="M73" s="88"/>
      <c r="N73" s="405"/>
      <c r="O73" s="208" t="s">
        <v>397</v>
      </c>
      <c r="P73" s="68"/>
    </row>
    <row r="74" spans="1:26" ht="11.25" customHeight="1">
      <c r="A74" s="140"/>
      <c r="B74" s="132"/>
      <c r="C74" s="66"/>
      <c r="D74" s="89"/>
      <c r="E74" s="90"/>
      <c r="F74" s="91"/>
      <c r="G74" s="336"/>
      <c r="H74" s="78"/>
      <c r="I74" s="336" t="s">
        <v>401</v>
      </c>
      <c r="J74" s="93"/>
      <c r="K74" s="94" t="str">
        <f>IF(OR(J74=7,J74=8,J74=9),I72,IF(OR(J74=1,J74=2,J74=3),I76,""))</f>
        <v/>
      </c>
      <c r="L74" s="410"/>
      <c r="M74" s="88"/>
      <c r="N74" s="405"/>
      <c r="O74" s="88"/>
      <c r="P74" s="68"/>
    </row>
    <row r="75" spans="1:26" ht="11.25" customHeight="1">
      <c r="A75" s="140">
        <v>35</v>
      </c>
      <c r="B75" s="132"/>
      <c r="C75" s="59"/>
      <c r="D75" s="95"/>
      <c r="E75" s="96" t="s">
        <v>28</v>
      </c>
      <c r="F75" s="84"/>
      <c r="G75" s="339"/>
      <c r="H75" s="63"/>
      <c r="I75" s="86"/>
      <c r="J75" s="87"/>
      <c r="K75" s="352" t="s">
        <v>477</v>
      </c>
      <c r="L75" s="411"/>
      <c r="M75" s="88"/>
      <c r="N75" s="405"/>
      <c r="O75" s="88"/>
      <c r="P75" s="68"/>
    </row>
    <row r="76" spans="1:26" ht="11.25" customHeight="1">
      <c r="A76" s="140"/>
      <c r="B76" s="132"/>
      <c r="C76" s="66"/>
      <c r="D76" s="71"/>
      <c r="E76" s="97"/>
      <c r="F76" s="83"/>
      <c r="G76" s="336"/>
      <c r="H76" s="75"/>
      <c r="I76" s="102" t="str">
        <f>IF(OR(H76= 7,H76= 8,H76= 9),E75,IF(OR(H76= 1,H76= 2,H76= 3),E77,IF(E75="Bye",E77,IF(E77="Bye",E75,""))))</f>
        <v>林崇城</v>
      </c>
      <c r="J76" s="99"/>
      <c r="K76" s="88"/>
      <c r="L76" s="413"/>
      <c r="M76" s="88"/>
      <c r="N76" s="405"/>
      <c r="O76" s="88"/>
      <c r="P76" s="68"/>
    </row>
    <row r="77" spans="1:26" ht="11.25" customHeight="1">
      <c r="A77" s="140">
        <v>36</v>
      </c>
      <c r="B77" s="132">
        <v>19</v>
      </c>
      <c r="C77" s="59"/>
      <c r="D77" s="71"/>
      <c r="E77" s="82" t="s">
        <v>335</v>
      </c>
      <c r="F77" s="83" t="s">
        <v>31</v>
      </c>
      <c r="G77" s="339"/>
      <c r="H77" s="85"/>
      <c r="I77" s="86"/>
      <c r="J77" s="101"/>
      <c r="K77" s="88"/>
      <c r="L77" s="413"/>
      <c r="M77" s="88"/>
      <c r="N77" s="405"/>
      <c r="O77" s="88"/>
      <c r="P77" s="68"/>
    </row>
    <row r="78" spans="1:26" ht="11.25" customHeight="1">
      <c r="A78" s="140"/>
      <c r="B78" s="132"/>
      <c r="C78" s="66"/>
      <c r="D78" s="89"/>
      <c r="E78" s="90"/>
      <c r="F78" s="91"/>
      <c r="G78" s="336"/>
      <c r="H78" s="78"/>
      <c r="I78" s="86"/>
      <c r="J78" s="101"/>
      <c r="K78" s="336" t="s">
        <v>486</v>
      </c>
      <c r="L78" s="414"/>
      <c r="M78" s="94" t="str">
        <f>IF(OR(L78=7,L78=8,L78=9),K74,IF(OR(L78=1,L78=2,L78=3),K82,""))</f>
        <v/>
      </c>
      <c r="N78" s="410"/>
      <c r="O78" s="88"/>
      <c r="P78" s="68"/>
    </row>
    <row r="79" spans="1:26" ht="11.25" customHeight="1">
      <c r="A79" s="140">
        <v>37</v>
      </c>
      <c r="B79" s="132">
        <v>28</v>
      </c>
      <c r="C79" s="59"/>
      <c r="D79" s="95"/>
      <c r="E79" s="96" t="s">
        <v>311</v>
      </c>
      <c r="F79" s="84" t="s">
        <v>42</v>
      </c>
      <c r="G79" s="339"/>
      <c r="H79" s="63"/>
      <c r="I79" s="86"/>
      <c r="J79" s="101"/>
      <c r="K79" s="88"/>
      <c r="L79" s="413"/>
      <c r="M79" s="352" t="s">
        <v>510</v>
      </c>
      <c r="N79" s="413"/>
      <c r="O79" s="88"/>
      <c r="P79" s="68"/>
    </row>
    <row r="80" spans="1:26" ht="11.25" customHeight="1">
      <c r="A80" s="140"/>
      <c r="B80" s="132"/>
      <c r="C80" s="66"/>
      <c r="D80" s="71"/>
      <c r="E80" s="97"/>
      <c r="F80" s="83"/>
      <c r="G80" s="336"/>
      <c r="H80" s="75"/>
      <c r="I80" s="102" t="str">
        <f>IF(OR(H80= 7,H80= 8,H80= 9),E79,IF(OR(H80= 1,H80= 2,H80= 3),E81,IF(E79="Bye",E81,IF(E81="Bye",E79,""))))</f>
        <v>陳建華</v>
      </c>
      <c r="J80" s="77"/>
      <c r="K80" s="88"/>
      <c r="L80" s="413"/>
      <c r="M80" s="88"/>
      <c r="N80" s="413"/>
      <c r="O80" s="88"/>
      <c r="P80" s="68"/>
      <c r="U80" s="123"/>
      <c r="V80" s="123"/>
      <c r="W80" s="123"/>
      <c r="X80" s="123"/>
      <c r="Y80" s="123"/>
      <c r="Z80" s="123"/>
    </row>
    <row r="81" spans="1:26" ht="11.25" customHeight="1">
      <c r="A81" s="140">
        <v>38</v>
      </c>
      <c r="B81" s="132"/>
      <c r="C81" s="59"/>
      <c r="D81" s="71"/>
      <c r="E81" s="82" t="s">
        <v>28</v>
      </c>
      <c r="F81" s="83"/>
      <c r="G81" s="339"/>
      <c r="H81" s="85"/>
      <c r="I81" s="86"/>
      <c r="J81" s="87"/>
      <c r="K81" s="88"/>
      <c r="L81" s="413"/>
      <c r="M81" s="88"/>
      <c r="N81" s="413"/>
      <c r="O81" s="88"/>
      <c r="P81" s="68"/>
    </row>
    <row r="82" spans="1:26" ht="11.25" customHeight="1">
      <c r="A82" s="140"/>
      <c r="B82" s="132"/>
      <c r="C82" s="66"/>
      <c r="D82" s="89"/>
      <c r="E82" s="90"/>
      <c r="F82" s="91"/>
      <c r="G82" s="336"/>
      <c r="H82" s="78"/>
      <c r="I82" s="336" t="s">
        <v>401</v>
      </c>
      <c r="J82" s="93"/>
      <c r="K82" s="94" t="str">
        <f t="shared" ref="K82" si="6">IF(OR(J82=7,J82=8,J82=9),I80,IF(OR(J82=1,J82=2,J82=3),I84,""))</f>
        <v/>
      </c>
      <c r="L82" s="408"/>
      <c r="M82" s="88"/>
      <c r="N82" s="413"/>
      <c r="O82" s="88"/>
      <c r="P82" s="68"/>
      <c r="U82" s="123"/>
      <c r="V82" s="123"/>
      <c r="W82" s="123"/>
      <c r="X82" s="123"/>
      <c r="Y82" s="123"/>
      <c r="Z82" s="123"/>
    </row>
    <row r="83" spans="1:26" ht="11.25" customHeight="1">
      <c r="A83" s="140">
        <v>39</v>
      </c>
      <c r="B83" s="132"/>
      <c r="C83" s="59"/>
      <c r="D83" s="95"/>
      <c r="E83" s="96" t="s">
        <v>28</v>
      </c>
      <c r="F83" s="84"/>
      <c r="G83" s="339"/>
      <c r="H83" s="63"/>
      <c r="I83" s="86"/>
      <c r="J83" s="87"/>
      <c r="K83" s="352" t="s">
        <v>478</v>
      </c>
      <c r="L83" s="405"/>
      <c r="M83" s="88"/>
      <c r="N83" s="413"/>
      <c r="O83" s="88"/>
      <c r="P83" s="68"/>
    </row>
    <row r="84" spans="1:26" ht="11.25" customHeight="1">
      <c r="A84" s="140"/>
      <c r="B84" s="132"/>
      <c r="C84" s="66"/>
      <c r="D84" s="71"/>
      <c r="E84" s="97"/>
      <c r="F84" s="73"/>
      <c r="G84" s="336"/>
      <c r="H84" s="75"/>
      <c r="I84" s="76" t="str">
        <f>IF(OR(H84= 7,H84= 8,H84= 9),E83,IF(OR(H84= 1,H84= 2,H84= 3),E85,IF(E83="Bye",E85,IF(E85="Bye",E83,""))))</f>
        <v>黃禎宏</v>
      </c>
      <c r="J84" s="99"/>
      <c r="K84" s="106"/>
      <c r="L84" s="405"/>
      <c r="M84" s="106"/>
      <c r="N84" s="413"/>
      <c r="O84" s="88"/>
      <c r="P84" s="68"/>
    </row>
    <row r="85" spans="1:26" s="123" customFormat="1" ht="11.25" customHeight="1">
      <c r="A85" s="131">
        <v>40</v>
      </c>
      <c r="B85" s="132">
        <v>11</v>
      </c>
      <c r="C85" s="133">
        <v>21</v>
      </c>
      <c r="D85" s="107" t="s">
        <v>37</v>
      </c>
      <c r="E85" s="108" t="s">
        <v>317</v>
      </c>
      <c r="F85" s="73" t="s">
        <v>164</v>
      </c>
      <c r="G85" s="338"/>
      <c r="H85" s="109"/>
      <c r="I85" s="110"/>
      <c r="J85" s="141"/>
      <c r="K85" s="106"/>
      <c r="L85" s="429"/>
      <c r="M85" s="106"/>
      <c r="N85" s="430"/>
      <c r="O85" s="88"/>
      <c r="P85" s="139"/>
      <c r="U85" s="122"/>
      <c r="V85" s="122"/>
      <c r="W85" s="122"/>
      <c r="X85" s="122"/>
      <c r="Y85" s="122"/>
      <c r="Z85" s="122"/>
    </row>
    <row r="86" spans="1:26" ht="11.25" customHeight="1">
      <c r="A86" s="140"/>
      <c r="B86" s="132"/>
      <c r="C86" s="66"/>
      <c r="D86" s="89"/>
      <c r="E86" s="111"/>
      <c r="F86" s="112"/>
      <c r="G86" s="340"/>
      <c r="H86" s="78"/>
      <c r="I86" s="110"/>
      <c r="J86" s="101"/>
      <c r="K86" s="106"/>
      <c r="L86" s="405"/>
      <c r="M86" s="336" t="s">
        <v>518</v>
      </c>
      <c r="N86" s="414"/>
      <c r="O86" s="94" t="str">
        <f>IF(OR(N86=7,N86=8,N86=9),M78,IF(OR(N86=1,N86=2,N86=3),M94,""))</f>
        <v/>
      </c>
      <c r="P86" s="114"/>
    </row>
    <row r="87" spans="1:26" s="123" customFormat="1" ht="11.25" customHeight="1">
      <c r="A87" s="131">
        <v>41</v>
      </c>
      <c r="B87" s="132">
        <v>33</v>
      </c>
      <c r="C87" s="133"/>
      <c r="D87" s="60" t="s">
        <v>52</v>
      </c>
      <c r="E87" s="115" t="s">
        <v>334</v>
      </c>
      <c r="F87" s="62" t="s">
        <v>73</v>
      </c>
      <c r="G87" s="338"/>
      <c r="H87" s="135"/>
      <c r="I87" s="110"/>
      <c r="J87" s="141"/>
      <c r="K87" s="106"/>
      <c r="L87" s="429"/>
      <c r="M87" s="106"/>
      <c r="N87" s="430"/>
      <c r="O87" s="352" t="s">
        <v>516</v>
      </c>
      <c r="P87" s="142"/>
      <c r="U87" s="122"/>
      <c r="V87" s="122"/>
      <c r="W87" s="122"/>
      <c r="X87" s="122"/>
      <c r="Y87" s="122"/>
      <c r="Z87" s="122"/>
    </row>
    <row r="88" spans="1:26" ht="11.25" customHeight="1">
      <c r="A88" s="140"/>
      <c r="B88" s="132"/>
      <c r="C88" s="66"/>
      <c r="D88" s="71"/>
      <c r="E88" s="97"/>
      <c r="F88" s="73"/>
      <c r="G88" s="336"/>
      <c r="H88" s="75"/>
      <c r="I88" s="76" t="str">
        <f>IF(OR(H88= 7,H88= 8,H88= 9),E87,IF(OR(H88= 1,H88= 2,H88= 3),E89,IF(E87="Bye",E89,IF(E89="Bye",E87,""))))</f>
        <v>陳星誌</v>
      </c>
      <c r="J88" s="77"/>
      <c r="K88" s="88"/>
      <c r="L88" s="405"/>
      <c r="M88" s="106"/>
      <c r="N88" s="413"/>
      <c r="O88" s="88"/>
      <c r="P88" s="116"/>
    </row>
    <row r="89" spans="1:26" ht="11.25" customHeight="1">
      <c r="A89" s="140">
        <v>42</v>
      </c>
      <c r="B89" s="132"/>
      <c r="C89" s="59"/>
      <c r="D89" s="71"/>
      <c r="E89" s="82" t="s">
        <v>28</v>
      </c>
      <c r="F89" s="83"/>
      <c r="G89" s="339"/>
      <c r="H89" s="85"/>
      <c r="I89" s="86"/>
      <c r="J89" s="87"/>
      <c r="K89" s="88"/>
      <c r="L89" s="405"/>
      <c r="M89" s="88"/>
      <c r="N89" s="413"/>
      <c r="O89" s="88"/>
      <c r="P89" s="116"/>
    </row>
    <row r="90" spans="1:26" ht="11.25" customHeight="1">
      <c r="A90" s="140"/>
      <c r="B90" s="132"/>
      <c r="C90" s="66"/>
      <c r="D90" s="89"/>
      <c r="E90" s="90"/>
      <c r="F90" s="91"/>
      <c r="G90" s="336"/>
      <c r="H90" s="78"/>
      <c r="I90" s="336" t="s">
        <v>402</v>
      </c>
      <c r="J90" s="93"/>
      <c r="K90" s="94" t="str">
        <f t="shared" ref="K90" si="7">IF(OR(J90=7,J90=8,J90=9),I88,IF(OR(J90=1,J90=2,J90=3),I92,""))</f>
        <v/>
      </c>
      <c r="L90" s="410"/>
      <c r="M90" s="88"/>
      <c r="N90" s="413"/>
      <c r="O90" s="88"/>
      <c r="P90" s="116"/>
    </row>
    <row r="91" spans="1:26" ht="11.25" customHeight="1">
      <c r="A91" s="140">
        <v>43</v>
      </c>
      <c r="B91" s="132"/>
      <c r="C91" s="59"/>
      <c r="D91" s="95"/>
      <c r="E91" s="96" t="s">
        <v>28</v>
      </c>
      <c r="F91" s="84"/>
      <c r="G91" s="339"/>
      <c r="H91" s="63"/>
      <c r="I91" s="86"/>
      <c r="J91" s="87"/>
      <c r="K91" s="352" t="s">
        <v>479</v>
      </c>
      <c r="L91" s="411"/>
      <c r="M91" s="88"/>
      <c r="N91" s="413"/>
      <c r="O91" s="88"/>
      <c r="P91" s="116"/>
    </row>
    <row r="92" spans="1:26" ht="11.25" customHeight="1">
      <c r="A92" s="140"/>
      <c r="B92" s="132"/>
      <c r="C92" s="66"/>
      <c r="D92" s="71"/>
      <c r="E92" s="97"/>
      <c r="F92" s="83"/>
      <c r="G92" s="336"/>
      <c r="H92" s="75"/>
      <c r="I92" s="102" t="str">
        <f>IF(OR(H92= 7,H92= 8,H92= 9),E91,IF(OR(H92= 1,H92= 2,H92= 3),E93,IF(E91="Bye",E93,IF(E93="Bye",E91,""))))</f>
        <v>吳文明</v>
      </c>
      <c r="J92" s="99"/>
      <c r="K92" s="88"/>
      <c r="L92" s="413"/>
      <c r="M92" s="88"/>
      <c r="N92" s="413"/>
      <c r="O92" s="88"/>
      <c r="P92" s="116"/>
    </row>
    <row r="93" spans="1:26" ht="11.25" customHeight="1">
      <c r="A93" s="140">
        <v>44</v>
      </c>
      <c r="B93" s="132">
        <v>20</v>
      </c>
      <c r="C93" s="59"/>
      <c r="D93" s="71"/>
      <c r="E93" s="82" t="s">
        <v>314</v>
      </c>
      <c r="F93" s="83" t="s">
        <v>31</v>
      </c>
      <c r="G93" s="339"/>
      <c r="H93" s="85"/>
      <c r="I93" s="86"/>
      <c r="J93" s="101"/>
      <c r="K93" s="88"/>
      <c r="L93" s="413"/>
      <c r="M93" s="88"/>
      <c r="N93" s="413"/>
      <c r="O93" s="88"/>
      <c r="P93" s="116"/>
    </row>
    <row r="94" spans="1:26" ht="11.25" customHeight="1">
      <c r="A94" s="140"/>
      <c r="B94" s="132"/>
      <c r="C94" s="66"/>
      <c r="D94" s="89"/>
      <c r="E94" s="90"/>
      <c r="F94" s="91"/>
      <c r="G94" s="336"/>
      <c r="H94" s="78"/>
      <c r="I94" s="86"/>
      <c r="J94" s="101"/>
      <c r="K94" s="336" t="s">
        <v>486</v>
      </c>
      <c r="L94" s="414"/>
      <c r="M94" s="94" t="str">
        <f t="shared" ref="M94" si="8">IF(OR(L94=7,L94=8,L94=9),K90,IF(OR(L94=1,L94=2,L94=3),K98,""))</f>
        <v/>
      </c>
      <c r="N94" s="408"/>
      <c r="O94" s="88"/>
      <c r="P94" s="116"/>
    </row>
    <row r="95" spans="1:26" ht="11.25" customHeight="1">
      <c r="A95" s="140">
        <v>45</v>
      </c>
      <c r="B95" s="132">
        <v>12</v>
      </c>
      <c r="C95" s="59"/>
      <c r="D95" s="95"/>
      <c r="E95" s="96" t="s">
        <v>331</v>
      </c>
      <c r="F95" s="84" t="s">
        <v>39</v>
      </c>
      <c r="G95" s="339"/>
      <c r="H95" s="63"/>
      <c r="I95" s="86"/>
      <c r="J95" s="101"/>
      <c r="K95" s="88"/>
      <c r="L95" s="413"/>
      <c r="M95" s="352" t="s">
        <v>511</v>
      </c>
      <c r="N95" s="405"/>
      <c r="O95" s="88"/>
      <c r="P95" s="116"/>
    </row>
    <row r="96" spans="1:26" ht="11.25" customHeight="1">
      <c r="A96" s="140"/>
      <c r="B96" s="132"/>
      <c r="C96" s="66"/>
      <c r="D96" s="71"/>
      <c r="E96" s="97"/>
      <c r="F96" s="83"/>
      <c r="G96" s="336"/>
      <c r="H96" s="75"/>
      <c r="I96" s="102" t="str">
        <f>IF(OR(H96= 7,H96= 8,H96= 9),E95,IF(OR(H96= 1,H96= 2,H96= 3),E97,IF(E95="Bye",E97,IF(E97="Bye",E95,""))))</f>
        <v>關永才</v>
      </c>
      <c r="J96" s="77"/>
      <c r="K96" s="88"/>
      <c r="L96" s="413"/>
      <c r="M96" s="88"/>
      <c r="N96" s="405"/>
      <c r="O96" s="88"/>
      <c r="P96" s="116"/>
      <c r="U96" s="123"/>
      <c r="V96" s="123"/>
      <c r="W96" s="123"/>
      <c r="X96" s="123"/>
      <c r="Y96" s="123"/>
      <c r="Z96" s="123"/>
    </row>
    <row r="97" spans="1:26" ht="11.25" customHeight="1">
      <c r="A97" s="140">
        <v>46</v>
      </c>
      <c r="B97" s="132"/>
      <c r="C97" s="59"/>
      <c r="D97" s="71"/>
      <c r="E97" s="82" t="s">
        <v>28</v>
      </c>
      <c r="F97" s="83"/>
      <c r="G97" s="339"/>
      <c r="H97" s="85"/>
      <c r="I97" s="86"/>
      <c r="J97" s="87"/>
      <c r="K97" s="88"/>
      <c r="L97" s="413"/>
      <c r="M97" s="88"/>
      <c r="N97" s="405"/>
      <c r="O97" s="88"/>
      <c r="P97" s="116"/>
    </row>
    <row r="98" spans="1:26" ht="11.25" customHeight="1">
      <c r="A98" s="140"/>
      <c r="B98" s="132"/>
      <c r="C98" s="66"/>
      <c r="D98" s="89"/>
      <c r="E98" s="90"/>
      <c r="F98" s="91"/>
      <c r="G98" s="336"/>
      <c r="H98" s="78"/>
      <c r="I98" s="336" t="s">
        <v>402</v>
      </c>
      <c r="J98" s="93"/>
      <c r="K98" s="94" t="str">
        <f t="shared" ref="K98:K100" si="9">IF(OR(J98=7,J98=8,J98=9),I96,IF(OR(J98=1,J98=2,J98=3),I100,""))</f>
        <v/>
      </c>
      <c r="L98" s="408"/>
      <c r="M98" s="88"/>
      <c r="N98" s="405"/>
      <c r="O98" s="88"/>
      <c r="P98" s="116"/>
      <c r="U98" s="123"/>
      <c r="V98" s="123"/>
      <c r="W98" s="123"/>
      <c r="X98" s="123"/>
      <c r="Y98" s="123"/>
      <c r="Z98" s="123"/>
    </row>
    <row r="99" spans="1:26" ht="11.25" customHeight="1">
      <c r="A99" s="140">
        <v>47</v>
      </c>
      <c r="B99" s="132"/>
      <c r="C99" s="59"/>
      <c r="D99" s="95"/>
      <c r="E99" s="96" t="s">
        <v>28</v>
      </c>
      <c r="F99" s="84"/>
      <c r="G99" s="339"/>
      <c r="H99" s="63"/>
      <c r="I99" s="86"/>
      <c r="J99" s="87"/>
      <c r="K99" s="352" t="s">
        <v>480</v>
      </c>
      <c r="L99" s="405"/>
      <c r="M99" s="352"/>
      <c r="N99" s="405"/>
      <c r="O99" s="88"/>
      <c r="P99" s="116"/>
    </row>
    <row r="100" spans="1:26" ht="11.25" customHeight="1">
      <c r="A100" s="140"/>
      <c r="B100" s="132"/>
      <c r="C100" s="66"/>
      <c r="D100" s="71"/>
      <c r="E100" s="97"/>
      <c r="F100" s="73"/>
      <c r="G100" s="336"/>
      <c r="H100" s="75"/>
      <c r="I100" s="76" t="str">
        <f>IF(OR(H100= 7,H100= 8,H100= 9),E99,IF(OR(H100= 1,H100= 2,H100= 3),E101,IF(E99="Bye",E101,IF(E101="Bye",E99,""))))</f>
        <v>余建政</v>
      </c>
      <c r="J100" s="99"/>
      <c r="K100" s="106" t="str">
        <f t="shared" si="9"/>
        <v/>
      </c>
      <c r="L100" s="405"/>
      <c r="M100" s="106"/>
      <c r="N100" s="405"/>
      <c r="O100" s="88"/>
      <c r="P100" s="116"/>
    </row>
    <row r="101" spans="1:26" s="123" customFormat="1" ht="11.25" customHeight="1">
      <c r="A101" s="131">
        <v>48</v>
      </c>
      <c r="B101" s="132">
        <v>4</v>
      </c>
      <c r="C101" s="133">
        <v>5</v>
      </c>
      <c r="D101" s="107" t="s">
        <v>77</v>
      </c>
      <c r="E101" s="108" t="s">
        <v>328</v>
      </c>
      <c r="F101" s="73" t="s">
        <v>33</v>
      </c>
      <c r="G101" s="338"/>
      <c r="H101" s="109"/>
      <c r="I101" s="110"/>
      <c r="J101" s="141"/>
      <c r="K101" s="106"/>
      <c r="L101" s="429"/>
      <c r="M101" s="106"/>
      <c r="N101" s="429"/>
      <c r="O101" s="88"/>
      <c r="P101" s="142"/>
      <c r="U101" s="122"/>
      <c r="V101" s="122"/>
      <c r="W101" s="122"/>
      <c r="X101" s="122"/>
      <c r="Y101" s="122"/>
      <c r="Z101" s="122"/>
    </row>
    <row r="102" spans="1:26" ht="11.25" customHeight="1">
      <c r="A102" s="140"/>
      <c r="B102" s="132"/>
      <c r="C102" s="66"/>
      <c r="D102" s="89"/>
      <c r="E102" s="90"/>
      <c r="F102" s="112"/>
      <c r="G102" s="336"/>
      <c r="H102" s="78"/>
      <c r="I102" s="110"/>
      <c r="J102" s="101"/>
      <c r="K102" s="106"/>
      <c r="L102" s="405"/>
      <c r="M102" s="117" t="s">
        <v>46</v>
      </c>
      <c r="N102" s="417"/>
      <c r="O102" s="94" t="str">
        <f>IF(OR(P102=7,P102=8,P102=9),O86,IF(OR(P102=1,P102=2,P102=3),O118,""))</f>
        <v/>
      </c>
      <c r="P102" s="118"/>
    </row>
    <row r="103" spans="1:26" s="123" customFormat="1" ht="11.25" customHeight="1">
      <c r="A103" s="131">
        <v>49</v>
      </c>
      <c r="B103" s="132">
        <v>7</v>
      </c>
      <c r="C103" s="133">
        <v>7</v>
      </c>
      <c r="D103" s="60" t="s">
        <v>79</v>
      </c>
      <c r="E103" s="115" t="s">
        <v>321</v>
      </c>
      <c r="F103" s="62" t="s">
        <v>33</v>
      </c>
      <c r="G103" s="338"/>
      <c r="H103" s="135"/>
      <c r="I103" s="110"/>
      <c r="J103" s="141"/>
      <c r="K103" s="106"/>
      <c r="L103" s="429"/>
      <c r="M103" s="106"/>
      <c r="N103" s="432"/>
      <c r="O103" s="336" t="s">
        <v>634</v>
      </c>
      <c r="P103" s="143"/>
      <c r="U103" s="122"/>
      <c r="V103" s="122"/>
      <c r="W103" s="122"/>
      <c r="X103" s="122"/>
      <c r="Y103" s="122"/>
      <c r="Z103" s="122"/>
    </row>
    <row r="104" spans="1:26" ht="11.25" customHeight="1">
      <c r="A104" s="140"/>
      <c r="B104" s="132"/>
      <c r="C104" s="66"/>
      <c r="D104" s="71"/>
      <c r="E104" s="97"/>
      <c r="F104" s="73"/>
      <c r="G104" s="336"/>
      <c r="H104" s="75"/>
      <c r="I104" s="76" t="str">
        <f>IF(OR(H104= 7,H104= 8,H104= 9),E103,IF(OR(H104= 1,H104= 2,H104= 3),E105,IF(E103="Bye",E105,IF(E105="Bye",E103,""))))</f>
        <v>余化人</v>
      </c>
      <c r="J104" s="77"/>
      <c r="K104" s="88"/>
      <c r="L104" s="405"/>
      <c r="M104" s="106"/>
      <c r="N104" s="405"/>
      <c r="O104" s="88" t="s">
        <v>636</v>
      </c>
      <c r="P104" s="116"/>
    </row>
    <row r="105" spans="1:26" ht="11.25" customHeight="1">
      <c r="A105" s="140">
        <v>50</v>
      </c>
      <c r="B105" s="132"/>
      <c r="C105" s="59"/>
      <c r="D105" s="71"/>
      <c r="E105" s="82" t="s">
        <v>28</v>
      </c>
      <c r="F105" s="83"/>
      <c r="G105" s="339"/>
      <c r="H105" s="85"/>
      <c r="I105" s="86"/>
      <c r="J105" s="87"/>
      <c r="K105" s="88"/>
      <c r="L105" s="405"/>
      <c r="M105" s="88"/>
      <c r="N105" s="405"/>
      <c r="O105" s="88"/>
      <c r="P105" s="116"/>
    </row>
    <row r="106" spans="1:26" ht="11.25" customHeight="1">
      <c r="A106" s="140"/>
      <c r="B106" s="132"/>
      <c r="C106" s="66"/>
      <c r="D106" s="89"/>
      <c r="E106" s="90"/>
      <c r="F106" s="91"/>
      <c r="G106" s="336"/>
      <c r="H106" s="78"/>
      <c r="I106" s="336" t="s">
        <v>402</v>
      </c>
      <c r="J106" s="93"/>
      <c r="K106" s="94" t="str">
        <f>IF(OR(J106=7,J106=8,J106=9),I104,IF(OR(J106=1,J106=2,J106=3),I108,""))</f>
        <v/>
      </c>
      <c r="L106" s="410"/>
      <c r="M106" s="88"/>
      <c r="N106" s="405"/>
      <c r="O106" s="88"/>
      <c r="P106" s="116"/>
    </row>
    <row r="107" spans="1:26" ht="11.25" customHeight="1">
      <c r="A107" s="140">
        <v>51</v>
      </c>
      <c r="B107" s="132"/>
      <c r="C107" s="59"/>
      <c r="D107" s="95"/>
      <c r="E107" s="96" t="s">
        <v>28</v>
      </c>
      <c r="F107" s="84"/>
      <c r="G107" s="339"/>
      <c r="H107" s="63"/>
      <c r="I107" s="86"/>
      <c r="J107" s="87"/>
      <c r="K107" s="352" t="s">
        <v>481</v>
      </c>
      <c r="L107" s="411"/>
      <c r="M107" s="88"/>
      <c r="N107" s="405"/>
      <c r="O107" s="88"/>
      <c r="P107" s="116"/>
    </row>
    <row r="108" spans="1:26" ht="11.25" customHeight="1">
      <c r="A108" s="140"/>
      <c r="B108" s="132"/>
      <c r="C108" s="66"/>
      <c r="D108" s="71"/>
      <c r="E108" s="97"/>
      <c r="F108" s="83"/>
      <c r="G108" s="336"/>
      <c r="H108" s="75"/>
      <c r="I108" s="102" t="str">
        <f>IF(OR(H108= 7,H108= 8,H108= 9),E107,IF(OR(H108= 1,H108= 2,H108= 3),E109,IF(E107="Bye",E109,IF(E109="Bye",E107,""))))</f>
        <v>許惠旺</v>
      </c>
      <c r="J108" s="99"/>
      <c r="K108" s="88"/>
      <c r="L108" s="413"/>
      <c r="M108" s="88"/>
      <c r="N108" s="405"/>
      <c r="O108" s="88"/>
      <c r="P108" s="116"/>
    </row>
    <row r="109" spans="1:26" ht="11.25" customHeight="1">
      <c r="A109" s="140">
        <v>52</v>
      </c>
      <c r="B109" s="132">
        <v>32</v>
      </c>
      <c r="C109" s="59"/>
      <c r="D109" s="71"/>
      <c r="E109" s="82" t="s">
        <v>326</v>
      </c>
      <c r="F109" s="83" t="s">
        <v>64</v>
      </c>
      <c r="G109" s="339"/>
      <c r="H109" s="85"/>
      <c r="I109" s="86"/>
      <c r="J109" s="101"/>
      <c r="K109" s="88"/>
      <c r="L109" s="413"/>
      <c r="M109" s="88"/>
      <c r="N109" s="405"/>
      <c r="O109" s="88"/>
      <c r="P109" s="116"/>
    </row>
    <row r="110" spans="1:26" ht="11.25" customHeight="1">
      <c r="A110" s="140"/>
      <c r="B110" s="132"/>
      <c r="C110" s="66"/>
      <c r="D110" s="89"/>
      <c r="E110" s="90"/>
      <c r="F110" s="91"/>
      <c r="G110" s="336"/>
      <c r="H110" s="78"/>
      <c r="I110" s="86"/>
      <c r="J110" s="101"/>
      <c r="K110" s="336" t="s">
        <v>486</v>
      </c>
      <c r="L110" s="414"/>
      <c r="M110" s="94" t="str">
        <f>IF(OR(L110=7,L110=8,L110=9),K106,IF(OR(L110=1,L110=2,L110=3),K114,""))</f>
        <v/>
      </c>
      <c r="N110" s="410"/>
      <c r="O110" s="88"/>
      <c r="P110" s="116"/>
    </row>
    <row r="111" spans="1:26" ht="11.25" customHeight="1">
      <c r="A111" s="140">
        <v>53</v>
      </c>
      <c r="B111" s="132">
        <v>26</v>
      </c>
      <c r="C111" s="59"/>
      <c r="D111" s="95"/>
      <c r="E111" s="96" t="s">
        <v>315</v>
      </c>
      <c r="F111" s="84" t="s">
        <v>42</v>
      </c>
      <c r="G111" s="339"/>
      <c r="H111" s="63"/>
      <c r="I111" s="86"/>
      <c r="J111" s="101"/>
      <c r="K111" s="88"/>
      <c r="L111" s="413"/>
      <c r="M111" s="352" t="s">
        <v>512</v>
      </c>
      <c r="N111" s="413"/>
      <c r="O111" s="88"/>
      <c r="P111" s="116"/>
    </row>
    <row r="112" spans="1:26" ht="11.25" customHeight="1">
      <c r="A112" s="140"/>
      <c r="B112" s="132"/>
      <c r="C112" s="66"/>
      <c r="D112" s="71"/>
      <c r="E112" s="97"/>
      <c r="F112" s="83"/>
      <c r="G112" s="336"/>
      <c r="H112" s="75"/>
      <c r="I112" s="102" t="str">
        <f>IF(OR(H112= 7,H112= 8,H112= 9),E111,IF(OR(H112= 1,H112= 2,H112= 3),E113,IF(E111="Bye",E113,IF(E113="Bye",E111,""))))</f>
        <v>林師模</v>
      </c>
      <c r="J112" s="77"/>
      <c r="K112" s="88"/>
      <c r="L112" s="413"/>
      <c r="M112" s="88"/>
      <c r="N112" s="413"/>
      <c r="O112" s="88"/>
      <c r="P112" s="116"/>
      <c r="U112" s="123"/>
      <c r="V112" s="123"/>
      <c r="W112" s="123"/>
      <c r="X112" s="123"/>
      <c r="Y112" s="123"/>
      <c r="Z112" s="123"/>
    </row>
    <row r="113" spans="1:26" ht="11.25" customHeight="1">
      <c r="A113" s="140">
        <v>54</v>
      </c>
      <c r="B113" s="132"/>
      <c r="C113" s="59"/>
      <c r="D113" s="71"/>
      <c r="E113" s="82" t="s">
        <v>28</v>
      </c>
      <c r="F113" s="83"/>
      <c r="G113" s="339"/>
      <c r="H113" s="85"/>
      <c r="I113" s="86"/>
      <c r="J113" s="87"/>
      <c r="K113" s="88"/>
      <c r="L113" s="413"/>
      <c r="M113" s="88"/>
      <c r="N113" s="413"/>
      <c r="O113" s="88"/>
      <c r="P113" s="116"/>
    </row>
    <row r="114" spans="1:26" ht="11.25" customHeight="1">
      <c r="A114" s="140"/>
      <c r="B114" s="132"/>
      <c r="C114" s="66"/>
      <c r="D114" s="89"/>
      <c r="E114" s="90"/>
      <c r="F114" s="91"/>
      <c r="G114" s="336"/>
      <c r="H114" s="78"/>
      <c r="I114" s="336" t="s">
        <v>402</v>
      </c>
      <c r="J114" s="93"/>
      <c r="K114" s="94" t="str">
        <f t="shared" ref="K114" si="10">IF(OR(J114=7,J114=8,J114=9),I112,IF(OR(J114=1,J114=2,J114=3),I116,""))</f>
        <v/>
      </c>
      <c r="L114" s="408"/>
      <c r="M114" s="88"/>
      <c r="N114" s="413"/>
      <c r="O114" s="88"/>
      <c r="P114" s="116"/>
      <c r="U114" s="123"/>
      <c r="V114" s="123"/>
      <c r="W114" s="123"/>
      <c r="X114" s="123"/>
      <c r="Y114" s="123"/>
      <c r="Z114" s="123"/>
    </row>
    <row r="115" spans="1:26" ht="11.25" customHeight="1">
      <c r="A115" s="140">
        <v>55</v>
      </c>
      <c r="B115" s="132"/>
      <c r="C115" s="59"/>
      <c r="D115" s="95"/>
      <c r="E115" s="96" t="s">
        <v>28</v>
      </c>
      <c r="F115" s="84"/>
      <c r="G115" s="339"/>
      <c r="H115" s="63"/>
      <c r="I115" s="86"/>
      <c r="J115" s="87"/>
      <c r="K115" s="352" t="s">
        <v>482</v>
      </c>
      <c r="L115" s="405"/>
      <c r="M115" s="88"/>
      <c r="N115" s="413"/>
      <c r="O115" s="88"/>
      <c r="P115" s="116"/>
    </row>
    <row r="116" spans="1:26" ht="11.25" customHeight="1">
      <c r="A116" s="140"/>
      <c r="B116" s="132"/>
      <c r="C116" s="66"/>
      <c r="D116" s="71"/>
      <c r="E116" s="97"/>
      <c r="F116" s="73"/>
      <c r="G116" s="336"/>
      <c r="H116" s="75"/>
      <c r="I116" s="76" t="str">
        <f>IF(OR(H116= 7,H116= 8,H116= 9),E115,IF(OR(H116= 1,H116= 2,H116= 3),E117,IF(E115="Bye",E117,IF(E117="Bye",E115,""))))</f>
        <v>林經敏</v>
      </c>
      <c r="J116" s="99"/>
      <c r="K116" s="106"/>
      <c r="L116" s="405"/>
      <c r="M116" s="106"/>
      <c r="N116" s="413"/>
      <c r="O116" s="88"/>
      <c r="P116" s="116"/>
    </row>
    <row r="117" spans="1:26" s="123" customFormat="1" ht="11.25" customHeight="1">
      <c r="A117" s="131">
        <v>56</v>
      </c>
      <c r="B117" s="132">
        <v>9</v>
      </c>
      <c r="C117" s="133">
        <v>12</v>
      </c>
      <c r="D117" s="107" t="s">
        <v>68</v>
      </c>
      <c r="E117" s="108" t="s">
        <v>332</v>
      </c>
      <c r="F117" s="73" t="s">
        <v>113</v>
      </c>
      <c r="G117" s="338"/>
      <c r="H117" s="109"/>
      <c r="I117" s="110"/>
      <c r="J117" s="141"/>
      <c r="K117" s="106"/>
      <c r="L117" s="429"/>
      <c r="M117" s="106"/>
      <c r="N117" s="430"/>
      <c r="O117" s="88"/>
      <c r="P117" s="142"/>
      <c r="U117" s="122"/>
      <c r="V117" s="122"/>
      <c r="W117" s="122"/>
      <c r="X117" s="122"/>
      <c r="Y117" s="122"/>
      <c r="Z117" s="122"/>
    </row>
    <row r="118" spans="1:26" ht="11.25" customHeight="1">
      <c r="A118" s="140"/>
      <c r="B118" s="132"/>
      <c r="C118" s="66"/>
      <c r="D118" s="89"/>
      <c r="E118" s="111"/>
      <c r="F118" s="112"/>
      <c r="G118" s="340"/>
      <c r="H118" s="78"/>
      <c r="I118" s="110"/>
      <c r="J118" s="101"/>
      <c r="K118" s="106"/>
      <c r="L118" s="405"/>
      <c r="M118" s="336" t="s">
        <v>518</v>
      </c>
      <c r="N118" s="414"/>
      <c r="O118" s="94" t="str">
        <f t="shared" ref="O118" si="11">IF(OR(N118=7,N118=8,N118=9),M110,IF(OR(N118=1,N118=2,N118=3),M126,""))</f>
        <v/>
      </c>
      <c r="P118" s="120"/>
    </row>
    <row r="119" spans="1:26" s="123" customFormat="1" ht="11.25" customHeight="1">
      <c r="A119" s="131">
        <v>57</v>
      </c>
      <c r="B119" s="132">
        <v>21</v>
      </c>
      <c r="C119" s="133"/>
      <c r="D119" s="60" t="s">
        <v>35</v>
      </c>
      <c r="E119" s="115" t="s">
        <v>318</v>
      </c>
      <c r="F119" s="62" t="s">
        <v>31</v>
      </c>
      <c r="G119" s="338"/>
      <c r="H119" s="135"/>
      <c r="I119" s="110"/>
      <c r="J119" s="141"/>
      <c r="K119" s="106"/>
      <c r="L119" s="429"/>
      <c r="M119" s="106"/>
      <c r="N119" s="430"/>
      <c r="O119" s="422" t="s">
        <v>517</v>
      </c>
      <c r="P119" s="144"/>
      <c r="U119" s="122"/>
      <c r="V119" s="122"/>
      <c r="W119" s="122"/>
      <c r="X119" s="122"/>
      <c r="Y119" s="122"/>
      <c r="Z119" s="122"/>
    </row>
    <row r="120" spans="1:26" ht="11.25" customHeight="1">
      <c r="A120" s="140"/>
      <c r="B120" s="132"/>
      <c r="C120" s="66"/>
      <c r="D120" s="71"/>
      <c r="E120" s="97"/>
      <c r="F120" s="73"/>
      <c r="G120" s="336"/>
      <c r="H120" s="75"/>
      <c r="I120" s="76" t="str">
        <f>IF(OR(H120= 7,H120= 8,H120= 9),E119,IF(OR(H120= 1,H120= 2,H120= 3),E121,IF(E119="Bye",E121,IF(E121="Bye",E119,""))))</f>
        <v>羅棋潁</v>
      </c>
      <c r="J120" s="77"/>
      <c r="K120" s="88"/>
      <c r="L120" s="405"/>
      <c r="M120" s="106"/>
      <c r="N120" s="413"/>
      <c r="O120" s="66"/>
      <c r="P120" s="68"/>
    </row>
    <row r="121" spans="1:26" ht="11.25" customHeight="1">
      <c r="A121" s="140">
        <v>58</v>
      </c>
      <c r="B121" s="132"/>
      <c r="C121" s="59"/>
      <c r="D121" s="71"/>
      <c r="E121" s="82" t="s">
        <v>28</v>
      </c>
      <c r="F121" s="83"/>
      <c r="G121" s="339"/>
      <c r="H121" s="85"/>
      <c r="I121" s="86"/>
      <c r="J121" s="87"/>
      <c r="K121" s="88"/>
      <c r="L121" s="405"/>
      <c r="M121" s="88"/>
      <c r="N121" s="413"/>
      <c r="O121" s="66"/>
      <c r="P121" s="68"/>
    </row>
    <row r="122" spans="1:26" ht="11.25" customHeight="1">
      <c r="A122" s="140"/>
      <c r="B122" s="132"/>
      <c r="C122" s="66"/>
      <c r="D122" s="89"/>
      <c r="E122" s="90"/>
      <c r="F122" s="91"/>
      <c r="G122" s="336"/>
      <c r="H122" s="78"/>
      <c r="I122" s="336" t="s">
        <v>403</v>
      </c>
      <c r="J122" s="93"/>
      <c r="K122" s="94" t="str">
        <f t="shared" ref="K122" si="12">IF(OR(J122=7,J122=8,J122=9),I120,IF(OR(J122=1,J122=2,J122=3),I124,""))</f>
        <v/>
      </c>
      <c r="L122" s="410"/>
      <c r="M122" s="88"/>
      <c r="N122" s="413"/>
      <c r="O122" s="66"/>
      <c r="P122" s="68"/>
    </row>
    <row r="123" spans="1:26" ht="11.25" customHeight="1">
      <c r="A123" s="140">
        <v>59</v>
      </c>
      <c r="B123" s="132"/>
      <c r="C123" s="59"/>
      <c r="D123" s="95"/>
      <c r="E123" s="96" t="s">
        <v>28</v>
      </c>
      <c r="F123" s="84"/>
      <c r="G123" s="339"/>
      <c r="H123" s="63"/>
      <c r="I123" s="86"/>
      <c r="J123" s="87"/>
      <c r="K123" s="352" t="s">
        <v>483</v>
      </c>
      <c r="L123" s="411"/>
      <c r="M123" s="88"/>
      <c r="N123" s="413"/>
      <c r="O123" s="66"/>
      <c r="P123" s="68"/>
    </row>
    <row r="124" spans="1:26" ht="11.25" customHeight="1">
      <c r="A124" s="140"/>
      <c r="B124" s="132"/>
      <c r="C124" s="66"/>
      <c r="D124" s="71"/>
      <c r="E124" s="97"/>
      <c r="F124" s="83"/>
      <c r="G124" s="336"/>
      <c r="H124" s="75"/>
      <c r="I124" s="102" t="str">
        <f>IF(OR(H124= 7,H124= 8,H124= 9),E123,IF(OR(H124= 1,H124= 2,H124= 3),E125,IF(E123="Bye",E125,IF(E125="Bye",E123,""))))</f>
        <v>古健岳</v>
      </c>
      <c r="J124" s="99"/>
      <c r="K124" s="88"/>
      <c r="L124" s="413"/>
      <c r="M124" s="88"/>
      <c r="N124" s="413"/>
      <c r="O124" s="66"/>
      <c r="P124" s="68"/>
    </row>
    <row r="125" spans="1:26" ht="11.25" customHeight="1">
      <c r="A125" s="140">
        <v>60</v>
      </c>
      <c r="B125" s="132">
        <v>27</v>
      </c>
      <c r="C125" s="59"/>
      <c r="D125" s="71"/>
      <c r="E125" s="82" t="s">
        <v>319</v>
      </c>
      <c r="F125" s="83" t="s">
        <v>42</v>
      </c>
      <c r="G125" s="339"/>
      <c r="H125" s="85"/>
      <c r="I125" s="86"/>
      <c r="J125" s="101"/>
      <c r="K125" s="88"/>
      <c r="L125" s="413"/>
      <c r="M125" s="88"/>
      <c r="N125" s="413"/>
      <c r="O125" s="66"/>
      <c r="P125" s="68"/>
    </row>
    <row r="126" spans="1:26" ht="11.25" customHeight="1">
      <c r="A126" s="140"/>
      <c r="B126" s="132"/>
      <c r="C126" s="66"/>
      <c r="D126" s="89"/>
      <c r="E126" s="90"/>
      <c r="F126" s="91"/>
      <c r="G126" s="336"/>
      <c r="H126" s="78"/>
      <c r="I126" s="86"/>
      <c r="J126" s="101"/>
      <c r="K126" s="336" t="s">
        <v>487</v>
      </c>
      <c r="L126" s="414"/>
      <c r="M126" s="94" t="str">
        <f t="shared" ref="M126" si="13">IF(OR(L126=7,L126=8,L126=9),K122,IF(OR(L126=1,L126=2,L126=3),K130,""))</f>
        <v/>
      </c>
      <c r="N126" s="408"/>
      <c r="O126" s="66"/>
      <c r="P126" s="68"/>
    </row>
    <row r="127" spans="1:26" ht="11.25" customHeight="1">
      <c r="A127" s="140">
        <v>61</v>
      </c>
      <c r="B127" s="132">
        <v>30</v>
      </c>
      <c r="C127" s="59"/>
      <c r="D127" s="95"/>
      <c r="E127" s="96" t="s">
        <v>307</v>
      </c>
      <c r="F127" s="84" t="s">
        <v>33</v>
      </c>
      <c r="G127" s="339"/>
      <c r="H127" s="63"/>
      <c r="I127" s="86"/>
      <c r="J127" s="101"/>
      <c r="K127" s="88"/>
      <c r="L127" s="413"/>
      <c r="M127" s="422" t="s">
        <v>513</v>
      </c>
      <c r="N127" s="405"/>
      <c r="O127" s="66"/>
      <c r="P127" s="68"/>
    </row>
    <row r="128" spans="1:26" ht="11.25" customHeight="1">
      <c r="A128" s="140"/>
      <c r="B128" s="132"/>
      <c r="C128" s="66"/>
      <c r="D128" s="71"/>
      <c r="E128" s="97"/>
      <c r="F128" s="83"/>
      <c r="G128" s="336"/>
      <c r="H128" s="75">
        <v>6</v>
      </c>
      <c r="I128" s="102" t="str">
        <f>IF(OR(H128= 7,H128= 8,H128= 9),E127,IF(OR(H128= 1,H128= 2,H128= 3),E129,IF(E127="Bye",E129,IF(E129="Bye",E127,""))))</f>
        <v>劉建宏</v>
      </c>
      <c r="J128" s="77"/>
      <c r="K128" s="88"/>
      <c r="L128" s="413"/>
      <c r="M128" s="88"/>
      <c r="N128" s="405"/>
      <c r="O128" s="66"/>
      <c r="P128" s="68"/>
      <c r="U128" s="123"/>
      <c r="V128" s="123"/>
      <c r="W128" s="123"/>
      <c r="X128" s="123"/>
      <c r="Y128" s="123"/>
      <c r="Z128" s="123"/>
    </row>
    <row r="129" spans="1:26" ht="11.25" customHeight="1">
      <c r="A129" s="140">
        <v>62</v>
      </c>
      <c r="B129" s="132"/>
      <c r="C129" s="59"/>
      <c r="D129" s="71"/>
      <c r="E129" s="82" t="s">
        <v>28</v>
      </c>
      <c r="F129" s="83"/>
      <c r="G129" s="339"/>
      <c r="H129" s="85"/>
      <c r="I129" s="86"/>
      <c r="J129" s="87"/>
      <c r="K129" s="88"/>
      <c r="L129" s="413"/>
      <c r="M129" s="66"/>
      <c r="N129" s="405"/>
      <c r="O129" s="66"/>
      <c r="P129" s="68"/>
    </row>
    <row r="130" spans="1:26" ht="11.25" customHeight="1">
      <c r="A130" s="140"/>
      <c r="B130" s="132"/>
      <c r="C130" s="66"/>
      <c r="D130" s="89"/>
      <c r="E130" s="90"/>
      <c r="F130" s="91"/>
      <c r="G130" s="336"/>
      <c r="H130" s="78"/>
      <c r="I130" s="336" t="s">
        <v>403</v>
      </c>
      <c r="J130" s="93"/>
      <c r="K130" s="94" t="str">
        <f t="shared" ref="K130:K132" si="14">IF(OR(J130=7,J130=8,J130=9),I128,IF(OR(J130=1,J130=2,J130=3),I132,""))</f>
        <v/>
      </c>
      <c r="L130" s="408"/>
      <c r="M130" s="66"/>
      <c r="N130" s="405"/>
      <c r="O130" s="66"/>
      <c r="P130" s="68"/>
    </row>
    <row r="131" spans="1:26" ht="11.25" customHeight="1">
      <c r="A131" s="140">
        <v>63</v>
      </c>
      <c r="B131" s="132"/>
      <c r="C131" s="59"/>
      <c r="D131" s="95"/>
      <c r="E131" s="96" t="s">
        <v>28</v>
      </c>
      <c r="F131" s="84"/>
      <c r="G131" s="339"/>
      <c r="H131" s="63"/>
      <c r="I131" s="86"/>
      <c r="J131" s="87"/>
      <c r="K131" s="352" t="s">
        <v>484</v>
      </c>
      <c r="L131" s="405"/>
      <c r="M131" s="66"/>
      <c r="N131" s="405"/>
      <c r="O131" s="66"/>
      <c r="P131" s="68"/>
    </row>
    <row r="132" spans="1:26" ht="11.25" customHeight="1">
      <c r="A132" s="140"/>
      <c r="B132" s="132"/>
      <c r="C132" s="66"/>
      <c r="D132" s="71"/>
      <c r="E132" s="97"/>
      <c r="F132" s="73"/>
      <c r="G132" s="336"/>
      <c r="H132" s="75"/>
      <c r="I132" s="76" t="str">
        <f>IF(OR(H132= 7,H132= 8,H132= 9),E131,IF(OR(H132= 1,H132= 2,H132= 3),E133,IF(E131="Bye",E133,IF(E133="Bye",E131,""))))</f>
        <v>李忠華</v>
      </c>
      <c r="J132" s="99"/>
      <c r="K132" s="106" t="str">
        <f t="shared" si="14"/>
        <v/>
      </c>
      <c r="L132" s="405"/>
      <c r="M132" s="66"/>
      <c r="N132" s="405"/>
      <c r="O132" s="66"/>
      <c r="P132" s="68"/>
    </row>
    <row r="133" spans="1:26" s="123" customFormat="1" ht="11.25" customHeight="1">
      <c r="A133" s="131">
        <v>64</v>
      </c>
      <c r="B133" s="132">
        <v>2</v>
      </c>
      <c r="C133" s="133">
        <v>3</v>
      </c>
      <c r="D133" s="60" t="s">
        <v>95</v>
      </c>
      <c r="E133" s="115" t="s">
        <v>336</v>
      </c>
      <c r="F133" s="62" t="s">
        <v>75</v>
      </c>
      <c r="G133" s="338"/>
      <c r="H133" s="109"/>
      <c r="I133" s="145"/>
      <c r="J133" s="141"/>
      <c r="K133" s="146"/>
      <c r="L133" s="429"/>
      <c r="M133" s="146"/>
      <c r="N133" s="429"/>
      <c r="O133" s="66"/>
      <c r="P133" s="139"/>
      <c r="U133" s="122"/>
      <c r="V133" s="122"/>
      <c r="W133" s="122"/>
      <c r="X133" s="122"/>
      <c r="Y133" s="122"/>
      <c r="Z133" s="122"/>
    </row>
    <row r="134" spans="1:26" ht="11.7" customHeight="1">
      <c r="B134" s="148"/>
      <c r="C134" s="125"/>
      <c r="D134" s="71"/>
      <c r="E134" s="82"/>
      <c r="F134" s="83"/>
      <c r="G134" s="336"/>
      <c r="H134" s="126"/>
      <c r="I134" s="149"/>
      <c r="J134" s="128"/>
      <c r="K134" s="150"/>
      <c r="L134" s="333"/>
      <c r="M134" s="150"/>
      <c r="N134" s="333"/>
      <c r="O134" s="150"/>
      <c r="P134" s="130"/>
    </row>
    <row r="135" spans="1:26" ht="10.5" customHeight="1"/>
    <row r="136" spans="1:26" ht="10.5" customHeight="1"/>
    <row r="137" spans="1:26" ht="10.5" customHeight="1"/>
  </sheetData>
  <mergeCells count="4">
    <mergeCell ref="G1:H2"/>
    <mergeCell ref="I1:J1"/>
    <mergeCell ref="I2:J2"/>
    <mergeCell ref="G3:J4"/>
  </mergeCells>
  <phoneticPr fontId="5" type="noConversion"/>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7</xdr:col>
                    <xdr:colOff>83820</xdr:colOff>
                    <xdr:row>0</xdr:row>
                    <xdr:rowOff>0</xdr:rowOff>
                  </from>
                  <to>
                    <xdr:col>10</xdr:col>
                    <xdr:colOff>38100</xdr:colOff>
                    <xdr:row>1</xdr:row>
                    <xdr:rowOff>38100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7</xdr:col>
                    <xdr:colOff>99060</xdr:colOff>
                    <xdr:row>0</xdr:row>
                    <xdr:rowOff>167640</xdr:rowOff>
                  </from>
                  <to>
                    <xdr:col>10</xdr:col>
                    <xdr:colOff>60960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DF7C-4498-43C9-BB3E-2CDB4D4B24AB}">
  <sheetPr codeName="Sheet6">
    <tabColor theme="8" tint="0.79998168889431442"/>
  </sheetPr>
  <dimension ref="A1:T82"/>
  <sheetViews>
    <sheetView zoomScaleNormal="100" workbookViewId="0">
      <selection activeCell="N41" sqref="N41"/>
    </sheetView>
  </sheetViews>
  <sheetFormatPr defaultColWidth="9" defaultRowHeight="16.2"/>
  <cols>
    <col min="1" max="2" width="3.6640625" style="122" customWidth="1"/>
    <col min="3" max="5" width="3.6640625" style="152" customWidth="1"/>
    <col min="6" max="6" width="10.6640625" style="153" customWidth="1"/>
    <col min="7" max="7" width="8.6640625" style="154" customWidth="1"/>
    <col min="8" max="8" width="8.6640625" style="153" customWidth="1"/>
    <col min="9" max="9" width="1.44140625" style="155" customWidth="1"/>
    <col min="10" max="10" width="8.6640625" style="425" customWidth="1"/>
    <col min="11" max="11" width="1.44140625" style="436" customWidth="1"/>
    <col min="12" max="12" width="8.6640625" style="425" customWidth="1"/>
    <col min="13" max="13" width="1.44140625" style="156" customWidth="1"/>
    <col min="14" max="14" width="7.6640625" style="425" customWidth="1"/>
    <col min="15" max="15" width="1.44140625" style="437" customWidth="1"/>
    <col min="16" max="16" width="7.6640625" style="425" customWidth="1"/>
    <col min="17" max="17" width="1.44140625" style="158" customWidth="1"/>
    <col min="18" max="18" width="0" style="122" hidden="1" customWidth="1"/>
    <col min="19" max="16384" width="9" style="122"/>
  </cols>
  <sheetData>
    <row r="1" spans="1:17" s="10" customFormat="1" ht="15" customHeight="1">
      <c r="A1" s="1" t="s">
        <v>0</v>
      </c>
      <c r="B1" s="1"/>
      <c r="C1" s="160"/>
      <c r="D1" s="4"/>
      <c r="E1" s="4"/>
      <c r="F1" s="161"/>
      <c r="G1" s="6"/>
      <c r="H1" s="372">
        <v>70</v>
      </c>
      <c r="I1" s="373"/>
      <c r="J1" s="364"/>
      <c r="K1" s="365"/>
      <c r="L1" s="343"/>
      <c r="M1" s="395"/>
      <c r="N1" s="9" t="s">
        <v>2</v>
      </c>
      <c r="O1" s="395"/>
      <c r="P1" s="9"/>
      <c r="Q1" s="8"/>
    </row>
    <row r="2" spans="1:17" s="19" customFormat="1" ht="15" customHeight="1">
      <c r="A2" s="11" t="s">
        <v>3</v>
      </c>
      <c r="B2" s="11"/>
      <c r="C2" s="162"/>
      <c r="D2" s="14"/>
      <c r="E2" s="14"/>
      <c r="F2" s="15"/>
      <c r="G2" s="16"/>
      <c r="H2" s="374"/>
      <c r="I2" s="375"/>
      <c r="J2" s="364"/>
      <c r="K2" s="365"/>
      <c r="L2" s="343"/>
      <c r="M2" s="396"/>
      <c r="N2" s="17"/>
      <c r="O2" s="396"/>
      <c r="P2" s="17"/>
      <c r="Q2" s="18"/>
    </row>
    <row r="3" spans="1:17" s="28" customFormat="1" ht="11.25" customHeight="1">
      <c r="A3" s="283" t="s">
        <v>4</v>
      </c>
      <c r="B3" s="20"/>
      <c r="C3" s="23"/>
      <c r="D3" s="23"/>
      <c r="E3" s="23"/>
      <c r="F3" s="25" t="s">
        <v>5</v>
      </c>
      <c r="G3" s="26"/>
      <c r="H3" s="366" t="s">
        <v>337</v>
      </c>
      <c r="I3" s="367"/>
      <c r="J3" s="367"/>
      <c r="K3" s="368"/>
      <c r="L3" s="344"/>
      <c r="M3" s="397"/>
      <c r="N3" s="344"/>
      <c r="O3" s="397"/>
      <c r="P3" s="439" t="s">
        <v>7</v>
      </c>
      <c r="Q3" s="18"/>
    </row>
    <row r="4" spans="1:17" s="36" customFormat="1" ht="11.25" customHeight="1" thickBot="1">
      <c r="A4" s="163" t="s">
        <v>8</v>
      </c>
      <c r="B4" s="163"/>
      <c r="C4" s="31"/>
      <c r="D4" s="31"/>
      <c r="E4" s="164"/>
      <c r="F4" s="159" t="s">
        <v>9</v>
      </c>
      <c r="G4" s="34"/>
      <c r="H4" s="369"/>
      <c r="I4" s="370"/>
      <c r="J4" s="370"/>
      <c r="K4" s="371"/>
      <c r="L4" s="440"/>
      <c r="M4" s="399"/>
      <c r="N4" s="345"/>
      <c r="O4" s="399"/>
      <c r="P4" s="345"/>
      <c r="Q4" s="18"/>
    </row>
    <row r="5" spans="1:17" s="172" customFormat="1" ht="10.5" customHeight="1">
      <c r="A5" s="165" t="s">
        <v>11</v>
      </c>
      <c r="B5" s="165" t="s">
        <v>12</v>
      </c>
      <c r="C5" s="166" t="s">
        <v>13</v>
      </c>
      <c r="D5" s="167" t="s">
        <v>14</v>
      </c>
      <c r="E5" s="39" t="s">
        <v>15</v>
      </c>
      <c r="F5" s="40" t="s">
        <v>16</v>
      </c>
      <c r="G5" s="41" t="s">
        <v>17</v>
      </c>
      <c r="H5" s="168" t="s">
        <v>18</v>
      </c>
      <c r="I5" s="169"/>
      <c r="J5" s="170" t="s">
        <v>19</v>
      </c>
      <c r="K5" s="49"/>
      <c r="L5" s="43" t="s">
        <v>20</v>
      </c>
      <c r="M5" s="401"/>
      <c r="N5" s="43" t="s">
        <v>138</v>
      </c>
      <c r="O5" s="401"/>
      <c r="P5" s="43" t="s">
        <v>46</v>
      </c>
      <c r="Q5" s="171"/>
    </row>
    <row r="6" spans="1:17" s="28" customFormat="1" ht="3.75" customHeight="1">
      <c r="A6" s="48"/>
      <c r="B6" s="48"/>
      <c r="C6" s="173"/>
      <c r="D6" s="50"/>
      <c r="E6" s="51"/>
      <c r="F6" s="52"/>
      <c r="G6" s="53"/>
      <c r="H6" s="174"/>
      <c r="I6" s="54"/>
      <c r="J6" s="51"/>
      <c r="K6" s="51"/>
      <c r="L6" s="51"/>
      <c r="M6" s="402"/>
      <c r="N6" s="51"/>
      <c r="O6" s="402"/>
      <c r="P6" s="51"/>
      <c r="Q6" s="56"/>
    </row>
    <row r="7" spans="1:17" s="19" customFormat="1" ht="10.35" customHeight="1">
      <c r="A7" s="57">
        <v>1</v>
      </c>
      <c r="B7" s="175">
        <v>1</v>
      </c>
      <c r="C7" s="176" t="s">
        <v>23</v>
      </c>
      <c r="D7" s="59">
        <v>1</v>
      </c>
      <c r="E7" s="177" t="s">
        <v>24</v>
      </c>
      <c r="F7" s="61" t="s">
        <v>338</v>
      </c>
      <c r="G7" s="178" t="s">
        <v>83</v>
      </c>
      <c r="H7" s="62" t="s">
        <v>23</v>
      </c>
      <c r="I7" s="63"/>
      <c r="J7" s="67"/>
      <c r="K7" s="67"/>
      <c r="L7" s="67"/>
      <c r="M7" s="404"/>
      <c r="N7" s="67"/>
      <c r="O7" s="404"/>
      <c r="P7" s="67"/>
      <c r="Q7" s="68"/>
    </row>
    <row r="8" spans="1:17" s="19" customFormat="1" ht="10.35" customHeight="1">
      <c r="A8" s="70"/>
      <c r="B8" s="179"/>
      <c r="C8" s="180"/>
      <c r="D8" s="66"/>
      <c r="E8" s="146"/>
      <c r="F8" s="72"/>
      <c r="G8" s="181"/>
      <c r="H8" s="182"/>
      <c r="I8" s="75"/>
      <c r="J8" s="61" t="str">
        <f>IF(OR(I8= 7,I8= 8,I8= 9),F7,IF(OR(I8= 1,I8= 2,I8= 3),F9,IF(F7="Bye",F9,IF(F9="Bye",F7,""))))</f>
        <v>黃瑞雄</v>
      </c>
      <c r="K8" s="84"/>
      <c r="L8" s="83"/>
      <c r="M8" s="442"/>
      <c r="N8" s="83"/>
      <c r="O8" s="442"/>
      <c r="P8" s="83"/>
      <c r="Q8" s="183"/>
    </row>
    <row r="9" spans="1:17" s="19" customFormat="1" ht="10.35" customHeight="1">
      <c r="A9" s="70">
        <v>2</v>
      </c>
      <c r="B9" s="184"/>
      <c r="C9" s="176" t="s">
        <v>23</v>
      </c>
      <c r="D9" s="59"/>
      <c r="E9" s="146"/>
      <c r="F9" s="82" t="s">
        <v>141</v>
      </c>
      <c r="G9" s="185"/>
      <c r="H9" s="186"/>
      <c r="I9" s="85"/>
      <c r="J9" s="187"/>
      <c r="K9" s="443"/>
      <c r="L9" s="83"/>
      <c r="M9" s="442"/>
      <c r="N9" s="83"/>
      <c r="O9" s="442"/>
      <c r="P9" s="83"/>
      <c r="Q9" s="183"/>
    </row>
    <row r="10" spans="1:17" s="19" customFormat="1" ht="10.35" customHeight="1">
      <c r="A10" s="70"/>
      <c r="B10" s="175"/>
      <c r="C10" s="180"/>
      <c r="D10" s="66"/>
      <c r="E10" s="188"/>
      <c r="F10" s="90"/>
      <c r="G10" s="189"/>
      <c r="H10" s="190"/>
      <c r="I10" s="78"/>
      <c r="J10" s="336" t="s">
        <v>425</v>
      </c>
      <c r="K10" s="444"/>
      <c r="L10" s="84" t="str">
        <f>IF(OR(K10=7,K10=8,K10=9),J8,IF(OR(K10=1,K10=2,K10=3),J12,""))</f>
        <v/>
      </c>
      <c r="M10" s="445"/>
      <c r="N10" s="83"/>
      <c r="O10" s="442"/>
      <c r="P10" s="83"/>
      <c r="Q10" s="183"/>
    </row>
    <row r="11" spans="1:17" s="19" customFormat="1" ht="10.35" customHeight="1">
      <c r="A11" s="70">
        <v>3</v>
      </c>
      <c r="B11" s="175">
        <v>21</v>
      </c>
      <c r="C11" s="176" t="s">
        <v>23</v>
      </c>
      <c r="D11" s="59"/>
      <c r="E11" s="133"/>
      <c r="F11" s="96" t="s">
        <v>339</v>
      </c>
      <c r="G11" s="191" t="s">
        <v>340</v>
      </c>
      <c r="H11" s="186"/>
      <c r="I11" s="63"/>
      <c r="J11" s="187"/>
      <c r="K11" s="443"/>
      <c r="L11" s="457" t="s">
        <v>453</v>
      </c>
      <c r="M11" s="446"/>
      <c r="N11" s="83"/>
      <c r="O11" s="442"/>
      <c r="P11" s="83"/>
      <c r="Q11" s="183"/>
    </row>
    <row r="12" spans="1:17" s="19" customFormat="1" ht="10.35" customHeight="1">
      <c r="A12" s="70"/>
      <c r="B12" s="179"/>
      <c r="C12" s="180"/>
      <c r="D12" s="66"/>
      <c r="E12" s="146"/>
      <c r="F12" s="97"/>
      <c r="G12" s="185"/>
      <c r="H12" s="336" t="s">
        <v>407</v>
      </c>
      <c r="I12" s="75">
        <v>6</v>
      </c>
      <c r="J12" s="322" t="str">
        <f>IF(OR(I12= 7,I12= 8,I12= 9),F11,IF(OR(I12= 1,I12= 2,I12= 3),F13,IF(F11="Bye",F13,IF(F13="Bye",F11,""))))</f>
        <v/>
      </c>
      <c r="K12" s="447"/>
      <c r="L12" s="83"/>
      <c r="M12" s="448"/>
      <c r="N12" s="83"/>
      <c r="O12" s="442"/>
      <c r="P12" s="83"/>
      <c r="Q12" s="183"/>
    </row>
    <row r="13" spans="1:17" s="19" customFormat="1" ht="10.35" customHeight="1">
      <c r="A13" s="70">
        <v>4</v>
      </c>
      <c r="B13" s="184">
        <v>12</v>
      </c>
      <c r="C13" s="176" t="s">
        <v>23</v>
      </c>
      <c r="D13" s="59">
        <v>14</v>
      </c>
      <c r="E13" s="146"/>
      <c r="F13" s="82" t="s">
        <v>341</v>
      </c>
      <c r="G13" s="185" t="s">
        <v>57</v>
      </c>
      <c r="H13" s="186"/>
      <c r="I13" s="109"/>
      <c r="J13" s="457" t="s">
        <v>411</v>
      </c>
      <c r="K13" s="83"/>
      <c r="L13" s="83"/>
      <c r="M13" s="448"/>
      <c r="N13" s="83"/>
      <c r="O13" s="442"/>
      <c r="P13" s="83"/>
      <c r="Q13" s="183"/>
    </row>
    <row r="14" spans="1:17" s="19" customFormat="1" ht="10.35" customHeight="1">
      <c r="A14" s="70"/>
      <c r="B14" s="192"/>
      <c r="C14" s="180"/>
      <c r="D14" s="66"/>
      <c r="E14" s="188"/>
      <c r="F14" s="90"/>
      <c r="G14" s="193"/>
      <c r="H14" s="194"/>
      <c r="I14" s="78"/>
      <c r="J14" s="254"/>
      <c r="K14" s="83"/>
      <c r="L14" s="336" t="s">
        <v>452</v>
      </c>
      <c r="M14" s="449"/>
      <c r="N14" s="84" t="str">
        <f>IF(OR(M14=7,M14=8,M14=9),L10,IF(OR(M14=1,M14=2,M14=3),L18,""))</f>
        <v/>
      </c>
      <c r="O14" s="445"/>
      <c r="P14" s="83"/>
      <c r="Q14" s="183"/>
    </row>
    <row r="15" spans="1:17" s="19" customFormat="1" ht="10.35" customHeight="1">
      <c r="A15" s="70">
        <v>5</v>
      </c>
      <c r="B15" s="175">
        <v>19</v>
      </c>
      <c r="C15" s="176" t="s">
        <v>23</v>
      </c>
      <c r="D15" s="59"/>
      <c r="E15" s="133"/>
      <c r="F15" s="96" t="s">
        <v>342</v>
      </c>
      <c r="G15" s="191" t="s">
        <v>83</v>
      </c>
      <c r="H15" s="186"/>
      <c r="I15" s="135"/>
      <c r="J15" s="254"/>
      <c r="K15" s="83"/>
      <c r="L15" s="83"/>
      <c r="M15" s="448"/>
      <c r="N15" s="457" t="s">
        <v>498</v>
      </c>
      <c r="O15" s="448"/>
      <c r="P15" s="83"/>
      <c r="Q15" s="183"/>
    </row>
    <row r="16" spans="1:17" s="19" customFormat="1" ht="10.35" customHeight="1">
      <c r="A16" s="70"/>
      <c r="B16" s="179"/>
      <c r="C16" s="180"/>
      <c r="D16" s="66"/>
      <c r="E16" s="146"/>
      <c r="F16" s="97"/>
      <c r="G16" s="185"/>
      <c r="H16" s="336" t="s">
        <v>407</v>
      </c>
      <c r="I16" s="75"/>
      <c r="J16" s="322" t="str">
        <f>IF(OR(I16= 7,I16= 8,I16= 9),F15,IF(OR(I16= 1,I16= 2,I16= 3),F17,IF(F15="Bye",F17,IF(F17="Bye",F15,""))))</f>
        <v/>
      </c>
      <c r="K16" s="84"/>
      <c r="L16" s="83"/>
      <c r="M16" s="448"/>
      <c r="N16" s="83"/>
      <c r="O16" s="448"/>
      <c r="P16" s="83"/>
      <c r="Q16" s="183"/>
    </row>
    <row r="17" spans="1:17" s="19" customFormat="1" ht="10.35" customHeight="1">
      <c r="A17" s="70">
        <v>6</v>
      </c>
      <c r="B17" s="184">
        <v>7</v>
      </c>
      <c r="C17" s="176" t="s">
        <v>23</v>
      </c>
      <c r="D17" s="59">
        <v>9</v>
      </c>
      <c r="E17" s="146"/>
      <c r="F17" s="82" t="s">
        <v>343</v>
      </c>
      <c r="G17" s="185" t="s">
        <v>344</v>
      </c>
      <c r="H17" s="186"/>
      <c r="I17" s="85"/>
      <c r="J17" s="457" t="s">
        <v>412</v>
      </c>
      <c r="K17" s="443"/>
      <c r="L17" s="83"/>
      <c r="M17" s="448"/>
      <c r="N17" s="83"/>
      <c r="O17" s="448"/>
      <c r="P17" s="83"/>
      <c r="Q17" s="183"/>
    </row>
    <row r="18" spans="1:17" s="19" customFormat="1" ht="10.35" customHeight="1">
      <c r="A18" s="70"/>
      <c r="B18" s="175"/>
      <c r="C18" s="180"/>
      <c r="D18" s="66"/>
      <c r="E18" s="188"/>
      <c r="F18" s="90"/>
      <c r="G18" s="193"/>
      <c r="H18" s="190"/>
      <c r="I18" s="78"/>
      <c r="J18" s="336" t="s">
        <v>425</v>
      </c>
      <c r="K18" s="444"/>
      <c r="L18" s="84" t="str">
        <f>IF(OR(K18=7,K18=8,K18=9),J16,IF(OR(K18=1,K18=2,K18=3),J20,""))</f>
        <v/>
      </c>
      <c r="M18" s="450"/>
      <c r="N18" s="83"/>
      <c r="O18" s="448"/>
      <c r="P18" s="83"/>
      <c r="Q18" s="183"/>
    </row>
    <row r="19" spans="1:17" s="19" customFormat="1" ht="10.35" customHeight="1">
      <c r="A19" s="70">
        <v>7</v>
      </c>
      <c r="B19" s="175">
        <v>10</v>
      </c>
      <c r="C19" s="176" t="s">
        <v>23</v>
      </c>
      <c r="D19" s="59">
        <v>14</v>
      </c>
      <c r="E19" s="133"/>
      <c r="F19" s="96" t="s">
        <v>345</v>
      </c>
      <c r="G19" s="191" t="s">
        <v>42</v>
      </c>
      <c r="H19" s="186"/>
      <c r="I19" s="63"/>
      <c r="J19" s="254"/>
      <c r="K19" s="443"/>
      <c r="L19" s="457" t="s">
        <v>454</v>
      </c>
      <c r="M19" s="442"/>
      <c r="N19" s="83"/>
      <c r="O19" s="448"/>
      <c r="P19" s="83"/>
      <c r="Q19" s="183"/>
    </row>
    <row r="20" spans="1:17" s="19" customFormat="1" ht="10.35" customHeight="1">
      <c r="A20" s="70"/>
      <c r="B20" s="179"/>
      <c r="C20" s="180"/>
      <c r="D20" s="66"/>
      <c r="E20" s="146"/>
      <c r="F20" s="97"/>
      <c r="G20" s="181"/>
      <c r="H20" s="336" t="s">
        <v>407</v>
      </c>
      <c r="I20" s="75"/>
      <c r="J20" s="322" t="str">
        <f>IF(OR(I20= 7,I20= 8,I20= 9),F19,IF(OR(I20= 1,I20= 2,I20= 3),F21,IF(F19="Bye",F21,IF(F21="Bye",F19,""))))</f>
        <v/>
      </c>
      <c r="K20" s="447"/>
      <c r="L20" s="83"/>
      <c r="M20" s="442"/>
      <c r="N20" s="83"/>
      <c r="O20" s="448"/>
      <c r="P20" s="83"/>
      <c r="Q20" s="183"/>
    </row>
    <row r="21" spans="1:17" s="19" customFormat="1" ht="10.35" customHeight="1">
      <c r="A21" s="57">
        <v>8</v>
      </c>
      <c r="B21" s="175">
        <v>5</v>
      </c>
      <c r="C21" s="176" t="s">
        <v>23</v>
      </c>
      <c r="D21" s="59">
        <v>5</v>
      </c>
      <c r="E21" s="195" t="s">
        <v>62</v>
      </c>
      <c r="F21" s="108" t="s">
        <v>346</v>
      </c>
      <c r="G21" s="181" t="s">
        <v>33</v>
      </c>
      <c r="H21" s="196"/>
      <c r="I21" s="109"/>
      <c r="J21" s="457" t="s">
        <v>413</v>
      </c>
      <c r="K21" s="83"/>
      <c r="L21" s="83"/>
      <c r="M21" s="442"/>
      <c r="N21" s="83"/>
      <c r="O21" s="448"/>
      <c r="P21" s="83"/>
      <c r="Q21" s="183"/>
    </row>
    <row r="22" spans="1:17" s="19" customFormat="1" ht="10.35" customHeight="1">
      <c r="A22" s="70"/>
      <c r="B22" s="179"/>
      <c r="C22" s="180"/>
      <c r="D22" s="66"/>
      <c r="E22" s="188"/>
      <c r="F22" s="111"/>
      <c r="G22" s="189"/>
      <c r="H22" s="194"/>
      <c r="I22" s="78"/>
      <c r="J22" s="254"/>
      <c r="K22" s="83"/>
      <c r="L22" s="83"/>
      <c r="M22" s="442"/>
      <c r="N22" s="336" t="s">
        <v>497</v>
      </c>
      <c r="O22" s="449"/>
      <c r="P22" s="84" t="str">
        <f>IF(OR(O22=7,O22=8,O22=9),N14,IF(OR(O22=1,O22=2,O22=3),N30,""))</f>
        <v/>
      </c>
      <c r="Q22" s="197"/>
    </row>
    <row r="23" spans="1:17" s="19" customFormat="1" ht="10.35" customHeight="1">
      <c r="A23" s="57">
        <v>9</v>
      </c>
      <c r="B23" s="184">
        <v>4</v>
      </c>
      <c r="C23" s="176" t="s">
        <v>23</v>
      </c>
      <c r="D23" s="59">
        <v>5</v>
      </c>
      <c r="E23" s="177" t="s">
        <v>47</v>
      </c>
      <c r="F23" s="115" t="s">
        <v>347</v>
      </c>
      <c r="G23" s="178" t="s">
        <v>42</v>
      </c>
      <c r="H23" s="196"/>
      <c r="I23" s="63"/>
      <c r="J23" s="254"/>
      <c r="K23" s="83"/>
      <c r="L23" s="83"/>
      <c r="M23" s="442"/>
      <c r="N23" s="83"/>
      <c r="O23" s="448"/>
      <c r="P23" s="457" t="s">
        <v>504</v>
      </c>
      <c r="Q23" s="198"/>
    </row>
    <row r="24" spans="1:17" s="19" customFormat="1" ht="10.35" customHeight="1">
      <c r="A24" s="70"/>
      <c r="B24" s="175"/>
      <c r="C24" s="180"/>
      <c r="D24" s="66"/>
      <c r="E24" s="146"/>
      <c r="F24" s="97"/>
      <c r="G24" s="181"/>
      <c r="H24" s="336" t="s">
        <v>407</v>
      </c>
      <c r="I24" s="75"/>
      <c r="J24" s="322" t="str">
        <f>IF(OR(I24= 7,I24= 8,I24= 9),F23,IF(OR(I24= 1,I24= 2,I24= 3),F25,IF(F23="Bye",F25,IF(F25="Bye",F23,""))))</f>
        <v/>
      </c>
      <c r="K24" s="84"/>
      <c r="L24" s="83"/>
      <c r="M24" s="442"/>
      <c r="N24" s="83"/>
      <c r="O24" s="448"/>
      <c r="P24" s="83"/>
      <c r="Q24" s="198"/>
    </row>
    <row r="25" spans="1:17" s="19" customFormat="1" ht="10.35" customHeight="1">
      <c r="A25" s="70">
        <v>10</v>
      </c>
      <c r="B25" s="175">
        <v>25</v>
      </c>
      <c r="C25" s="176" t="s">
        <v>23</v>
      </c>
      <c r="D25" s="59"/>
      <c r="E25" s="146"/>
      <c r="F25" s="82" t="s">
        <v>348</v>
      </c>
      <c r="G25" s="185" t="s">
        <v>33</v>
      </c>
      <c r="H25" s="186"/>
      <c r="I25" s="85"/>
      <c r="J25" s="457" t="s">
        <v>414</v>
      </c>
      <c r="K25" s="443"/>
      <c r="L25" s="83"/>
      <c r="M25" s="442"/>
      <c r="N25" s="83"/>
      <c r="O25" s="448"/>
      <c r="P25" s="83"/>
      <c r="Q25" s="198"/>
    </row>
    <row r="26" spans="1:17" s="19" customFormat="1" ht="10.35" customHeight="1">
      <c r="A26" s="70"/>
      <c r="B26" s="179"/>
      <c r="C26" s="180"/>
      <c r="D26" s="66"/>
      <c r="E26" s="188"/>
      <c r="F26" s="90"/>
      <c r="G26" s="193"/>
      <c r="H26" s="190"/>
      <c r="I26" s="78"/>
      <c r="J26" s="336" t="s">
        <v>425</v>
      </c>
      <c r="K26" s="444"/>
      <c r="L26" s="84" t="str">
        <f>IF(OR(K26=7,K26=8,K26=9),J24,IF(OR(K26=1,K26=2,K26=3),J28,""))</f>
        <v/>
      </c>
      <c r="M26" s="445"/>
      <c r="N26" s="83"/>
      <c r="O26" s="448"/>
      <c r="P26" s="83"/>
      <c r="Q26" s="198"/>
    </row>
    <row r="27" spans="1:17" s="19" customFormat="1" ht="10.35" customHeight="1">
      <c r="A27" s="70">
        <v>11</v>
      </c>
      <c r="B27" s="184">
        <v>30</v>
      </c>
      <c r="C27" s="176" t="s">
        <v>23</v>
      </c>
      <c r="D27" s="59"/>
      <c r="E27" s="133"/>
      <c r="F27" s="96" t="s">
        <v>349</v>
      </c>
      <c r="G27" s="191" t="s">
        <v>57</v>
      </c>
      <c r="H27" s="186"/>
      <c r="I27" s="63"/>
      <c r="J27" s="254"/>
      <c r="K27" s="443"/>
      <c r="L27" s="457" t="s">
        <v>455</v>
      </c>
      <c r="M27" s="446"/>
      <c r="N27" s="83"/>
      <c r="O27" s="448"/>
      <c r="P27" s="83"/>
      <c r="Q27" s="198"/>
    </row>
    <row r="28" spans="1:17" s="19" customFormat="1" ht="10.35" customHeight="1">
      <c r="A28" s="199"/>
      <c r="B28" s="192"/>
      <c r="C28" s="180"/>
      <c r="D28" s="66"/>
      <c r="E28" s="146"/>
      <c r="F28" s="97"/>
      <c r="G28" s="185"/>
      <c r="H28" s="336" t="s">
        <v>407</v>
      </c>
      <c r="I28" s="75"/>
      <c r="J28" s="322" t="str">
        <f>IF(OR(I28= 7,I28= 8,I28= 9),F27,IF(OR(I28= 1,I28= 2,I28= 3),F29,IF(F27="Bye",F29,IF(F29="Bye",F27,""))))</f>
        <v/>
      </c>
      <c r="K28" s="447"/>
      <c r="L28" s="83"/>
      <c r="M28" s="448"/>
      <c r="N28" s="83"/>
      <c r="O28" s="448"/>
      <c r="P28" s="83"/>
      <c r="Q28" s="198"/>
    </row>
    <row r="29" spans="1:17" s="19" customFormat="1" ht="10.35" customHeight="1">
      <c r="A29" s="70">
        <v>12</v>
      </c>
      <c r="B29" s="175">
        <v>22</v>
      </c>
      <c r="C29" s="176" t="s">
        <v>23</v>
      </c>
      <c r="D29" s="59"/>
      <c r="E29" s="146"/>
      <c r="F29" s="82" t="s">
        <v>350</v>
      </c>
      <c r="G29" s="185" t="s">
        <v>88</v>
      </c>
      <c r="H29" s="186"/>
      <c r="I29" s="109"/>
      <c r="J29" s="457" t="s">
        <v>415</v>
      </c>
      <c r="K29" s="83"/>
      <c r="L29" s="83"/>
      <c r="M29" s="448"/>
      <c r="N29" s="83"/>
      <c r="O29" s="448"/>
      <c r="P29" s="83"/>
      <c r="Q29" s="198"/>
    </row>
    <row r="30" spans="1:17" s="19" customFormat="1" ht="10.35" customHeight="1">
      <c r="A30" s="70"/>
      <c r="B30" s="179"/>
      <c r="C30" s="180"/>
      <c r="D30" s="66"/>
      <c r="E30" s="188"/>
      <c r="F30" s="90"/>
      <c r="G30" s="193"/>
      <c r="H30" s="194"/>
      <c r="I30" s="78"/>
      <c r="J30" s="254"/>
      <c r="K30" s="83"/>
      <c r="L30" s="336" t="s">
        <v>452</v>
      </c>
      <c r="M30" s="449"/>
      <c r="N30" s="84" t="str">
        <f>IF(OR(M30=7,M30=8,M30=9),L26,IF(OR(M30=1,M30=2,M30=3),L34,""))</f>
        <v/>
      </c>
      <c r="O30" s="450"/>
      <c r="P30" s="83"/>
      <c r="Q30" s="198"/>
    </row>
    <row r="31" spans="1:17" s="19" customFormat="1" ht="10.35" customHeight="1">
      <c r="A31" s="70">
        <v>13</v>
      </c>
      <c r="B31" s="184">
        <v>15</v>
      </c>
      <c r="C31" s="176" t="s">
        <v>23</v>
      </c>
      <c r="D31" s="59">
        <v>21</v>
      </c>
      <c r="E31" s="133"/>
      <c r="F31" s="96" t="s">
        <v>351</v>
      </c>
      <c r="G31" s="191" t="s">
        <v>31</v>
      </c>
      <c r="H31" s="186"/>
      <c r="I31" s="135"/>
      <c r="J31" s="254"/>
      <c r="K31" s="83"/>
      <c r="L31" s="83"/>
      <c r="M31" s="448"/>
      <c r="N31" s="457" t="s">
        <v>499</v>
      </c>
      <c r="O31" s="442"/>
      <c r="P31" s="83"/>
      <c r="Q31" s="198"/>
    </row>
    <row r="32" spans="1:17" s="19" customFormat="1" ht="10.35" customHeight="1">
      <c r="A32" s="70"/>
      <c r="B32" s="175"/>
      <c r="C32" s="180"/>
      <c r="D32" s="66"/>
      <c r="E32" s="146"/>
      <c r="F32" s="97"/>
      <c r="G32" s="185"/>
      <c r="H32" s="336" t="s">
        <v>407</v>
      </c>
      <c r="I32" s="75"/>
      <c r="J32" s="322" t="str">
        <f>IF(OR(I32= 7,I32= 8,I32= 9),F31,IF(OR(I32= 1,I32= 2,I32= 3),F33,IF(F31="Bye",F33,IF(F33="Bye",F31,""))))</f>
        <v/>
      </c>
      <c r="K32" s="84"/>
      <c r="L32" s="83"/>
      <c r="M32" s="448"/>
      <c r="N32" s="83"/>
      <c r="O32" s="442"/>
      <c r="P32" s="83"/>
      <c r="Q32" s="198"/>
    </row>
    <row r="33" spans="1:17" s="19" customFormat="1" ht="10.35" customHeight="1">
      <c r="A33" s="70">
        <v>14</v>
      </c>
      <c r="B33" s="175">
        <v>27</v>
      </c>
      <c r="C33" s="176" t="s">
        <v>23</v>
      </c>
      <c r="D33" s="59"/>
      <c r="E33" s="146"/>
      <c r="F33" s="82" t="s">
        <v>352</v>
      </c>
      <c r="G33" s="185" t="s">
        <v>73</v>
      </c>
      <c r="H33" s="186"/>
      <c r="I33" s="85"/>
      <c r="J33" s="457" t="s">
        <v>416</v>
      </c>
      <c r="K33" s="443"/>
      <c r="L33" s="83"/>
      <c r="M33" s="448"/>
      <c r="N33" s="83"/>
      <c r="O33" s="442"/>
      <c r="P33" s="83"/>
      <c r="Q33" s="198"/>
    </row>
    <row r="34" spans="1:17" s="19" customFormat="1" ht="10.35" customHeight="1">
      <c r="A34" s="70"/>
      <c r="B34" s="200"/>
      <c r="C34" s="180"/>
      <c r="D34" s="66"/>
      <c r="E34" s="188"/>
      <c r="F34" s="90"/>
      <c r="G34" s="193"/>
      <c r="H34" s="190"/>
      <c r="I34" s="78"/>
      <c r="J34" s="336" t="s">
        <v>425</v>
      </c>
      <c r="K34" s="444"/>
      <c r="L34" s="84" t="str">
        <f>IF(OR(K34=7,K34=8,K34=9),J32,IF(OR(K34=1,K34=2,K34=3),J36,""))</f>
        <v/>
      </c>
      <c r="M34" s="450"/>
      <c r="N34" s="83"/>
      <c r="O34" s="442"/>
      <c r="P34" s="83"/>
      <c r="Q34" s="198"/>
    </row>
    <row r="35" spans="1:17" s="19" customFormat="1" ht="10.35" customHeight="1">
      <c r="A35" s="70">
        <v>15</v>
      </c>
      <c r="B35" s="175">
        <v>29</v>
      </c>
      <c r="C35" s="176" t="s">
        <v>23</v>
      </c>
      <c r="D35" s="59"/>
      <c r="E35" s="133"/>
      <c r="F35" s="96" t="s">
        <v>353</v>
      </c>
      <c r="G35" s="191" t="s">
        <v>57</v>
      </c>
      <c r="H35" s="186"/>
      <c r="I35" s="63"/>
      <c r="J35" s="254"/>
      <c r="K35" s="443"/>
      <c r="L35" s="457" t="s">
        <v>456</v>
      </c>
      <c r="M35" s="442"/>
      <c r="N35" s="83"/>
      <c r="O35" s="442"/>
      <c r="P35" s="83"/>
      <c r="Q35" s="198"/>
    </row>
    <row r="36" spans="1:17" s="19" customFormat="1" ht="10.35" customHeight="1">
      <c r="A36" s="70"/>
      <c r="B36" s="179"/>
      <c r="C36" s="180"/>
      <c r="D36" s="66"/>
      <c r="E36" s="146"/>
      <c r="F36" s="97"/>
      <c r="G36" s="181"/>
      <c r="H36" s="336" t="s">
        <v>407</v>
      </c>
      <c r="I36" s="75"/>
      <c r="J36" s="322" t="str">
        <f>IF(OR(I36= 7,I36= 8,I36= 9),F35,IF(OR(I36= 1,I36= 2,I36= 3),F37,IF(F35="Bye",F37,IF(F37="Bye",F35,""))))</f>
        <v/>
      </c>
      <c r="K36" s="447"/>
      <c r="L36" s="83"/>
      <c r="M36" s="442"/>
      <c r="N36" s="83"/>
      <c r="O36" s="442"/>
      <c r="P36" s="83"/>
      <c r="Q36" s="198"/>
    </row>
    <row r="37" spans="1:17" s="19" customFormat="1" ht="10.35" customHeight="1">
      <c r="A37" s="57">
        <v>16</v>
      </c>
      <c r="B37" s="184">
        <v>16</v>
      </c>
      <c r="C37" s="176" t="s">
        <v>23</v>
      </c>
      <c r="D37" s="59">
        <v>8.5</v>
      </c>
      <c r="E37" s="195" t="s">
        <v>79</v>
      </c>
      <c r="F37" s="108" t="s">
        <v>354</v>
      </c>
      <c r="G37" s="181" t="s">
        <v>113</v>
      </c>
      <c r="H37" s="196"/>
      <c r="I37" s="109"/>
      <c r="J37" s="457" t="s">
        <v>417</v>
      </c>
      <c r="K37" s="83"/>
      <c r="L37" s="83"/>
      <c r="M37" s="442"/>
      <c r="N37" s="83"/>
      <c r="O37" s="442"/>
      <c r="P37" s="83"/>
      <c r="Q37" s="198"/>
    </row>
    <row r="38" spans="1:17" s="19" customFormat="1" ht="10.35" customHeight="1">
      <c r="A38" s="70"/>
      <c r="B38" s="175"/>
      <c r="C38" s="71"/>
      <c r="D38" s="66"/>
      <c r="E38" s="188"/>
      <c r="F38" s="90"/>
      <c r="G38" s="189"/>
      <c r="H38" s="190"/>
      <c r="I38" s="78"/>
      <c r="J38" s="254" t="str">
        <f>IF(OR(I38= 7,I38= 8,I38= 9),E37,IF(OR(I38= 1,I38= 2,I38= 3),E39,""))</f>
        <v/>
      </c>
      <c r="K38" s="83"/>
      <c r="L38" s="83"/>
      <c r="M38" s="442"/>
      <c r="N38" s="346" t="s">
        <v>155</v>
      </c>
      <c r="O38" s="451"/>
      <c r="P38" s="84" t="str">
        <f>IF(OR(Q38=7,Q38=8,Q38=9),P22,IF(OR(Q38=1,Q38=2,Q38=3),P54,""))</f>
        <v/>
      </c>
      <c r="Q38" s="201"/>
    </row>
    <row r="39" spans="1:17" s="19" customFormat="1" ht="10.35" customHeight="1">
      <c r="A39" s="57">
        <v>17</v>
      </c>
      <c r="B39" s="175">
        <v>6</v>
      </c>
      <c r="C39" s="176" t="s">
        <v>23</v>
      </c>
      <c r="D39" s="59">
        <v>8</v>
      </c>
      <c r="E39" s="177" t="s">
        <v>44</v>
      </c>
      <c r="F39" s="115" t="s">
        <v>355</v>
      </c>
      <c r="G39" s="178" t="s">
        <v>39</v>
      </c>
      <c r="H39" s="196"/>
      <c r="I39" s="63"/>
      <c r="J39" s="254" t="str">
        <f>IF(OR(I39= 7,I39= 8,I39= 9),E38,IF(OR(I39= 1,I39= 2,I39= 3),E40,""))</f>
        <v/>
      </c>
      <c r="K39" s="83">
        <v>7</v>
      </c>
      <c r="L39" s="83"/>
      <c r="M39" s="442"/>
      <c r="N39" s="83"/>
      <c r="O39" s="452"/>
      <c r="P39" s="336" t="s">
        <v>552</v>
      </c>
      <c r="Q39" s="202"/>
    </row>
    <row r="40" spans="1:17" s="19" customFormat="1" ht="10.35" customHeight="1">
      <c r="A40" s="70"/>
      <c r="B40" s="179"/>
      <c r="C40" s="180"/>
      <c r="D40" s="66"/>
      <c r="E40" s="146"/>
      <c r="F40" s="97"/>
      <c r="G40" s="181"/>
      <c r="H40" s="336" t="s">
        <v>408</v>
      </c>
      <c r="I40" s="75"/>
      <c r="J40" s="322" t="str">
        <f>IF(OR(I40= 7,I40= 8,I40= 9),F39,IF(OR(I40= 1,I40= 2,I40= 3),F41,IF(F39="Bye",F41,IF(F41="Bye",F39,""))))</f>
        <v/>
      </c>
      <c r="K40" s="84"/>
      <c r="L40" s="83"/>
      <c r="M40" s="442"/>
      <c r="N40" s="83"/>
      <c r="O40" s="442"/>
      <c r="P40" s="83" t="s">
        <v>559</v>
      </c>
      <c r="Q40" s="198"/>
    </row>
    <row r="41" spans="1:17" s="19" customFormat="1" ht="10.35" customHeight="1">
      <c r="A41" s="70">
        <v>18</v>
      </c>
      <c r="B41" s="184">
        <v>23</v>
      </c>
      <c r="C41" s="176" t="s">
        <v>23</v>
      </c>
      <c r="D41" s="59"/>
      <c r="E41" s="146"/>
      <c r="F41" s="82" t="s">
        <v>356</v>
      </c>
      <c r="G41" s="185" t="s">
        <v>42</v>
      </c>
      <c r="H41" s="186"/>
      <c r="I41" s="85"/>
      <c r="J41" s="457" t="s">
        <v>418</v>
      </c>
      <c r="K41" s="443"/>
      <c r="L41" s="83"/>
      <c r="M41" s="442"/>
      <c r="N41" s="83"/>
      <c r="O41" s="442"/>
      <c r="P41" s="83"/>
      <c r="Q41" s="198"/>
    </row>
    <row r="42" spans="1:17" s="19" customFormat="1" ht="10.35" customHeight="1">
      <c r="A42" s="70"/>
      <c r="B42" s="192"/>
      <c r="C42" s="180"/>
      <c r="D42" s="66"/>
      <c r="E42" s="188"/>
      <c r="F42" s="90"/>
      <c r="G42" s="193"/>
      <c r="H42" s="190"/>
      <c r="I42" s="78"/>
      <c r="J42" s="336" t="s">
        <v>426</v>
      </c>
      <c r="K42" s="444"/>
      <c r="L42" s="84" t="str">
        <f>IF(OR(K42=7,K42=8,K42=9),J40,IF(OR(K42=1,K42=2,K42=3),J44,""))</f>
        <v/>
      </c>
      <c r="M42" s="445"/>
      <c r="N42" s="83"/>
      <c r="O42" s="442"/>
      <c r="P42" s="83"/>
      <c r="Q42" s="198"/>
    </row>
    <row r="43" spans="1:17" s="19" customFormat="1" ht="10.35" customHeight="1">
      <c r="A43" s="70">
        <v>19</v>
      </c>
      <c r="B43" s="175">
        <v>11</v>
      </c>
      <c r="C43" s="176" t="s">
        <v>23</v>
      </c>
      <c r="D43" s="59">
        <v>14</v>
      </c>
      <c r="E43" s="133"/>
      <c r="F43" s="96" t="s">
        <v>357</v>
      </c>
      <c r="G43" s="191" t="s">
        <v>57</v>
      </c>
      <c r="H43" s="186"/>
      <c r="I43" s="63"/>
      <c r="J43" s="254"/>
      <c r="K43" s="443"/>
      <c r="L43" s="457" t="s">
        <v>457</v>
      </c>
      <c r="M43" s="446"/>
      <c r="N43" s="83"/>
      <c r="O43" s="442"/>
      <c r="P43" s="83"/>
      <c r="Q43" s="198"/>
    </row>
    <row r="44" spans="1:17" s="19" customFormat="1" ht="10.35" customHeight="1">
      <c r="A44" s="70"/>
      <c r="B44" s="179"/>
      <c r="C44" s="180"/>
      <c r="D44" s="66"/>
      <c r="E44" s="146"/>
      <c r="F44" s="97"/>
      <c r="G44" s="185"/>
      <c r="H44" s="336" t="s">
        <v>408</v>
      </c>
      <c r="I44" s="75"/>
      <c r="J44" s="322" t="str">
        <f>IF(OR(I44= 7,I44= 8,I44= 9),F43,IF(OR(I44= 1,I44= 2,I44= 3),F45,IF(F43="Bye",F45,IF(F45="Bye",F43,""))))</f>
        <v/>
      </c>
      <c r="K44" s="447"/>
      <c r="L44" s="83"/>
      <c r="M44" s="448"/>
      <c r="N44" s="83"/>
      <c r="O44" s="442"/>
      <c r="P44" s="83"/>
      <c r="Q44" s="198"/>
    </row>
    <row r="45" spans="1:17" s="19" customFormat="1" ht="10.35" customHeight="1">
      <c r="A45" s="70">
        <v>20</v>
      </c>
      <c r="B45" s="184">
        <v>13</v>
      </c>
      <c r="C45" s="176" t="s">
        <v>23</v>
      </c>
      <c r="D45" s="59">
        <v>21</v>
      </c>
      <c r="E45" s="146"/>
      <c r="F45" s="82" t="s">
        <v>358</v>
      </c>
      <c r="G45" s="185" t="s">
        <v>31</v>
      </c>
      <c r="H45" s="186"/>
      <c r="I45" s="109"/>
      <c r="J45" s="457" t="s">
        <v>419</v>
      </c>
      <c r="K45" s="83"/>
      <c r="L45" s="83"/>
      <c r="M45" s="448"/>
      <c r="N45" s="83"/>
      <c r="O45" s="442"/>
      <c r="P45" s="83"/>
      <c r="Q45" s="198"/>
    </row>
    <row r="46" spans="1:17" s="19" customFormat="1" ht="10.35" customHeight="1">
      <c r="A46" s="70"/>
      <c r="B46" s="175"/>
      <c r="C46" s="180"/>
      <c r="D46" s="66"/>
      <c r="E46" s="188"/>
      <c r="F46" s="90"/>
      <c r="G46" s="193"/>
      <c r="H46" s="194"/>
      <c r="I46" s="78"/>
      <c r="J46" s="254"/>
      <c r="K46" s="83"/>
      <c r="L46" s="336" t="s">
        <v>452</v>
      </c>
      <c r="M46" s="449"/>
      <c r="N46" s="84" t="str">
        <f>IF(OR(M46=7,M46=8,M46=9),L42,IF(OR(M46=1,M46=2,M46=3),L50,""))</f>
        <v/>
      </c>
      <c r="O46" s="445"/>
      <c r="P46" s="83"/>
      <c r="Q46" s="198"/>
    </row>
    <row r="47" spans="1:17" s="19" customFormat="1" ht="10.35" customHeight="1">
      <c r="A47" s="70">
        <v>21</v>
      </c>
      <c r="B47" s="184">
        <v>9</v>
      </c>
      <c r="C47" s="176" t="s">
        <v>23</v>
      </c>
      <c r="D47" s="59">
        <v>12</v>
      </c>
      <c r="E47" s="133"/>
      <c r="F47" s="96" t="s">
        <v>359</v>
      </c>
      <c r="G47" s="191" t="s">
        <v>31</v>
      </c>
      <c r="H47" s="186"/>
      <c r="I47" s="135"/>
      <c r="J47" s="254"/>
      <c r="K47" s="83"/>
      <c r="L47" s="83"/>
      <c r="M47" s="448"/>
      <c r="N47" s="457" t="s">
        <v>500</v>
      </c>
      <c r="O47" s="448"/>
      <c r="P47" s="83"/>
      <c r="Q47" s="198"/>
    </row>
    <row r="48" spans="1:17" s="19" customFormat="1" ht="10.35" customHeight="1">
      <c r="A48" s="70"/>
      <c r="B48" s="192"/>
      <c r="C48" s="180"/>
      <c r="D48" s="66"/>
      <c r="E48" s="146"/>
      <c r="F48" s="97"/>
      <c r="G48" s="185"/>
      <c r="H48" s="336" t="s">
        <v>408</v>
      </c>
      <c r="I48" s="75"/>
      <c r="J48" s="322" t="str">
        <f>IF(OR(I48= 7,I48= 8,I48= 9),F47,IF(OR(I48= 1,I48= 2,I48= 3),F49,IF(F47="Bye",F49,IF(F49="Bye",F47,""))))</f>
        <v/>
      </c>
      <c r="K48" s="84"/>
      <c r="L48" s="83"/>
      <c r="M48" s="448"/>
      <c r="N48" s="83"/>
      <c r="O48" s="448"/>
      <c r="P48" s="83"/>
      <c r="Q48" s="198"/>
    </row>
    <row r="49" spans="1:20" s="19" customFormat="1" ht="10.35" customHeight="1">
      <c r="A49" s="70">
        <v>22</v>
      </c>
      <c r="B49" s="175">
        <v>24</v>
      </c>
      <c r="C49" s="176" t="s">
        <v>23</v>
      </c>
      <c r="D49" s="59"/>
      <c r="E49" s="146"/>
      <c r="F49" s="82" t="s">
        <v>360</v>
      </c>
      <c r="G49" s="185" t="s">
        <v>42</v>
      </c>
      <c r="H49" s="186"/>
      <c r="I49" s="85"/>
      <c r="J49" s="457" t="s">
        <v>420</v>
      </c>
      <c r="K49" s="443"/>
      <c r="L49" s="83"/>
      <c r="M49" s="448"/>
      <c r="N49" s="83"/>
      <c r="O49" s="448"/>
      <c r="P49" s="83"/>
      <c r="Q49" s="198"/>
    </row>
    <row r="50" spans="1:20" s="19" customFormat="1" ht="10.35" customHeight="1">
      <c r="A50" s="70"/>
      <c r="B50" s="179"/>
      <c r="C50" s="180"/>
      <c r="D50" s="66"/>
      <c r="E50" s="188"/>
      <c r="F50" s="90"/>
      <c r="G50" s="193"/>
      <c r="H50" s="190"/>
      <c r="I50" s="78"/>
      <c r="J50" s="336" t="s">
        <v>426</v>
      </c>
      <c r="K50" s="444"/>
      <c r="L50" s="84" t="str">
        <f>IF(OR(K50=7,K50=8,K50=9),J48,IF(OR(K50=1,K50=2,K50=3),J52,""))</f>
        <v/>
      </c>
      <c r="M50" s="450"/>
      <c r="N50" s="83"/>
      <c r="O50" s="448"/>
      <c r="P50" s="83"/>
      <c r="Q50" s="198"/>
    </row>
    <row r="51" spans="1:20" s="19" customFormat="1" ht="10.35" customHeight="1">
      <c r="A51" s="70">
        <v>23</v>
      </c>
      <c r="B51" s="184">
        <v>14</v>
      </c>
      <c r="C51" s="176" t="s">
        <v>23</v>
      </c>
      <c r="D51" s="59">
        <v>21</v>
      </c>
      <c r="E51" s="133"/>
      <c r="F51" s="96" t="s">
        <v>361</v>
      </c>
      <c r="G51" s="191" t="s">
        <v>31</v>
      </c>
      <c r="H51" s="186"/>
      <c r="I51" s="63"/>
      <c r="J51" s="254"/>
      <c r="K51" s="443"/>
      <c r="L51" s="457" t="s">
        <v>458</v>
      </c>
      <c r="M51" s="442"/>
      <c r="N51" s="83"/>
      <c r="O51" s="448"/>
      <c r="P51" s="83"/>
      <c r="Q51" s="198"/>
    </row>
    <row r="52" spans="1:20" s="19" customFormat="1" ht="10.35" customHeight="1">
      <c r="A52" s="70"/>
      <c r="B52" s="175"/>
      <c r="C52" s="180"/>
      <c r="D52" s="66"/>
      <c r="E52" s="146"/>
      <c r="F52" s="97"/>
      <c r="G52" s="181"/>
      <c r="H52" s="336" t="s">
        <v>408</v>
      </c>
      <c r="I52" s="75"/>
      <c r="J52" s="322" t="str">
        <f>IF(OR(I52= 7,I52= 8,I52= 9),F51,IF(OR(I52= 1,I52= 2,I52= 3),F53,IF(F51="Bye",F53,IF(F53="Bye",F51,""))))</f>
        <v/>
      </c>
      <c r="K52" s="447"/>
      <c r="L52" s="83"/>
      <c r="M52" s="442"/>
      <c r="N52" s="83"/>
      <c r="O52" s="448"/>
      <c r="P52" s="83"/>
      <c r="Q52" s="198"/>
    </row>
    <row r="53" spans="1:20" s="19" customFormat="1" ht="10.35" customHeight="1">
      <c r="A53" s="57">
        <v>24</v>
      </c>
      <c r="B53" s="175">
        <v>3</v>
      </c>
      <c r="C53" s="176" t="s">
        <v>23</v>
      </c>
      <c r="D53" s="59">
        <v>4</v>
      </c>
      <c r="E53" s="195" t="s">
        <v>77</v>
      </c>
      <c r="F53" s="108" t="s">
        <v>362</v>
      </c>
      <c r="G53" s="181" t="s">
        <v>33</v>
      </c>
      <c r="H53" s="196"/>
      <c r="I53" s="109"/>
      <c r="J53" s="457" t="s">
        <v>421</v>
      </c>
      <c r="K53" s="83"/>
      <c r="L53" s="83"/>
      <c r="M53" s="442"/>
      <c r="N53" s="83"/>
      <c r="O53" s="448"/>
      <c r="P53" s="83"/>
      <c r="Q53" s="198"/>
    </row>
    <row r="54" spans="1:20" s="19" customFormat="1" ht="10.35" customHeight="1">
      <c r="A54" s="70"/>
      <c r="B54" s="179"/>
      <c r="C54" s="180"/>
      <c r="D54" s="66"/>
      <c r="E54" s="188"/>
      <c r="F54" s="111"/>
      <c r="G54" s="189"/>
      <c r="H54" s="194"/>
      <c r="I54" s="78"/>
      <c r="J54" s="254"/>
      <c r="K54" s="83"/>
      <c r="L54" s="83"/>
      <c r="M54" s="442"/>
      <c r="N54" s="336" t="s">
        <v>497</v>
      </c>
      <c r="O54" s="449"/>
      <c r="P54" s="84" t="str">
        <f>IF(OR(O54=7,O54=8,O54=9),N46,IF(OR(O54=1,O54=2,O54=3),N62,""))</f>
        <v/>
      </c>
      <c r="Q54" s="203"/>
      <c r="T54" s="356"/>
    </row>
    <row r="55" spans="1:20" s="19" customFormat="1" ht="10.35" customHeight="1">
      <c r="A55" s="57">
        <v>25</v>
      </c>
      <c r="B55" s="184">
        <v>17</v>
      </c>
      <c r="C55" s="176" t="s">
        <v>23</v>
      </c>
      <c r="D55" s="59">
        <v>8.5</v>
      </c>
      <c r="E55" s="177" t="s">
        <v>60</v>
      </c>
      <c r="F55" s="115" t="s">
        <v>363</v>
      </c>
      <c r="G55" s="178" t="s">
        <v>83</v>
      </c>
      <c r="H55" s="196"/>
      <c r="I55" s="63"/>
      <c r="J55" s="254"/>
      <c r="K55" s="83"/>
      <c r="L55" s="83"/>
      <c r="M55" s="442"/>
      <c r="N55" s="83"/>
      <c r="O55" s="448"/>
      <c r="P55" s="458" t="s">
        <v>505</v>
      </c>
      <c r="Q55" s="204"/>
    </row>
    <row r="56" spans="1:20" s="19" customFormat="1" ht="10.35" customHeight="1">
      <c r="A56" s="70"/>
      <c r="B56" s="192"/>
      <c r="C56" s="180"/>
      <c r="D56" s="66"/>
      <c r="E56" s="146"/>
      <c r="F56" s="97"/>
      <c r="G56" s="181"/>
      <c r="H56" s="336" t="s">
        <v>408</v>
      </c>
      <c r="I56" s="75"/>
      <c r="J56" s="322" t="str">
        <f>IF(OR(I56= 7,I56= 8,I56= 9),F55,IF(OR(I56= 1,I56= 2,I56= 3),F57,IF(F55="Bye",F57,IF(F57="Bye",F55,""))))</f>
        <v/>
      </c>
      <c r="K56" s="84"/>
      <c r="L56" s="83"/>
      <c r="M56" s="442"/>
      <c r="N56" s="83"/>
      <c r="O56" s="448"/>
      <c r="P56" s="83"/>
      <c r="Q56" s="183"/>
    </row>
    <row r="57" spans="1:20" s="19" customFormat="1" ht="10.35" customHeight="1">
      <c r="A57" s="70">
        <v>26</v>
      </c>
      <c r="B57" s="175">
        <v>28</v>
      </c>
      <c r="C57" s="176" t="s">
        <v>23</v>
      </c>
      <c r="D57" s="59"/>
      <c r="E57" s="146"/>
      <c r="F57" s="82" t="s">
        <v>364</v>
      </c>
      <c r="G57" s="185" t="s">
        <v>164</v>
      </c>
      <c r="H57" s="186"/>
      <c r="I57" s="85"/>
      <c r="J57" s="457" t="s">
        <v>422</v>
      </c>
      <c r="K57" s="443"/>
      <c r="L57" s="83"/>
      <c r="M57" s="442"/>
      <c r="N57" s="83"/>
      <c r="O57" s="448"/>
      <c r="P57" s="83"/>
      <c r="Q57" s="183"/>
    </row>
    <row r="58" spans="1:20" s="19" customFormat="1" ht="10.35" customHeight="1">
      <c r="A58" s="70"/>
      <c r="B58" s="179"/>
      <c r="C58" s="180"/>
      <c r="D58" s="66"/>
      <c r="E58" s="188"/>
      <c r="F58" s="90"/>
      <c r="G58" s="193"/>
      <c r="H58" s="190"/>
      <c r="I58" s="78"/>
      <c r="J58" s="336" t="s">
        <v>426</v>
      </c>
      <c r="K58" s="444"/>
      <c r="L58" s="84" t="str">
        <f>IF(OR(K58=7,K58=8,K58=9),J56,IF(OR(K58=1,K58=2,K58=3),J60,""))</f>
        <v/>
      </c>
      <c r="M58" s="445"/>
      <c r="N58" s="83"/>
      <c r="O58" s="448"/>
      <c r="P58" s="83"/>
      <c r="Q58" s="183"/>
    </row>
    <row r="59" spans="1:20" s="19" customFormat="1" ht="10.35" customHeight="1">
      <c r="A59" s="70">
        <v>27</v>
      </c>
      <c r="B59" s="184">
        <v>20</v>
      </c>
      <c r="C59" s="176" t="s">
        <v>23</v>
      </c>
      <c r="D59" s="59"/>
      <c r="E59" s="133"/>
      <c r="F59" s="96" t="s">
        <v>365</v>
      </c>
      <c r="G59" s="191" t="s">
        <v>31</v>
      </c>
      <c r="H59" s="186"/>
      <c r="I59" s="63"/>
      <c r="J59" s="254"/>
      <c r="K59" s="443"/>
      <c r="L59" s="457" t="s">
        <v>459</v>
      </c>
      <c r="M59" s="446"/>
      <c r="N59" s="83"/>
      <c r="O59" s="448"/>
      <c r="P59" s="83"/>
      <c r="Q59" s="183"/>
    </row>
    <row r="60" spans="1:20" s="19" customFormat="1" ht="10.35" customHeight="1">
      <c r="A60" s="70"/>
      <c r="B60" s="175"/>
      <c r="C60" s="180"/>
      <c r="D60" s="66"/>
      <c r="E60" s="146"/>
      <c r="F60" s="97"/>
      <c r="G60" s="185"/>
      <c r="H60" s="336" t="s">
        <v>408</v>
      </c>
      <c r="I60" s="75"/>
      <c r="J60" s="322" t="str">
        <f>IF(OR(I60= 7,I60= 8,I60= 9),F59,IF(OR(I60= 1,I60= 2,I60= 3),F61,IF(F59="Bye",F61,IF(F61="Bye",F59,""))))</f>
        <v/>
      </c>
      <c r="K60" s="447"/>
      <c r="L60" s="83"/>
      <c r="M60" s="448"/>
      <c r="N60" s="83"/>
      <c r="O60" s="448"/>
      <c r="P60" s="83"/>
      <c r="Q60" s="183"/>
    </row>
    <row r="61" spans="1:20" s="19" customFormat="1" ht="10.35" customHeight="1">
      <c r="A61" s="70">
        <v>28</v>
      </c>
      <c r="B61" s="175">
        <v>8</v>
      </c>
      <c r="C61" s="176" t="s">
        <v>23</v>
      </c>
      <c r="D61" s="59">
        <v>9</v>
      </c>
      <c r="E61" s="146"/>
      <c r="F61" s="82" t="s">
        <v>366</v>
      </c>
      <c r="G61" s="185" t="s">
        <v>42</v>
      </c>
      <c r="H61" s="186"/>
      <c r="I61" s="109"/>
      <c r="J61" s="457" t="s">
        <v>423</v>
      </c>
      <c r="K61" s="83"/>
      <c r="L61" s="83"/>
      <c r="M61" s="448"/>
      <c r="N61" s="83"/>
      <c r="O61" s="448"/>
      <c r="P61" s="83"/>
      <c r="Q61" s="183"/>
    </row>
    <row r="62" spans="1:20" s="19" customFormat="1" ht="10.35" customHeight="1">
      <c r="A62" s="70"/>
      <c r="B62" s="192"/>
      <c r="C62" s="180"/>
      <c r="D62" s="66"/>
      <c r="E62" s="188"/>
      <c r="F62" s="90"/>
      <c r="G62" s="193"/>
      <c r="H62" s="194"/>
      <c r="I62" s="78"/>
      <c r="J62" s="254"/>
      <c r="K62" s="83"/>
      <c r="L62" s="336" t="s">
        <v>452</v>
      </c>
      <c r="M62" s="449"/>
      <c r="N62" s="84" t="str">
        <f>IF(OR(M62=7,M62=8,M62=9),L58,IF(OR(M62=1,M62=2,M62=3),L66,""))</f>
        <v/>
      </c>
      <c r="O62" s="450"/>
      <c r="P62" s="83"/>
      <c r="Q62" s="183"/>
    </row>
    <row r="63" spans="1:20" s="19" customFormat="1" ht="10.35" customHeight="1">
      <c r="A63" s="70">
        <v>29</v>
      </c>
      <c r="B63" s="175">
        <v>18</v>
      </c>
      <c r="C63" s="176" t="s">
        <v>23</v>
      </c>
      <c r="D63" s="59"/>
      <c r="E63" s="133"/>
      <c r="F63" s="96" t="s">
        <v>367</v>
      </c>
      <c r="G63" s="191" t="s">
        <v>39</v>
      </c>
      <c r="H63" s="186"/>
      <c r="I63" s="135"/>
      <c r="J63" s="254"/>
      <c r="K63" s="83"/>
      <c r="L63" s="83"/>
      <c r="M63" s="448"/>
      <c r="N63" s="458" t="s">
        <v>501</v>
      </c>
      <c r="O63" s="442"/>
      <c r="P63" s="83"/>
      <c r="Q63" s="183"/>
    </row>
    <row r="64" spans="1:20" s="19" customFormat="1" ht="10.35" customHeight="1">
      <c r="A64" s="70"/>
      <c r="B64" s="179"/>
      <c r="C64" s="180"/>
      <c r="D64" s="66"/>
      <c r="E64" s="146"/>
      <c r="F64" s="97"/>
      <c r="G64" s="185"/>
      <c r="H64" s="336" t="s">
        <v>408</v>
      </c>
      <c r="I64" s="75"/>
      <c r="J64" s="322" t="str">
        <f>IF(OR(I64= 7,I64= 8,I64= 9),F63,IF(OR(I64= 1,I64= 2,I64= 3),F65,IF(F63="Bye",F65,IF(F65="Bye",F63,""))))</f>
        <v/>
      </c>
      <c r="K64" s="84"/>
      <c r="L64" s="83"/>
      <c r="M64" s="448"/>
      <c r="N64" s="83"/>
      <c r="O64" s="442"/>
      <c r="P64" s="83"/>
      <c r="Q64" s="183"/>
    </row>
    <row r="65" spans="1:18" s="19" customFormat="1" ht="10.35" customHeight="1">
      <c r="A65" s="70">
        <v>30</v>
      </c>
      <c r="B65" s="184">
        <v>26</v>
      </c>
      <c r="C65" s="176" t="s">
        <v>23</v>
      </c>
      <c r="D65" s="59"/>
      <c r="E65" s="146"/>
      <c r="F65" s="82" t="s">
        <v>368</v>
      </c>
      <c r="G65" s="185" t="s">
        <v>33</v>
      </c>
      <c r="H65" s="186"/>
      <c r="I65" s="85"/>
      <c r="J65" s="457" t="s">
        <v>424</v>
      </c>
      <c r="K65" s="443"/>
      <c r="L65" s="83"/>
      <c r="M65" s="448"/>
      <c r="N65" s="83"/>
      <c r="O65" s="442"/>
      <c r="P65" s="83"/>
      <c r="Q65" s="183"/>
    </row>
    <row r="66" spans="1:18" s="19" customFormat="1" ht="10.35" customHeight="1">
      <c r="A66" s="70"/>
      <c r="B66" s="175"/>
      <c r="C66" s="180"/>
      <c r="D66" s="66"/>
      <c r="E66" s="188"/>
      <c r="F66" s="90"/>
      <c r="G66" s="193"/>
      <c r="H66" s="190"/>
      <c r="I66" s="78"/>
      <c r="J66" s="336" t="s">
        <v>426</v>
      </c>
      <c r="K66" s="444"/>
      <c r="L66" s="84" t="str">
        <f>IF(OR(K66=7,K66=8,K66=9),J64,IF(OR(K66=1,K66=2,K66=3),J68,""))</f>
        <v/>
      </c>
      <c r="M66" s="450"/>
      <c r="N66" s="83"/>
      <c r="O66" s="442"/>
      <c r="P66" s="83"/>
      <c r="Q66" s="183"/>
    </row>
    <row r="67" spans="1:18" s="19" customFormat="1" ht="10.35" customHeight="1">
      <c r="A67" s="70">
        <v>31</v>
      </c>
      <c r="B67" s="175"/>
      <c r="C67" s="176" t="s">
        <v>23</v>
      </c>
      <c r="D67" s="59"/>
      <c r="E67" s="133"/>
      <c r="F67" s="96" t="s">
        <v>141</v>
      </c>
      <c r="G67" s="191"/>
      <c r="H67" s="186"/>
      <c r="I67" s="63"/>
      <c r="J67" s="254"/>
      <c r="K67" s="443"/>
      <c r="L67" s="457" t="s">
        <v>460</v>
      </c>
      <c r="M67" s="442"/>
      <c r="N67" s="83"/>
      <c r="O67" s="442"/>
      <c r="P67" s="83"/>
      <c r="Q67" s="183"/>
    </row>
    <row r="68" spans="1:18" s="19" customFormat="1" ht="10.35" customHeight="1">
      <c r="A68" s="70"/>
      <c r="B68" s="179"/>
      <c r="C68" s="180"/>
      <c r="D68" s="66"/>
      <c r="E68" s="146"/>
      <c r="F68" s="97"/>
      <c r="G68" s="181"/>
      <c r="H68" s="182"/>
      <c r="I68" s="75"/>
      <c r="J68" s="322" t="str">
        <f>IF(OR(I68= 7,I68= 8,I68= 9),F67,IF(OR(I68= 1,I68= 2,I68= 3),F69,IF(F67="Bye",F69,IF(F69="Bye",F67,""))))</f>
        <v>曹超玲</v>
      </c>
      <c r="K68" s="447"/>
      <c r="L68" s="83"/>
      <c r="M68" s="442"/>
      <c r="N68" s="83"/>
      <c r="O68" s="442"/>
      <c r="P68" s="83"/>
      <c r="Q68" s="183"/>
    </row>
    <row r="69" spans="1:18" s="19" customFormat="1" ht="10.35" customHeight="1">
      <c r="A69" s="57">
        <v>32</v>
      </c>
      <c r="B69" s="184">
        <v>2</v>
      </c>
      <c r="C69" s="176" t="s">
        <v>23</v>
      </c>
      <c r="D69" s="59">
        <v>3</v>
      </c>
      <c r="E69" s="177" t="s">
        <v>95</v>
      </c>
      <c r="F69" s="115" t="s">
        <v>369</v>
      </c>
      <c r="G69" s="178" t="s">
        <v>33</v>
      </c>
      <c r="H69" s="196"/>
      <c r="I69" s="109"/>
      <c r="J69" s="454"/>
      <c r="K69" s="83"/>
      <c r="L69" s="83"/>
      <c r="M69" s="442"/>
      <c r="N69" s="83"/>
      <c r="O69" s="442"/>
      <c r="P69" s="83"/>
      <c r="Q69" s="183"/>
    </row>
    <row r="70" spans="1:18" ht="10.95" customHeight="1">
      <c r="A70" s="125"/>
      <c r="B70" s="192"/>
      <c r="C70" s="173"/>
      <c r="D70" s="125"/>
      <c r="E70" s="205"/>
      <c r="F70" s="82"/>
      <c r="G70" s="185"/>
      <c r="H70" s="205"/>
      <c r="I70" s="126"/>
      <c r="J70" s="149"/>
      <c r="K70" s="149"/>
      <c r="L70" s="149"/>
      <c r="M70" s="455"/>
      <c r="N70" s="149"/>
      <c r="O70" s="455"/>
      <c r="P70" s="149"/>
      <c r="Q70" s="183"/>
      <c r="R70" s="156"/>
    </row>
    <row r="71" spans="1:18">
      <c r="A71" s="152"/>
      <c r="B71" s="206"/>
      <c r="F71" s="154"/>
      <c r="H71" s="154"/>
      <c r="J71" s="156"/>
      <c r="K71" s="19"/>
      <c r="L71" s="156"/>
      <c r="N71" s="156"/>
      <c r="O71" s="156"/>
      <c r="P71" s="156"/>
      <c r="R71" s="156"/>
    </row>
    <row r="72" spans="1:18">
      <c r="B72" s="206"/>
      <c r="F72" s="154"/>
      <c r="H72" s="154"/>
      <c r="J72" s="156"/>
      <c r="K72" s="19"/>
      <c r="L72" s="156"/>
      <c r="N72" s="156"/>
      <c r="O72" s="156"/>
      <c r="P72" s="156"/>
      <c r="R72" s="156"/>
    </row>
    <row r="73" spans="1:18">
      <c r="B73" s="206"/>
      <c r="F73" s="154"/>
      <c r="H73" s="154"/>
      <c r="J73" s="156"/>
      <c r="K73" s="19"/>
      <c r="L73" s="156"/>
      <c r="N73" s="156"/>
      <c r="O73" s="156"/>
      <c r="P73" s="156"/>
      <c r="R73" s="156"/>
    </row>
    <row r="74" spans="1:18">
      <c r="B74" s="206"/>
      <c r="F74" s="154"/>
      <c r="H74" s="154"/>
      <c r="J74" s="156"/>
      <c r="K74" s="19"/>
      <c r="L74" s="156"/>
      <c r="N74" s="156"/>
      <c r="O74" s="156"/>
      <c r="P74" s="156"/>
      <c r="R74" s="156"/>
    </row>
    <row r="75" spans="1:18">
      <c r="B75" s="206"/>
      <c r="F75" s="154"/>
      <c r="H75" s="154"/>
      <c r="J75" s="156"/>
      <c r="K75" s="19"/>
      <c r="L75" s="156"/>
      <c r="N75" s="156"/>
      <c r="O75" s="156"/>
      <c r="P75" s="156"/>
      <c r="R75" s="156"/>
    </row>
    <row r="76" spans="1:18">
      <c r="B76" s="206"/>
      <c r="J76" s="156"/>
      <c r="K76" s="19"/>
      <c r="L76" s="156"/>
      <c r="N76" s="156"/>
      <c r="O76" s="156"/>
      <c r="P76" s="156"/>
      <c r="R76" s="156"/>
    </row>
    <row r="77" spans="1:18">
      <c r="B77" s="206"/>
      <c r="J77" s="156"/>
      <c r="K77" s="19"/>
      <c r="L77" s="156"/>
      <c r="N77" s="156"/>
      <c r="O77" s="156"/>
      <c r="P77" s="156"/>
      <c r="R77" s="156"/>
    </row>
    <row r="78" spans="1:18">
      <c r="B78" s="206"/>
      <c r="J78" s="156"/>
      <c r="K78" s="19"/>
      <c r="L78" s="156"/>
      <c r="N78" s="156"/>
      <c r="O78" s="156"/>
      <c r="P78" s="156"/>
      <c r="R78" s="156"/>
    </row>
    <row r="79" spans="1:18">
      <c r="J79" s="156"/>
      <c r="K79" s="19"/>
      <c r="L79" s="156"/>
      <c r="N79" s="156"/>
      <c r="O79" s="156"/>
      <c r="P79" s="156"/>
      <c r="R79" s="156"/>
    </row>
    <row r="80" spans="1:18">
      <c r="J80" s="156"/>
      <c r="K80" s="19"/>
      <c r="L80" s="156"/>
      <c r="N80" s="156"/>
      <c r="O80" s="156"/>
      <c r="P80" s="156"/>
      <c r="R80" s="156"/>
    </row>
    <row r="81" spans="10:18">
      <c r="J81" s="156"/>
      <c r="K81" s="19"/>
      <c r="L81" s="156"/>
      <c r="N81" s="156"/>
      <c r="O81" s="156"/>
      <c r="P81" s="156"/>
      <c r="R81" s="156"/>
    </row>
    <row r="82" spans="10:18">
      <c r="J82" s="156"/>
      <c r="K82" s="19"/>
      <c r="L82" s="156"/>
      <c r="N82" s="156"/>
      <c r="O82" s="156"/>
      <c r="P82" s="156"/>
      <c r="R82" s="156"/>
    </row>
  </sheetData>
  <mergeCells count="4">
    <mergeCell ref="H1:I2"/>
    <mergeCell ref="J1:K1"/>
    <mergeCell ref="J2:K2"/>
    <mergeCell ref="H3:K4"/>
  </mergeCells>
  <phoneticPr fontId="5" type="noConversion"/>
  <dataValidations count="1">
    <dataValidation type="list" showInputMessage="1" showErrorMessage="1" sqref="C7 C9 C11 C13 C15 C17 C19 C21 C23 C25 C27 C29 C31 C33 C35 C37 C39 C41 C43 C45 C47 C49 C51 C53 C55 C57 C59 C61 C63 C65 C67 C69" xr:uid="{1308252D-F907-4DD6-8B3D-16F5BF41F339}">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2206-0FEC-4677-BE8C-CDCF37AF15AE}">
  <sheetPr codeName="sheet7">
    <tabColor theme="8" tint="0.79998168889431442"/>
  </sheetPr>
  <dimension ref="A1:T44"/>
  <sheetViews>
    <sheetView zoomScale="90" zoomScaleNormal="90" workbookViewId="0">
      <selection activeCell="L20" sqref="L20"/>
    </sheetView>
  </sheetViews>
  <sheetFormatPr defaultColWidth="9" defaultRowHeight="22.2"/>
  <cols>
    <col min="1" max="2" width="3.6640625" style="122" customWidth="1"/>
    <col min="3" max="3" width="4.6640625" style="272" customWidth="1"/>
    <col min="4" max="4" width="4.6640625" style="273" customWidth="1"/>
    <col min="5" max="5" width="4.6640625" style="123" customWidth="1"/>
    <col min="6" max="6" width="10.6640625" style="274" customWidth="1"/>
    <col min="7" max="8" width="8.6640625" style="154" customWidth="1"/>
    <col min="9" max="9" width="1.44140625" style="157" customWidth="1"/>
    <col min="10" max="10" width="7.6640625" style="484" customWidth="1"/>
    <col min="11" max="11" width="1.44140625" style="436" customWidth="1"/>
    <col min="12" max="12" width="7.6640625" style="425" customWidth="1"/>
    <col min="13" max="13" width="1.44140625" style="156" customWidth="1"/>
    <col min="14" max="14" width="7.6640625" style="425" customWidth="1"/>
    <col min="15" max="15" width="1.44140625" style="436" customWidth="1"/>
    <col min="16" max="16" width="7.6640625" style="425" customWidth="1"/>
    <col min="17" max="17" width="1.44140625" style="158" customWidth="1"/>
    <col min="18" max="18" width="8" style="122" hidden="1" customWidth="1"/>
    <col min="19" max="19" width="7.6640625" style="122" customWidth="1"/>
    <col min="20" max="20" width="8" style="122" hidden="1" customWidth="1"/>
    <col min="21" max="16384" width="9" style="122"/>
  </cols>
  <sheetData>
    <row r="1" spans="1:20" s="214" customFormat="1" ht="15" customHeight="1">
      <c r="A1" s="1" t="s">
        <v>0</v>
      </c>
      <c r="B1" s="1"/>
      <c r="C1" s="209"/>
      <c r="D1" s="209"/>
      <c r="E1" s="1"/>
      <c r="F1" s="210"/>
      <c r="G1" s="376"/>
      <c r="H1" s="377" t="s">
        <v>738</v>
      </c>
      <c r="I1" s="378"/>
      <c r="J1" s="381"/>
      <c r="K1" s="382"/>
      <c r="L1" s="211"/>
      <c r="M1" s="459"/>
      <c r="N1" s="213" t="s">
        <v>2</v>
      </c>
      <c r="O1" s="213"/>
      <c r="P1" s="213"/>
      <c r="Q1" s="212"/>
    </row>
    <row r="2" spans="1:20" s="220" customFormat="1" ht="15" customHeight="1">
      <c r="A2" s="11" t="s">
        <v>3</v>
      </c>
      <c r="B2" s="215"/>
      <c r="C2" s="216"/>
      <c r="D2" s="216"/>
      <c r="E2" s="217"/>
      <c r="F2" s="218"/>
      <c r="G2" s="376"/>
      <c r="H2" s="379"/>
      <c r="I2" s="380"/>
      <c r="J2" s="381"/>
      <c r="K2" s="382"/>
      <c r="L2" s="211"/>
      <c r="M2" s="460"/>
      <c r="N2" s="2"/>
      <c r="O2" s="2"/>
      <c r="P2" s="2"/>
      <c r="Q2" s="219"/>
    </row>
    <row r="3" spans="1:20" s="220" customFormat="1" ht="17.100000000000001" customHeight="1">
      <c r="A3" s="283" t="s">
        <v>4</v>
      </c>
      <c r="B3" s="221"/>
      <c r="C3" s="222"/>
      <c r="D3" s="222"/>
      <c r="E3" s="217"/>
      <c r="F3" s="223"/>
      <c r="G3" s="224" t="s">
        <v>5</v>
      </c>
      <c r="H3" s="366" t="s">
        <v>370</v>
      </c>
      <c r="I3" s="367"/>
      <c r="J3" s="367"/>
      <c r="K3" s="368"/>
      <c r="L3" s="217"/>
      <c r="M3" s="461"/>
      <c r="N3" s="217"/>
      <c r="O3" s="217"/>
      <c r="P3" s="462" t="s">
        <v>7</v>
      </c>
    </row>
    <row r="4" spans="1:20" s="231" customFormat="1" ht="17.100000000000001" customHeight="1" thickBot="1">
      <c r="A4" s="29" t="s">
        <v>8</v>
      </c>
      <c r="B4" s="225"/>
      <c r="C4" s="226"/>
      <c r="D4" s="226"/>
      <c r="E4" s="227"/>
      <c r="F4" s="228"/>
      <c r="G4" s="229" t="s">
        <v>9</v>
      </c>
      <c r="H4" s="369"/>
      <c r="I4" s="370"/>
      <c r="J4" s="370"/>
      <c r="K4" s="371"/>
      <c r="L4" s="463"/>
      <c r="M4" s="464"/>
      <c r="N4" s="230"/>
      <c r="O4" s="230"/>
      <c r="P4" s="465" t="s">
        <v>371</v>
      </c>
    </row>
    <row r="5" spans="1:20" s="220" customFormat="1" ht="18" customHeight="1">
      <c r="A5" s="165" t="s">
        <v>11</v>
      </c>
      <c r="B5" s="165" t="s">
        <v>12</v>
      </c>
      <c r="C5" s="232" t="s">
        <v>13</v>
      </c>
      <c r="D5" s="233" t="s">
        <v>14</v>
      </c>
      <c r="E5" s="234" t="s">
        <v>15</v>
      </c>
      <c r="F5" s="235" t="s">
        <v>16</v>
      </c>
      <c r="G5" s="236" t="s">
        <v>17</v>
      </c>
      <c r="H5" s="41" t="s">
        <v>18</v>
      </c>
      <c r="I5" s="169"/>
      <c r="J5" s="237" t="s">
        <v>372</v>
      </c>
      <c r="K5" s="466"/>
      <c r="L5" s="237" t="s">
        <v>138</v>
      </c>
      <c r="M5" s="467"/>
      <c r="N5" s="237" t="s">
        <v>46</v>
      </c>
      <c r="O5" s="468"/>
      <c r="P5" s="238" t="s">
        <v>155</v>
      </c>
      <c r="Q5" s="219"/>
    </row>
    <row r="6" spans="1:20" s="28" customFormat="1" ht="19.95" customHeight="1" thickBot="1">
      <c r="A6" s="48"/>
      <c r="B6" s="48"/>
      <c r="C6" s="222"/>
      <c r="D6" s="14"/>
      <c r="E6" s="239"/>
      <c r="F6" s="240"/>
      <c r="G6" s="241"/>
      <c r="H6" s="242"/>
      <c r="I6" s="55"/>
      <c r="J6" s="241"/>
      <c r="K6" s="51"/>
      <c r="L6" s="51"/>
      <c r="M6" s="402"/>
      <c r="N6" s="51"/>
      <c r="O6" s="51"/>
      <c r="P6" s="51"/>
      <c r="Q6" s="56"/>
    </row>
    <row r="7" spans="1:20" s="19" customFormat="1" ht="19.95" customHeight="1">
      <c r="A7" s="57">
        <v>1</v>
      </c>
      <c r="B7" s="243">
        <v>1</v>
      </c>
      <c r="C7" s="244" t="s">
        <v>23</v>
      </c>
      <c r="D7" s="244">
        <v>1</v>
      </c>
      <c r="E7" s="245" t="s">
        <v>24</v>
      </c>
      <c r="F7" s="246" t="s">
        <v>373</v>
      </c>
      <c r="G7" s="247" t="s">
        <v>33</v>
      </c>
      <c r="H7" s="84" t="s">
        <v>23</v>
      </c>
      <c r="I7" s="77"/>
      <c r="J7" s="67"/>
      <c r="K7" s="67"/>
      <c r="L7" s="67"/>
      <c r="M7" s="404"/>
      <c r="N7" s="67"/>
      <c r="O7" s="67"/>
      <c r="P7" s="67"/>
      <c r="Q7" s="248"/>
      <c r="T7" s="69" t="e">
        <v>#REF!</v>
      </c>
    </row>
    <row r="8" spans="1:20" s="19" customFormat="1" ht="19.95" customHeight="1">
      <c r="A8" s="70"/>
      <c r="B8" s="249"/>
      <c r="C8" s="250"/>
      <c r="D8" s="250"/>
      <c r="E8" s="239"/>
      <c r="F8" s="251"/>
      <c r="G8" s="252"/>
      <c r="H8" s="92"/>
      <c r="I8" s="253"/>
      <c r="J8" s="322" t="str">
        <f>IF(OR(I8= 7,I8= 8,I8= 9),F7,IF(OR(I8= 1,I8= 2,I8= 3),F9,IF(F7="Bye",F9,IF(F9="Bye",F7,""))))</f>
        <v>劉雲忠</v>
      </c>
      <c r="K8" s="322"/>
      <c r="L8" s="254"/>
      <c r="M8" s="469"/>
      <c r="N8" s="254"/>
      <c r="O8" s="254"/>
      <c r="P8" s="254"/>
      <c r="Q8" s="248"/>
      <c r="T8" s="81" t="e">
        <v>#REF!</v>
      </c>
    </row>
    <row r="9" spans="1:20" s="19" customFormat="1" ht="19.95" customHeight="1">
      <c r="A9" s="70">
        <v>2</v>
      </c>
      <c r="B9" s="255" t="s">
        <v>2</v>
      </c>
      <c r="C9" s="244" t="s">
        <v>23</v>
      </c>
      <c r="D9" s="244"/>
      <c r="E9" s="256"/>
      <c r="F9" s="257" t="s">
        <v>28</v>
      </c>
      <c r="G9" s="247"/>
      <c r="H9" s="102"/>
      <c r="I9" s="99"/>
      <c r="J9" s="254"/>
      <c r="K9" s="470"/>
      <c r="L9" s="254"/>
      <c r="M9" s="469"/>
      <c r="N9" s="254"/>
      <c r="O9" s="254"/>
      <c r="P9" s="254"/>
      <c r="Q9" s="248"/>
      <c r="T9" s="81" t="e">
        <v>#REF!</v>
      </c>
    </row>
    <row r="10" spans="1:20" s="19" customFormat="1" ht="19.95" customHeight="1">
      <c r="A10" s="70"/>
      <c r="B10" s="243"/>
      <c r="C10" s="250"/>
      <c r="D10" s="250"/>
      <c r="E10" s="239"/>
      <c r="F10" s="251"/>
      <c r="G10" s="252"/>
      <c r="H10" s="258"/>
      <c r="I10" s="101"/>
      <c r="J10" s="342" t="s">
        <v>426</v>
      </c>
      <c r="K10" s="471"/>
      <c r="L10" s="61" t="str">
        <f>IF(OR(K10=7,K10=8,K10=9),J8,IF(OR(K10=1,K10=2,K10=3),J12,""))</f>
        <v/>
      </c>
      <c r="M10" s="472"/>
      <c r="N10" s="254"/>
      <c r="O10" s="254"/>
      <c r="P10" s="254"/>
      <c r="Q10" s="248"/>
      <c r="T10" s="81" t="e">
        <v>#REF!</v>
      </c>
    </row>
    <row r="11" spans="1:20" s="19" customFormat="1" ht="19.95" customHeight="1">
      <c r="A11" s="70">
        <v>3</v>
      </c>
      <c r="B11" s="243">
        <v>5</v>
      </c>
      <c r="C11" s="244" t="s">
        <v>23</v>
      </c>
      <c r="D11" s="244"/>
      <c r="E11" s="256"/>
      <c r="F11" s="257" t="s">
        <v>374</v>
      </c>
      <c r="G11" s="247" t="s">
        <v>39</v>
      </c>
      <c r="H11" s="102"/>
      <c r="I11" s="77"/>
      <c r="J11" s="254"/>
      <c r="K11" s="470"/>
      <c r="L11" s="473" t="s">
        <v>464</v>
      </c>
      <c r="M11" s="474"/>
      <c r="N11" s="254"/>
      <c r="O11" s="254"/>
      <c r="P11" s="254"/>
      <c r="Q11" s="248"/>
      <c r="T11" s="81" t="e">
        <v>#REF!</v>
      </c>
    </row>
    <row r="12" spans="1:20" s="19" customFormat="1" ht="19.95" customHeight="1">
      <c r="A12" s="70"/>
      <c r="B12" s="249"/>
      <c r="C12" s="250"/>
      <c r="D12" s="250"/>
      <c r="E12" s="239"/>
      <c r="F12" s="251"/>
      <c r="G12" s="252"/>
      <c r="H12" s="342" t="s">
        <v>409</v>
      </c>
      <c r="I12" s="253">
        <v>5</v>
      </c>
      <c r="J12" s="322" t="str">
        <f>IF(OR(I12= 7,I12= 8,I12= 9),F11,IF(OR(I12= 1,I12= 2,I12= 3),F13,IF(F11="Bye",F13,IF(F13="Bye",F11,""))))</f>
        <v/>
      </c>
      <c r="K12" s="475"/>
      <c r="L12" s="254"/>
      <c r="M12" s="476"/>
      <c r="N12" s="254"/>
      <c r="O12" s="254"/>
      <c r="P12" s="254"/>
      <c r="Q12" s="248"/>
      <c r="T12" s="81" t="e">
        <v>#REF!</v>
      </c>
    </row>
    <row r="13" spans="1:20" s="19" customFormat="1" ht="19.95" customHeight="1">
      <c r="A13" s="70">
        <v>4</v>
      </c>
      <c r="B13" s="255">
        <v>7</v>
      </c>
      <c r="C13" s="244" t="s">
        <v>23</v>
      </c>
      <c r="D13" s="244"/>
      <c r="E13" s="256"/>
      <c r="F13" s="257" t="s">
        <v>375</v>
      </c>
      <c r="G13" s="247" t="s">
        <v>31</v>
      </c>
      <c r="H13" s="102"/>
      <c r="I13" s="259"/>
      <c r="J13" s="477" t="s">
        <v>427</v>
      </c>
      <c r="K13" s="254"/>
      <c r="L13" s="254"/>
      <c r="M13" s="476"/>
      <c r="N13" s="254"/>
      <c r="O13" s="254"/>
      <c r="P13" s="254"/>
      <c r="Q13" s="248"/>
      <c r="T13" s="81" t="e">
        <v>#REF!</v>
      </c>
    </row>
    <row r="14" spans="1:20" s="19" customFormat="1" ht="19.95" customHeight="1">
      <c r="A14" s="70"/>
      <c r="B14" s="243"/>
      <c r="C14" s="250"/>
      <c r="D14" s="250"/>
      <c r="E14" s="239"/>
      <c r="F14" s="251"/>
      <c r="G14" s="252"/>
      <c r="H14" s="258"/>
      <c r="I14" s="101"/>
      <c r="J14" s="254"/>
      <c r="K14" s="254"/>
      <c r="L14" s="336" t="s">
        <v>488</v>
      </c>
      <c r="M14" s="478"/>
      <c r="N14" s="61" t="str">
        <f>IF(OR(M14=7,M14=8,M14=9),L10,IF(OR(M14=1,M14=2,M14=3),L18,""))</f>
        <v/>
      </c>
      <c r="O14" s="322"/>
      <c r="P14" s="254"/>
      <c r="Q14" s="248"/>
      <c r="T14" s="81" t="e">
        <v>#REF!</v>
      </c>
    </row>
    <row r="15" spans="1:20" s="19" customFormat="1" ht="19.95" customHeight="1">
      <c r="A15" s="57">
        <v>5</v>
      </c>
      <c r="B15" s="243">
        <v>10</v>
      </c>
      <c r="C15" s="244" t="s">
        <v>23</v>
      </c>
      <c r="D15" s="244"/>
      <c r="E15" s="245" t="s">
        <v>47</v>
      </c>
      <c r="F15" s="246" t="s">
        <v>376</v>
      </c>
      <c r="G15" s="247" t="s">
        <v>33</v>
      </c>
      <c r="H15" s="102"/>
      <c r="I15" s="260"/>
      <c r="J15" s="254"/>
      <c r="K15" s="254"/>
      <c r="L15" s="254"/>
      <c r="M15" s="476"/>
      <c r="N15" s="473" t="s">
        <v>502</v>
      </c>
      <c r="O15" s="479"/>
      <c r="P15" s="254"/>
      <c r="Q15" s="248"/>
      <c r="T15" s="81" t="e">
        <v>#REF!</v>
      </c>
    </row>
    <row r="16" spans="1:20" s="19" customFormat="1" ht="19.95" customHeight="1" thickBot="1">
      <c r="A16" s="70"/>
      <c r="B16" s="249"/>
      <c r="C16" s="250"/>
      <c r="D16" s="250"/>
      <c r="E16" s="239"/>
      <c r="F16" s="251"/>
      <c r="G16" s="252"/>
      <c r="H16" s="258"/>
      <c r="I16" s="253"/>
      <c r="J16" s="322" t="str">
        <f>IF(OR(I16= 7,I16= 8,I16= 9),F15,IF(OR(I16= 1,I16= 2,I16= 3),F17,IF(F15="Bye",F17,IF(F17="Bye",F15,""))))</f>
        <v>張振漢</v>
      </c>
      <c r="K16" s="322"/>
      <c r="L16" s="254"/>
      <c r="M16" s="476"/>
      <c r="N16" s="254"/>
      <c r="O16" s="470"/>
      <c r="P16" s="254"/>
      <c r="Q16" s="248"/>
      <c r="T16" s="103" t="e">
        <v>#REF!</v>
      </c>
    </row>
    <row r="17" spans="1:17" s="19" customFormat="1" ht="19.95" customHeight="1">
      <c r="A17" s="70">
        <v>6</v>
      </c>
      <c r="B17" s="255" t="s">
        <v>2</v>
      </c>
      <c r="C17" s="244" t="s">
        <v>23</v>
      </c>
      <c r="D17" s="244"/>
      <c r="E17" s="256"/>
      <c r="F17" s="257" t="s">
        <v>28</v>
      </c>
      <c r="G17" s="247"/>
      <c r="H17" s="102"/>
      <c r="I17" s="99"/>
      <c r="J17" s="254"/>
      <c r="K17" s="470"/>
      <c r="L17" s="254"/>
      <c r="M17" s="476"/>
      <c r="N17" s="254"/>
      <c r="O17" s="470"/>
      <c r="P17" s="254"/>
      <c r="Q17" s="248"/>
    </row>
    <row r="18" spans="1:17" s="19" customFormat="1" ht="19.95" customHeight="1">
      <c r="A18" s="70"/>
      <c r="B18" s="243"/>
      <c r="C18" s="250"/>
      <c r="D18" s="250"/>
      <c r="E18" s="239"/>
      <c r="F18" s="251"/>
      <c r="G18" s="252"/>
      <c r="H18" s="258"/>
      <c r="I18" s="101"/>
      <c r="J18" s="342" t="s">
        <v>426</v>
      </c>
      <c r="K18" s="471"/>
      <c r="L18" s="61" t="str">
        <f>IF(OR(K18=7,K18=8,K18=9),J16,IF(OR(K18=1,K18=2,K18=3),J20,""))</f>
        <v/>
      </c>
      <c r="M18" s="480"/>
      <c r="N18" s="254"/>
      <c r="O18" s="470"/>
      <c r="P18" s="254"/>
      <c r="Q18" s="248"/>
    </row>
    <row r="19" spans="1:17" s="19" customFormat="1" ht="19.95" customHeight="1">
      <c r="A19" s="70">
        <v>7</v>
      </c>
      <c r="B19" s="243">
        <v>4</v>
      </c>
      <c r="C19" s="244" t="s">
        <v>23</v>
      </c>
      <c r="D19" s="244"/>
      <c r="E19" s="256"/>
      <c r="F19" s="257" t="s">
        <v>377</v>
      </c>
      <c r="G19" s="247" t="s">
        <v>39</v>
      </c>
      <c r="H19" s="102"/>
      <c r="I19" s="77"/>
      <c r="J19" s="254"/>
      <c r="K19" s="470"/>
      <c r="L19" s="473" t="s">
        <v>465</v>
      </c>
      <c r="M19" s="469"/>
      <c r="N19" s="254"/>
      <c r="O19" s="470"/>
      <c r="P19" s="254"/>
      <c r="Q19" s="248"/>
    </row>
    <row r="20" spans="1:17" s="19" customFormat="1" ht="19.95" customHeight="1">
      <c r="A20" s="70"/>
      <c r="B20" s="249"/>
      <c r="C20" s="250"/>
      <c r="D20" s="250"/>
      <c r="E20" s="239"/>
      <c r="F20" s="251"/>
      <c r="G20" s="252"/>
      <c r="H20" s="342" t="s">
        <v>409</v>
      </c>
      <c r="I20" s="253"/>
      <c r="J20" s="322" t="str">
        <f>IF(OR(I20= 7,I20= 8,I20= 9),F19,IF(OR(I20= 1,I20= 2,I20= 3),F21,IF(F19="Bye",F21,IF(F21="Bye",F19,""))))</f>
        <v/>
      </c>
      <c r="K20" s="475"/>
      <c r="L20" s="254"/>
      <c r="M20" s="469"/>
      <c r="N20" s="254"/>
      <c r="O20" s="470"/>
      <c r="P20" s="254"/>
      <c r="Q20" s="248"/>
    </row>
    <row r="21" spans="1:17" s="19" customFormat="1" ht="19.95" customHeight="1">
      <c r="A21" s="70">
        <v>8</v>
      </c>
      <c r="B21" s="255">
        <v>8</v>
      </c>
      <c r="C21" s="244" t="s">
        <v>23</v>
      </c>
      <c r="D21" s="244"/>
      <c r="E21" s="256"/>
      <c r="F21" s="257" t="s">
        <v>378</v>
      </c>
      <c r="G21" s="247" t="s">
        <v>75</v>
      </c>
      <c r="H21" s="102"/>
      <c r="I21" s="259"/>
      <c r="J21" s="477" t="s">
        <v>428</v>
      </c>
      <c r="K21" s="254"/>
      <c r="L21" s="254"/>
      <c r="M21" s="469"/>
      <c r="N21" s="254"/>
      <c r="O21" s="470"/>
      <c r="P21" s="254"/>
      <c r="Q21" s="248"/>
    </row>
    <row r="22" spans="1:17" s="19" customFormat="1" ht="19.95" customHeight="1">
      <c r="A22" s="70"/>
      <c r="B22" s="243"/>
      <c r="C22" s="250"/>
      <c r="D22" s="250"/>
      <c r="E22" s="239"/>
      <c r="F22" s="261"/>
      <c r="G22" s="252"/>
      <c r="H22" s="258"/>
      <c r="I22" s="101"/>
      <c r="J22" s="254"/>
      <c r="K22" s="254"/>
      <c r="L22" s="254"/>
      <c r="M22" s="469"/>
      <c r="N22" s="348" t="s">
        <v>519</v>
      </c>
      <c r="O22" s="471"/>
      <c r="P22" s="61" t="str">
        <f>IF(OR(O22=7,O22=8,O22=9),N14,IF(OR(O22=1,O22=2,O22=3),N30,""))</f>
        <v/>
      </c>
      <c r="Q22" s="262"/>
    </row>
    <row r="23" spans="1:17" s="19" customFormat="1" ht="19.95" customHeight="1">
      <c r="A23" s="70">
        <v>9</v>
      </c>
      <c r="B23" s="243">
        <v>9</v>
      </c>
      <c r="C23" s="244" t="s">
        <v>23</v>
      </c>
      <c r="D23" s="244"/>
      <c r="E23" s="256"/>
      <c r="F23" s="257" t="s">
        <v>379</v>
      </c>
      <c r="G23" s="247" t="s">
        <v>42</v>
      </c>
      <c r="H23" s="102"/>
      <c r="I23" s="77"/>
      <c r="J23" s="254"/>
      <c r="K23" s="254"/>
      <c r="L23" s="254"/>
      <c r="M23" s="469"/>
      <c r="N23" s="254"/>
      <c r="O23" s="470"/>
      <c r="P23" s="473" t="s">
        <v>520</v>
      </c>
      <c r="Q23" s="357"/>
    </row>
    <row r="24" spans="1:17" s="19" customFormat="1" ht="19.95" customHeight="1">
      <c r="A24" s="70"/>
      <c r="B24" s="249"/>
      <c r="C24" s="250"/>
      <c r="D24" s="250"/>
      <c r="E24" s="239"/>
      <c r="F24" s="251"/>
      <c r="G24" s="252"/>
      <c r="H24" s="342" t="s">
        <v>409</v>
      </c>
      <c r="I24" s="253"/>
      <c r="J24" s="322" t="str">
        <f>IF(OR(I24= 7,I24= 8,I24= 9),F23,IF(OR(I24= 1,I24= 2,I24= 3),F25,IF(F23="Bye",F25,IF(F25="Bye",F23,""))))</f>
        <v/>
      </c>
      <c r="K24" s="322"/>
      <c r="L24" s="254"/>
      <c r="M24" s="469"/>
      <c r="N24" s="254"/>
      <c r="O24" s="470"/>
      <c r="P24" s="254"/>
      <c r="Q24" s="248"/>
    </row>
    <row r="25" spans="1:17" s="19" customFormat="1" ht="19.95" customHeight="1">
      <c r="A25" s="70">
        <v>10</v>
      </c>
      <c r="B25" s="255">
        <v>11</v>
      </c>
      <c r="C25" s="244" t="s">
        <v>23</v>
      </c>
      <c r="D25" s="244"/>
      <c r="E25" s="256"/>
      <c r="F25" s="257" t="s">
        <v>380</v>
      </c>
      <c r="G25" s="247" t="s">
        <v>64</v>
      </c>
      <c r="H25" s="102"/>
      <c r="I25" s="99"/>
      <c r="J25" s="477" t="s">
        <v>429</v>
      </c>
      <c r="K25" s="470"/>
      <c r="L25" s="254"/>
      <c r="M25" s="469"/>
      <c r="N25" s="254"/>
      <c r="O25" s="470"/>
      <c r="P25" s="254"/>
      <c r="Q25" s="248"/>
    </row>
    <row r="26" spans="1:17" s="19" customFormat="1" ht="19.95" customHeight="1">
      <c r="A26" s="70"/>
      <c r="B26" s="243"/>
      <c r="C26" s="250"/>
      <c r="D26" s="250"/>
      <c r="E26" s="239"/>
      <c r="F26" s="251"/>
      <c r="G26" s="252"/>
      <c r="H26" s="258"/>
      <c r="I26" s="101"/>
      <c r="J26" s="342" t="s">
        <v>426</v>
      </c>
      <c r="K26" s="471"/>
      <c r="L26" s="61" t="str">
        <f>IF(OR(K26=7,K26=8,K26=9),J24,IF(OR(K26=1,K26=2,K26=3),J28,""))</f>
        <v/>
      </c>
      <c r="M26" s="472"/>
      <c r="N26" s="254"/>
      <c r="O26" s="470"/>
      <c r="P26" s="254"/>
      <c r="Q26" s="248"/>
    </row>
    <row r="27" spans="1:17" s="19" customFormat="1" ht="19.95" customHeight="1">
      <c r="A27" s="70">
        <v>11</v>
      </c>
      <c r="B27" s="243" t="s">
        <v>2</v>
      </c>
      <c r="C27" s="244" t="s">
        <v>23</v>
      </c>
      <c r="D27" s="244"/>
      <c r="E27" s="256"/>
      <c r="F27" s="257" t="s">
        <v>28</v>
      </c>
      <c r="G27" s="247"/>
      <c r="H27" s="102"/>
      <c r="I27" s="77"/>
      <c r="J27" s="254"/>
      <c r="K27" s="470"/>
      <c r="L27" s="473" t="s">
        <v>466</v>
      </c>
      <c r="M27" s="474"/>
      <c r="N27" s="254"/>
      <c r="O27" s="470"/>
      <c r="P27" s="254"/>
      <c r="Q27" s="248"/>
    </row>
    <row r="28" spans="1:17" s="19" customFormat="1" ht="19.95" customHeight="1">
      <c r="A28" s="199"/>
      <c r="B28" s="249"/>
      <c r="C28" s="250"/>
      <c r="D28" s="250"/>
      <c r="E28" s="239"/>
      <c r="F28" s="251"/>
      <c r="G28" s="252"/>
      <c r="H28" s="258"/>
      <c r="I28" s="253">
        <v>6</v>
      </c>
      <c r="J28" s="322" t="str">
        <f>IF(OR(I28= 7,I28= 8,I28= 9),F27,IF(OR(I28= 1,I28= 2,I28= 3),F29,IF(F27="Bye",F29,IF(F29="Bye",F27,""))))</f>
        <v>陳俊偉</v>
      </c>
      <c r="K28" s="475"/>
      <c r="L28" s="254"/>
      <c r="M28" s="476"/>
      <c r="N28" s="254"/>
      <c r="O28" s="470"/>
      <c r="P28" s="254"/>
      <c r="Q28" s="248"/>
    </row>
    <row r="29" spans="1:17" s="19" customFormat="1" ht="19.95" customHeight="1">
      <c r="A29" s="57">
        <v>12</v>
      </c>
      <c r="B29" s="255">
        <v>3</v>
      </c>
      <c r="C29" s="244" t="s">
        <v>23</v>
      </c>
      <c r="D29" s="244">
        <v>4</v>
      </c>
      <c r="E29" s="245" t="s">
        <v>77</v>
      </c>
      <c r="F29" s="246" t="s">
        <v>381</v>
      </c>
      <c r="G29" s="247" t="s">
        <v>31</v>
      </c>
      <c r="H29" s="102"/>
      <c r="I29" s="259"/>
      <c r="J29" s="254"/>
      <c r="K29" s="254"/>
      <c r="L29" s="254"/>
      <c r="M29" s="476"/>
      <c r="N29" s="254"/>
      <c r="O29" s="470"/>
      <c r="P29" s="254"/>
      <c r="Q29" s="248"/>
    </row>
    <row r="30" spans="1:17" s="19" customFormat="1" ht="19.95" customHeight="1">
      <c r="A30" s="70"/>
      <c r="B30" s="243"/>
      <c r="C30" s="250"/>
      <c r="D30" s="250"/>
      <c r="E30" s="239"/>
      <c r="F30" s="251"/>
      <c r="G30" s="252"/>
      <c r="H30" s="258"/>
      <c r="I30" s="101"/>
      <c r="J30" s="254"/>
      <c r="K30" s="254"/>
      <c r="L30" s="336" t="s">
        <v>488</v>
      </c>
      <c r="M30" s="478"/>
      <c r="N30" s="61" t="str">
        <f>IF(OR(M30=7,M30=8,M30=9),L26,IF(OR(M30=1,M30=2,M30=3),L34,""))</f>
        <v/>
      </c>
      <c r="O30" s="475"/>
      <c r="P30" s="254"/>
      <c r="Q30" s="248"/>
    </row>
    <row r="31" spans="1:17" s="19" customFormat="1" ht="19.95" customHeight="1">
      <c r="A31" s="70">
        <v>13</v>
      </c>
      <c r="B31" s="243">
        <v>6</v>
      </c>
      <c r="C31" s="244" t="s">
        <v>23</v>
      </c>
      <c r="D31" s="244"/>
      <c r="E31" s="256"/>
      <c r="F31" s="257" t="s">
        <v>382</v>
      </c>
      <c r="G31" s="247" t="s">
        <v>83</v>
      </c>
      <c r="H31" s="102"/>
      <c r="I31" s="260"/>
      <c r="J31" s="254"/>
      <c r="K31" s="254"/>
      <c r="L31" s="254"/>
      <c r="M31" s="476"/>
      <c r="N31" s="473" t="s">
        <v>503</v>
      </c>
      <c r="O31" s="254"/>
      <c r="P31" s="254"/>
      <c r="Q31" s="248"/>
    </row>
    <row r="32" spans="1:17" s="19" customFormat="1" ht="19.95" customHeight="1">
      <c r="A32" s="70"/>
      <c r="B32" s="249"/>
      <c r="C32" s="250"/>
      <c r="D32" s="250"/>
      <c r="E32" s="239"/>
      <c r="F32" s="251"/>
      <c r="G32" s="252"/>
      <c r="H32" s="342" t="s">
        <v>409</v>
      </c>
      <c r="I32" s="253"/>
      <c r="J32" s="322" t="str">
        <f>IF(OR(I32= 7,I32= 8,I32= 9),F31,IF(OR(I32= 1,I32= 2,I32= 3),F33,IF(F31="Bye",F33,IF(F33="Bye",F31,""))))</f>
        <v/>
      </c>
      <c r="K32" s="322"/>
      <c r="L32" s="254"/>
      <c r="M32" s="476"/>
      <c r="N32" s="254"/>
      <c r="O32" s="254"/>
      <c r="P32" s="254"/>
      <c r="Q32" s="248"/>
    </row>
    <row r="33" spans="1:17" s="19" customFormat="1" ht="19.95" customHeight="1">
      <c r="A33" s="70">
        <v>14</v>
      </c>
      <c r="B33" s="255">
        <v>12</v>
      </c>
      <c r="C33" s="244" t="s">
        <v>23</v>
      </c>
      <c r="D33" s="244"/>
      <c r="E33" s="256"/>
      <c r="F33" s="257" t="s">
        <v>383</v>
      </c>
      <c r="G33" s="247" t="s">
        <v>164</v>
      </c>
      <c r="H33" s="102"/>
      <c r="I33" s="99"/>
      <c r="J33" s="477" t="s">
        <v>430</v>
      </c>
      <c r="K33" s="470"/>
      <c r="L33" s="254"/>
      <c r="M33" s="476"/>
      <c r="N33" s="254"/>
      <c r="O33" s="254"/>
      <c r="P33" s="254"/>
      <c r="Q33" s="248"/>
    </row>
    <row r="34" spans="1:17" s="19" customFormat="1" ht="19.95" customHeight="1">
      <c r="A34" s="70"/>
      <c r="B34" s="243"/>
      <c r="C34" s="250"/>
      <c r="D34" s="250"/>
      <c r="E34" s="239"/>
      <c r="F34" s="251"/>
      <c r="G34" s="252"/>
      <c r="H34" s="258"/>
      <c r="I34" s="101"/>
      <c r="J34" s="342" t="s">
        <v>431</v>
      </c>
      <c r="K34" s="471"/>
      <c r="L34" s="61" t="str">
        <f>IF(OR(K34=7,K34=8,K34=9),J32,IF(OR(K34=1,K34=2,K34=3),J36,""))</f>
        <v/>
      </c>
      <c r="M34" s="480"/>
      <c r="N34" s="254"/>
      <c r="O34" s="254"/>
      <c r="P34" s="254"/>
      <c r="Q34" s="248"/>
    </row>
    <row r="35" spans="1:17" s="19" customFormat="1" ht="19.95" customHeight="1">
      <c r="A35" s="70">
        <v>15</v>
      </c>
      <c r="B35" s="243" t="s">
        <v>2</v>
      </c>
      <c r="C35" s="244" t="s">
        <v>23</v>
      </c>
      <c r="D35" s="244"/>
      <c r="E35" s="256"/>
      <c r="F35" s="257" t="s">
        <v>28</v>
      </c>
      <c r="G35" s="247"/>
      <c r="H35" s="102"/>
      <c r="I35" s="77"/>
      <c r="J35" s="254"/>
      <c r="K35" s="470"/>
      <c r="L35" s="473" t="s">
        <v>467</v>
      </c>
      <c r="M35" s="469"/>
      <c r="N35" s="254"/>
      <c r="O35" s="254"/>
      <c r="P35" s="254"/>
      <c r="Q35" s="248"/>
    </row>
    <row r="36" spans="1:17" s="19" customFormat="1" ht="19.95" customHeight="1">
      <c r="A36" s="70"/>
      <c r="B36" s="249"/>
      <c r="C36" s="250"/>
      <c r="D36" s="250"/>
      <c r="E36" s="239"/>
      <c r="F36" s="251"/>
      <c r="G36" s="252"/>
      <c r="H36" s="258"/>
      <c r="I36" s="253"/>
      <c r="J36" s="322" t="str">
        <f>IF(OR(I36= 7,I36= 8,I36= 9),F35,IF(OR(I36= 1,I36= 2,I36= 3),F37,IF(F35="Bye",F37,IF(F37="Bye",F35,""))))</f>
        <v>李英智</v>
      </c>
      <c r="K36" s="475"/>
      <c r="L36" s="254"/>
      <c r="M36" s="469"/>
      <c r="N36" s="254"/>
      <c r="O36" s="254"/>
      <c r="P36" s="254"/>
      <c r="Q36" s="248"/>
    </row>
    <row r="37" spans="1:17" s="19" customFormat="1" ht="19.95" customHeight="1">
      <c r="A37" s="57">
        <v>16</v>
      </c>
      <c r="B37" s="255">
        <v>2</v>
      </c>
      <c r="C37" s="244" t="s">
        <v>23</v>
      </c>
      <c r="D37" s="244">
        <v>2</v>
      </c>
      <c r="E37" s="245" t="s">
        <v>95</v>
      </c>
      <c r="F37" s="246" t="s">
        <v>384</v>
      </c>
      <c r="G37" s="247" t="s">
        <v>64</v>
      </c>
      <c r="H37" s="102"/>
      <c r="I37" s="259"/>
      <c r="J37" s="454"/>
      <c r="K37" s="254"/>
      <c r="L37" s="254"/>
      <c r="M37" s="469"/>
      <c r="N37" s="254"/>
      <c r="O37" s="254"/>
      <c r="P37" s="254"/>
      <c r="Q37" s="248"/>
    </row>
    <row r="38" spans="1:17" s="19" customFormat="1" ht="21" customHeight="1">
      <c r="A38" s="206"/>
      <c r="B38" s="206"/>
      <c r="C38" s="263"/>
      <c r="D38" s="250"/>
      <c r="E38" s="239"/>
      <c r="F38" s="261"/>
      <c r="G38" s="252"/>
      <c r="H38" s="72"/>
      <c r="I38" s="101"/>
      <c r="J38" s="254"/>
      <c r="K38" s="254"/>
      <c r="L38" s="254"/>
      <c r="M38" s="469"/>
      <c r="N38" s="254"/>
      <c r="O38" s="254"/>
      <c r="P38" s="254"/>
      <c r="Q38" s="248"/>
    </row>
    <row r="39" spans="1:17" s="19" customFormat="1" ht="15" customHeight="1">
      <c r="A39" s="206"/>
      <c r="B39" s="206"/>
      <c r="C39" s="263"/>
      <c r="D39" s="250"/>
      <c r="E39" s="239"/>
      <c r="F39" s="261"/>
      <c r="G39" s="252"/>
      <c r="H39" s="252"/>
      <c r="I39" s="101"/>
      <c r="J39" s="66"/>
      <c r="K39" s="66"/>
      <c r="L39" s="66"/>
      <c r="M39" s="405"/>
      <c r="N39" s="66"/>
      <c r="O39" s="66"/>
      <c r="P39" s="66"/>
      <c r="Q39" s="248"/>
    </row>
    <row r="40" spans="1:17" s="19" customFormat="1" ht="9.6" customHeight="1">
      <c r="A40" s="206"/>
      <c r="B40" s="206"/>
      <c r="C40" s="263"/>
      <c r="D40" s="250"/>
      <c r="E40" s="239"/>
      <c r="F40" s="261"/>
      <c r="G40" s="252"/>
      <c r="H40" s="252"/>
      <c r="I40" s="101"/>
      <c r="J40" s="264"/>
      <c r="K40" s="66"/>
      <c r="L40" s="66"/>
      <c r="M40" s="481"/>
      <c r="N40" s="264"/>
      <c r="O40" s="264"/>
      <c r="P40" s="264"/>
      <c r="Q40" s="265"/>
    </row>
    <row r="41" spans="1:17" s="19" customFormat="1" ht="9.6" customHeight="1">
      <c r="A41" s="206"/>
      <c r="B41" s="206"/>
      <c r="C41" s="263"/>
      <c r="D41" s="250"/>
      <c r="E41" s="239"/>
      <c r="F41" s="261"/>
      <c r="G41" s="252"/>
      <c r="H41" s="252"/>
      <c r="I41" s="101"/>
      <c r="J41" s="264"/>
      <c r="K41" s="66"/>
      <c r="L41" s="66"/>
      <c r="M41" s="481"/>
      <c r="N41" s="264"/>
      <c r="O41" s="264"/>
      <c r="P41" s="264"/>
      <c r="Q41" s="265"/>
    </row>
    <row r="42" spans="1:17" s="19" customFormat="1" ht="9.6" customHeight="1">
      <c r="A42" s="206"/>
      <c r="B42" s="206"/>
      <c r="C42" s="263"/>
      <c r="D42" s="250"/>
      <c r="E42" s="239"/>
      <c r="F42" s="261"/>
      <c r="G42" s="252"/>
      <c r="H42" s="252"/>
      <c r="I42" s="101"/>
      <c r="J42" s="264"/>
      <c r="K42" s="66"/>
      <c r="L42" s="66"/>
      <c r="M42" s="481"/>
      <c r="N42" s="264"/>
      <c r="O42" s="264"/>
      <c r="P42" s="264"/>
      <c r="Q42" s="265"/>
    </row>
    <row r="43" spans="1:17" s="19" customFormat="1" ht="9.6" customHeight="1">
      <c r="A43" s="266"/>
      <c r="B43" s="266"/>
      <c r="C43" s="263"/>
      <c r="D43" s="250"/>
      <c r="E43" s="231"/>
      <c r="F43" s="267"/>
      <c r="G43" s="66"/>
      <c r="H43" s="66"/>
      <c r="I43" s="101"/>
      <c r="J43" s="268"/>
      <c r="K43" s="67"/>
      <c r="L43" s="67"/>
      <c r="M43" s="482"/>
      <c r="N43" s="268"/>
      <c r="O43" s="268"/>
      <c r="P43" s="268"/>
      <c r="Q43" s="265"/>
    </row>
    <row r="44" spans="1:17" s="19" customFormat="1" ht="9.6" customHeight="1">
      <c r="A44" s="206"/>
      <c r="B44" s="206"/>
      <c r="C44" s="263"/>
      <c r="D44" s="250"/>
      <c r="E44" s="231"/>
      <c r="F44" s="267"/>
      <c r="G44" s="66"/>
      <c r="H44" s="66"/>
      <c r="I44" s="269"/>
      <c r="J44" s="268"/>
      <c r="K44" s="270"/>
      <c r="L44" s="270"/>
      <c r="M44" s="483"/>
      <c r="N44" s="271"/>
      <c r="O44" s="271"/>
      <c r="P44" s="271"/>
      <c r="Q44" s="265"/>
    </row>
  </sheetData>
  <mergeCells count="5">
    <mergeCell ref="G1:G2"/>
    <mergeCell ref="H1:I2"/>
    <mergeCell ref="J1:K1"/>
    <mergeCell ref="J2:K2"/>
    <mergeCell ref="H3:K4"/>
  </mergeCells>
  <phoneticPr fontId="5" type="noConversion"/>
  <dataValidations count="1">
    <dataValidation type="list" showInputMessage="1" showErrorMessage="1" sqref="C7 C9 C11 C13 C15 C17 C19 C21 C23 C25 C27 C29 C31 C33 C35 C37" xr:uid="{FA3DEF3E-7EA4-49AA-A22C-C944AA011AD5}">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91440</xdr:colOff>
                    <xdr:row>0</xdr:row>
                    <xdr:rowOff>0</xdr:rowOff>
                  </from>
                  <to>
                    <xdr:col>11</xdr:col>
                    <xdr:colOff>213360</xdr:colOff>
                    <xdr:row>1</xdr:row>
                    <xdr:rowOff>45720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10</vt:i4>
      </vt:variant>
    </vt:vector>
  </HeadingPairs>
  <TitlesOfParts>
    <vt:vector size="20" baseType="lpstr">
      <vt:lpstr>男單35</vt:lpstr>
      <vt:lpstr>男單40</vt:lpstr>
      <vt:lpstr>男單 45</vt:lpstr>
      <vt:lpstr>男單50</vt:lpstr>
      <vt:lpstr>男單55</vt:lpstr>
      <vt:lpstr>男單 60</vt:lpstr>
      <vt:lpstr>男單65</vt:lpstr>
      <vt:lpstr>男單 70</vt:lpstr>
      <vt:lpstr>經典 男單 75</vt:lpstr>
      <vt:lpstr>傳奇 男單80</vt:lpstr>
      <vt:lpstr>'男單 45'!Print_Area</vt:lpstr>
      <vt:lpstr>'男單 60'!Print_Area</vt:lpstr>
      <vt:lpstr>'男單 70'!Print_Area</vt:lpstr>
      <vt:lpstr>男單35!Print_Area</vt:lpstr>
      <vt:lpstr>男單40!Print_Area</vt:lpstr>
      <vt:lpstr>男單50!Print_Area</vt:lpstr>
      <vt:lpstr>男單55!Print_Area</vt:lpstr>
      <vt:lpstr>男單65!Print_Area</vt:lpstr>
      <vt:lpstr>'傳奇 男單80'!Print_Area</vt:lpstr>
      <vt:lpstr>'經典 男單 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2025-02-12T02:05:52Z</cp:lastPrinted>
  <dcterms:created xsi:type="dcterms:W3CDTF">2025-02-03T06:28:57Z</dcterms:created>
  <dcterms:modified xsi:type="dcterms:W3CDTF">2025-02-12T02:06:25Z</dcterms:modified>
</cp:coreProperties>
</file>