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USER\OneDrive\桌面\2025\TNN\院長盃\draw\女單\made\"/>
    </mc:Choice>
  </mc:AlternateContent>
  <xr:revisionPtr revIDLastSave="0" documentId="13_ncr:1_{A1BF74C0-22C1-47FB-923F-F0F541E74F17}" xr6:coauthVersionLast="47" xr6:coauthVersionMax="47" xr10:uidLastSave="{00000000-0000-0000-0000-000000000000}"/>
  <bookViews>
    <workbookView xWindow="-108" yWindow="-108" windowWidth="23256" windowHeight="12456" activeTab="6" xr2:uid="{4457F8CC-BA14-4D01-90F2-E34E497B9797}"/>
  </bookViews>
  <sheets>
    <sheet name="女單 35" sheetId="1" r:id="rId1"/>
    <sheet name="女單 40" sheetId="2" r:id="rId2"/>
    <sheet name="女單 45" sheetId="3" r:id="rId3"/>
    <sheet name="女單 50" sheetId="4" r:id="rId4"/>
    <sheet name="女單 55" sheetId="5" r:id="rId5"/>
    <sheet name="女單 60" sheetId="6" r:id="rId6"/>
    <sheet name="女單 65 75" sheetId="7" r:id="rId7"/>
  </sheets>
  <definedNames>
    <definedName name="_Order1" hidden="1">255</definedName>
    <definedName name="Combo_MD" localSheetId="0" hidden="1">{"'Sheet5'!$A$1:$F$68"}</definedName>
    <definedName name="Combo_MD" localSheetId="1" hidden="1">{"'Sheet5'!$A$1:$F$68"}</definedName>
    <definedName name="Combo_MD" localSheetId="2" hidden="1">{"'Sheet5'!$A$1:$F$68"}</definedName>
    <definedName name="Combo_MD" localSheetId="3" hidden="1">{"'Sheet5'!$A$1:$F$68"}</definedName>
    <definedName name="Combo_MD" localSheetId="4" hidden="1">{"'Sheet5'!$A$1:$F$68"}</definedName>
    <definedName name="Combo_MD" localSheetId="5" hidden="1">{"'Sheet5'!$A$1:$F$68"}</definedName>
    <definedName name="Combo_MD" localSheetId="6" hidden="1">{"'Sheet5'!$A$1:$F$68"}</definedName>
    <definedName name="Combo_MD" hidden="1">{"'Sheet5'!$A$1:$F$68"}</definedName>
    <definedName name="Combo_QD_32" localSheetId="0" hidden="1">{"'Sheet5'!$A$1:$F$68"}</definedName>
    <definedName name="Combo_QD_32" localSheetId="1" hidden="1">{"'Sheet5'!$A$1:$F$68"}</definedName>
    <definedName name="Combo_QD_32" localSheetId="2" hidden="1">{"'Sheet5'!$A$1:$F$68"}</definedName>
    <definedName name="Combo_QD_32" localSheetId="3" hidden="1">{"'Sheet5'!$A$1:$F$68"}</definedName>
    <definedName name="Combo_QD_32" localSheetId="4" hidden="1">{"'Sheet5'!$A$1:$F$68"}</definedName>
    <definedName name="Combo_QD_32" localSheetId="5" hidden="1">{"'Sheet5'!$A$1:$F$68"}</definedName>
    <definedName name="Combo_QD_32" localSheetId="6" hidden="1">{"'Sheet5'!$A$1:$F$68"}</definedName>
    <definedName name="Combo_QD_32" hidden="1">{"'Sheet5'!$A$1:$F$68"}</definedName>
    <definedName name="Combo_Qual" localSheetId="0" hidden="1">{"'Sheet5'!$A$1:$F$68"}</definedName>
    <definedName name="Combo_Qual" localSheetId="1" hidden="1">{"'Sheet5'!$A$1:$F$68"}</definedName>
    <definedName name="Combo_Qual" localSheetId="2" hidden="1">{"'Sheet5'!$A$1:$F$68"}</definedName>
    <definedName name="Combo_Qual" localSheetId="3" hidden="1">{"'Sheet5'!$A$1:$F$68"}</definedName>
    <definedName name="Combo_Qual" localSheetId="4" hidden="1">{"'Sheet5'!$A$1:$F$68"}</definedName>
    <definedName name="Combo_Qual" localSheetId="5" hidden="1">{"'Sheet5'!$A$1:$F$68"}</definedName>
    <definedName name="Combo_Qual" localSheetId="6" hidden="1">{"'Sheet5'!$A$1:$F$68"}</definedName>
    <definedName name="Combo_Qual" hidden="1">{"'Sheet5'!$A$1:$F$68"}</definedName>
    <definedName name="Combo_Qual_128_8" localSheetId="0" hidden="1">{"'Sheet5'!$A$1:$F$68"}</definedName>
    <definedName name="Combo_Qual_128_8" localSheetId="1" hidden="1">{"'Sheet5'!$A$1:$F$68"}</definedName>
    <definedName name="Combo_Qual_128_8" localSheetId="2" hidden="1">{"'Sheet5'!$A$1:$F$68"}</definedName>
    <definedName name="Combo_Qual_128_8" localSheetId="3" hidden="1">{"'Sheet5'!$A$1:$F$68"}</definedName>
    <definedName name="Combo_Qual_128_8" localSheetId="4" hidden="1">{"'Sheet5'!$A$1:$F$68"}</definedName>
    <definedName name="Combo_Qual_128_8" localSheetId="5" hidden="1">{"'Sheet5'!$A$1:$F$68"}</definedName>
    <definedName name="Combo_Qual_128_8" localSheetId="6" hidden="1">{"'Sheet5'!$A$1:$F$68"}</definedName>
    <definedName name="Combo_Qual_128_8" hidden="1">{"'Sheet5'!$A$1:$F$68"}</definedName>
    <definedName name="Combo_Qual_64_8" localSheetId="0" hidden="1">{"'Sheet5'!$A$1:$F$68"}</definedName>
    <definedName name="Combo_Qual_64_8" localSheetId="1" hidden="1">{"'Sheet5'!$A$1:$F$68"}</definedName>
    <definedName name="Combo_Qual_64_8" localSheetId="2" hidden="1">{"'Sheet5'!$A$1:$F$68"}</definedName>
    <definedName name="Combo_Qual_64_8" localSheetId="3" hidden="1">{"'Sheet5'!$A$1:$F$68"}</definedName>
    <definedName name="Combo_Qual_64_8" localSheetId="4" hidden="1">{"'Sheet5'!$A$1:$F$68"}</definedName>
    <definedName name="Combo_Qual_64_8" localSheetId="5" hidden="1">{"'Sheet5'!$A$1:$F$68"}</definedName>
    <definedName name="Combo_Qual_64_8" localSheetId="6" hidden="1">{"'Sheet5'!$A$1:$F$68"}</definedName>
    <definedName name="Combo_Qual_64_8" hidden="1">{"'Sheet5'!$A$1:$F$68"}</definedName>
    <definedName name="Combo2" localSheetId="0" hidden="1">{"'Sheet5'!$A$1:$F$68"}</definedName>
    <definedName name="Combo2" localSheetId="1" hidden="1">{"'Sheet5'!$A$1:$F$68"}</definedName>
    <definedName name="Combo2" localSheetId="2" hidden="1">{"'Sheet5'!$A$1:$F$68"}</definedName>
    <definedName name="Combo2" localSheetId="3" hidden="1">{"'Sheet5'!$A$1:$F$68"}</definedName>
    <definedName name="Combo2" localSheetId="4" hidden="1">{"'Sheet5'!$A$1:$F$68"}</definedName>
    <definedName name="Combo2" localSheetId="5" hidden="1">{"'Sheet5'!$A$1:$F$68"}</definedName>
    <definedName name="Combo2" localSheetId="6" hidden="1">{"'Sheet5'!$A$1:$F$68"}</definedName>
    <definedName name="Combo2" hidden="1">{"'Sheet5'!$A$1:$F$68"}</definedName>
    <definedName name="Draw1" localSheetId="0" hidden="1">{"'Sheet5'!$A$1:$F$68"}</definedName>
    <definedName name="Draw1" localSheetId="1" hidden="1">{"'Sheet5'!$A$1:$F$68"}</definedName>
    <definedName name="Draw1" localSheetId="2" hidden="1">{"'Sheet5'!$A$1:$F$68"}</definedName>
    <definedName name="Draw1" localSheetId="3" hidden="1">{"'Sheet5'!$A$1:$F$68"}</definedName>
    <definedName name="Draw1" localSheetId="4" hidden="1">{"'Sheet5'!$A$1:$F$68"}</definedName>
    <definedName name="Draw1" localSheetId="5" hidden="1">{"'Sheet5'!$A$1:$F$68"}</definedName>
    <definedName name="Draw1" localSheetId="6" hidden="1">{"'Sheet5'!$A$1:$F$68"}</definedName>
    <definedName name="Draw1" hidden="1">{"'Sheet5'!$A$1:$F$68"}</definedName>
    <definedName name="Draw10" localSheetId="0" hidden="1">{"'Sheet5'!$A$1:$F$68"}</definedName>
    <definedName name="Draw10" localSheetId="1" hidden="1">{"'Sheet5'!$A$1:$F$68"}</definedName>
    <definedName name="Draw10" localSheetId="2" hidden="1">{"'Sheet5'!$A$1:$F$68"}</definedName>
    <definedName name="Draw10" localSheetId="3" hidden="1">{"'Sheet5'!$A$1:$F$68"}</definedName>
    <definedName name="Draw10" localSheetId="4" hidden="1">{"'Sheet5'!$A$1:$F$68"}</definedName>
    <definedName name="Draw10" localSheetId="5" hidden="1">{"'Sheet5'!$A$1:$F$68"}</definedName>
    <definedName name="Draw10" localSheetId="6" hidden="1">{"'Sheet5'!$A$1:$F$68"}</definedName>
    <definedName name="Draw10" hidden="1">{"'Sheet5'!$A$1:$F$68"}</definedName>
    <definedName name="Draw11" localSheetId="0" hidden="1">{"'Sheet5'!$A$1:$F$68"}</definedName>
    <definedName name="Draw11" localSheetId="1" hidden="1">{"'Sheet5'!$A$1:$F$68"}</definedName>
    <definedName name="Draw11" localSheetId="2" hidden="1">{"'Sheet5'!$A$1:$F$68"}</definedName>
    <definedName name="Draw11" localSheetId="3" hidden="1">{"'Sheet5'!$A$1:$F$68"}</definedName>
    <definedName name="Draw11" localSheetId="4" hidden="1">{"'Sheet5'!$A$1:$F$68"}</definedName>
    <definedName name="Draw11" localSheetId="5" hidden="1">{"'Sheet5'!$A$1:$F$68"}</definedName>
    <definedName name="Draw11" localSheetId="6" hidden="1">{"'Sheet5'!$A$1:$F$68"}</definedName>
    <definedName name="Draw11" hidden="1">{"'Sheet5'!$A$1:$F$68"}</definedName>
    <definedName name="Draw12" localSheetId="0" hidden="1">{"'Sheet5'!$A$1:$F$68"}</definedName>
    <definedName name="Draw12" localSheetId="1" hidden="1">{"'Sheet5'!$A$1:$F$68"}</definedName>
    <definedName name="Draw12" localSheetId="2" hidden="1">{"'Sheet5'!$A$1:$F$68"}</definedName>
    <definedName name="Draw12" localSheetId="3" hidden="1">{"'Sheet5'!$A$1:$F$68"}</definedName>
    <definedName name="Draw12" localSheetId="4" hidden="1">{"'Sheet5'!$A$1:$F$68"}</definedName>
    <definedName name="Draw12" localSheetId="5" hidden="1">{"'Sheet5'!$A$1:$F$68"}</definedName>
    <definedName name="Draw12" localSheetId="6" hidden="1">{"'Sheet5'!$A$1:$F$68"}</definedName>
    <definedName name="Draw12" hidden="1">{"'Sheet5'!$A$1:$F$68"}</definedName>
    <definedName name="Draw13" localSheetId="0" hidden="1">{"'Sheet5'!$A$1:$F$68"}</definedName>
    <definedName name="Draw13" localSheetId="1" hidden="1">{"'Sheet5'!$A$1:$F$68"}</definedName>
    <definedName name="Draw13" localSheetId="2" hidden="1">{"'Sheet5'!$A$1:$F$68"}</definedName>
    <definedName name="Draw13" localSheetId="3" hidden="1">{"'Sheet5'!$A$1:$F$68"}</definedName>
    <definedName name="Draw13" localSheetId="4" hidden="1">{"'Sheet5'!$A$1:$F$68"}</definedName>
    <definedName name="Draw13" localSheetId="5" hidden="1">{"'Sheet5'!$A$1:$F$68"}</definedName>
    <definedName name="Draw13" localSheetId="6" hidden="1">{"'Sheet5'!$A$1:$F$68"}</definedName>
    <definedName name="Draw13" hidden="1">{"'Sheet5'!$A$1:$F$68"}</definedName>
    <definedName name="Draw14" localSheetId="0" hidden="1">{"'Sheet5'!$A$1:$F$68"}</definedName>
    <definedName name="Draw14" localSheetId="1" hidden="1">{"'Sheet5'!$A$1:$F$68"}</definedName>
    <definedName name="Draw14" localSheetId="2" hidden="1">{"'Sheet5'!$A$1:$F$68"}</definedName>
    <definedName name="Draw14" localSheetId="3" hidden="1">{"'Sheet5'!$A$1:$F$68"}</definedName>
    <definedName name="Draw14" localSheetId="4" hidden="1">{"'Sheet5'!$A$1:$F$68"}</definedName>
    <definedName name="Draw14" localSheetId="5" hidden="1">{"'Sheet5'!$A$1:$F$68"}</definedName>
    <definedName name="Draw14" localSheetId="6" hidden="1">{"'Sheet5'!$A$1:$F$68"}</definedName>
    <definedName name="Draw14" hidden="1">{"'Sheet5'!$A$1:$F$68"}</definedName>
    <definedName name="Draw15" localSheetId="0" hidden="1">{"'Sheet5'!$A$1:$F$68"}</definedName>
    <definedName name="Draw15" localSheetId="1" hidden="1">{"'Sheet5'!$A$1:$F$68"}</definedName>
    <definedName name="Draw15" localSheetId="2" hidden="1">{"'Sheet5'!$A$1:$F$68"}</definedName>
    <definedName name="Draw15" localSheetId="3" hidden="1">{"'Sheet5'!$A$1:$F$68"}</definedName>
    <definedName name="Draw15" localSheetId="4" hidden="1">{"'Sheet5'!$A$1:$F$68"}</definedName>
    <definedName name="Draw15" localSheetId="5" hidden="1">{"'Sheet5'!$A$1:$F$68"}</definedName>
    <definedName name="Draw15" localSheetId="6" hidden="1">{"'Sheet5'!$A$1:$F$68"}</definedName>
    <definedName name="Draw15" hidden="1">{"'Sheet5'!$A$1:$F$68"}</definedName>
    <definedName name="Draw16" localSheetId="0" hidden="1">{"'Sheet5'!$A$1:$F$68"}</definedName>
    <definedName name="Draw16" localSheetId="1" hidden="1">{"'Sheet5'!$A$1:$F$68"}</definedName>
    <definedName name="Draw16" localSheetId="2" hidden="1">{"'Sheet5'!$A$1:$F$68"}</definedName>
    <definedName name="Draw16" localSheetId="3" hidden="1">{"'Sheet5'!$A$1:$F$68"}</definedName>
    <definedName name="Draw16" localSheetId="4" hidden="1">{"'Sheet5'!$A$1:$F$68"}</definedName>
    <definedName name="Draw16" localSheetId="5" hidden="1">{"'Sheet5'!$A$1:$F$68"}</definedName>
    <definedName name="Draw16" localSheetId="6" hidden="1">{"'Sheet5'!$A$1:$F$68"}</definedName>
    <definedName name="Draw16" hidden="1">{"'Sheet5'!$A$1:$F$68"}</definedName>
    <definedName name="Draw17" localSheetId="0" hidden="1">{"'Sheet5'!$A$1:$F$68"}</definedName>
    <definedName name="Draw17" localSheetId="1" hidden="1">{"'Sheet5'!$A$1:$F$68"}</definedName>
    <definedName name="Draw17" localSheetId="2" hidden="1">{"'Sheet5'!$A$1:$F$68"}</definedName>
    <definedName name="Draw17" localSheetId="3" hidden="1">{"'Sheet5'!$A$1:$F$68"}</definedName>
    <definedName name="Draw17" localSheetId="4" hidden="1">{"'Sheet5'!$A$1:$F$68"}</definedName>
    <definedName name="Draw17" localSheetId="5" hidden="1">{"'Sheet5'!$A$1:$F$68"}</definedName>
    <definedName name="Draw17" localSheetId="6" hidden="1">{"'Sheet5'!$A$1:$F$68"}</definedName>
    <definedName name="Draw17" hidden="1">{"'Sheet5'!$A$1:$F$68"}</definedName>
    <definedName name="Draw18" localSheetId="0" hidden="1">{"'Sheet5'!$A$1:$F$68"}</definedName>
    <definedName name="Draw18" localSheetId="1" hidden="1">{"'Sheet5'!$A$1:$F$68"}</definedName>
    <definedName name="Draw18" localSheetId="2" hidden="1">{"'Sheet5'!$A$1:$F$68"}</definedName>
    <definedName name="Draw18" localSheetId="3" hidden="1">{"'Sheet5'!$A$1:$F$68"}</definedName>
    <definedName name="Draw18" localSheetId="4" hidden="1">{"'Sheet5'!$A$1:$F$68"}</definedName>
    <definedName name="Draw18" localSheetId="5" hidden="1">{"'Sheet5'!$A$1:$F$68"}</definedName>
    <definedName name="Draw18" localSheetId="6" hidden="1">{"'Sheet5'!$A$1:$F$68"}</definedName>
    <definedName name="Draw18" hidden="1">{"'Sheet5'!$A$1:$F$68"}</definedName>
    <definedName name="Draw2" localSheetId="0" hidden="1">{"'Sheet5'!$A$1:$F$68"}</definedName>
    <definedName name="Draw2" localSheetId="1" hidden="1">{"'Sheet5'!$A$1:$F$68"}</definedName>
    <definedName name="Draw2" localSheetId="2" hidden="1">{"'Sheet5'!$A$1:$F$68"}</definedName>
    <definedName name="Draw2" localSheetId="3" hidden="1">{"'Sheet5'!$A$1:$F$68"}</definedName>
    <definedName name="Draw2" localSheetId="4" hidden="1">{"'Sheet5'!$A$1:$F$68"}</definedName>
    <definedName name="Draw2" localSheetId="5" hidden="1">{"'Sheet5'!$A$1:$F$68"}</definedName>
    <definedName name="Draw2" localSheetId="6" hidden="1">{"'Sheet5'!$A$1:$F$68"}</definedName>
    <definedName name="Draw2" hidden="1">{"'Sheet5'!$A$1:$F$68"}</definedName>
    <definedName name="Draw3" localSheetId="0" hidden="1">{"'Sheet5'!$A$1:$F$68"}</definedName>
    <definedName name="Draw3" localSheetId="1" hidden="1">{"'Sheet5'!$A$1:$F$68"}</definedName>
    <definedName name="Draw3" localSheetId="2" hidden="1">{"'Sheet5'!$A$1:$F$68"}</definedName>
    <definedName name="Draw3" localSheetId="3" hidden="1">{"'Sheet5'!$A$1:$F$68"}</definedName>
    <definedName name="Draw3" localSheetId="4" hidden="1">{"'Sheet5'!$A$1:$F$68"}</definedName>
    <definedName name="Draw3" localSheetId="5" hidden="1">{"'Sheet5'!$A$1:$F$68"}</definedName>
    <definedName name="Draw3" localSheetId="6" hidden="1">{"'Sheet5'!$A$1:$F$68"}</definedName>
    <definedName name="Draw3" hidden="1">{"'Sheet5'!$A$1:$F$68"}</definedName>
    <definedName name="Draw4" localSheetId="0" hidden="1">{"'Sheet5'!$A$1:$F$68"}</definedName>
    <definedName name="Draw4" localSheetId="1" hidden="1">{"'Sheet5'!$A$1:$F$68"}</definedName>
    <definedName name="Draw4" localSheetId="2" hidden="1">{"'Sheet5'!$A$1:$F$68"}</definedName>
    <definedName name="Draw4" localSheetId="3" hidden="1">{"'Sheet5'!$A$1:$F$68"}</definedName>
    <definedName name="Draw4" localSheetId="4" hidden="1">{"'Sheet5'!$A$1:$F$68"}</definedName>
    <definedName name="Draw4" localSheetId="5" hidden="1">{"'Sheet5'!$A$1:$F$68"}</definedName>
    <definedName name="Draw4" localSheetId="6" hidden="1">{"'Sheet5'!$A$1:$F$68"}</definedName>
    <definedName name="Draw4" hidden="1">{"'Sheet5'!$A$1:$F$68"}</definedName>
    <definedName name="Draw5" localSheetId="0" hidden="1">{"'Sheet5'!$A$1:$F$68"}</definedName>
    <definedName name="Draw5" localSheetId="1" hidden="1">{"'Sheet5'!$A$1:$F$68"}</definedName>
    <definedName name="Draw5" localSheetId="2" hidden="1">{"'Sheet5'!$A$1:$F$68"}</definedName>
    <definedName name="Draw5" localSheetId="3" hidden="1">{"'Sheet5'!$A$1:$F$68"}</definedName>
    <definedName name="Draw5" localSheetId="4" hidden="1">{"'Sheet5'!$A$1:$F$68"}</definedName>
    <definedName name="Draw5" localSheetId="5" hidden="1">{"'Sheet5'!$A$1:$F$68"}</definedName>
    <definedName name="Draw5" localSheetId="6" hidden="1">{"'Sheet5'!$A$1:$F$68"}</definedName>
    <definedName name="Draw5" hidden="1">{"'Sheet5'!$A$1:$F$68"}</definedName>
    <definedName name="Draw6" localSheetId="0" hidden="1">{"'Sheet5'!$A$1:$F$68"}</definedName>
    <definedName name="Draw6" localSheetId="1" hidden="1">{"'Sheet5'!$A$1:$F$68"}</definedName>
    <definedName name="Draw6" localSheetId="2" hidden="1">{"'Sheet5'!$A$1:$F$68"}</definedName>
    <definedName name="Draw6" localSheetId="3" hidden="1">{"'Sheet5'!$A$1:$F$68"}</definedName>
    <definedName name="Draw6" localSheetId="4" hidden="1">{"'Sheet5'!$A$1:$F$68"}</definedName>
    <definedName name="Draw6" localSheetId="5" hidden="1">{"'Sheet5'!$A$1:$F$68"}</definedName>
    <definedName name="Draw6" localSheetId="6" hidden="1">{"'Sheet5'!$A$1:$F$68"}</definedName>
    <definedName name="Draw6" hidden="1">{"'Sheet5'!$A$1:$F$68"}</definedName>
    <definedName name="Draw7" localSheetId="0" hidden="1">{"'Sheet5'!$A$1:$F$68"}</definedName>
    <definedName name="Draw7" localSheetId="1" hidden="1">{"'Sheet5'!$A$1:$F$68"}</definedName>
    <definedName name="Draw7" localSheetId="2" hidden="1">{"'Sheet5'!$A$1:$F$68"}</definedName>
    <definedName name="Draw7" localSheetId="3" hidden="1">{"'Sheet5'!$A$1:$F$68"}</definedName>
    <definedName name="Draw7" localSheetId="4" hidden="1">{"'Sheet5'!$A$1:$F$68"}</definedName>
    <definedName name="Draw7" localSheetId="5" hidden="1">{"'Sheet5'!$A$1:$F$68"}</definedName>
    <definedName name="Draw7" localSheetId="6" hidden="1">{"'Sheet5'!$A$1:$F$68"}</definedName>
    <definedName name="Draw7" hidden="1">{"'Sheet5'!$A$1:$F$68"}</definedName>
    <definedName name="Draw8" localSheetId="0" hidden="1">{"'Sheet5'!$A$1:$F$68"}</definedName>
    <definedName name="Draw8" localSheetId="1" hidden="1">{"'Sheet5'!$A$1:$F$68"}</definedName>
    <definedName name="Draw8" localSheetId="2" hidden="1">{"'Sheet5'!$A$1:$F$68"}</definedName>
    <definedName name="Draw8" localSheetId="3" hidden="1">{"'Sheet5'!$A$1:$F$68"}</definedName>
    <definedName name="Draw8" localSheetId="4" hidden="1">{"'Sheet5'!$A$1:$F$68"}</definedName>
    <definedName name="Draw8" localSheetId="5" hidden="1">{"'Sheet5'!$A$1:$F$68"}</definedName>
    <definedName name="Draw8" localSheetId="6" hidden="1">{"'Sheet5'!$A$1:$F$68"}</definedName>
    <definedName name="Draw8" hidden="1">{"'Sheet5'!$A$1:$F$68"}</definedName>
    <definedName name="Draw9" localSheetId="0" hidden="1">{"'Sheet5'!$A$1:$F$68"}</definedName>
    <definedName name="Draw9" localSheetId="1" hidden="1">{"'Sheet5'!$A$1:$F$68"}</definedName>
    <definedName name="Draw9" localSheetId="2" hidden="1">{"'Sheet5'!$A$1:$F$68"}</definedName>
    <definedName name="Draw9" localSheetId="3" hidden="1">{"'Sheet5'!$A$1:$F$68"}</definedName>
    <definedName name="Draw9" localSheetId="4" hidden="1">{"'Sheet5'!$A$1:$F$68"}</definedName>
    <definedName name="Draw9" localSheetId="5" hidden="1">{"'Sheet5'!$A$1:$F$68"}</definedName>
    <definedName name="Draw9" localSheetId="6" hidden="1">{"'Sheet5'!$A$1:$F$68"}</definedName>
    <definedName name="Draw9" hidden="1">{"'Sheet5'!$A$1:$F$68"}</definedName>
    <definedName name="HTML_CodePage" hidden="1">1252</definedName>
    <definedName name="HTML_Control" localSheetId="0" hidden="1">{"'Sheet5'!$A$1:$F$68"}</definedName>
    <definedName name="HTML_Control" localSheetId="1" hidden="1">{"'Sheet5'!$A$1:$F$68"}</definedName>
    <definedName name="HTML_Control" localSheetId="2" hidden="1">{"'Sheet5'!$A$1:$F$68"}</definedName>
    <definedName name="HTML_Control" localSheetId="3" hidden="1">{"'Sheet5'!$A$1:$F$68"}</definedName>
    <definedName name="HTML_Control" localSheetId="4" hidden="1">{"'Sheet5'!$A$1:$F$68"}</definedName>
    <definedName name="HTML_Control" localSheetId="5" hidden="1">{"'Sheet5'!$A$1:$F$68"}</definedName>
    <definedName name="HTML_Control" localSheetId="6" hidden="1">{"'Sheet5'!$A$1:$F$68"}</definedName>
    <definedName name="HTML_Control" hidden="1">{"'Sheet5'!$A$1:$F$68"}</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0">'女單 35'!$A$1:$N$27</definedName>
    <definedName name="_xlnm.Print_Area" localSheetId="1">'女單 40'!$A$1:$P$37</definedName>
    <definedName name="_xlnm.Print_Area" localSheetId="2">'女單 45'!$A$1:$P$37</definedName>
    <definedName name="_xlnm.Print_Area" localSheetId="3">'女單 50'!$A$1:$Q$69</definedName>
    <definedName name="_xlnm.Print_Area" localSheetId="4">'女單 55'!$A$1:$Q$69</definedName>
    <definedName name="_xlnm.Print_Area" localSheetId="5">'女單 60'!$A$1:$P$37</definedName>
    <definedName name="_xlnm.Print_Area" localSheetId="6">'女單 65 75'!$A$1:$N$26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6" i="4" l="1"/>
  <c r="J16" i="7"/>
  <c r="L10" i="6"/>
  <c r="L18" i="6"/>
  <c r="L26" i="6"/>
  <c r="L34" i="6"/>
  <c r="J24" i="6"/>
  <c r="J20" i="6"/>
  <c r="J20" i="7"/>
  <c r="L18" i="7"/>
  <c r="N14" i="7"/>
  <c r="J12" i="7"/>
  <c r="L10" i="7"/>
  <c r="J8" i="7"/>
  <c r="J36" i="6" l="1"/>
  <c r="J32" i="6"/>
  <c r="N30" i="6"/>
  <c r="J28" i="6"/>
  <c r="P22" i="6"/>
  <c r="J16" i="6"/>
  <c r="N14" i="6"/>
  <c r="J12" i="6"/>
  <c r="J8" i="6"/>
  <c r="J68" i="5" l="1"/>
  <c r="L66" i="5"/>
  <c r="J64" i="5"/>
  <c r="N62" i="5"/>
  <c r="J60" i="5"/>
  <c r="L58" i="5"/>
  <c r="J56" i="5"/>
  <c r="P54" i="5"/>
  <c r="J52" i="5"/>
  <c r="L50" i="5"/>
  <c r="J48" i="5"/>
  <c r="N46" i="5"/>
  <c r="J44" i="5"/>
  <c r="L42" i="5"/>
  <c r="J40" i="5"/>
  <c r="J39" i="5"/>
  <c r="P38" i="5"/>
  <c r="J38" i="5"/>
  <c r="J36" i="5"/>
  <c r="L34" i="5"/>
  <c r="J32" i="5"/>
  <c r="N30" i="5"/>
  <c r="J28" i="5"/>
  <c r="L26" i="5"/>
  <c r="J24" i="5"/>
  <c r="P22" i="5"/>
  <c r="J20" i="5"/>
  <c r="L18" i="5"/>
  <c r="J16" i="5"/>
  <c r="N14" i="5"/>
  <c r="J12" i="5"/>
  <c r="L10" i="5"/>
  <c r="J8" i="5"/>
  <c r="J68" i="4" l="1"/>
  <c r="L66" i="4"/>
  <c r="J64" i="4"/>
  <c r="N62" i="4"/>
  <c r="J60" i="4"/>
  <c r="L58" i="4"/>
  <c r="J56" i="4"/>
  <c r="P54" i="4"/>
  <c r="J52" i="4"/>
  <c r="L50" i="4"/>
  <c r="J48" i="4"/>
  <c r="N46" i="4"/>
  <c r="J44" i="4"/>
  <c r="L42" i="4"/>
  <c r="J40" i="4"/>
  <c r="J39" i="4"/>
  <c r="P38" i="4"/>
  <c r="J38" i="4"/>
  <c r="L34" i="4"/>
  <c r="J32" i="4"/>
  <c r="N30" i="4"/>
  <c r="J28" i="4"/>
  <c r="L26" i="4"/>
  <c r="J24" i="4"/>
  <c r="P22" i="4"/>
  <c r="J20" i="4"/>
  <c r="L18" i="4"/>
  <c r="J16" i="4"/>
  <c r="N14" i="4"/>
  <c r="J12" i="4"/>
  <c r="L10" i="4"/>
  <c r="J8" i="4"/>
  <c r="J36" i="3" l="1"/>
  <c r="L34" i="3"/>
  <c r="J32" i="3"/>
  <c r="N30" i="3"/>
  <c r="J28" i="3"/>
  <c r="L26" i="3"/>
  <c r="J24" i="3"/>
  <c r="P22" i="3"/>
  <c r="J20" i="3"/>
  <c r="L18" i="3"/>
  <c r="J16" i="3"/>
  <c r="N14" i="3"/>
  <c r="J12" i="3"/>
  <c r="L10" i="3"/>
  <c r="J8" i="3"/>
  <c r="J36" i="2" l="1"/>
  <c r="L34" i="2"/>
  <c r="J32" i="2"/>
  <c r="N30" i="2"/>
  <c r="J28" i="2"/>
  <c r="L26" i="2"/>
  <c r="J24" i="2"/>
  <c r="P22" i="2"/>
  <c r="J20" i="2"/>
  <c r="L18" i="2"/>
  <c r="J16" i="2"/>
  <c r="N14" i="2"/>
  <c r="J12" i="2"/>
  <c r="L10" i="2"/>
  <c r="J8" i="2"/>
  <c r="J20" i="1" l="1"/>
  <c r="L18" i="1"/>
  <c r="J16" i="1"/>
  <c r="N14" i="1"/>
  <c r="J12" i="1"/>
  <c r="L10" i="1"/>
  <c r="J8" i="1"/>
</calcChain>
</file>

<file path=xl/sharedStrings.xml><?xml version="1.0" encoding="utf-8"?>
<sst xmlns="http://schemas.openxmlformats.org/spreadsheetml/2006/main" count="693" uniqueCount="247">
  <si>
    <t>114年立法院長盃</t>
    <phoneticPr fontId="5" type="noConversion"/>
  </si>
  <si>
    <t>35+</t>
    <phoneticPr fontId="12" type="noConversion"/>
  </si>
  <si>
    <t/>
  </si>
  <si>
    <t>全國壯年網球排名賽</t>
    <phoneticPr fontId="5" type="noConversion"/>
  </si>
  <si>
    <t>日期</t>
    <phoneticPr fontId="23" type="noConversion"/>
  </si>
  <si>
    <t>地點</t>
    <phoneticPr fontId="23" type="noConversion"/>
  </si>
  <si>
    <t>會內 8 籤</t>
    <phoneticPr fontId="12" type="noConversion"/>
  </si>
  <si>
    <t>裁判長</t>
    <phoneticPr fontId="23" type="noConversion"/>
  </si>
  <si>
    <t>2025/02/20-24</t>
    <phoneticPr fontId="5" type="noConversion"/>
  </si>
  <si>
    <t>台南網球場</t>
    <phoneticPr fontId="5" type="noConversion"/>
  </si>
  <si>
    <t>王由之</t>
    <phoneticPr fontId="12" type="noConversion"/>
  </si>
  <si>
    <t>籤號</t>
    <phoneticPr fontId="12" type="noConversion"/>
  </si>
  <si>
    <t>序號</t>
    <phoneticPr fontId="12" type="noConversion"/>
  </si>
  <si>
    <t>身分</t>
    <phoneticPr fontId="23" type="noConversion"/>
  </si>
  <si>
    <t>排名</t>
    <phoneticPr fontId="23" type="noConversion"/>
  </si>
  <si>
    <t>種子</t>
    <phoneticPr fontId="5" type="noConversion"/>
  </si>
  <si>
    <t xml:space="preserve">  姓  名</t>
    <phoneticPr fontId="23" type="noConversion"/>
  </si>
  <si>
    <t>學校/單位</t>
  </si>
  <si>
    <t>縣市</t>
  </si>
  <si>
    <t>QF</t>
    <phoneticPr fontId="23" type="noConversion"/>
  </si>
  <si>
    <t>SF</t>
    <phoneticPr fontId="5" type="noConversion"/>
  </si>
  <si>
    <t>F</t>
    <phoneticPr fontId="5" type="noConversion"/>
  </si>
  <si>
    <t>-</t>
  </si>
  <si>
    <t>S1</t>
  </si>
  <si>
    <t>陳佳莉</t>
  </si>
  <si>
    <t>新北市</t>
  </si>
  <si>
    <t>林宜葶</t>
  </si>
  <si>
    <t>台南市</t>
  </si>
  <si>
    <t>柯又予</t>
  </si>
  <si>
    <t>台東市</t>
  </si>
  <si>
    <t>陳瑩芳</t>
  </si>
  <si>
    <t>蔡仟又</t>
  </si>
  <si>
    <t>台北市</t>
  </si>
  <si>
    <t>楊彤翎</t>
  </si>
  <si>
    <t>高雄市</t>
  </si>
  <si>
    <t>張馨尹</t>
  </si>
  <si>
    <t>台中市</t>
  </si>
  <si>
    <t>S2</t>
  </si>
  <si>
    <t>陳玟華</t>
  </si>
  <si>
    <r>
      <t>114</t>
    </r>
    <r>
      <rPr>
        <b/>
        <sz val="12"/>
        <rFont val="細明體"/>
        <family val="3"/>
        <charset val="136"/>
      </rPr>
      <t>年立法院長盃</t>
    </r>
    <phoneticPr fontId="5" type="noConversion"/>
  </si>
  <si>
    <t>第一輪</t>
  </si>
  <si>
    <t>郭敏如</t>
  </si>
  <si>
    <t>Bye</t>
  </si>
  <si>
    <t>黃佩莉</t>
  </si>
  <si>
    <t>S3</t>
  </si>
  <si>
    <t>陳忻怡</t>
  </si>
  <si>
    <t>黃妙如</t>
  </si>
  <si>
    <t>雲林縣</t>
  </si>
  <si>
    <t>蔡京育</t>
  </si>
  <si>
    <t>嘉義市</t>
  </si>
  <si>
    <t>黃郁馨</t>
  </si>
  <si>
    <t>S4</t>
  </si>
  <si>
    <t>鄭美娟</t>
  </si>
  <si>
    <t>王柏云</t>
  </si>
  <si>
    <t>黃詩珊</t>
  </si>
  <si>
    <r>
      <rPr>
        <sz val="14"/>
        <rFont val="細明體"/>
        <family val="2"/>
        <charset val="136"/>
      </rPr>
      <t>會內</t>
    </r>
    <r>
      <rPr>
        <sz val="14"/>
        <rFont val="Arial"/>
        <family val="2"/>
      </rPr>
      <t xml:space="preserve"> 16 </t>
    </r>
    <r>
      <rPr>
        <sz val="14"/>
        <rFont val="細明體"/>
        <family val="2"/>
        <charset val="136"/>
      </rPr>
      <t xml:space="preserve">籤, </t>
    </r>
    <r>
      <rPr>
        <sz val="14"/>
        <rFont val="Arial"/>
        <family val="2"/>
      </rPr>
      <t>Bye=1</t>
    </r>
    <phoneticPr fontId="12" type="noConversion"/>
  </si>
  <si>
    <t>王怡鈴</t>
  </si>
  <si>
    <t>莊曉茜</t>
  </si>
  <si>
    <t>廖若妤</t>
  </si>
  <si>
    <t>柯雅雯</t>
  </si>
  <si>
    <t>鄭至芳</t>
  </si>
  <si>
    <t>林雅雯</t>
  </si>
  <si>
    <t>張曉明</t>
  </si>
  <si>
    <t>朱怡貞</t>
  </si>
  <si>
    <t>吳惠真</t>
  </si>
  <si>
    <t>孫加恩</t>
  </si>
  <si>
    <t>郭錦秀</t>
  </si>
  <si>
    <t>鄧延枰</t>
  </si>
  <si>
    <t>曾茹楓</t>
  </si>
  <si>
    <t>陳靜怡</t>
  </si>
  <si>
    <t>張貴貞</t>
  </si>
  <si>
    <r>
      <rPr>
        <sz val="14"/>
        <rFont val="細明體"/>
        <family val="2"/>
        <charset val="136"/>
      </rPr>
      <t>會內</t>
    </r>
    <r>
      <rPr>
        <sz val="14"/>
        <rFont val="Arial"/>
        <family val="2"/>
      </rPr>
      <t xml:space="preserve"> 32 </t>
    </r>
    <r>
      <rPr>
        <sz val="14"/>
        <rFont val="細明體"/>
        <family val="2"/>
        <charset val="136"/>
      </rPr>
      <t>籤</t>
    </r>
    <r>
      <rPr>
        <sz val="14"/>
        <rFont val="Arial"/>
        <family val="2"/>
        <charset val="136"/>
      </rPr>
      <t>, Bye=12</t>
    </r>
    <phoneticPr fontId="12" type="noConversion"/>
  </si>
  <si>
    <t>第一輪</t>
    <phoneticPr fontId="23" type="noConversion"/>
  </si>
  <si>
    <t>第二輪</t>
    <phoneticPr fontId="23" type="noConversion"/>
  </si>
  <si>
    <t>劉君</t>
  </si>
  <si>
    <t>bye</t>
  </si>
  <si>
    <t>賴瑞珍</t>
  </si>
  <si>
    <t>苗栗縣</t>
  </si>
  <si>
    <t>廖淑慧</t>
  </si>
  <si>
    <t>新竹市</t>
  </si>
  <si>
    <t>簡秋暖</t>
  </si>
  <si>
    <t>S8</t>
  </si>
  <si>
    <t>陳秋華</t>
  </si>
  <si>
    <t>何宜芸</t>
  </si>
  <si>
    <t>簡皇娟</t>
  </si>
  <si>
    <t>林映佐</t>
  </si>
  <si>
    <t>黃妙娟</t>
  </si>
  <si>
    <t>S6</t>
  </si>
  <si>
    <t>羅瑞瑜</t>
  </si>
  <si>
    <t>S7</t>
  </si>
  <si>
    <t>陳美容</t>
  </si>
  <si>
    <t>張智華</t>
  </si>
  <si>
    <t>南投縣</t>
  </si>
  <si>
    <t>林雅萍</t>
  </si>
  <si>
    <t>王亭惠</t>
  </si>
  <si>
    <t>桃園市</t>
  </si>
  <si>
    <t>施元臻</t>
  </si>
  <si>
    <t>S5</t>
  </si>
  <si>
    <t>高美玲</t>
  </si>
  <si>
    <t>張儷倩</t>
  </si>
  <si>
    <t>楊曉玲</t>
  </si>
  <si>
    <t>張錦桂</t>
  </si>
  <si>
    <t>蔡䕒頤</t>
  </si>
  <si>
    <r>
      <rPr>
        <sz val="14"/>
        <rFont val="細明體"/>
        <family val="2"/>
        <charset val="136"/>
      </rPr>
      <t>會內</t>
    </r>
    <r>
      <rPr>
        <sz val="14"/>
        <rFont val="Arial"/>
        <family val="2"/>
      </rPr>
      <t xml:space="preserve"> 32 </t>
    </r>
    <r>
      <rPr>
        <sz val="14"/>
        <rFont val="細明體"/>
        <family val="2"/>
        <charset val="136"/>
      </rPr>
      <t>籤</t>
    </r>
    <r>
      <rPr>
        <sz val="14"/>
        <rFont val="Arial"/>
        <family val="2"/>
        <charset val="136"/>
      </rPr>
      <t>, Bye=14</t>
    </r>
    <phoneticPr fontId="12" type="noConversion"/>
  </si>
  <si>
    <t>羅秀蓮</t>
  </si>
  <si>
    <t>王美珍</t>
  </si>
  <si>
    <t>張玲瑩</t>
  </si>
  <si>
    <t>趙媛</t>
  </si>
  <si>
    <t>陳貞丰</t>
  </si>
  <si>
    <t>葉秀娥</t>
  </si>
  <si>
    <t>謝淑芳</t>
  </si>
  <si>
    <t>張紹貴</t>
  </si>
  <si>
    <t>郭熙蓉</t>
  </si>
  <si>
    <t>郭冠汝</t>
  </si>
  <si>
    <t>嘉義縣</t>
  </si>
  <si>
    <t>黃麗懃</t>
  </si>
  <si>
    <t>張碧芬</t>
  </si>
  <si>
    <t>柯慶姿</t>
  </si>
  <si>
    <t>章春嵐</t>
  </si>
  <si>
    <t>車美芬</t>
  </si>
  <si>
    <t>薛舒怡</t>
  </si>
  <si>
    <t>謝佩靜</t>
  </si>
  <si>
    <t>林石明蘭</t>
  </si>
  <si>
    <r>
      <rPr>
        <sz val="14"/>
        <rFont val="細明體"/>
        <family val="2"/>
        <charset val="136"/>
      </rPr>
      <t>會內</t>
    </r>
    <r>
      <rPr>
        <sz val="14"/>
        <rFont val="Arial"/>
        <family val="2"/>
      </rPr>
      <t xml:space="preserve"> 16 </t>
    </r>
    <r>
      <rPr>
        <sz val="14"/>
        <rFont val="細明體"/>
        <family val="2"/>
        <charset val="136"/>
      </rPr>
      <t>籤</t>
    </r>
    <r>
      <rPr>
        <sz val="14"/>
        <rFont val="Arial"/>
        <family val="2"/>
        <charset val="136"/>
      </rPr>
      <t>, Bye=6</t>
    </r>
    <phoneticPr fontId="12" type="noConversion"/>
  </si>
  <si>
    <t>賴雯雯</t>
  </si>
  <si>
    <t>劉國珍</t>
  </si>
  <si>
    <t>南投市</t>
  </si>
  <si>
    <t>何阿寶</t>
  </si>
  <si>
    <t>賴巧芳</t>
  </si>
  <si>
    <t>趙淑慧</t>
  </si>
  <si>
    <t>莊秋香</t>
  </si>
  <si>
    <t>許麗鐘</t>
  </si>
  <si>
    <t>皮友華</t>
  </si>
  <si>
    <t>陳美涼</t>
  </si>
  <si>
    <t>張慧貞</t>
  </si>
  <si>
    <r>
      <t xml:space="preserve">65+70+ </t>
    </r>
    <r>
      <rPr>
        <sz val="14"/>
        <rFont val="Microsoft JhengHei"/>
        <family val="2"/>
      </rPr>
      <t>傳奇組</t>
    </r>
    <phoneticPr fontId="12" type="noConversion"/>
  </si>
  <si>
    <t>林世齡</t>
  </si>
  <si>
    <t>陳光麗</t>
  </si>
  <si>
    <t>蔡美春</t>
  </si>
  <si>
    <t>劉美霞</t>
  </si>
  <si>
    <t>陳玉英</t>
  </si>
  <si>
    <r>
      <t xml:space="preserve">2/20, 09:00 </t>
    </r>
    <r>
      <rPr>
        <sz val="10"/>
        <rFont val="Microsoft JhengHei"/>
        <family val="2"/>
      </rPr>
      <t>軟式</t>
    </r>
    <phoneticPr fontId="4" type="noConversion"/>
  </si>
  <si>
    <r>
      <t xml:space="preserve">2/20,11:40 </t>
    </r>
    <r>
      <rPr>
        <sz val="10"/>
        <rFont val="Microsoft JhengHei"/>
        <family val="2"/>
      </rPr>
      <t>軟式</t>
    </r>
    <phoneticPr fontId="4" type="noConversion"/>
  </si>
  <si>
    <t>#78</t>
    <phoneticPr fontId="4" type="noConversion"/>
  </si>
  <si>
    <t>#79</t>
    <phoneticPr fontId="4" type="noConversion"/>
  </si>
  <si>
    <r>
      <t xml:space="preserve">2/20,12:20 </t>
    </r>
    <r>
      <rPr>
        <sz val="10"/>
        <rFont val="Microsoft JhengHei"/>
        <family val="2"/>
      </rPr>
      <t>軟式</t>
    </r>
    <phoneticPr fontId="4" type="noConversion"/>
  </si>
  <si>
    <t>#96</t>
    <phoneticPr fontId="4" type="noConversion"/>
  </si>
  <si>
    <t>#97</t>
    <phoneticPr fontId="4" type="noConversion"/>
  </si>
  <si>
    <t>#98</t>
    <phoneticPr fontId="4" type="noConversion"/>
  </si>
  <si>
    <t>#99</t>
    <phoneticPr fontId="4" type="noConversion"/>
  </si>
  <si>
    <t>#100</t>
    <phoneticPr fontId="4" type="noConversion"/>
  </si>
  <si>
    <t>#121</t>
    <phoneticPr fontId="4" type="noConversion"/>
  </si>
  <si>
    <t>#122</t>
    <phoneticPr fontId="4" type="noConversion"/>
  </si>
  <si>
    <t>#123</t>
    <phoneticPr fontId="4" type="noConversion"/>
  </si>
  <si>
    <t>#124</t>
    <phoneticPr fontId="4" type="noConversion"/>
  </si>
  <si>
    <t>2/21, 11:40</t>
    <phoneticPr fontId="4" type="noConversion"/>
  </si>
  <si>
    <t>#142</t>
    <phoneticPr fontId="4" type="noConversion"/>
  </si>
  <si>
    <t>#143</t>
    <phoneticPr fontId="4" type="noConversion"/>
  </si>
  <si>
    <t>#246</t>
    <phoneticPr fontId="4" type="noConversion"/>
  </si>
  <si>
    <t>#247</t>
    <phoneticPr fontId="4" type="noConversion"/>
  </si>
  <si>
    <t>#248</t>
    <phoneticPr fontId="4" type="noConversion"/>
  </si>
  <si>
    <t>#249</t>
    <phoneticPr fontId="4" type="noConversion"/>
  </si>
  <si>
    <t>2/22, 15:20</t>
    <phoneticPr fontId="4" type="noConversion"/>
  </si>
  <si>
    <t>#250</t>
    <phoneticPr fontId="4" type="noConversion"/>
  </si>
  <si>
    <t>#251</t>
    <phoneticPr fontId="4" type="noConversion"/>
  </si>
  <si>
    <r>
      <t xml:space="preserve">2/23,13:10 </t>
    </r>
    <r>
      <rPr>
        <sz val="10"/>
        <rFont val="微軟正黑體"/>
        <family val="2"/>
        <charset val="136"/>
      </rPr>
      <t>軟式</t>
    </r>
    <phoneticPr fontId="4" type="noConversion"/>
  </si>
  <si>
    <t>#460</t>
    <phoneticPr fontId="4" type="noConversion"/>
  </si>
  <si>
    <t>#461</t>
    <phoneticPr fontId="4" type="noConversion"/>
  </si>
  <si>
    <t>#462</t>
    <phoneticPr fontId="4" type="noConversion"/>
  </si>
  <si>
    <t>#463</t>
    <phoneticPr fontId="4" type="noConversion"/>
  </si>
  <si>
    <r>
      <t xml:space="preserve">2/24, 09:40 </t>
    </r>
    <r>
      <rPr>
        <sz val="10"/>
        <rFont val="Microsoft JhengHei"/>
        <family val="2"/>
        <charset val="136"/>
      </rPr>
      <t>市立</t>
    </r>
    <phoneticPr fontId="4" type="noConversion"/>
  </si>
  <si>
    <t>#508</t>
    <phoneticPr fontId="4" type="noConversion"/>
  </si>
  <si>
    <t>#509</t>
    <phoneticPr fontId="4" type="noConversion"/>
  </si>
  <si>
    <t>#510</t>
    <phoneticPr fontId="4" type="noConversion"/>
  </si>
  <si>
    <t>#511</t>
    <phoneticPr fontId="4" type="noConversion"/>
  </si>
  <si>
    <t>#473</t>
    <phoneticPr fontId="4" type="noConversion"/>
  </si>
  <si>
    <t>#474</t>
    <phoneticPr fontId="4" type="noConversion"/>
  </si>
  <si>
    <t>2/24, 10:20</t>
    <phoneticPr fontId="4" type="noConversion"/>
  </si>
  <si>
    <t>#512</t>
    <phoneticPr fontId="4" type="noConversion"/>
  </si>
  <si>
    <t>#513</t>
    <phoneticPr fontId="4" type="noConversion"/>
  </si>
  <si>
    <t>#514</t>
    <phoneticPr fontId="4" type="noConversion"/>
  </si>
  <si>
    <t>#515</t>
    <phoneticPr fontId="4" type="noConversion"/>
  </si>
  <si>
    <t>#516</t>
    <phoneticPr fontId="4" type="noConversion"/>
  </si>
  <si>
    <t>#517</t>
    <phoneticPr fontId="4" type="noConversion"/>
  </si>
  <si>
    <t>2/24, 13:30</t>
    <phoneticPr fontId="4" type="noConversion"/>
  </si>
  <si>
    <t>#543</t>
    <phoneticPr fontId="4" type="noConversion"/>
  </si>
  <si>
    <t>#544</t>
    <phoneticPr fontId="4" type="noConversion"/>
  </si>
  <si>
    <t>#545</t>
    <phoneticPr fontId="4" type="noConversion"/>
  </si>
  <si>
    <t>#546</t>
    <phoneticPr fontId="4" type="noConversion"/>
  </si>
  <si>
    <t>2/24, 14:30</t>
    <phoneticPr fontId="4" type="noConversion"/>
  </si>
  <si>
    <t>#547</t>
    <phoneticPr fontId="4" type="noConversion"/>
  </si>
  <si>
    <r>
      <rPr>
        <sz val="14"/>
        <rFont val="細明體"/>
        <family val="2"/>
        <charset val="136"/>
      </rPr>
      <t>會內</t>
    </r>
    <r>
      <rPr>
        <sz val="14"/>
        <rFont val="Arial"/>
        <family val="2"/>
      </rPr>
      <t xml:space="preserve"> 16 </t>
    </r>
    <r>
      <rPr>
        <sz val="14"/>
        <rFont val="細明體"/>
        <family val="2"/>
        <charset val="136"/>
      </rPr>
      <t>籤</t>
    </r>
    <r>
      <rPr>
        <sz val="14"/>
        <rFont val="Arial"/>
        <family val="2"/>
        <charset val="136"/>
      </rPr>
      <t>, Bye=7</t>
    </r>
    <phoneticPr fontId="12" type="noConversion"/>
  </si>
  <si>
    <t>軟式網球場</t>
    <phoneticPr fontId="5" type="noConversion"/>
  </si>
  <si>
    <t>#464</t>
    <phoneticPr fontId="4" type="noConversion"/>
  </si>
  <si>
    <t>會內 8 籤, Bye=3</t>
    <phoneticPr fontId="12" type="noConversion"/>
  </si>
  <si>
    <r>
      <t xml:space="preserve">2/23,08:30 </t>
    </r>
    <r>
      <rPr>
        <sz val="10"/>
        <rFont val="微軟正黑體"/>
        <family val="2"/>
        <charset val="136"/>
      </rPr>
      <t>軟式</t>
    </r>
    <phoneticPr fontId="4" type="noConversion"/>
  </si>
  <si>
    <t>#444</t>
    <phoneticPr fontId="4" type="noConversion"/>
  </si>
  <si>
    <t>#445</t>
    <phoneticPr fontId="4" type="noConversion"/>
  </si>
  <si>
    <t>#446</t>
    <phoneticPr fontId="4" type="noConversion"/>
  </si>
  <si>
    <t>#447</t>
    <phoneticPr fontId="4" type="noConversion"/>
  </si>
  <si>
    <t>#448</t>
    <phoneticPr fontId="4" type="noConversion"/>
  </si>
  <si>
    <t>#449</t>
    <phoneticPr fontId="4" type="noConversion"/>
  </si>
  <si>
    <t>#450</t>
    <phoneticPr fontId="4" type="noConversion"/>
  </si>
  <si>
    <r>
      <t xml:space="preserve">2/23, 08:30 </t>
    </r>
    <r>
      <rPr>
        <sz val="10"/>
        <rFont val="Microsoft JhengHei"/>
        <family val="2"/>
      </rPr>
      <t>軟式</t>
    </r>
    <phoneticPr fontId="4" type="noConversion"/>
  </si>
  <si>
    <r>
      <t xml:space="preserve">2/23, 09:10 </t>
    </r>
    <r>
      <rPr>
        <sz val="10"/>
        <rFont val="Microsoft JhengHei"/>
        <family val="2"/>
      </rPr>
      <t>軟式</t>
    </r>
    <phoneticPr fontId="4" type="noConversion"/>
  </si>
  <si>
    <t>#452</t>
    <phoneticPr fontId="4" type="noConversion"/>
  </si>
  <si>
    <t>#453</t>
    <phoneticPr fontId="4" type="noConversion"/>
  </si>
  <si>
    <t>#454</t>
    <phoneticPr fontId="4" type="noConversion"/>
  </si>
  <si>
    <t>#455</t>
    <phoneticPr fontId="4" type="noConversion"/>
  </si>
  <si>
    <t>#456</t>
    <phoneticPr fontId="4" type="noConversion"/>
  </si>
  <si>
    <t>#457</t>
    <phoneticPr fontId="4" type="noConversion"/>
  </si>
  <si>
    <t>#458</t>
    <phoneticPr fontId="4" type="noConversion"/>
  </si>
  <si>
    <t>#459</t>
    <phoneticPr fontId="4" type="noConversion"/>
  </si>
  <si>
    <r>
      <t xml:space="preserve">2/23, 09:50 </t>
    </r>
    <r>
      <rPr>
        <sz val="10"/>
        <rFont val="Microsoft JhengHei"/>
        <family val="2"/>
      </rPr>
      <t>軟式</t>
    </r>
    <phoneticPr fontId="4" type="noConversion"/>
  </si>
  <si>
    <r>
      <t xml:space="preserve">2/23, 10:30 </t>
    </r>
    <r>
      <rPr>
        <sz val="10"/>
        <rFont val="Microsoft JhengHei"/>
        <family val="2"/>
      </rPr>
      <t>軟式</t>
    </r>
    <phoneticPr fontId="4" type="noConversion"/>
  </si>
  <si>
    <r>
      <t xml:space="preserve">2/22, 14:40 </t>
    </r>
    <r>
      <rPr>
        <sz val="10"/>
        <rFont val="Microsoft JhengHei"/>
        <family val="2"/>
        <charset val="136"/>
      </rPr>
      <t>市立</t>
    </r>
    <phoneticPr fontId="4" type="noConversion"/>
  </si>
  <si>
    <r>
      <t xml:space="preserve">2/22, 15:20 </t>
    </r>
    <r>
      <rPr>
        <sz val="10"/>
        <rFont val="Microsoft JhengHei"/>
        <family val="2"/>
        <charset val="136"/>
      </rPr>
      <t>市立</t>
    </r>
    <phoneticPr fontId="4" type="noConversion"/>
  </si>
  <si>
    <t>#465</t>
    <phoneticPr fontId="4" type="noConversion"/>
  </si>
  <si>
    <t>#466</t>
    <phoneticPr fontId="4" type="noConversion"/>
  </si>
  <si>
    <t>#467</t>
    <phoneticPr fontId="4" type="noConversion"/>
  </si>
  <si>
    <r>
      <t xml:space="preserve">2/23, 11:10 </t>
    </r>
    <r>
      <rPr>
        <sz val="10"/>
        <rFont val="Microsoft JhengHei"/>
        <family val="2"/>
      </rPr>
      <t>軟式</t>
    </r>
    <phoneticPr fontId="4" type="noConversion"/>
  </si>
  <si>
    <r>
      <t xml:space="preserve">2/23, 11:50 </t>
    </r>
    <r>
      <rPr>
        <sz val="10"/>
        <rFont val="Microsoft JhengHei"/>
        <family val="2"/>
      </rPr>
      <t>軟式</t>
    </r>
    <phoneticPr fontId="4" type="noConversion"/>
  </si>
  <si>
    <t>#468</t>
    <phoneticPr fontId="4" type="noConversion"/>
  </si>
  <si>
    <t>#469</t>
    <phoneticPr fontId="4" type="noConversion"/>
  </si>
  <si>
    <t>#470</t>
    <phoneticPr fontId="4" type="noConversion"/>
  </si>
  <si>
    <t>#471</t>
    <phoneticPr fontId="4" type="noConversion"/>
  </si>
  <si>
    <r>
      <t xml:space="preserve">2/23,12:30 </t>
    </r>
    <r>
      <rPr>
        <sz val="10"/>
        <rFont val="微軟正黑體"/>
        <family val="2"/>
        <charset val="136"/>
      </rPr>
      <t>軟式</t>
    </r>
    <phoneticPr fontId="4" type="noConversion"/>
  </si>
  <si>
    <t>#472</t>
    <phoneticPr fontId="4" type="noConversion"/>
  </si>
  <si>
    <t>#451</t>
    <phoneticPr fontId="4" type="noConversion"/>
  </si>
  <si>
    <r>
      <t xml:space="preserve">2/23, 13:50 </t>
    </r>
    <r>
      <rPr>
        <sz val="10"/>
        <rFont val="Microsoft JhengHei"/>
        <family val="2"/>
      </rPr>
      <t>軟式</t>
    </r>
    <phoneticPr fontId="4" type="noConversion"/>
  </si>
  <si>
    <r>
      <t xml:space="preserve">2/23, 14:30 </t>
    </r>
    <r>
      <rPr>
        <sz val="10"/>
        <rFont val="Microsoft JhengHei"/>
        <family val="2"/>
      </rPr>
      <t>軟式</t>
    </r>
    <phoneticPr fontId="4" type="noConversion"/>
  </si>
  <si>
    <r>
      <t xml:space="preserve">2/23, 15:10 </t>
    </r>
    <r>
      <rPr>
        <sz val="10"/>
        <rFont val="Microsoft JhengHei"/>
        <family val="2"/>
      </rPr>
      <t>軟式</t>
    </r>
    <phoneticPr fontId="4" type="noConversion"/>
  </si>
  <si>
    <t>#431</t>
    <phoneticPr fontId="4" type="noConversion"/>
  </si>
  <si>
    <t>#432</t>
    <phoneticPr fontId="4" type="noConversion"/>
  </si>
  <si>
    <t>#433</t>
    <phoneticPr fontId="4" type="noConversion"/>
  </si>
  <si>
    <t>#434</t>
    <phoneticPr fontId="4" type="noConversion"/>
  </si>
  <si>
    <t>#435</t>
    <phoneticPr fontId="4" type="noConversion"/>
  </si>
  <si>
    <t>#436</t>
    <phoneticPr fontId="4" type="noConversion"/>
  </si>
  <si>
    <t>#437</t>
    <phoneticPr fontId="4" type="noConversion"/>
  </si>
  <si>
    <t>#438</t>
    <phoneticPr fontId="4" type="noConversion"/>
  </si>
  <si>
    <t>#439</t>
    <phoneticPr fontId="4" type="noConversion"/>
  </si>
  <si>
    <t>#440</t>
    <phoneticPr fontId="4" type="noConversion"/>
  </si>
  <si>
    <t>#441</t>
    <phoneticPr fontId="4" type="noConversion"/>
  </si>
  <si>
    <t>#442</t>
    <phoneticPr fontId="4" type="noConversion"/>
  </si>
  <si>
    <t>#443</t>
    <phoneticPr fontId="4" type="noConversion"/>
  </si>
  <si>
    <r>
      <t xml:space="preserve">2/24, 10:20 </t>
    </r>
    <r>
      <rPr>
        <sz val="10"/>
        <rFont val="Microsoft JhengHei"/>
        <family val="2"/>
        <charset val="136"/>
      </rPr>
      <t>市立</t>
    </r>
    <phoneticPr fontId="4" type="noConversion"/>
  </si>
  <si>
    <r>
      <t xml:space="preserve">2/21, 09:40 </t>
    </r>
    <r>
      <rPr>
        <sz val="10"/>
        <rFont val="Microsoft JhengHei"/>
        <family val="2"/>
        <charset val="136"/>
      </rPr>
      <t>市立</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</si>
</sst>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0">
    <font>
      <sz val="12"/>
      <color theme="1"/>
      <name val="新細明體"/>
      <family val="2"/>
      <charset val="136"/>
      <scheme val="minor"/>
    </font>
    <font>
      <sz val="9"/>
      <color rgb="FF000000"/>
      <name val="新細明體"/>
      <family val="1"/>
      <charset val="136"/>
    </font>
    <font>
      <sz val="12"/>
      <name val="新細明體"/>
      <family val="1"/>
      <charset val="136"/>
    </font>
    <font>
      <b/>
      <sz val="20"/>
      <name val="微軟正黑體"/>
      <family val="2"/>
      <charset val="136"/>
    </font>
    <font>
      <sz val="9"/>
      <name val="新細明體"/>
      <family val="2"/>
      <charset val="136"/>
      <scheme val="minor"/>
    </font>
    <font>
      <sz val="9"/>
      <name val="新細明體"/>
      <family val="1"/>
      <charset val="136"/>
    </font>
    <font>
      <b/>
      <sz val="12"/>
      <name val="Arial"/>
      <family val="2"/>
    </font>
    <font>
      <b/>
      <sz val="9"/>
      <name val="Arial"/>
      <family val="2"/>
    </font>
    <font>
      <b/>
      <sz val="20"/>
      <name val="Arial"/>
      <family val="2"/>
    </font>
    <font>
      <b/>
      <sz val="11"/>
      <name val="Arial"/>
      <family val="2"/>
    </font>
    <font>
      <sz val="14"/>
      <name val="Arial"/>
      <family val="2"/>
    </font>
    <font>
      <sz val="20"/>
      <name val="Arial"/>
      <family val="2"/>
    </font>
    <font>
      <sz val="9"/>
      <name val="新細明體"/>
      <family val="1"/>
      <charset val="136"/>
      <scheme val="minor"/>
    </font>
    <font>
      <b/>
      <sz val="11"/>
      <name val="細明體"/>
      <family val="3"/>
      <charset val="136"/>
    </font>
    <font>
      <b/>
      <sz val="10"/>
      <name val="Arial"/>
      <family val="2"/>
    </font>
    <font>
      <sz val="20"/>
      <color indexed="9"/>
      <name val="Arial"/>
      <family val="2"/>
    </font>
    <font>
      <b/>
      <i/>
      <sz val="14"/>
      <name val="細明體"/>
      <family val="3"/>
      <charset val="136"/>
    </font>
    <font>
      <b/>
      <i/>
      <sz val="10"/>
      <name val="細明體"/>
      <family val="3"/>
      <charset val="136"/>
    </font>
    <font>
      <b/>
      <i/>
      <sz val="9"/>
      <name val="Arial"/>
      <family val="2"/>
    </font>
    <font>
      <b/>
      <i/>
      <sz val="10"/>
      <name val="Arial"/>
      <family val="2"/>
    </font>
    <font>
      <sz val="10"/>
      <name val="Arial"/>
      <family val="2"/>
    </font>
    <font>
      <sz val="10"/>
      <color indexed="9"/>
      <name val="Arial"/>
      <family val="2"/>
    </font>
    <font>
      <b/>
      <sz val="7"/>
      <name val="細明體"/>
      <family val="3"/>
      <charset val="136"/>
    </font>
    <font>
      <sz val="8"/>
      <name val="Arial"/>
      <family val="2"/>
    </font>
    <font>
      <b/>
      <sz val="10"/>
      <name val="細明體"/>
      <family val="3"/>
      <charset val="136"/>
    </font>
    <font>
      <b/>
      <sz val="7"/>
      <name val="Arial"/>
      <family val="2"/>
    </font>
    <font>
      <b/>
      <sz val="14"/>
      <name val="Arial"/>
      <family val="2"/>
    </font>
    <font>
      <sz val="18"/>
      <name val="微軟正黑體"/>
      <family val="2"/>
      <charset val="136"/>
    </font>
    <font>
      <sz val="6"/>
      <name val="Arial"/>
      <family val="2"/>
    </font>
    <font>
      <b/>
      <sz val="8"/>
      <name val="Arial"/>
      <family val="2"/>
    </font>
    <font>
      <sz val="10"/>
      <name val="微軟正黑體"/>
      <family val="2"/>
      <charset val="136"/>
    </font>
    <font>
      <sz val="9"/>
      <name val="微軟正黑體"/>
      <family val="2"/>
      <charset val="136"/>
    </font>
    <font>
      <sz val="8"/>
      <name val="微軟正黑體"/>
      <family val="2"/>
      <charset val="136"/>
    </font>
    <font>
      <b/>
      <sz val="11"/>
      <name val="微軟正黑體"/>
      <family val="2"/>
      <charset val="136"/>
    </font>
    <font>
      <sz val="14"/>
      <name val="微軟正黑體"/>
      <family val="2"/>
      <charset val="136"/>
    </font>
    <font>
      <sz val="7"/>
      <color theme="0" tint="-0.14996795556505021"/>
      <name val="微軟正黑體"/>
      <family val="2"/>
      <charset val="136"/>
    </font>
    <font>
      <sz val="7"/>
      <color indexed="9"/>
      <name val="微軟正黑體"/>
      <family val="2"/>
      <charset val="136"/>
    </font>
    <font>
      <sz val="7"/>
      <name val="微軟正黑體"/>
      <family val="2"/>
      <charset val="136"/>
    </font>
    <font>
      <sz val="6"/>
      <name val="微軟正黑體"/>
      <family val="2"/>
      <charset val="136"/>
    </font>
    <font>
      <sz val="7"/>
      <name val="Arial"/>
      <family val="2"/>
    </font>
    <font>
      <sz val="9"/>
      <name val="Arial"/>
      <family val="2"/>
    </font>
    <font>
      <sz val="14"/>
      <name val="細明體"/>
      <family val="3"/>
      <charset val="136"/>
    </font>
    <font>
      <sz val="7"/>
      <name val="細明體"/>
      <family val="3"/>
      <charset val="136"/>
    </font>
    <font>
      <sz val="7"/>
      <color theme="0" tint="-0.14996795556505021"/>
      <name val="新細明體"/>
      <family val="1"/>
      <charset val="136"/>
    </font>
    <font>
      <sz val="7"/>
      <color indexed="9"/>
      <name val="Arial"/>
      <family val="2"/>
    </font>
    <font>
      <b/>
      <sz val="10"/>
      <name val="微軟正黑體"/>
      <family val="2"/>
      <charset val="136"/>
    </font>
    <font>
      <sz val="8"/>
      <name val="細明體"/>
      <family val="3"/>
      <charset val="136"/>
    </font>
    <font>
      <b/>
      <sz val="8.5"/>
      <name val="Arial"/>
      <family val="2"/>
    </font>
    <font>
      <sz val="8.5"/>
      <color theme="0" tint="-0.14996795556505021"/>
      <name val="新細明體"/>
      <family val="1"/>
      <charset val="136"/>
    </font>
    <font>
      <sz val="12"/>
      <color indexed="8"/>
      <name val="Arial"/>
      <family val="2"/>
    </font>
    <font>
      <sz val="12"/>
      <name val="Arial"/>
      <family val="2"/>
    </font>
    <font>
      <sz val="8.5"/>
      <color indexed="9"/>
      <name val="Arial"/>
      <family val="2"/>
    </font>
    <font>
      <sz val="8.5"/>
      <name val="Arial"/>
      <family val="2"/>
    </font>
    <font>
      <sz val="20"/>
      <color indexed="8"/>
      <name val="Arial"/>
      <family val="2"/>
    </font>
    <font>
      <sz val="10"/>
      <color indexed="8"/>
      <name val="Arial"/>
      <family val="2"/>
    </font>
    <font>
      <i/>
      <sz val="6"/>
      <color theme="0" tint="-0.14996795556505021"/>
      <name val="新細明體"/>
      <family val="1"/>
      <charset val="136"/>
    </font>
    <font>
      <sz val="12"/>
      <color indexed="9"/>
      <name val="Arial"/>
      <family val="2"/>
    </font>
    <font>
      <sz val="8.5"/>
      <color indexed="8"/>
      <name val="Arial"/>
      <family val="2"/>
    </font>
    <font>
      <b/>
      <sz val="8.5"/>
      <color theme="0" tint="-0.14996795556505021"/>
      <name val="新細明體"/>
      <family val="1"/>
      <charset val="136"/>
    </font>
    <font>
      <b/>
      <sz val="12"/>
      <color indexed="8"/>
      <name val="Arial"/>
      <family val="2"/>
    </font>
    <font>
      <b/>
      <sz val="8.5"/>
      <color indexed="8"/>
      <name val="Arial"/>
      <family val="2"/>
    </font>
    <font>
      <b/>
      <sz val="8.5"/>
      <color indexed="9"/>
      <name val="Arial"/>
      <family val="2"/>
    </font>
    <font>
      <b/>
      <sz val="11"/>
      <name val="新細明體"/>
      <family val="1"/>
      <charset val="136"/>
    </font>
    <font>
      <sz val="14"/>
      <name val="新細明體"/>
      <family val="1"/>
      <charset val="136"/>
    </font>
    <font>
      <b/>
      <sz val="12"/>
      <name val="細明體"/>
      <family val="3"/>
      <charset val="136"/>
    </font>
    <font>
      <sz val="16"/>
      <name val="Arial"/>
      <family val="2"/>
    </font>
    <font>
      <b/>
      <i/>
      <sz val="12"/>
      <name val="細明體"/>
      <family val="3"/>
      <charset val="136"/>
    </font>
    <font>
      <b/>
      <i/>
      <sz val="12"/>
      <name val="Arial"/>
      <family val="2"/>
    </font>
    <font>
      <b/>
      <sz val="16"/>
      <name val="Arial"/>
      <family val="2"/>
    </font>
    <font>
      <sz val="12"/>
      <name val="細明體"/>
      <family val="3"/>
      <charset val="136"/>
    </font>
    <font>
      <sz val="14"/>
      <name val="Arial"/>
      <family val="2"/>
      <charset val="136"/>
    </font>
    <font>
      <sz val="14"/>
      <name val="細明體"/>
      <family val="2"/>
      <charset val="136"/>
    </font>
    <font>
      <b/>
      <sz val="12"/>
      <color indexed="8"/>
      <name val="細明體"/>
      <family val="3"/>
      <charset val="136"/>
    </font>
    <font>
      <b/>
      <sz val="10"/>
      <name val="新細明體"/>
      <family val="1"/>
      <charset val="136"/>
    </font>
    <font>
      <sz val="10"/>
      <name val="新細明體"/>
      <family val="1"/>
      <charset val="136"/>
    </font>
    <font>
      <b/>
      <sz val="12"/>
      <name val="新細明體"/>
      <family val="1"/>
      <charset val="136"/>
    </font>
    <font>
      <sz val="16"/>
      <name val="新細明體"/>
      <family val="1"/>
      <charset val="136"/>
    </font>
    <font>
      <sz val="12"/>
      <color theme="0" tint="-0.14996795556505021"/>
      <name val="Arial"/>
      <family val="2"/>
    </font>
    <font>
      <sz val="12"/>
      <color indexed="9"/>
      <name val="Times New Roman"/>
      <family val="1"/>
    </font>
    <font>
      <sz val="6"/>
      <color theme="0" tint="-0.14996795556505021"/>
      <name val="Arial"/>
      <family val="2"/>
    </font>
    <font>
      <sz val="6"/>
      <color theme="0" tint="-0.14996795556505021"/>
      <name val="新細明體"/>
      <family val="1"/>
      <charset val="136"/>
    </font>
    <font>
      <sz val="6"/>
      <color indexed="9"/>
      <name val="Arial"/>
      <family val="2"/>
    </font>
    <font>
      <sz val="8.5"/>
      <color theme="0" tint="-0.14996795556505021"/>
      <name val="Arial"/>
      <family val="2"/>
    </font>
    <font>
      <sz val="16"/>
      <color indexed="8"/>
      <name val="Arial"/>
      <family val="2"/>
    </font>
    <font>
      <sz val="14"/>
      <color indexed="8"/>
      <name val="Arial"/>
      <family val="2"/>
    </font>
    <font>
      <i/>
      <sz val="6"/>
      <color theme="0" tint="-0.14996795556505021"/>
      <name val="Arial"/>
      <family val="2"/>
    </font>
    <font>
      <i/>
      <sz val="12"/>
      <color theme="0" tint="-0.14996795556505021"/>
      <name val="Arial"/>
      <family val="2"/>
    </font>
    <font>
      <b/>
      <sz val="8.5"/>
      <color theme="0" tint="-0.14996795556505021"/>
      <name val="Arial"/>
      <family val="2"/>
    </font>
    <font>
      <b/>
      <sz val="16"/>
      <color indexed="8"/>
      <name val="Arial"/>
      <family val="2"/>
    </font>
    <font>
      <sz val="7"/>
      <color theme="0" tint="-0.14996795556505021"/>
      <name val="Arial"/>
      <family val="2"/>
    </font>
    <font>
      <sz val="9"/>
      <color rgb="FF000000"/>
      <name val="Microsoft JhengHei UI"/>
      <family val="2"/>
      <charset val="136"/>
    </font>
    <font>
      <sz val="8"/>
      <name val="新細明體"/>
      <family val="1"/>
      <charset val="136"/>
    </font>
    <font>
      <sz val="8"/>
      <name val="細明體_HKSCS"/>
      <family val="1"/>
      <charset val="136"/>
    </font>
    <font>
      <sz val="10"/>
      <color theme="0" tint="-0.14996795556505021"/>
      <name val="Arial"/>
      <family val="2"/>
    </font>
    <font>
      <sz val="11"/>
      <name val="Arial"/>
      <family val="2"/>
    </font>
    <font>
      <b/>
      <sz val="10"/>
      <color indexed="8"/>
      <name val="Arial"/>
      <family val="2"/>
    </font>
    <font>
      <sz val="14"/>
      <color theme="0" tint="-0.14996795556505021"/>
      <name val="新細明體"/>
      <family val="1"/>
      <charset val="136"/>
    </font>
    <font>
      <sz val="14"/>
      <name val="Microsoft JhengHei"/>
      <family val="2"/>
    </font>
    <font>
      <b/>
      <i/>
      <sz val="16"/>
      <name val="細明體"/>
      <family val="3"/>
      <charset val="136"/>
    </font>
    <font>
      <b/>
      <sz val="18"/>
      <name val="Arial"/>
      <family val="2"/>
    </font>
    <font>
      <sz val="18"/>
      <color indexed="8"/>
      <name val="Arial"/>
      <family val="2"/>
    </font>
    <font>
      <sz val="18"/>
      <name val="Arial"/>
      <family val="2"/>
    </font>
    <font>
      <sz val="10"/>
      <name val="Microsoft JhengHei"/>
      <family val="2"/>
    </font>
    <font>
      <sz val="12"/>
      <color indexed="8"/>
      <name val="細明體"/>
      <family val="3"/>
      <charset val="136"/>
    </font>
    <font>
      <sz val="10"/>
      <name val="Microsoft JhengHei"/>
      <family val="2"/>
      <charset val="136"/>
    </font>
    <font>
      <sz val="9"/>
      <name val="細明體"/>
      <family val="3"/>
      <charset val="136"/>
    </font>
    <font>
      <b/>
      <sz val="9"/>
      <name val="細明體"/>
      <family val="3"/>
      <charset val="136"/>
    </font>
    <font>
      <sz val="10"/>
      <color rgb="FFFF0000"/>
      <name val="Arial"/>
      <family val="2"/>
    </font>
    <font>
      <sz val="20"/>
      <name val="新細明體"/>
      <family val="1"/>
      <charset val="136"/>
    </font>
    <font>
      <b/>
      <sz val="7"/>
      <name val="新細明體"/>
      <family val="1"/>
      <charset val="136"/>
    </font>
    <font>
      <b/>
      <sz val="8"/>
      <name val="新細明體"/>
      <family val="1"/>
      <charset val="136"/>
    </font>
    <font>
      <b/>
      <sz val="8"/>
      <name val="細明體"/>
      <family val="3"/>
      <charset val="136"/>
    </font>
    <font>
      <sz val="7"/>
      <name val="新細明體"/>
      <family val="1"/>
      <charset val="136"/>
    </font>
    <font>
      <i/>
      <sz val="12"/>
      <name val="新細明體"/>
      <family val="1"/>
      <charset val="136"/>
    </font>
    <font>
      <sz val="8.5"/>
      <name val="新細明體"/>
      <family val="1"/>
      <charset val="136"/>
    </font>
    <font>
      <sz val="12"/>
      <name val="Times New Roman"/>
      <family val="1"/>
    </font>
    <font>
      <sz val="6"/>
      <name val="新細明體"/>
      <family val="1"/>
      <charset val="136"/>
    </font>
    <font>
      <i/>
      <sz val="12"/>
      <name val="Arial"/>
      <family val="2"/>
    </font>
    <font>
      <i/>
      <sz val="10"/>
      <name val="Arial"/>
      <family val="2"/>
    </font>
    <font>
      <i/>
      <sz val="10"/>
      <name val="新細明體"/>
      <family val="1"/>
      <charset val="136"/>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8"/>
      </patternFill>
    </fill>
    <fill>
      <patternFill patternType="solid">
        <fgColor theme="9" tint="0.59999389629810485"/>
        <bgColor indexed="64"/>
      </patternFill>
    </fill>
    <fill>
      <patternFill patternType="solid">
        <fgColor theme="1" tint="0.499984740745262"/>
        <bgColor indexed="64"/>
      </patternFill>
    </fill>
    <fill>
      <patternFill patternType="solid">
        <fgColor indexed="9"/>
        <bgColor indexed="8"/>
      </patternFill>
    </fill>
    <fill>
      <patternFill patternType="solid">
        <fgColor rgb="FFFFFF00"/>
        <bgColor indexed="64"/>
      </patternFill>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dashDotDot">
        <color indexed="64"/>
      </right>
      <top style="medium">
        <color indexed="64"/>
      </top>
      <bottom style="thin">
        <color indexed="64"/>
      </bottom>
      <diagonal/>
    </border>
    <border>
      <left style="dashDotDot">
        <color indexed="64"/>
      </left>
      <right style="dashDotDot">
        <color indexed="64"/>
      </right>
      <top style="medium">
        <color indexed="64"/>
      </top>
      <bottom style="thin">
        <color indexed="64"/>
      </bottom>
      <diagonal/>
    </border>
    <border>
      <left style="dashDotDot">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ashDotDot">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20" fillId="0" borderId="0"/>
  </cellStyleXfs>
  <cellXfs count="414">
    <xf numFmtId="0" fontId="0" fillId="0" borderId="0" xfId="0">
      <alignment vertical="center"/>
    </xf>
    <xf numFmtId="49" fontId="3" fillId="2" borderId="0" xfId="1" applyNumberFormat="1" applyFont="1" applyFill="1">
      <alignment vertical="center"/>
    </xf>
    <xf numFmtId="49" fontId="6" fillId="2" borderId="0" xfId="1" applyNumberFormat="1" applyFont="1" applyFill="1" applyAlignment="1">
      <alignment vertical="top"/>
    </xf>
    <xf numFmtId="49" fontId="7" fillId="2" borderId="0" xfId="1" applyNumberFormat="1" applyFont="1" applyFill="1" applyAlignment="1">
      <alignment horizontal="center" vertical="top"/>
    </xf>
    <xf numFmtId="49" fontId="8" fillId="2" borderId="0" xfId="1" applyNumberFormat="1" applyFont="1" applyFill="1" applyAlignment="1">
      <alignment horizontal="center" vertical="top"/>
    </xf>
    <xf numFmtId="49" fontId="9" fillId="2" borderId="0" xfId="1" applyNumberFormat="1" applyFont="1" applyFill="1" applyAlignment="1">
      <alignment horizontal="center" vertical="top"/>
    </xf>
    <xf numFmtId="49" fontId="10" fillId="2" borderId="0" xfId="1" applyNumberFormat="1" applyFont="1" applyFill="1" applyAlignment="1">
      <alignment vertical="top" shrinkToFit="1"/>
    </xf>
    <xf numFmtId="49" fontId="11" fillId="2" borderId="0" xfId="1" applyNumberFormat="1" applyFont="1" applyFill="1" applyAlignment="1">
      <alignment horizontal="center" vertical="top" shrinkToFit="1"/>
    </xf>
    <xf numFmtId="49" fontId="14" fillId="2" borderId="0" xfId="1" applyNumberFormat="1" applyFont="1" applyFill="1" applyAlignment="1">
      <alignment horizontal="left"/>
    </xf>
    <xf numFmtId="49" fontId="15" fillId="2" borderId="0" xfId="1" applyNumberFormat="1" applyFont="1" applyFill="1" applyAlignment="1">
      <alignment vertical="top"/>
    </xf>
    <xf numFmtId="49" fontId="11" fillId="2" borderId="0" xfId="1" applyNumberFormat="1" applyFont="1" applyFill="1" applyAlignment="1">
      <alignment vertical="top"/>
    </xf>
    <xf numFmtId="0" fontId="11" fillId="2" borderId="0" xfId="1" applyFont="1" applyFill="1" applyAlignment="1">
      <alignment vertical="top"/>
    </xf>
    <xf numFmtId="49" fontId="16" fillId="2" borderId="0" xfId="1" applyNumberFormat="1" applyFont="1" applyFill="1" applyAlignment="1">
      <alignment horizontal="left"/>
    </xf>
    <xf numFmtId="49" fontId="17" fillId="2" borderId="0" xfId="1" applyNumberFormat="1" applyFont="1" applyFill="1" applyAlignment="1">
      <alignment horizontal="left"/>
    </xf>
    <xf numFmtId="49" fontId="18" fillId="2" borderId="0" xfId="1" applyNumberFormat="1" applyFont="1" applyFill="1" applyAlignment="1">
      <alignment horizontal="center" vertical="center"/>
    </xf>
    <xf numFmtId="49" fontId="19" fillId="2" borderId="0" xfId="1" applyNumberFormat="1" applyFont="1" applyFill="1" applyAlignment="1">
      <alignment horizontal="center" vertical="center"/>
    </xf>
    <xf numFmtId="49" fontId="9" fillId="2" borderId="0" xfId="1" applyNumberFormat="1" applyFont="1" applyFill="1" applyAlignment="1">
      <alignment horizontal="center" vertical="center"/>
    </xf>
    <xf numFmtId="49" fontId="10" fillId="2" borderId="0" xfId="1" applyNumberFormat="1" applyFont="1" applyFill="1" applyAlignment="1">
      <alignment vertical="center" shrinkToFit="1"/>
    </xf>
    <xf numFmtId="49" fontId="19" fillId="2" borderId="0" xfId="1" applyNumberFormat="1" applyFont="1" applyFill="1" applyAlignment="1">
      <alignment horizontal="center" vertical="center" shrinkToFit="1"/>
    </xf>
    <xf numFmtId="49" fontId="20" fillId="2" borderId="0" xfId="1" applyNumberFormat="1" applyFont="1" applyFill="1">
      <alignment vertical="center"/>
    </xf>
    <xf numFmtId="49" fontId="21" fillId="2" borderId="0" xfId="1" applyNumberFormat="1" applyFont="1" applyFill="1">
      <alignment vertical="center"/>
    </xf>
    <xf numFmtId="0" fontId="20" fillId="2" borderId="0" xfId="1" applyFont="1" applyFill="1">
      <alignment vertical="center"/>
    </xf>
    <xf numFmtId="49" fontId="22" fillId="2" borderId="0" xfId="1" applyNumberFormat="1" applyFont="1" applyFill="1">
      <alignment vertical="center"/>
    </xf>
    <xf numFmtId="49" fontId="24" fillId="2" borderId="0" xfId="1" applyNumberFormat="1" applyFont="1" applyFill="1">
      <alignment vertical="center"/>
    </xf>
    <xf numFmtId="49" fontId="7" fillId="2" borderId="0" xfId="1" applyNumberFormat="1" applyFont="1" applyFill="1" applyAlignment="1">
      <alignment horizontal="center" vertical="center"/>
    </xf>
    <xf numFmtId="49" fontId="25" fillId="2" borderId="0" xfId="1" applyNumberFormat="1" applyFont="1" applyFill="1" applyAlignment="1">
      <alignment horizontal="center" vertical="center"/>
    </xf>
    <xf numFmtId="49" fontId="26" fillId="2" borderId="0" xfId="1" applyNumberFormat="1" applyFont="1" applyFill="1" applyAlignment="1">
      <alignment vertical="center" shrinkToFit="1"/>
    </xf>
    <xf numFmtId="49" fontId="24" fillId="2" borderId="0" xfId="1" applyNumberFormat="1" applyFont="1" applyFill="1" applyAlignment="1">
      <alignment horizontal="center" vertical="center" shrinkToFit="1"/>
    </xf>
    <xf numFmtId="49" fontId="25" fillId="2" borderId="0" xfId="1" applyNumberFormat="1" applyFont="1" applyFill="1">
      <alignment vertical="center"/>
    </xf>
    <xf numFmtId="0" fontId="28" fillId="2" borderId="0" xfId="1" applyFont="1" applyFill="1">
      <alignment vertical="center"/>
    </xf>
    <xf numFmtId="14" fontId="10" fillId="2" borderId="0" xfId="1" applyNumberFormat="1" applyFont="1" applyFill="1">
      <alignment vertical="center"/>
    </xf>
    <xf numFmtId="14" fontId="14" fillId="2" borderId="0" xfId="1" applyNumberFormat="1" applyFont="1" applyFill="1">
      <alignment vertical="center"/>
    </xf>
    <xf numFmtId="14" fontId="7" fillId="2" borderId="0" xfId="1" applyNumberFormat="1" applyFont="1" applyFill="1" applyAlignment="1">
      <alignment horizontal="center" vertical="center"/>
    </xf>
    <xf numFmtId="14" fontId="29" fillId="2" borderId="0" xfId="1" applyNumberFormat="1" applyFont="1" applyFill="1" applyAlignment="1">
      <alignment horizontal="center" vertical="center"/>
    </xf>
    <xf numFmtId="14" fontId="9" fillId="2" borderId="0" xfId="1" applyNumberFormat="1" applyFont="1" applyFill="1" applyAlignment="1">
      <alignment horizontal="center" vertical="center"/>
    </xf>
    <xf numFmtId="0" fontId="29" fillId="2" borderId="0" xfId="1" applyFont="1" applyFill="1">
      <alignment vertical="center"/>
    </xf>
    <xf numFmtId="49" fontId="30" fillId="4" borderId="10" xfId="2" applyNumberFormat="1" applyFont="1" applyFill="1" applyBorder="1" applyAlignment="1">
      <alignment horizontal="right" vertical="center" shrinkToFit="1"/>
    </xf>
    <xf numFmtId="49" fontId="31" fillId="5" borderId="11" xfId="2" applyNumberFormat="1" applyFont="1" applyFill="1" applyBorder="1" applyAlignment="1">
      <alignment horizontal="center" vertical="center" shrinkToFit="1"/>
    </xf>
    <xf numFmtId="49" fontId="32" fillId="5" borderId="12" xfId="2" applyNumberFormat="1" applyFont="1" applyFill="1" applyBorder="1" applyAlignment="1">
      <alignment horizontal="center" vertical="center" shrinkToFit="1"/>
    </xf>
    <xf numFmtId="49" fontId="33" fillId="5" borderId="12" xfId="2" applyNumberFormat="1" applyFont="1" applyFill="1" applyBorder="1" applyAlignment="1">
      <alignment horizontal="center" vertical="center" shrinkToFit="1"/>
    </xf>
    <xf numFmtId="49" fontId="34" fillId="5" borderId="12" xfId="2" applyNumberFormat="1" applyFont="1" applyFill="1" applyBorder="1" applyAlignment="1">
      <alignment horizontal="center" vertical="center" shrinkToFit="1"/>
    </xf>
    <xf numFmtId="49" fontId="30" fillId="5" borderId="13" xfId="2" applyNumberFormat="1" applyFont="1" applyFill="1" applyBorder="1" applyAlignment="1">
      <alignment horizontal="center" vertical="center" shrinkToFit="1"/>
    </xf>
    <xf numFmtId="0" fontId="35" fillId="2" borderId="7" xfId="1" applyFont="1" applyFill="1" applyBorder="1" applyAlignment="1">
      <alignment horizontal="center" vertical="center" shrinkToFit="1"/>
    </xf>
    <xf numFmtId="49" fontId="30" fillId="5" borderId="10" xfId="2" applyNumberFormat="1" applyFont="1" applyFill="1" applyBorder="1" applyAlignment="1">
      <alignment horizontal="center" vertical="center" shrinkToFit="1"/>
    </xf>
    <xf numFmtId="0" fontId="30" fillId="5" borderId="10" xfId="2" applyFont="1" applyFill="1" applyBorder="1" applyAlignment="1">
      <alignment horizontal="center" vertical="center" shrinkToFit="1"/>
    </xf>
    <xf numFmtId="49" fontId="36" fillId="2" borderId="0" xfId="1" applyNumberFormat="1" applyFont="1" applyFill="1" applyAlignment="1">
      <alignment horizontal="center" vertical="center" shrinkToFit="1"/>
    </xf>
    <xf numFmtId="49" fontId="37" fillId="2" borderId="0" xfId="1" applyNumberFormat="1" applyFont="1" applyFill="1" applyAlignment="1">
      <alignment horizontal="center" vertical="center" shrinkToFit="1"/>
    </xf>
    <xf numFmtId="49" fontId="36" fillId="2" borderId="0" xfId="1" applyNumberFormat="1" applyFont="1" applyFill="1" applyAlignment="1">
      <alignment vertical="center" shrinkToFit="1"/>
    </xf>
    <xf numFmtId="0" fontId="38" fillId="2" borderId="0" xfId="1" applyFont="1" applyFill="1" applyAlignment="1">
      <alignment vertical="center" shrinkToFit="1"/>
    </xf>
    <xf numFmtId="49" fontId="39" fillId="2" borderId="0" xfId="1" applyNumberFormat="1" applyFont="1" applyFill="1" applyAlignment="1">
      <alignment horizontal="right" vertical="center"/>
    </xf>
    <xf numFmtId="49" fontId="40" fillId="2" borderId="0" xfId="1" applyNumberFormat="1" applyFont="1" applyFill="1" applyAlignment="1">
      <alignment horizontal="center" vertical="center"/>
    </xf>
    <xf numFmtId="49" fontId="39" fillId="2" borderId="0" xfId="1" applyNumberFormat="1" applyFont="1" applyFill="1" applyAlignment="1">
      <alignment horizontal="center" vertical="center"/>
    </xf>
    <xf numFmtId="49" fontId="13" fillId="2" borderId="0" xfId="1" applyNumberFormat="1" applyFont="1" applyFill="1" applyAlignment="1">
      <alignment horizontal="center" vertical="center"/>
    </xf>
    <xf numFmtId="49" fontId="41" fillId="2" borderId="0" xfId="1" applyNumberFormat="1" applyFont="1" applyFill="1" applyAlignment="1">
      <alignment horizontal="center" vertical="center" shrinkToFit="1"/>
    </xf>
    <xf numFmtId="49" fontId="39" fillId="2" borderId="0" xfId="1" applyNumberFormat="1" applyFont="1" applyFill="1" applyAlignment="1">
      <alignment horizontal="center" vertical="center" shrinkToFit="1"/>
    </xf>
    <xf numFmtId="49" fontId="42" fillId="2" borderId="0" xfId="1" applyNumberFormat="1" applyFont="1" applyFill="1" applyAlignment="1">
      <alignment horizontal="center" vertical="center" shrinkToFit="1"/>
    </xf>
    <xf numFmtId="49" fontId="43" fillId="2" borderId="0" xfId="1" applyNumberFormat="1" applyFont="1" applyFill="1" applyAlignment="1">
      <alignment horizontal="center" vertical="center"/>
    </xf>
    <xf numFmtId="49" fontId="42" fillId="2" borderId="0" xfId="1" applyNumberFormat="1" applyFont="1" applyFill="1" applyAlignment="1">
      <alignment horizontal="center" vertical="center"/>
    </xf>
    <xf numFmtId="49" fontId="44" fillId="2" borderId="0" xfId="1" applyNumberFormat="1" applyFont="1" applyFill="1" applyAlignment="1">
      <alignment horizontal="center" vertical="center"/>
    </xf>
    <xf numFmtId="49" fontId="44" fillId="2" borderId="0" xfId="1" applyNumberFormat="1" applyFont="1" applyFill="1">
      <alignment vertical="center"/>
    </xf>
    <xf numFmtId="49" fontId="45" fillId="5" borderId="0" xfId="1" applyNumberFormat="1" applyFont="1" applyFill="1" applyAlignment="1">
      <alignment horizontal="center" vertical="center"/>
    </xf>
    <xf numFmtId="49" fontId="46" fillId="2" borderId="0" xfId="1" applyNumberFormat="1" applyFont="1" applyFill="1" applyAlignment="1">
      <alignment horizontal="center" vertical="center"/>
    </xf>
    <xf numFmtId="0" fontId="40" fillId="2" borderId="14" xfId="1" applyFont="1" applyFill="1" applyBorder="1" applyAlignment="1">
      <alignment horizontal="center" vertical="center"/>
    </xf>
    <xf numFmtId="0" fontId="9" fillId="5" borderId="14" xfId="1" applyFont="1" applyFill="1" applyBorder="1" applyAlignment="1">
      <alignment horizontal="center" vertical="center"/>
    </xf>
    <xf numFmtId="0" fontId="8" fillId="2" borderId="14"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47" fillId="2" borderId="14" xfId="1" applyFont="1" applyFill="1" applyBorder="1" applyAlignment="1">
      <alignment horizontal="center" vertical="center" shrinkToFit="1"/>
    </xf>
    <xf numFmtId="0" fontId="48" fillId="2" borderId="14" xfId="1" applyFont="1" applyFill="1" applyBorder="1" applyAlignment="1">
      <alignment horizontal="center" vertical="center" shrinkToFit="1"/>
    </xf>
    <xf numFmtId="0" fontId="50" fillId="2" borderId="0" xfId="1" applyFont="1" applyFill="1" applyAlignment="1">
      <alignment vertical="center" shrinkToFit="1"/>
    </xf>
    <xf numFmtId="0" fontId="51" fillId="2" borderId="0" xfId="1" applyFont="1" applyFill="1" applyAlignment="1">
      <alignment vertical="center" shrinkToFit="1"/>
    </xf>
    <xf numFmtId="49" fontId="52" fillId="2" borderId="0" xfId="1" applyNumberFormat="1" applyFont="1" applyFill="1" applyAlignment="1">
      <alignment vertical="center" shrinkToFit="1"/>
    </xf>
    <xf numFmtId="49" fontId="51" fillId="2" borderId="0" xfId="1" applyNumberFormat="1" applyFont="1" applyFill="1" applyAlignment="1">
      <alignment vertical="center" shrinkToFit="1"/>
    </xf>
    <xf numFmtId="49" fontId="30" fillId="2" borderId="0" xfId="1" applyNumberFormat="1" applyFont="1" applyFill="1" applyAlignment="1">
      <alignment horizontal="center" vertical="center"/>
    </xf>
    <xf numFmtId="49" fontId="46" fillId="2" borderId="7" xfId="1" applyNumberFormat="1" applyFont="1" applyFill="1" applyBorder="1" applyAlignment="1">
      <alignment horizontal="center" vertical="center"/>
    </xf>
    <xf numFmtId="0" fontId="40" fillId="2" borderId="0" xfId="1" applyFont="1" applyFill="1" applyAlignment="1">
      <alignment horizontal="center" vertical="center"/>
    </xf>
    <xf numFmtId="0" fontId="9" fillId="2" borderId="0" xfId="1" applyFont="1" applyFill="1" applyAlignment="1">
      <alignment horizontal="center" vertical="center"/>
    </xf>
    <xf numFmtId="0" fontId="53" fillId="2" borderId="0" xfId="1" applyFont="1" applyFill="1" applyAlignment="1">
      <alignment horizontal="center" vertical="center" shrinkToFit="1"/>
    </xf>
    <xf numFmtId="0" fontId="49" fillId="2" borderId="0" xfId="1" applyFont="1" applyFill="1" applyAlignment="1">
      <alignment horizontal="center" vertical="center" shrinkToFit="1"/>
    </xf>
    <xf numFmtId="0" fontId="54" fillId="2" borderId="0" xfId="1" applyFont="1" applyFill="1" applyAlignment="1">
      <alignment horizontal="center" vertical="center" shrinkToFit="1"/>
    </xf>
    <xf numFmtId="0" fontId="55" fillId="6" borderId="2" xfId="1" applyFont="1" applyFill="1" applyBorder="1" applyAlignment="1">
      <alignment horizontal="right" vertical="center" shrinkToFit="1"/>
    </xf>
    <xf numFmtId="0" fontId="50" fillId="2" borderId="14" xfId="1" applyFont="1" applyFill="1" applyBorder="1" applyAlignment="1">
      <alignment horizontal="center" vertical="center" shrinkToFit="1"/>
    </xf>
    <xf numFmtId="0" fontId="50" fillId="2" borderId="0" xfId="1" applyFont="1" applyFill="1" applyAlignment="1">
      <alignment horizontal="center" vertical="center" shrinkToFit="1"/>
    </xf>
    <xf numFmtId="49" fontId="46" fillId="2" borderId="14" xfId="1" applyNumberFormat="1" applyFont="1" applyFill="1" applyBorder="1" applyAlignment="1">
      <alignment horizontal="center" vertical="center"/>
    </xf>
    <xf numFmtId="0" fontId="9" fillId="2" borderId="14" xfId="1" applyFont="1" applyFill="1" applyBorder="1" applyAlignment="1">
      <alignment horizontal="center" vertical="center"/>
    </xf>
    <xf numFmtId="0" fontId="11" fillId="2" borderId="14" xfId="1" applyFont="1" applyFill="1" applyBorder="1" applyAlignment="1">
      <alignment horizontal="center" vertical="center" shrinkToFit="1"/>
    </xf>
    <xf numFmtId="0" fontId="52" fillId="2" borderId="14" xfId="1" applyFont="1" applyFill="1" applyBorder="1" applyAlignment="1">
      <alignment horizontal="center" vertical="center" shrinkToFit="1"/>
    </xf>
    <xf numFmtId="0" fontId="48" fillId="2" borderId="6" xfId="1" applyFont="1" applyFill="1" applyBorder="1" applyAlignment="1">
      <alignment horizontal="center" vertical="center" shrinkToFit="1"/>
    </xf>
    <xf numFmtId="0" fontId="48" fillId="2" borderId="0" xfId="1" applyFont="1" applyFill="1" applyAlignment="1">
      <alignment horizontal="center" vertical="center" shrinkToFit="1"/>
    </xf>
    <xf numFmtId="0" fontId="56" fillId="2" borderId="0" xfId="1" applyFont="1" applyFill="1" applyAlignment="1">
      <alignment horizontal="center" vertical="center" shrinkToFit="1"/>
    </xf>
    <xf numFmtId="49" fontId="57" fillId="2" borderId="0" xfId="1" applyNumberFormat="1" applyFont="1" applyFill="1" applyAlignment="1">
      <alignment vertical="center" shrinkToFit="1"/>
    </xf>
    <xf numFmtId="0" fontId="58" fillId="2" borderId="6" xfId="1" applyFont="1" applyFill="1" applyBorder="1" applyAlignment="1">
      <alignment horizontal="center" vertical="center" shrinkToFit="1"/>
    </xf>
    <xf numFmtId="49" fontId="45" fillId="2" borderId="0" xfId="1" applyNumberFormat="1" applyFont="1" applyFill="1" applyAlignment="1">
      <alignment horizontal="center" vertical="center"/>
    </xf>
    <xf numFmtId="0" fontId="58" fillId="2" borderId="14" xfId="1" applyFont="1" applyFill="1" applyBorder="1" applyAlignment="1">
      <alignment horizontal="center" vertical="center" shrinkToFit="1"/>
    </xf>
    <xf numFmtId="0" fontId="7" fillId="2" borderId="14" xfId="1" applyFont="1" applyFill="1" applyBorder="1" applyAlignment="1">
      <alignment horizontal="center" vertical="center"/>
    </xf>
    <xf numFmtId="49" fontId="60" fillId="2" borderId="0" xfId="1" applyNumberFormat="1" applyFont="1" applyFill="1" applyAlignment="1">
      <alignment vertical="center" shrinkToFit="1"/>
    </xf>
    <xf numFmtId="49" fontId="47" fillId="2" borderId="0" xfId="1" applyNumberFormat="1" applyFont="1" applyFill="1" applyAlignment="1">
      <alignment vertical="center" shrinkToFit="1"/>
    </xf>
    <xf numFmtId="49" fontId="61" fillId="2" borderId="0" xfId="1" applyNumberFormat="1" applyFont="1" applyFill="1" applyAlignment="1">
      <alignment vertical="center" shrinkToFit="1"/>
    </xf>
    <xf numFmtId="0" fontId="14" fillId="2" borderId="0" xfId="1" applyFont="1" applyFill="1">
      <alignment vertical="center"/>
    </xf>
    <xf numFmtId="49" fontId="52" fillId="2" borderId="0" xfId="1" applyNumberFormat="1" applyFont="1" applyFill="1" applyAlignment="1">
      <alignment horizontal="center" vertical="center"/>
    </xf>
    <xf numFmtId="0" fontId="52" fillId="2" borderId="0" xfId="1" applyFont="1" applyFill="1" applyAlignment="1">
      <alignment horizontal="center" vertical="center"/>
    </xf>
    <xf numFmtId="0" fontId="10" fillId="2" borderId="0" xfId="1" applyFont="1" applyFill="1" applyAlignment="1">
      <alignment horizontal="center" vertical="center" shrinkToFit="1"/>
    </xf>
    <xf numFmtId="0" fontId="52" fillId="2" borderId="0" xfId="1" applyFont="1" applyFill="1" applyAlignment="1">
      <alignment horizontal="center" vertical="center" shrinkToFit="1"/>
    </xf>
    <xf numFmtId="0" fontId="52" fillId="2" borderId="0" xfId="1" applyFont="1" applyFill="1" applyAlignment="1">
      <alignment vertical="center" shrinkToFit="1"/>
    </xf>
    <xf numFmtId="0" fontId="10" fillId="2" borderId="0" xfId="1" applyFont="1" applyFill="1" applyAlignment="1">
      <alignment vertical="center" shrinkToFit="1"/>
    </xf>
    <xf numFmtId="0" fontId="20" fillId="2" borderId="0" xfId="1" applyFont="1" applyFill="1" applyAlignment="1">
      <alignment vertical="center" shrinkToFit="1"/>
    </xf>
    <xf numFmtId="0" fontId="2" fillId="2" borderId="0" xfId="1" applyFill="1">
      <alignment vertical="center"/>
    </xf>
    <xf numFmtId="0" fontId="5" fillId="2" borderId="0" xfId="1" applyFont="1" applyFill="1" applyAlignment="1">
      <alignment horizontal="center" vertical="center"/>
    </xf>
    <xf numFmtId="0" fontId="2" fillId="2" borderId="0" xfId="1" applyFill="1" applyAlignment="1">
      <alignment horizontal="center" vertical="center"/>
    </xf>
    <xf numFmtId="0" fontId="62" fillId="2" borderId="0" xfId="1" applyFont="1" applyFill="1" applyAlignment="1">
      <alignment horizontal="center" vertical="center"/>
    </xf>
    <xf numFmtId="0" fontId="63" fillId="2" borderId="0" xfId="1" applyFont="1" applyFill="1" applyAlignment="1">
      <alignment vertical="center" shrinkToFit="1"/>
    </xf>
    <xf numFmtId="0" fontId="2" fillId="2" borderId="0" xfId="1" applyFill="1" applyAlignment="1">
      <alignment horizontal="center" vertical="center" shrinkToFit="1"/>
    </xf>
    <xf numFmtId="0" fontId="2" fillId="2" borderId="0" xfId="1" applyFill="1" applyAlignment="1">
      <alignment vertical="center" shrinkToFit="1"/>
    </xf>
    <xf numFmtId="0" fontId="43" fillId="2" borderId="0" xfId="1" applyFont="1" applyFill="1" applyAlignment="1">
      <alignment vertical="center" shrinkToFit="1"/>
    </xf>
    <xf numFmtId="0" fontId="44" fillId="2" borderId="0" xfId="1" applyFont="1" applyFill="1" applyAlignment="1">
      <alignment vertical="center" shrinkToFit="1"/>
    </xf>
    <xf numFmtId="0" fontId="21" fillId="2" borderId="0" xfId="1" applyFont="1" applyFill="1" applyAlignment="1">
      <alignment vertical="center" shrinkToFit="1"/>
    </xf>
    <xf numFmtId="0" fontId="43" fillId="2" borderId="0" xfId="1" applyFont="1" applyFill="1">
      <alignment vertical="center"/>
    </xf>
    <xf numFmtId="0" fontId="44" fillId="2" borderId="0" xfId="1" applyFont="1" applyFill="1">
      <alignment vertical="center"/>
    </xf>
    <xf numFmtId="0" fontId="21" fillId="2" borderId="0" xfId="1" applyFont="1" applyFill="1">
      <alignment vertical="center"/>
    </xf>
    <xf numFmtId="49" fontId="64" fillId="2" borderId="0" xfId="1" applyNumberFormat="1" applyFont="1" applyFill="1">
      <alignment vertical="center"/>
    </xf>
    <xf numFmtId="49" fontId="6" fillId="2" borderId="0" xfId="1" applyNumberFormat="1" applyFont="1" applyFill="1" applyAlignment="1">
      <alignment horizontal="center" vertical="top"/>
    </xf>
    <xf numFmtId="49" fontId="65" fillId="2" borderId="0" xfId="1" applyNumberFormat="1" applyFont="1" applyFill="1" applyAlignment="1">
      <alignment vertical="top" shrinkToFit="1"/>
    </xf>
    <xf numFmtId="49" fontId="56" fillId="2" borderId="0" xfId="1" applyNumberFormat="1" applyFont="1" applyFill="1" applyAlignment="1">
      <alignment vertical="top"/>
    </xf>
    <xf numFmtId="49" fontId="50" fillId="2" borderId="0" xfId="1" applyNumberFormat="1" applyFont="1" applyFill="1" applyAlignment="1">
      <alignment vertical="top"/>
    </xf>
    <xf numFmtId="0" fontId="50" fillId="2" borderId="0" xfId="1" applyFont="1" applyFill="1" applyAlignment="1">
      <alignment vertical="top"/>
    </xf>
    <xf numFmtId="49" fontId="66" fillId="2" borderId="0" xfId="1" applyNumberFormat="1" applyFont="1" applyFill="1" applyAlignment="1">
      <alignment horizontal="left"/>
    </xf>
    <xf numFmtId="49" fontId="67" fillId="2" borderId="0" xfId="1" applyNumberFormat="1" applyFont="1" applyFill="1" applyAlignment="1">
      <alignment horizontal="center" vertical="center"/>
    </xf>
    <xf numFmtId="49" fontId="6" fillId="2" borderId="0" xfId="1" applyNumberFormat="1" applyFont="1" applyFill="1">
      <alignment vertical="center"/>
    </xf>
    <xf numFmtId="49" fontId="65" fillId="2" borderId="0" xfId="1" applyNumberFormat="1" applyFont="1" applyFill="1" applyAlignment="1">
      <alignment vertical="center" shrinkToFit="1"/>
    </xf>
    <xf numFmtId="49" fontId="50" fillId="2" borderId="0" xfId="1" applyNumberFormat="1" applyFont="1" applyFill="1">
      <alignment vertical="center"/>
    </xf>
    <xf numFmtId="49" fontId="56" fillId="2" borderId="0" xfId="1" applyNumberFormat="1" applyFont="1" applyFill="1">
      <alignment vertical="center"/>
    </xf>
    <xf numFmtId="0" fontId="50" fillId="2" borderId="0" xfId="1" applyFont="1" applyFill="1">
      <alignment vertical="center"/>
    </xf>
    <xf numFmtId="49" fontId="14" fillId="2" borderId="0" xfId="1" applyNumberFormat="1" applyFont="1" applyFill="1" applyAlignment="1">
      <alignment horizontal="center" vertical="center"/>
    </xf>
    <xf numFmtId="49" fontId="68" fillId="2" borderId="0" xfId="1" applyNumberFormat="1" applyFont="1" applyFill="1" applyAlignment="1">
      <alignment vertical="center" shrinkToFit="1"/>
    </xf>
    <xf numFmtId="49" fontId="69" fillId="2" borderId="0" xfId="1" applyNumberFormat="1" applyFont="1" applyFill="1" applyAlignment="1">
      <alignment horizontal="center" vertical="center" shrinkToFit="1"/>
    </xf>
    <xf numFmtId="49" fontId="72" fillId="2" borderId="0" xfId="1" applyNumberFormat="1" applyFont="1" applyFill="1" applyAlignment="1">
      <alignment horizontal="right" vertical="center"/>
    </xf>
    <xf numFmtId="14" fontId="20" fillId="2" borderId="0" xfId="1" applyNumberFormat="1" applyFont="1" applyFill="1">
      <alignment vertical="center"/>
    </xf>
    <xf numFmtId="14" fontId="6" fillId="2" borderId="0" xfId="1" applyNumberFormat="1" applyFont="1" applyFill="1">
      <alignment vertical="center"/>
    </xf>
    <xf numFmtId="14" fontId="14" fillId="2" borderId="15" xfId="1" applyNumberFormat="1" applyFont="1" applyFill="1" applyBorder="1" applyAlignment="1">
      <alignment horizontal="center" vertical="center"/>
    </xf>
    <xf numFmtId="14" fontId="6" fillId="2" borderId="15" xfId="1" applyNumberFormat="1" applyFont="1" applyFill="1" applyBorder="1">
      <alignment vertical="center"/>
    </xf>
    <xf numFmtId="49" fontId="68" fillId="2" borderId="15" xfId="1" applyNumberFormat="1" applyFont="1" applyFill="1" applyBorder="1" applyAlignment="1">
      <alignment vertical="center" shrinkToFit="1"/>
    </xf>
    <xf numFmtId="49" fontId="69" fillId="2" borderId="15" xfId="1" applyNumberFormat="1" applyFont="1" applyFill="1" applyBorder="1" applyAlignment="1">
      <alignment horizontal="center" vertical="center" shrinkToFit="1"/>
    </xf>
    <xf numFmtId="49" fontId="6" fillId="2" borderId="15" xfId="1" applyNumberFormat="1" applyFont="1" applyFill="1" applyBorder="1">
      <alignment vertical="center"/>
    </xf>
    <xf numFmtId="49" fontId="72" fillId="2" borderId="15" xfId="1" applyNumberFormat="1" applyFont="1" applyFill="1" applyBorder="1" applyAlignment="1">
      <alignment horizontal="right" vertical="center"/>
    </xf>
    <xf numFmtId="0" fontId="6" fillId="2" borderId="0" xfId="1" applyFont="1" applyFill="1">
      <alignment vertical="center"/>
    </xf>
    <xf numFmtId="49" fontId="5" fillId="4" borderId="10" xfId="2" applyNumberFormat="1" applyFont="1" applyFill="1" applyBorder="1" applyAlignment="1">
      <alignment horizontal="right" vertical="center"/>
    </xf>
    <xf numFmtId="49" fontId="73" fillId="5" borderId="16" xfId="2" applyNumberFormat="1" applyFont="1" applyFill="1" applyBorder="1" applyAlignment="1">
      <alignment horizontal="center" vertical="center"/>
    </xf>
    <xf numFmtId="49" fontId="74" fillId="5" borderId="17" xfId="2" applyNumberFormat="1" applyFont="1" applyFill="1" applyBorder="1" applyAlignment="1">
      <alignment horizontal="center" vertical="center"/>
    </xf>
    <xf numFmtId="49" fontId="75" fillId="5" borderId="17" xfId="2" applyNumberFormat="1" applyFont="1" applyFill="1" applyBorder="1" applyAlignment="1">
      <alignment vertical="center" shrinkToFit="1"/>
    </xf>
    <xf numFmtId="49" fontId="76" fillId="5" borderId="17" xfId="2" applyNumberFormat="1" applyFont="1" applyFill="1" applyBorder="1" applyAlignment="1">
      <alignment horizontal="center" vertical="center" shrinkToFit="1"/>
    </xf>
    <xf numFmtId="49" fontId="2" fillId="5" borderId="18" xfId="2" applyNumberFormat="1" applyFont="1" applyFill="1" applyBorder="1" applyAlignment="1">
      <alignment horizontal="center" vertical="center" shrinkToFit="1"/>
    </xf>
    <xf numFmtId="49" fontId="74" fillId="5" borderId="18" xfId="2" applyNumberFormat="1" applyFont="1" applyFill="1" applyBorder="1" applyAlignment="1">
      <alignment horizontal="center" vertical="center" shrinkToFit="1"/>
    </xf>
    <xf numFmtId="49" fontId="77" fillId="2" borderId="0" xfId="1" applyNumberFormat="1" applyFont="1" applyFill="1" applyAlignment="1">
      <alignment horizontal="center" vertical="center"/>
    </xf>
    <xf numFmtId="49" fontId="2" fillId="5" borderId="10" xfId="2" applyNumberFormat="1" applyFont="1" applyFill="1" applyBorder="1" applyAlignment="1">
      <alignment horizontal="center" vertical="center" shrinkToFit="1"/>
    </xf>
    <xf numFmtId="49" fontId="78" fillId="4" borderId="0" xfId="2" applyNumberFormat="1" applyFont="1" applyFill="1" applyAlignment="1">
      <alignment vertical="center" shrinkToFit="1"/>
    </xf>
    <xf numFmtId="0" fontId="2" fillId="5" borderId="19" xfId="2" applyFont="1" applyFill="1" applyBorder="1" applyAlignment="1">
      <alignment horizontal="center" vertical="center"/>
    </xf>
    <xf numFmtId="49" fontId="28" fillId="2" borderId="0" xfId="1" applyNumberFormat="1" applyFont="1" applyFill="1" applyAlignment="1">
      <alignment horizontal="right" vertical="center"/>
    </xf>
    <xf numFmtId="49" fontId="20" fillId="2" borderId="0" xfId="1" applyNumberFormat="1" applyFont="1" applyFill="1" applyAlignment="1">
      <alignment horizontal="center" vertical="center"/>
    </xf>
    <xf numFmtId="0" fontId="6" fillId="2" borderId="0" xfId="1" applyFont="1" applyFill="1" applyAlignment="1">
      <alignment horizontal="center" vertical="center"/>
    </xf>
    <xf numFmtId="49" fontId="65" fillId="2" borderId="0" xfId="1" applyNumberFormat="1" applyFont="1" applyFill="1" applyAlignment="1">
      <alignment horizontal="left" vertical="center" shrinkToFit="1"/>
    </xf>
    <xf numFmtId="49" fontId="28" fillId="2" borderId="0" xfId="1" applyNumberFormat="1" applyFont="1" applyFill="1" applyAlignment="1">
      <alignment horizontal="center" vertical="center" shrinkToFit="1"/>
    </xf>
    <xf numFmtId="49" fontId="74" fillId="2" borderId="0" xfId="1" applyNumberFormat="1" applyFont="1" applyFill="1" applyAlignment="1">
      <alignment horizontal="center" vertical="center" shrinkToFit="1"/>
    </xf>
    <xf numFmtId="49" fontId="79" fillId="2" borderId="0" xfId="1" applyNumberFormat="1" applyFont="1" applyFill="1" applyAlignment="1">
      <alignment horizontal="center" vertical="center"/>
    </xf>
    <xf numFmtId="49" fontId="28" fillId="2" borderId="0" xfId="1" applyNumberFormat="1" applyFont="1" applyFill="1" applyAlignment="1">
      <alignment horizontal="center" vertical="center"/>
    </xf>
    <xf numFmtId="49" fontId="80" fillId="2" borderId="0" xfId="1" applyNumberFormat="1" applyFont="1" applyFill="1" applyAlignment="1">
      <alignment horizontal="center" vertical="center"/>
    </xf>
    <xf numFmtId="49" fontId="81" fillId="2" borderId="0" xfId="1" applyNumberFormat="1" applyFont="1" applyFill="1" applyAlignment="1">
      <alignment horizontal="center" vertical="center"/>
    </xf>
    <xf numFmtId="49" fontId="81" fillId="2" borderId="0" xfId="1" applyNumberFormat="1" applyFont="1" applyFill="1">
      <alignment vertical="center"/>
    </xf>
    <xf numFmtId="0" fontId="20" fillId="2" borderId="14" xfId="1" applyFont="1" applyFill="1" applyBorder="1" applyAlignment="1">
      <alignment horizontal="center" vertical="center"/>
    </xf>
    <xf numFmtId="0" fontId="6" fillId="5" borderId="14" xfId="1" applyFont="1" applyFill="1" applyBorder="1" applyAlignment="1">
      <alignment horizontal="center" vertical="center"/>
    </xf>
    <xf numFmtId="0" fontId="68" fillId="2" borderId="14" xfId="1" applyFont="1" applyFill="1" applyBorder="1" applyAlignment="1">
      <alignment horizontal="center" vertical="center" shrinkToFit="1"/>
    </xf>
    <xf numFmtId="0" fontId="10" fillId="2" borderId="14" xfId="1" applyFont="1" applyFill="1" applyBorder="1" applyAlignment="1">
      <alignment horizontal="center" vertical="center" shrinkToFit="1"/>
    </xf>
    <xf numFmtId="0" fontId="20" fillId="2" borderId="14" xfId="1" applyFont="1" applyFill="1" applyBorder="1" applyAlignment="1">
      <alignment horizontal="center" vertical="center" shrinkToFit="1"/>
    </xf>
    <xf numFmtId="0" fontId="82" fillId="2" borderId="14" xfId="1" applyFont="1" applyFill="1" applyBorder="1" applyAlignment="1">
      <alignment horizontal="center" vertical="center" shrinkToFit="1"/>
    </xf>
    <xf numFmtId="0" fontId="51" fillId="2" borderId="0" xfId="1" applyFont="1" applyFill="1">
      <alignment vertical="center"/>
    </xf>
    <xf numFmtId="0" fontId="20" fillId="2" borderId="20" xfId="1" applyFont="1" applyFill="1" applyBorder="1">
      <alignment vertical="center"/>
    </xf>
    <xf numFmtId="0" fontId="20" fillId="2" borderId="0" xfId="1" applyFont="1" applyFill="1" applyAlignment="1">
      <alignment horizontal="center" vertical="center"/>
    </xf>
    <xf numFmtId="0" fontId="83" fillId="2" borderId="0" xfId="1" applyFont="1" applyFill="1" applyAlignment="1">
      <alignment horizontal="center" vertical="center" shrinkToFit="1"/>
    </xf>
    <xf numFmtId="0" fontId="84" fillId="2" borderId="0" xfId="1" applyFont="1" applyFill="1" applyAlignment="1">
      <alignment horizontal="center" vertical="center" shrinkToFit="1"/>
    </xf>
    <xf numFmtId="0" fontId="85" fillId="6" borderId="2" xfId="1" applyFont="1" applyFill="1" applyBorder="1" applyAlignment="1">
      <alignment horizontal="right" vertical="center" shrinkToFit="1"/>
    </xf>
    <xf numFmtId="0" fontId="20" fillId="2" borderId="21" xfId="1" applyFont="1" applyFill="1" applyBorder="1">
      <alignment vertical="center"/>
    </xf>
    <xf numFmtId="0" fontId="6" fillId="2" borderId="14" xfId="1" applyFont="1" applyFill="1" applyBorder="1" applyAlignment="1">
      <alignment horizontal="center" vertical="center"/>
    </xf>
    <xf numFmtId="0" fontId="65" fillId="2" borderId="14" xfId="1" applyFont="1" applyFill="1" applyBorder="1" applyAlignment="1">
      <alignment horizontal="center" vertical="center" shrinkToFit="1"/>
    </xf>
    <xf numFmtId="0" fontId="20" fillId="3" borderId="14" xfId="1" applyFont="1" applyFill="1" applyBorder="1" applyAlignment="1">
      <alignment horizontal="center" vertical="center" shrinkToFit="1"/>
    </xf>
    <xf numFmtId="0" fontId="82" fillId="2" borderId="6" xfId="1" applyFont="1" applyFill="1" applyBorder="1" applyAlignment="1">
      <alignment horizontal="center" vertical="center" shrinkToFit="1"/>
    </xf>
    <xf numFmtId="0" fontId="54" fillId="3" borderId="0" xfId="1" applyFont="1" applyFill="1" applyAlignment="1">
      <alignment horizontal="center" vertical="center" shrinkToFit="1"/>
    </xf>
    <xf numFmtId="0" fontId="82" fillId="2" borderId="0" xfId="1" applyFont="1" applyFill="1" applyAlignment="1">
      <alignment horizontal="center" vertical="center" shrinkToFit="1"/>
    </xf>
    <xf numFmtId="0" fontId="86" fillId="6" borderId="9" xfId="1" applyFont="1" applyFill="1" applyBorder="1" applyAlignment="1">
      <alignment horizontal="center" vertical="center" shrinkToFit="1"/>
    </xf>
    <xf numFmtId="0" fontId="87" fillId="2" borderId="6" xfId="1" applyFont="1" applyFill="1" applyBorder="1" applyAlignment="1">
      <alignment horizontal="center" vertical="center" shrinkToFit="1"/>
    </xf>
    <xf numFmtId="0" fontId="49" fillId="2" borderId="14" xfId="1" applyFont="1" applyFill="1" applyBorder="1" applyAlignment="1">
      <alignment horizontal="center" vertical="center" shrinkToFit="1"/>
    </xf>
    <xf numFmtId="0" fontId="87" fillId="2" borderId="14" xfId="1" applyFont="1" applyFill="1" applyBorder="1" applyAlignment="1">
      <alignment horizontal="center" vertical="center" shrinkToFit="1"/>
    </xf>
    <xf numFmtId="0" fontId="49" fillId="2" borderId="2" xfId="1" applyFont="1" applyFill="1" applyBorder="1" applyAlignment="1">
      <alignment horizontal="center" vertical="center" shrinkToFit="1"/>
    </xf>
    <xf numFmtId="0" fontId="49" fillId="2" borderId="9" xfId="1" applyFont="1" applyFill="1" applyBorder="1" applyAlignment="1">
      <alignment horizontal="center" vertical="center" shrinkToFit="1"/>
    </xf>
    <xf numFmtId="0" fontId="20" fillId="2" borderId="22" xfId="1" applyFont="1" applyFill="1" applyBorder="1">
      <alignment vertical="center"/>
    </xf>
    <xf numFmtId="0" fontId="88" fillId="2" borderId="0" xfId="1" applyFont="1" applyFill="1" applyAlignment="1">
      <alignment horizontal="center" vertical="center" shrinkToFit="1"/>
    </xf>
    <xf numFmtId="0" fontId="57" fillId="2" borderId="0" xfId="1" applyFont="1" applyFill="1">
      <alignment vertical="center"/>
    </xf>
    <xf numFmtId="0" fontId="49" fillId="2" borderId="6" xfId="1" applyFont="1" applyFill="1" applyBorder="1" applyAlignment="1">
      <alignment horizontal="center" vertical="center" shrinkToFit="1"/>
    </xf>
    <xf numFmtId="0" fontId="14" fillId="2" borderId="0" xfId="1" applyFont="1" applyFill="1" applyAlignment="1">
      <alignment horizontal="center" vertical="center"/>
    </xf>
    <xf numFmtId="0" fontId="57" fillId="2" borderId="0" xfId="1" applyFont="1" applyFill="1" applyAlignment="1">
      <alignment horizontal="center" vertical="center" shrinkToFit="1"/>
    </xf>
    <xf numFmtId="49" fontId="57" fillId="2" borderId="0" xfId="1" applyNumberFormat="1" applyFont="1" applyFill="1" applyAlignment="1">
      <alignment horizontal="center" vertical="center" shrinkToFit="1"/>
    </xf>
    <xf numFmtId="49" fontId="52" fillId="2" borderId="0" xfId="1" applyNumberFormat="1" applyFont="1" applyFill="1" applyAlignment="1">
      <alignment horizontal="center" vertical="center" shrinkToFit="1"/>
    </xf>
    <xf numFmtId="49" fontId="51" fillId="2" borderId="0" xfId="1" applyNumberFormat="1" applyFont="1" applyFill="1">
      <alignment vertical="center"/>
    </xf>
    <xf numFmtId="49" fontId="47" fillId="2" borderId="0" xfId="1" applyNumberFormat="1" applyFont="1" applyFill="1" applyAlignment="1">
      <alignment horizontal="center" vertical="center"/>
    </xf>
    <xf numFmtId="0" fontId="65" fillId="2" borderId="0" xfId="1" applyFont="1" applyFill="1" applyAlignment="1">
      <alignment vertical="center" shrinkToFit="1"/>
    </xf>
    <xf numFmtId="0" fontId="82" fillId="2" borderId="0" xfId="1" applyFont="1" applyFill="1" applyAlignment="1">
      <alignment horizontal="center" vertical="center"/>
    </xf>
    <xf numFmtId="0" fontId="52" fillId="2" borderId="0" xfId="1" applyFont="1" applyFill="1">
      <alignment vertical="center"/>
    </xf>
    <xf numFmtId="49" fontId="52" fillId="2" borderId="0" xfId="1" applyNumberFormat="1" applyFont="1" applyFill="1">
      <alignment vertical="center"/>
    </xf>
    <xf numFmtId="0" fontId="73" fillId="2" borderId="0" xfId="1" applyFont="1" applyFill="1" applyAlignment="1">
      <alignment horizontal="center" vertical="center"/>
    </xf>
    <xf numFmtId="0" fontId="74" fillId="2" borderId="0" xfId="1" applyFont="1" applyFill="1" applyAlignment="1">
      <alignment horizontal="center" vertical="center"/>
    </xf>
    <xf numFmtId="0" fontId="75" fillId="2" borderId="0" xfId="1" applyFont="1" applyFill="1">
      <alignment vertical="center"/>
    </xf>
    <xf numFmtId="0" fontId="76" fillId="2" borderId="0" xfId="1" applyFont="1" applyFill="1" applyAlignment="1">
      <alignment vertical="center" shrinkToFit="1"/>
    </xf>
    <xf numFmtId="0" fontId="89" fillId="2" borderId="0" xfId="1" applyFont="1" applyFill="1">
      <alignment vertical="center"/>
    </xf>
    <xf numFmtId="49" fontId="11" fillId="2" borderId="0" xfId="1" applyNumberFormat="1" applyFont="1" applyFill="1" applyAlignment="1">
      <alignment horizontal="center" vertical="top"/>
    </xf>
    <xf numFmtId="49" fontId="50" fillId="2" borderId="0" xfId="1" applyNumberFormat="1" applyFont="1" applyFill="1" applyAlignment="1">
      <alignment vertical="center" shrinkToFit="1"/>
    </xf>
    <xf numFmtId="49" fontId="67" fillId="2" borderId="0" xfId="1" applyNumberFormat="1" applyFont="1" applyFill="1" applyAlignment="1">
      <alignment vertical="center" shrinkToFit="1"/>
    </xf>
    <xf numFmtId="49" fontId="20" fillId="2" borderId="0" xfId="1" applyNumberFormat="1" applyFont="1" applyFill="1" applyAlignment="1">
      <alignment horizontal="center" vertical="center" shrinkToFit="1"/>
    </xf>
    <xf numFmtId="49" fontId="64" fillId="2" borderId="0" xfId="1" applyNumberFormat="1" applyFont="1" applyFill="1" applyAlignment="1">
      <alignment vertical="center" shrinkToFit="1"/>
    </xf>
    <xf numFmtId="49" fontId="25" fillId="2" borderId="0" xfId="1" applyNumberFormat="1" applyFont="1" applyFill="1" applyAlignment="1">
      <alignment horizontal="center" vertical="center" shrinkToFit="1"/>
    </xf>
    <xf numFmtId="14" fontId="29" fillId="2" borderId="0" xfId="1" applyNumberFormat="1" applyFont="1" applyFill="1">
      <alignment vertical="center"/>
    </xf>
    <xf numFmtId="14" fontId="29" fillId="2" borderId="15" xfId="1" applyNumberFormat="1" applyFont="1" applyFill="1" applyBorder="1" applyAlignment="1">
      <alignment horizontal="center" vertical="center"/>
    </xf>
    <xf numFmtId="49" fontId="29" fillId="2" borderId="15" xfId="1" applyNumberFormat="1" applyFont="1" applyFill="1" applyBorder="1" applyAlignment="1">
      <alignment horizontal="center" vertical="center"/>
    </xf>
    <xf numFmtId="49" fontId="64" fillId="2" borderId="15" xfId="1" applyNumberFormat="1" applyFont="1" applyFill="1" applyBorder="1" applyAlignment="1">
      <alignment vertical="center" shrinkToFit="1"/>
    </xf>
    <xf numFmtId="49" fontId="2" fillId="2" borderId="15" xfId="1" applyNumberFormat="1" applyFill="1" applyBorder="1" applyAlignment="1">
      <alignment horizontal="center" vertical="center" shrinkToFit="1"/>
    </xf>
    <xf numFmtId="49" fontId="91" fillId="5" borderId="16" xfId="2" applyNumberFormat="1" applyFont="1" applyFill="1" applyBorder="1" applyAlignment="1">
      <alignment horizontal="center" vertical="center"/>
    </xf>
    <xf numFmtId="49" fontId="91" fillId="5" borderId="17" xfId="2" applyNumberFormat="1" applyFont="1" applyFill="1" applyBorder="1" applyAlignment="1">
      <alignment horizontal="center" vertical="center"/>
    </xf>
    <xf numFmtId="49" fontId="91" fillId="5" borderId="17" xfId="2" applyNumberFormat="1" applyFont="1" applyFill="1" applyBorder="1" applyAlignment="1">
      <alignment horizontal="center" vertical="center" shrinkToFit="1"/>
    </xf>
    <xf numFmtId="49" fontId="2" fillId="5" borderId="17" xfId="2" applyNumberFormat="1" applyFont="1" applyFill="1" applyBorder="1" applyAlignment="1">
      <alignment horizontal="center" vertical="center" shrinkToFit="1"/>
    </xf>
    <xf numFmtId="49" fontId="74" fillId="5" borderId="23" xfId="2" applyNumberFormat="1" applyFont="1" applyFill="1" applyBorder="1" applyAlignment="1">
      <alignment horizontal="center" vertical="center" shrinkToFit="1"/>
    </xf>
    <xf numFmtId="49" fontId="74" fillId="5" borderId="24" xfId="2" applyNumberFormat="1" applyFont="1" applyFill="1" applyBorder="1" applyAlignment="1">
      <alignment horizontal="center" vertical="center" shrinkToFit="1"/>
    </xf>
    <xf numFmtId="49" fontId="74" fillId="5" borderId="10" xfId="2" applyNumberFormat="1" applyFont="1" applyFill="1" applyBorder="1" applyAlignment="1">
      <alignment horizontal="center" vertical="center" shrinkToFit="1"/>
    </xf>
    <xf numFmtId="0" fontId="74" fillId="4" borderId="0" xfId="2" applyFont="1" applyFill="1" applyAlignment="1">
      <alignment vertical="center"/>
    </xf>
    <xf numFmtId="0" fontId="40" fillId="2" borderId="0" xfId="1" applyFont="1" applyFill="1">
      <alignment vertical="center"/>
    </xf>
    <xf numFmtId="49" fontId="23" fillId="2" borderId="0" xfId="1" applyNumberFormat="1" applyFont="1" applyFill="1" applyAlignment="1">
      <alignment horizontal="center" vertical="center"/>
    </xf>
    <xf numFmtId="0" fontId="28" fillId="2" borderId="0" xfId="1" applyFont="1" applyFill="1" applyAlignment="1">
      <alignment horizontal="center" vertical="center"/>
    </xf>
    <xf numFmtId="49" fontId="50" fillId="2" borderId="0" xfId="1" applyNumberFormat="1" applyFont="1" applyFill="1" applyAlignment="1">
      <alignment horizontal="left" vertical="center" shrinkToFit="1"/>
    </xf>
    <xf numFmtId="49" fontId="2" fillId="2" borderId="0" xfId="1" applyNumberFormat="1" applyFill="1" applyAlignment="1">
      <alignment horizontal="center" vertical="center" shrinkToFit="1"/>
    </xf>
    <xf numFmtId="49" fontId="28" fillId="2" borderId="0" xfId="1" applyNumberFormat="1" applyFont="1" applyFill="1" applyAlignment="1">
      <alignment horizontal="left" vertical="center" shrinkToFit="1"/>
    </xf>
    <xf numFmtId="0" fontId="92" fillId="2" borderId="0" xfId="1" applyFont="1" applyFill="1" applyAlignment="1">
      <alignment horizontal="center" vertical="center" shrinkToFit="1"/>
    </xf>
    <xf numFmtId="0" fontId="23" fillId="2" borderId="14" xfId="1" applyFont="1" applyFill="1" applyBorder="1" applyAlignment="1">
      <alignment horizontal="center" vertical="center"/>
    </xf>
    <xf numFmtId="0" fontId="7" fillId="5" borderId="14" xfId="1" applyFont="1" applyFill="1" applyBorder="1" applyAlignment="1">
      <alignment horizontal="center" vertical="center" shrinkToFit="1"/>
    </xf>
    <xf numFmtId="0" fontId="9" fillId="2" borderId="14" xfId="1" applyFont="1" applyFill="1" applyBorder="1" applyAlignment="1">
      <alignment horizontal="center" vertical="center" shrinkToFit="1"/>
    </xf>
    <xf numFmtId="0" fontId="14" fillId="2" borderId="14" xfId="1" applyFont="1" applyFill="1" applyBorder="1" applyAlignment="1">
      <alignment horizontal="center" vertical="center" shrinkToFit="1"/>
    </xf>
    <xf numFmtId="0" fontId="92" fillId="2" borderId="7" xfId="1" applyFont="1" applyFill="1" applyBorder="1" applyAlignment="1">
      <alignment horizontal="center" vertical="center" shrinkToFit="1"/>
    </xf>
    <xf numFmtId="0" fontId="23" fillId="2" borderId="0" xfId="1" applyFont="1" applyFill="1" applyAlignment="1">
      <alignment horizontal="center" vertical="center"/>
    </xf>
    <xf numFmtId="0" fontId="47" fillId="2" borderId="0" xfId="1" applyFont="1" applyFill="1" applyAlignment="1">
      <alignment horizontal="center" vertical="center" shrinkToFit="1"/>
    </xf>
    <xf numFmtId="0" fontId="9" fillId="2" borderId="0" xfId="1" applyFont="1" applyFill="1" applyAlignment="1">
      <alignment horizontal="center" vertical="center" shrinkToFit="1"/>
    </xf>
    <xf numFmtId="0" fontId="21" fillId="2" borderId="0" xfId="1" applyFont="1" applyFill="1" applyAlignment="1">
      <alignment horizontal="right" vertical="center" shrinkToFit="1"/>
    </xf>
    <xf numFmtId="0" fontId="20" fillId="2" borderId="0" xfId="1" applyFont="1" applyFill="1" applyAlignment="1">
      <alignment horizontal="center" vertical="center" shrinkToFit="1"/>
    </xf>
    <xf numFmtId="0" fontId="92" fillId="2" borderId="14" xfId="1" applyFont="1" applyFill="1" applyBorder="1" applyAlignment="1">
      <alignment horizontal="center" vertical="center" shrinkToFit="1"/>
    </xf>
    <xf numFmtId="0" fontId="50" fillId="3" borderId="0" xfId="1" applyFont="1" applyFill="1" applyAlignment="1">
      <alignment horizontal="center" vertical="center" shrinkToFit="1"/>
    </xf>
    <xf numFmtId="0" fontId="94" fillId="2" borderId="0" xfId="1" applyFont="1" applyFill="1" applyAlignment="1">
      <alignment horizontal="center" vertical="center" shrinkToFit="1"/>
    </xf>
    <xf numFmtId="0" fontId="20" fillId="2" borderId="14" xfId="1" applyFont="1" applyFill="1" applyBorder="1" applyAlignment="1">
      <alignment horizontal="right" vertical="center" shrinkToFit="1"/>
    </xf>
    <xf numFmtId="0" fontId="47" fillId="2" borderId="7" xfId="1" applyFont="1" applyFill="1" applyBorder="1" applyAlignment="1">
      <alignment horizontal="center" vertical="center" shrinkToFit="1"/>
    </xf>
    <xf numFmtId="0" fontId="49" fillId="3" borderId="7" xfId="1" applyFont="1" applyFill="1" applyBorder="1" applyAlignment="1">
      <alignment horizontal="center" vertical="center" shrinkToFit="1"/>
    </xf>
    <xf numFmtId="0" fontId="9" fillId="2" borderId="7" xfId="1" applyFont="1" applyFill="1" applyBorder="1" applyAlignment="1">
      <alignment horizontal="center" vertical="center" shrinkToFit="1"/>
    </xf>
    <xf numFmtId="0" fontId="54" fillId="2" borderId="0" xfId="1" applyFont="1" applyFill="1" applyAlignment="1">
      <alignment horizontal="right" vertical="center" shrinkToFit="1"/>
    </xf>
    <xf numFmtId="0" fontId="50" fillId="3" borderId="14" xfId="1" applyFont="1" applyFill="1" applyBorder="1" applyAlignment="1">
      <alignment horizontal="center" vertical="center" shrinkToFit="1"/>
    </xf>
    <xf numFmtId="0" fontId="94" fillId="2" borderId="14" xfId="1" applyFont="1" applyFill="1" applyBorder="1" applyAlignment="1">
      <alignment horizontal="center" vertical="center" shrinkToFit="1"/>
    </xf>
    <xf numFmtId="0" fontId="49" fillId="3" borderId="0" xfId="1" applyFont="1" applyFill="1" applyAlignment="1">
      <alignment horizontal="center" vertical="center" shrinkToFit="1"/>
    </xf>
    <xf numFmtId="49" fontId="92" fillId="2" borderId="0" xfId="1" applyNumberFormat="1" applyFont="1" applyFill="1" applyAlignment="1">
      <alignment horizontal="center" vertical="center"/>
    </xf>
    <xf numFmtId="0" fontId="94" fillId="2" borderId="7" xfId="1" applyFont="1" applyFill="1" applyBorder="1" applyAlignment="1">
      <alignment horizontal="center" vertical="center" shrinkToFit="1"/>
    </xf>
    <xf numFmtId="0" fontId="95" fillId="2" borderId="0" xfId="1" applyFont="1" applyFill="1" applyAlignment="1">
      <alignment horizontal="right" vertical="center" shrinkToFit="1"/>
    </xf>
    <xf numFmtId="0" fontId="7" fillId="5" borderId="0" xfId="1" applyFont="1" applyFill="1" applyAlignment="1">
      <alignment horizontal="center" vertical="center" shrinkToFit="1"/>
    </xf>
    <xf numFmtId="0" fontId="6" fillId="3" borderId="0" xfId="1" applyFont="1" applyFill="1" applyAlignment="1">
      <alignment horizontal="center" vertical="center" shrinkToFit="1"/>
    </xf>
    <xf numFmtId="0" fontId="14" fillId="2" borderId="14" xfId="1" applyFont="1" applyFill="1" applyBorder="1" applyAlignment="1">
      <alignment horizontal="right" vertical="center" shrinkToFit="1"/>
    </xf>
    <xf numFmtId="0" fontId="59" fillId="3" borderId="7" xfId="1" applyFont="1" applyFill="1" applyBorder="1" applyAlignment="1">
      <alignment horizontal="center" vertical="center" shrinkToFit="1"/>
    </xf>
    <xf numFmtId="0" fontId="21" fillId="2" borderId="14" xfId="1" applyFont="1" applyFill="1" applyBorder="1" applyAlignment="1">
      <alignment vertical="center" shrinkToFit="1"/>
    </xf>
    <xf numFmtId="0" fontId="6" fillId="3" borderId="14" xfId="1" applyFont="1" applyFill="1" applyBorder="1" applyAlignment="1">
      <alignment horizontal="center" vertical="center" shrinkToFit="1"/>
    </xf>
    <xf numFmtId="0" fontId="21" fillId="2" borderId="9" xfId="1" applyFont="1" applyFill="1" applyBorder="1" applyAlignment="1">
      <alignment vertical="center" shrinkToFit="1"/>
    </xf>
    <xf numFmtId="49" fontId="92" fillId="2" borderId="7" xfId="1" applyNumberFormat="1" applyFont="1" applyFill="1" applyBorder="1" applyAlignment="1">
      <alignment horizontal="center" vertical="center"/>
    </xf>
    <xf numFmtId="0" fontId="23" fillId="2" borderId="0" xfId="1" applyFont="1" applyFill="1" applyAlignment="1">
      <alignment horizontal="center" vertical="center" shrinkToFit="1"/>
    </xf>
    <xf numFmtId="0" fontId="93" fillId="8" borderId="6" xfId="1" applyFont="1" applyFill="1" applyBorder="1" applyAlignment="1">
      <alignment horizontal="right" vertical="center" shrinkToFit="1"/>
    </xf>
    <xf numFmtId="0" fontId="21" fillId="2" borderId="2" xfId="1" applyFont="1" applyFill="1" applyBorder="1" applyAlignment="1">
      <alignment vertical="center" shrinkToFit="1"/>
    </xf>
    <xf numFmtId="0" fontId="21" fillId="2" borderId="6" xfId="1" applyFont="1" applyFill="1" applyBorder="1" applyAlignment="1">
      <alignment vertical="center" shrinkToFit="1"/>
    </xf>
    <xf numFmtId="0" fontId="21" fillId="2" borderId="7" xfId="1" applyFont="1" applyFill="1" applyBorder="1" applyAlignment="1">
      <alignment vertical="center" shrinkToFit="1"/>
    </xf>
    <xf numFmtId="49" fontId="94" fillId="2" borderId="0" xfId="1" applyNumberFormat="1" applyFont="1" applyFill="1" applyAlignment="1">
      <alignment horizontal="center" vertical="center"/>
    </xf>
    <xf numFmtId="0" fontId="96" fillId="2" borderId="0" xfId="1" applyFont="1" applyFill="1" applyAlignment="1">
      <alignment horizontal="center" vertical="center" shrinkToFit="1"/>
    </xf>
    <xf numFmtId="0" fontId="74" fillId="2" borderId="0" xfId="1" applyFont="1" applyFill="1">
      <alignment vertical="center"/>
    </xf>
    <xf numFmtId="49" fontId="3" fillId="2" borderId="0" xfId="1" applyNumberFormat="1" applyFont="1" applyFill="1" applyAlignment="1">
      <alignment vertical="top"/>
    </xf>
    <xf numFmtId="49" fontId="98" fillId="2" borderId="0" xfId="1" applyNumberFormat="1" applyFont="1" applyFill="1" applyAlignment="1">
      <alignment horizontal="left"/>
    </xf>
    <xf numFmtId="49" fontId="24" fillId="2" borderId="0" xfId="1" applyNumberFormat="1" applyFont="1" applyFill="1" applyAlignment="1">
      <alignment horizontal="right" vertical="center"/>
    </xf>
    <xf numFmtId="0" fontId="99" fillId="2" borderId="14" xfId="1" applyFont="1" applyFill="1" applyBorder="1" applyAlignment="1">
      <alignment horizontal="center" vertical="center" shrinkToFit="1"/>
    </xf>
    <xf numFmtId="0" fontId="26" fillId="2" borderId="14" xfId="1" applyFont="1" applyFill="1" applyBorder="1" applyAlignment="1">
      <alignment horizontal="center" vertical="center" shrinkToFit="1"/>
    </xf>
    <xf numFmtId="0" fontId="100" fillId="2" borderId="0" xfId="1" applyFont="1" applyFill="1" applyAlignment="1">
      <alignment horizontal="center" vertical="center" shrinkToFit="1"/>
    </xf>
    <xf numFmtId="0" fontId="101" fillId="2" borderId="14" xfId="1" applyFont="1" applyFill="1" applyBorder="1" applyAlignment="1">
      <alignment horizontal="center" vertical="center" shrinkToFit="1"/>
    </xf>
    <xf numFmtId="0" fontId="101" fillId="2" borderId="0" xfId="1" applyFont="1" applyFill="1" applyAlignment="1">
      <alignment horizontal="center" vertical="center" shrinkToFit="1"/>
    </xf>
    <xf numFmtId="0" fontId="20" fillId="2" borderId="0" xfId="1" applyFont="1" applyFill="1" applyAlignment="1">
      <alignment horizontal="right" vertical="center"/>
    </xf>
    <xf numFmtId="49" fontId="50" fillId="2" borderId="0" xfId="1" applyNumberFormat="1" applyFont="1" applyFill="1" applyAlignment="1">
      <alignment horizontal="left"/>
    </xf>
    <xf numFmtId="49" fontId="20" fillId="2" borderId="0" xfId="1" applyNumberFormat="1" applyFont="1" applyFill="1" applyAlignment="1">
      <alignment horizontal="left"/>
    </xf>
    <xf numFmtId="49" fontId="39" fillId="2" borderId="0" xfId="1" applyNumberFormat="1" applyFont="1" applyFill="1">
      <alignment vertical="center"/>
    </xf>
    <xf numFmtId="49" fontId="103" fillId="2" borderId="0" xfId="1" applyNumberFormat="1" applyFont="1" applyFill="1" applyAlignment="1">
      <alignment horizontal="right" vertical="center"/>
    </xf>
    <xf numFmtId="49" fontId="50" fillId="2" borderId="15" xfId="1" applyNumberFormat="1" applyFont="1" applyFill="1" applyBorder="1">
      <alignment vertical="center"/>
    </xf>
    <xf numFmtId="49" fontId="56" fillId="2" borderId="15" xfId="1" applyNumberFormat="1" applyFont="1" applyFill="1" applyBorder="1">
      <alignment vertical="center"/>
    </xf>
    <xf numFmtId="49" fontId="103" fillId="2" borderId="15" xfId="1" applyNumberFormat="1" applyFont="1" applyFill="1" applyBorder="1" applyAlignment="1">
      <alignment horizontal="right" vertical="center"/>
    </xf>
    <xf numFmtId="49" fontId="23" fillId="2" borderId="15" xfId="1" applyNumberFormat="1" applyFont="1" applyFill="1" applyBorder="1">
      <alignment vertical="center"/>
    </xf>
    <xf numFmtId="0" fontId="23" fillId="2" borderId="0" xfId="1" applyFont="1" applyFill="1">
      <alignment vertical="center"/>
    </xf>
    <xf numFmtId="0" fontId="20" fillId="7" borderId="10" xfId="1" applyFont="1" applyFill="1" applyBorder="1" applyAlignment="1">
      <alignment horizontal="center" vertical="center" shrinkToFit="1"/>
    </xf>
    <xf numFmtId="0" fontId="54" fillId="2" borderId="1" xfId="1" applyFont="1" applyFill="1" applyBorder="1" applyAlignment="1">
      <alignment horizontal="left" vertical="center" shrinkToFit="1"/>
    </xf>
    <xf numFmtId="0" fontId="20" fillId="2" borderId="0" xfId="1" applyFont="1" applyFill="1" applyAlignment="1">
      <alignment horizontal="left" vertical="center" shrinkToFit="1"/>
    </xf>
    <xf numFmtId="49" fontId="105" fillId="10" borderId="15" xfId="1" applyNumberFormat="1" applyFont="1" applyFill="1" applyBorder="1" applyAlignment="1">
      <alignment horizontal="right" vertical="center"/>
    </xf>
    <xf numFmtId="0" fontId="20" fillId="2" borderId="0" xfId="1" applyFont="1" applyFill="1" applyAlignment="1">
      <alignment horizontal="left" vertical="top" shrinkToFit="1"/>
    </xf>
    <xf numFmtId="49" fontId="106" fillId="10" borderId="15" xfId="1" applyNumberFormat="1" applyFont="1" applyFill="1" applyBorder="1" applyAlignment="1">
      <alignment horizontal="right" vertical="center" shrinkToFit="1"/>
    </xf>
    <xf numFmtId="49" fontId="11" fillId="2" borderId="1" xfId="1" applyNumberFormat="1" applyFont="1" applyFill="1" applyBorder="1" applyAlignment="1">
      <alignment horizontal="center" vertical="center" shrinkToFit="1"/>
    </xf>
    <xf numFmtId="49" fontId="11" fillId="2" borderId="2" xfId="1" applyNumberFormat="1" applyFont="1" applyFill="1" applyBorder="1" applyAlignment="1">
      <alignment horizontal="center" vertical="center" shrinkToFit="1"/>
    </xf>
    <xf numFmtId="49" fontId="11" fillId="2" borderId="5" xfId="1" applyNumberFormat="1" applyFont="1" applyFill="1" applyBorder="1" applyAlignment="1">
      <alignment horizontal="center" vertical="center" shrinkToFit="1"/>
    </xf>
    <xf numFmtId="49" fontId="11" fillId="2" borderId="6" xfId="1" applyNumberFormat="1" applyFont="1" applyFill="1" applyBorder="1" applyAlignment="1">
      <alignment horizontal="center" vertical="center" shrinkToFit="1"/>
    </xf>
    <xf numFmtId="49" fontId="13" fillId="3" borderId="3" xfId="1" applyNumberFormat="1" applyFont="1" applyFill="1" applyBorder="1" applyAlignment="1">
      <alignment horizontal="center" vertical="center"/>
    </xf>
    <xf numFmtId="49" fontId="13" fillId="3" borderId="4" xfId="1" applyNumberFormat="1" applyFont="1" applyFill="1" applyBorder="1" applyAlignment="1">
      <alignment horizontal="center" vertical="center"/>
    </xf>
    <xf numFmtId="49" fontId="27" fillId="2" borderId="1" xfId="1" applyNumberFormat="1" applyFont="1" applyFill="1" applyBorder="1" applyAlignment="1">
      <alignment horizontal="center" vertical="center" shrinkToFit="1"/>
    </xf>
    <xf numFmtId="49" fontId="27" fillId="2" borderId="7" xfId="1" applyNumberFormat="1" applyFont="1" applyFill="1" applyBorder="1" applyAlignment="1">
      <alignment horizontal="center" vertical="center" shrinkToFit="1"/>
    </xf>
    <xf numFmtId="49" fontId="27" fillId="2" borderId="2" xfId="1" applyNumberFormat="1" applyFont="1" applyFill="1" applyBorder="1" applyAlignment="1">
      <alignment horizontal="center" vertical="center" shrinkToFit="1"/>
    </xf>
    <xf numFmtId="49" fontId="27" fillId="2" borderId="8" xfId="1" applyNumberFormat="1" applyFont="1" applyFill="1" applyBorder="1" applyAlignment="1">
      <alignment horizontal="center" vertical="center" shrinkToFit="1"/>
    </xf>
    <xf numFmtId="49" fontId="27" fillId="2" borderId="0" xfId="1" applyNumberFormat="1" applyFont="1" applyFill="1" applyAlignment="1">
      <alignment horizontal="center" vertical="center" shrinkToFit="1"/>
    </xf>
    <xf numFmtId="49" fontId="27" fillId="2" borderId="9" xfId="1" applyNumberFormat="1" applyFont="1" applyFill="1" applyBorder="1" applyAlignment="1">
      <alignment horizontal="center" vertical="center" shrinkToFit="1"/>
    </xf>
    <xf numFmtId="49" fontId="50" fillId="2" borderId="9" xfId="1" applyNumberFormat="1" applyFont="1" applyFill="1" applyBorder="1" applyAlignment="1">
      <alignment horizontal="center" vertical="top" shrinkToFit="1"/>
    </xf>
    <xf numFmtId="0" fontId="11" fillId="2" borderId="1" xfId="1" applyFont="1" applyFill="1" applyBorder="1" applyAlignment="1">
      <alignment horizontal="center" vertical="top" shrinkToFit="1"/>
    </xf>
    <xf numFmtId="0" fontId="11" fillId="2" borderId="2" xfId="1" applyFont="1" applyFill="1" applyBorder="1" applyAlignment="1">
      <alignment horizontal="center" vertical="top" shrinkToFit="1"/>
    </xf>
    <xf numFmtId="0" fontId="11" fillId="2" borderId="5" xfId="1" applyFont="1" applyFill="1" applyBorder="1" applyAlignment="1">
      <alignment horizontal="center" vertical="top" shrinkToFit="1"/>
    </xf>
    <xf numFmtId="0" fontId="11" fillId="2" borderId="6" xfId="1" applyFont="1" applyFill="1" applyBorder="1" applyAlignment="1">
      <alignment horizontal="center" vertical="top" shrinkToFit="1"/>
    </xf>
    <xf numFmtId="49" fontId="69" fillId="3" borderId="3" xfId="1" applyNumberFormat="1" applyFont="1" applyFill="1" applyBorder="1" applyAlignment="1">
      <alignment horizontal="center" vertical="center"/>
    </xf>
    <xf numFmtId="49" fontId="69" fillId="3" borderId="4" xfId="1" applyNumberFormat="1" applyFont="1" applyFill="1" applyBorder="1" applyAlignment="1">
      <alignment horizontal="center" vertical="center"/>
    </xf>
    <xf numFmtId="49" fontId="70" fillId="2" borderId="1" xfId="1" applyNumberFormat="1" applyFont="1" applyFill="1" applyBorder="1" applyAlignment="1">
      <alignment horizontal="center" vertical="center" shrinkToFit="1"/>
    </xf>
    <xf numFmtId="49" fontId="10" fillId="2" borderId="7" xfId="1" applyNumberFormat="1" applyFont="1" applyFill="1" applyBorder="1" applyAlignment="1">
      <alignment horizontal="center" vertical="center" shrinkToFit="1"/>
    </xf>
    <xf numFmtId="49" fontId="10" fillId="2" borderId="2" xfId="1" applyNumberFormat="1" applyFont="1" applyFill="1" applyBorder="1" applyAlignment="1">
      <alignment horizontal="center" vertical="center" shrinkToFit="1"/>
    </xf>
    <xf numFmtId="49" fontId="10" fillId="2" borderId="5" xfId="1" applyNumberFormat="1" applyFont="1" applyFill="1" applyBorder="1" applyAlignment="1">
      <alignment horizontal="center" vertical="center" shrinkToFit="1"/>
    </xf>
    <xf numFmtId="49" fontId="10" fillId="2" borderId="14" xfId="1" applyNumberFormat="1" applyFont="1" applyFill="1" applyBorder="1" applyAlignment="1">
      <alignment horizontal="center" vertical="center" shrinkToFit="1"/>
    </xf>
    <xf numFmtId="49" fontId="10" fillId="2" borderId="6" xfId="1" applyNumberFormat="1" applyFont="1" applyFill="1" applyBorder="1" applyAlignment="1">
      <alignment horizontal="center" vertical="center" shrinkToFit="1"/>
    </xf>
    <xf numFmtId="49" fontId="64" fillId="3" borderId="3" xfId="1" applyNumberFormat="1" applyFont="1" applyFill="1" applyBorder="1" applyAlignment="1">
      <alignment horizontal="center" vertical="center"/>
    </xf>
    <xf numFmtId="49" fontId="64" fillId="3" borderId="4" xfId="1" applyNumberFormat="1" applyFont="1" applyFill="1" applyBorder="1" applyAlignment="1">
      <alignment horizontal="center" vertical="center"/>
    </xf>
    <xf numFmtId="49" fontId="10" fillId="2" borderId="1" xfId="1" applyNumberFormat="1" applyFont="1" applyFill="1" applyBorder="1" applyAlignment="1">
      <alignment horizontal="center" vertical="center" wrapText="1" shrinkToFit="1"/>
    </xf>
    <xf numFmtId="49" fontId="10" fillId="2" borderId="2" xfId="1" applyNumberFormat="1" applyFont="1" applyFill="1" applyBorder="1" applyAlignment="1">
      <alignment horizontal="center" vertical="center" wrapText="1" shrinkToFit="1"/>
    </xf>
    <xf numFmtId="49" fontId="10" fillId="2" borderId="5" xfId="1" applyNumberFormat="1" applyFont="1" applyFill="1" applyBorder="1" applyAlignment="1">
      <alignment horizontal="center" vertical="center" wrapText="1" shrinkToFit="1"/>
    </xf>
    <xf numFmtId="49" fontId="10" fillId="2" borderId="6" xfId="1" applyNumberFormat="1" applyFont="1" applyFill="1" applyBorder="1" applyAlignment="1">
      <alignment horizontal="center" vertical="center" wrapText="1" shrinkToFit="1"/>
    </xf>
    <xf numFmtId="49" fontId="34" fillId="2" borderId="1" xfId="1" applyNumberFormat="1" applyFont="1" applyFill="1" applyBorder="1" applyAlignment="1">
      <alignment horizontal="center" vertical="center" shrinkToFit="1"/>
    </xf>
    <xf numFmtId="49" fontId="34" fillId="2" borderId="7" xfId="1" applyNumberFormat="1" applyFont="1" applyFill="1" applyBorder="1" applyAlignment="1">
      <alignment horizontal="center" vertical="center" shrinkToFit="1"/>
    </xf>
    <xf numFmtId="49" fontId="34" fillId="2" borderId="2" xfId="1" applyNumberFormat="1" applyFont="1" applyFill="1" applyBorder="1" applyAlignment="1">
      <alignment horizontal="center" vertical="center" shrinkToFit="1"/>
    </xf>
    <xf numFmtId="49" fontId="34" fillId="2" borderId="8" xfId="1" applyNumberFormat="1" applyFont="1" applyFill="1" applyBorder="1" applyAlignment="1">
      <alignment horizontal="center" vertical="center" shrinkToFit="1"/>
    </xf>
    <xf numFmtId="49" fontId="34" fillId="2" borderId="0" xfId="1" applyNumberFormat="1" applyFont="1" applyFill="1" applyAlignment="1">
      <alignment horizontal="center" vertical="center" shrinkToFit="1"/>
    </xf>
    <xf numFmtId="49" fontId="34" fillId="2" borderId="9" xfId="1" applyNumberFormat="1" applyFont="1" applyFill="1" applyBorder="1" applyAlignment="1">
      <alignment horizontal="center" vertical="center" shrinkToFit="1"/>
    </xf>
    <xf numFmtId="0" fontId="107" fillId="2" borderId="0" xfId="1" applyFont="1" applyFill="1">
      <alignment vertical="center"/>
    </xf>
    <xf numFmtId="49" fontId="108" fillId="2" borderId="0" xfId="1" applyNumberFormat="1" applyFont="1" applyFill="1" applyAlignment="1">
      <alignment vertical="top"/>
    </xf>
    <xf numFmtId="49" fontId="74" fillId="2" borderId="0" xfId="1" applyNumberFormat="1" applyFont="1" applyFill="1">
      <alignment vertical="center"/>
    </xf>
    <xf numFmtId="49" fontId="109" fillId="2" borderId="0" xfId="1" applyNumberFormat="1" applyFont="1" applyFill="1">
      <alignment vertical="center"/>
    </xf>
    <xf numFmtId="49" fontId="24" fillId="2" borderId="0" xfId="1" applyNumberFormat="1" applyFont="1" applyFill="1" applyAlignment="1">
      <alignment horizontal="center" vertical="center"/>
    </xf>
    <xf numFmtId="0" fontId="29" fillId="2" borderId="0" xfId="1" applyFont="1" applyFill="1" applyAlignment="1">
      <alignment horizontal="right" vertical="center"/>
    </xf>
    <xf numFmtId="49" fontId="110" fillId="2" borderId="0" xfId="1" applyNumberFormat="1" applyFont="1" applyFill="1">
      <alignment vertical="center"/>
    </xf>
    <xf numFmtId="49" fontId="111" fillId="2" borderId="0" xfId="1" applyNumberFormat="1" applyFont="1" applyFill="1" applyAlignment="1">
      <alignment horizontal="center" vertical="center"/>
    </xf>
    <xf numFmtId="49" fontId="30" fillId="4" borderId="7" xfId="2" applyNumberFormat="1" applyFont="1" applyFill="1" applyBorder="1" applyAlignment="1">
      <alignment horizontal="center" vertical="center" shrinkToFit="1"/>
    </xf>
    <xf numFmtId="49" fontId="34" fillId="4" borderId="7" xfId="2" applyNumberFormat="1" applyFont="1" applyFill="1" applyBorder="1" applyAlignment="1">
      <alignment vertical="center" shrinkToFit="1"/>
    </xf>
    <xf numFmtId="49" fontId="112" fillId="2" borderId="0" xfId="1" applyNumberFormat="1" applyFont="1" applyFill="1" applyAlignment="1">
      <alignment horizontal="center" vertical="center"/>
    </xf>
    <xf numFmtId="0" fontId="2" fillId="2" borderId="0" xfId="1" applyFont="1" applyFill="1" applyAlignment="1">
      <alignment vertical="center" shrinkToFit="1"/>
    </xf>
    <xf numFmtId="0" fontId="2" fillId="2" borderId="14" xfId="1" applyFont="1" applyFill="1" applyBorder="1" applyAlignment="1">
      <alignment horizontal="center" vertical="center" shrinkToFit="1"/>
    </xf>
    <xf numFmtId="0" fontId="2" fillId="2" borderId="0" xfId="1" applyFont="1" applyFill="1" applyAlignment="1">
      <alignment horizontal="center" vertical="center" shrinkToFit="1"/>
    </xf>
    <xf numFmtId="0" fontId="20" fillId="2" borderId="1" xfId="1" applyFont="1" applyFill="1" applyBorder="1" applyAlignment="1">
      <alignment horizontal="left" vertical="top" shrinkToFit="1"/>
    </xf>
    <xf numFmtId="0" fontId="2" fillId="2" borderId="9" xfId="1" applyFont="1" applyFill="1" applyBorder="1" applyAlignment="1">
      <alignment horizontal="center" vertical="center" shrinkToFit="1"/>
    </xf>
    <xf numFmtId="0" fontId="113" fillId="6" borderId="9" xfId="1" applyFont="1" applyFill="1" applyBorder="1" applyAlignment="1">
      <alignment horizontal="center" vertical="center" shrinkToFit="1"/>
    </xf>
    <xf numFmtId="49" fontId="2" fillId="2" borderId="14" xfId="1" applyNumberFormat="1" applyFont="1" applyFill="1" applyBorder="1" applyAlignment="1">
      <alignment horizontal="center" vertical="center" shrinkToFit="1"/>
    </xf>
    <xf numFmtId="49" fontId="50" fillId="2" borderId="0" xfId="1" applyNumberFormat="1" applyFont="1" applyFill="1" applyAlignment="1">
      <alignment horizontal="center" vertical="center" shrinkToFit="1"/>
    </xf>
    <xf numFmtId="49" fontId="2" fillId="2" borderId="2" xfId="1" applyNumberFormat="1" applyFont="1" applyFill="1" applyBorder="1" applyAlignment="1">
      <alignment horizontal="center" vertical="center" shrinkToFit="1"/>
    </xf>
    <xf numFmtId="0" fontId="2" fillId="2" borderId="6" xfId="1" applyFont="1" applyFill="1" applyBorder="1" applyAlignment="1">
      <alignment horizontal="center" vertical="center" shrinkToFit="1"/>
    </xf>
    <xf numFmtId="49" fontId="2" fillId="2" borderId="9" xfId="1" applyNumberFormat="1" applyFont="1" applyFill="1" applyBorder="1" applyAlignment="1">
      <alignment horizontal="center" vertical="center" shrinkToFit="1"/>
    </xf>
    <xf numFmtId="49" fontId="2" fillId="2" borderId="6" xfId="1" applyNumberFormat="1" applyFont="1" applyFill="1" applyBorder="1" applyAlignment="1">
      <alignment horizontal="center" vertical="center" shrinkToFit="1"/>
    </xf>
    <xf numFmtId="49" fontId="2" fillId="2" borderId="0" xfId="1" applyNumberFormat="1" applyFont="1" applyFill="1" applyAlignment="1">
      <alignment horizontal="center" vertical="center" shrinkToFit="1"/>
    </xf>
    <xf numFmtId="0" fontId="75" fillId="2" borderId="0" xfId="1" applyFont="1" applyFill="1" applyAlignment="1">
      <alignment horizontal="center" vertical="center" shrinkToFit="1"/>
    </xf>
    <xf numFmtId="0" fontId="6" fillId="2" borderId="0" xfId="1" applyFont="1" applyFill="1" applyAlignment="1">
      <alignment horizontal="center" vertical="center" shrinkToFit="1"/>
    </xf>
    <xf numFmtId="49" fontId="75" fillId="2" borderId="0" xfId="1" applyNumberFormat="1" applyFont="1" applyFill="1" applyAlignment="1">
      <alignment horizontal="center" vertical="center" shrinkToFit="1"/>
    </xf>
    <xf numFmtId="49" fontId="6" fillId="2" borderId="0" xfId="1" applyNumberFormat="1" applyFont="1" applyFill="1" applyAlignment="1">
      <alignment horizontal="center" vertical="center" shrinkToFit="1"/>
    </xf>
    <xf numFmtId="0" fontId="114" fillId="2" borderId="0" xfId="1" applyFont="1" applyFill="1" applyAlignment="1">
      <alignment vertical="center" shrinkToFit="1"/>
    </xf>
    <xf numFmtId="49" fontId="114" fillId="2" borderId="0" xfId="1" applyNumberFormat="1" applyFont="1" applyFill="1" applyAlignment="1">
      <alignment vertical="center" shrinkToFit="1"/>
    </xf>
    <xf numFmtId="0" fontId="112" fillId="2" borderId="0" xfId="1" applyFont="1" applyFill="1" applyAlignment="1">
      <alignment vertical="center" shrinkToFit="1"/>
    </xf>
    <xf numFmtId="0" fontId="74" fillId="2" borderId="0" xfId="1" applyFont="1" applyFill="1" applyAlignment="1">
      <alignment vertical="center" shrinkToFit="1"/>
    </xf>
    <xf numFmtId="0" fontId="112" fillId="2" borderId="0" xfId="1" applyFont="1" applyFill="1">
      <alignment vertical="center"/>
    </xf>
    <xf numFmtId="0" fontId="2" fillId="2" borderId="0" xfId="1" applyFont="1" applyFill="1">
      <alignment vertical="center"/>
    </xf>
    <xf numFmtId="49" fontId="2" fillId="2" borderId="0" xfId="1" applyNumberFormat="1" applyFont="1" applyFill="1" applyAlignment="1">
      <alignment vertical="top"/>
    </xf>
    <xf numFmtId="49" fontId="2" fillId="2" borderId="0" xfId="1" applyNumberFormat="1" applyFont="1" applyFill="1">
      <alignment vertical="center"/>
    </xf>
    <xf numFmtId="49" fontId="69" fillId="2" borderId="0" xfId="1" applyNumberFormat="1" applyFont="1" applyFill="1" applyAlignment="1">
      <alignment horizontal="right" vertical="center"/>
    </xf>
    <xf numFmtId="0" fontId="50" fillId="2" borderId="15" xfId="1" applyFont="1" applyFill="1" applyBorder="1" applyAlignment="1">
      <alignment horizontal="right" vertical="center"/>
    </xf>
    <xf numFmtId="49" fontId="2" fillId="2" borderId="15" xfId="1" applyNumberFormat="1" applyFont="1" applyFill="1" applyBorder="1">
      <alignment vertical="center"/>
    </xf>
    <xf numFmtId="49" fontId="69" fillId="2" borderId="15" xfId="1" applyNumberFormat="1" applyFont="1" applyFill="1" applyBorder="1" applyAlignment="1">
      <alignment horizontal="right" vertical="center"/>
    </xf>
    <xf numFmtId="49" fontId="50" fillId="2" borderId="0" xfId="1" applyNumberFormat="1" applyFont="1" applyFill="1" applyAlignment="1">
      <alignment horizontal="center" vertical="center"/>
    </xf>
    <xf numFmtId="49" fontId="2" fillId="4" borderId="0" xfId="2" applyNumberFormat="1" applyFont="1" applyFill="1" applyAlignment="1">
      <alignment horizontal="center" vertical="center" shrinkToFit="1"/>
    </xf>
    <xf numFmtId="49" fontId="115" fillId="4" borderId="0" xfId="2" applyNumberFormat="1" applyFont="1" applyFill="1" applyAlignment="1">
      <alignment vertical="center" shrinkToFit="1"/>
    </xf>
    <xf numFmtId="49" fontId="116" fillId="2" borderId="0" xfId="1" applyNumberFormat="1" applyFont="1" applyFill="1" applyAlignment="1">
      <alignment horizontal="center" vertical="center"/>
    </xf>
    <xf numFmtId="0" fontId="50" fillId="2" borderId="9" xfId="1" applyFont="1" applyFill="1" applyBorder="1" applyAlignment="1">
      <alignment horizontal="center" vertical="center" shrinkToFit="1"/>
    </xf>
    <xf numFmtId="0" fontId="117" fillId="6" borderId="9"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50" fillId="2" borderId="6" xfId="1" applyFont="1" applyFill="1" applyBorder="1" applyAlignment="1">
      <alignment horizontal="center" vertical="center" shrinkToFit="1"/>
    </xf>
    <xf numFmtId="0" fontId="50" fillId="2" borderId="2" xfId="1" applyFont="1" applyFill="1" applyBorder="1" applyAlignment="1">
      <alignment horizontal="center" vertical="center" shrinkToFit="1"/>
    </xf>
    <xf numFmtId="0" fontId="50" fillId="2" borderId="1" xfId="1" applyFont="1" applyFill="1" applyBorder="1" applyAlignment="1">
      <alignment horizontal="center" vertical="center" shrinkToFit="1"/>
    </xf>
    <xf numFmtId="0" fontId="114" fillId="2" borderId="0" xfId="1" applyFont="1" applyFill="1" applyAlignment="1">
      <alignment horizontal="center" vertical="center" shrinkToFit="1"/>
    </xf>
    <xf numFmtId="49" fontId="114" fillId="2" borderId="0" xfId="1" applyNumberFormat="1" applyFont="1" applyFill="1" applyAlignment="1">
      <alignment horizontal="center" vertical="center" shrinkToFit="1"/>
    </xf>
    <xf numFmtId="49" fontId="114" fillId="2" borderId="0" xfId="1" applyNumberFormat="1" applyFont="1" applyFill="1">
      <alignment vertical="center"/>
    </xf>
    <xf numFmtId="49" fontId="2" fillId="2" borderId="0" xfId="1" applyNumberFormat="1" applyFont="1" applyFill="1" applyAlignment="1">
      <alignment vertical="center" shrinkToFit="1"/>
    </xf>
    <xf numFmtId="0" fontId="39" fillId="2" borderId="0" xfId="1" applyFont="1" applyFill="1">
      <alignment vertical="center"/>
    </xf>
    <xf numFmtId="0" fontId="20" fillId="2" borderId="1" xfId="1" applyFont="1" applyFill="1" applyBorder="1" applyAlignment="1">
      <alignment horizontal="left" vertical="center" shrinkToFit="1"/>
    </xf>
    <xf numFmtId="49" fontId="112" fillId="2" borderId="0" xfId="1" applyNumberFormat="1" applyFont="1" applyFill="1">
      <alignment vertical="center"/>
    </xf>
    <xf numFmtId="49" fontId="105" fillId="2" borderId="0" xfId="1" applyNumberFormat="1" applyFont="1" applyFill="1" applyAlignment="1">
      <alignment horizontal="center" vertical="center"/>
    </xf>
    <xf numFmtId="0" fontId="23" fillId="2" borderId="15" xfId="1" applyFont="1" applyFill="1" applyBorder="1" applyAlignment="1">
      <alignment horizontal="right" vertical="center"/>
    </xf>
    <xf numFmtId="49" fontId="110" fillId="2" borderId="15" xfId="1" applyNumberFormat="1" applyFont="1" applyFill="1" applyBorder="1">
      <alignment vertical="center"/>
    </xf>
    <xf numFmtId="49" fontId="91" fillId="2" borderId="15" xfId="1" applyNumberFormat="1" applyFont="1" applyFill="1" applyBorder="1">
      <alignment vertical="center"/>
    </xf>
    <xf numFmtId="49" fontId="74" fillId="4" borderId="0" xfId="2" applyNumberFormat="1" applyFont="1" applyFill="1" applyAlignment="1">
      <alignment horizontal="center" vertical="center" shrinkToFit="1"/>
    </xf>
    <xf numFmtId="0" fontId="74" fillId="2" borderId="0" xfId="1" applyFont="1" applyFill="1" applyAlignment="1">
      <alignment horizontal="center" vertical="center" shrinkToFit="1"/>
    </xf>
    <xf numFmtId="0" fontId="20" fillId="2" borderId="9" xfId="1" applyFont="1" applyFill="1" applyBorder="1" applyAlignment="1">
      <alignment horizontal="center" vertical="center" shrinkToFit="1"/>
    </xf>
    <xf numFmtId="0" fontId="118" fillId="6" borderId="9" xfId="1" applyFont="1" applyFill="1" applyBorder="1" applyAlignment="1">
      <alignment horizontal="center" vertical="center" shrinkToFit="1"/>
    </xf>
    <xf numFmtId="0" fontId="74" fillId="2" borderId="14" xfId="1" applyFont="1" applyFill="1" applyBorder="1" applyAlignment="1">
      <alignment horizontal="center" vertical="center" shrinkToFit="1"/>
    </xf>
    <xf numFmtId="0" fontId="74" fillId="2" borderId="2" xfId="1" applyFont="1" applyFill="1" applyBorder="1" applyAlignment="1">
      <alignment horizontal="center" vertical="center" shrinkToFit="1"/>
    </xf>
    <xf numFmtId="0" fontId="20" fillId="2" borderId="6" xfId="1" applyFont="1" applyFill="1" applyBorder="1" applyAlignment="1">
      <alignment horizontal="center" vertical="center" shrinkToFit="1"/>
    </xf>
    <xf numFmtId="0" fontId="74" fillId="2" borderId="9" xfId="1" applyFont="1" applyFill="1" applyBorder="1" applyAlignment="1">
      <alignment horizontal="center" vertical="center" shrinkToFit="1"/>
    </xf>
    <xf numFmtId="0" fontId="119" fillId="6" borderId="9" xfId="1" applyFont="1" applyFill="1" applyBorder="1" applyAlignment="1">
      <alignment horizontal="center" vertical="center" shrinkToFit="1"/>
    </xf>
    <xf numFmtId="0" fontId="74" fillId="2" borderId="6" xfId="1" applyFont="1" applyFill="1" applyBorder="1" applyAlignment="1">
      <alignment horizontal="center" vertical="center" shrinkToFit="1"/>
    </xf>
    <xf numFmtId="0" fontId="119" fillId="2" borderId="0" xfId="1" applyFont="1" applyFill="1" applyAlignment="1">
      <alignment horizontal="center" vertical="center" shrinkToFit="1"/>
    </xf>
    <xf numFmtId="0" fontId="119" fillId="9" borderId="0" xfId="1" applyFont="1" applyFill="1" applyAlignment="1">
      <alignment horizontal="center" vertical="center" shrinkToFit="1"/>
    </xf>
    <xf numFmtId="49" fontId="75" fillId="2" borderId="0" xfId="1" applyNumberFormat="1" applyFont="1" applyFill="1">
      <alignment vertical="center"/>
    </xf>
    <xf numFmtId="49" fontId="75" fillId="2" borderId="15" xfId="1" applyNumberFormat="1" applyFont="1" applyFill="1" applyBorder="1">
      <alignment vertical="center"/>
    </xf>
    <xf numFmtId="0" fontId="20" fillId="3" borderId="0" xfId="1" applyFont="1" applyFill="1" applyAlignment="1">
      <alignment horizontal="left" vertical="top" shrinkToFit="1"/>
    </xf>
    <xf numFmtId="0" fontId="10" fillId="2" borderId="1" xfId="1" applyFont="1" applyFill="1" applyBorder="1" applyAlignment="1">
      <alignment horizontal="center" vertical="center" shrinkToFit="1"/>
    </xf>
  </cellXfs>
  <cellStyles count="3">
    <cellStyle name="一般" xfId="0" builtinId="0"/>
    <cellStyle name="一般 2" xfId="1" xr:uid="{C428A2D0-9527-4C51-B038-419537C4991A}"/>
    <cellStyle name="一般 2 2" xfId="2" xr:uid="{7761F9C3-59D0-43FC-A1E3-68E84473ACE6}"/>
  </cellStyles>
  <dxfs count="37">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b/>
        <i val="0"/>
        <condense val="0"/>
        <extend val="0"/>
      </font>
    </dxf>
    <dxf>
      <font>
        <b/>
        <i val="0"/>
        <condense val="0"/>
        <extend val="0"/>
      </font>
    </dxf>
    <dxf>
      <font>
        <b val="0"/>
        <i val="0"/>
        <condense val="0"/>
        <extend val="0"/>
      </font>
    </dxf>
    <dxf>
      <font>
        <b val="0"/>
        <i val="0"/>
        <condense val="0"/>
        <extend val="0"/>
      </font>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b/>
        <i val="0"/>
        <condense val="0"/>
        <extend val="0"/>
      </font>
    </dxf>
    <dxf>
      <font>
        <b/>
        <i val="0"/>
        <condense val="0"/>
        <extend val="0"/>
      </font>
    </dxf>
    <dxf>
      <font>
        <color rgb="FF9C0006"/>
      </font>
      <fill>
        <patternFill>
          <bgColor rgb="FFFFC7CE"/>
        </patternFill>
      </fill>
    </dxf>
    <dxf>
      <font>
        <color rgb="FFFF0000"/>
      </font>
      <fill>
        <patternFill patternType="none">
          <bgColor auto="1"/>
        </patternFill>
      </fill>
    </dxf>
    <dxf>
      <font>
        <b val="0"/>
        <i val="0"/>
        <condense val="0"/>
        <extend val="0"/>
      </font>
    </dxf>
    <dxf>
      <font>
        <color rgb="FFFF0000"/>
      </font>
    </dxf>
    <dxf>
      <font>
        <color rgb="FFFF0000"/>
      </font>
      <fill>
        <patternFill patternType="none">
          <bgColor auto="1"/>
        </patternFill>
      </fill>
    </dxf>
    <dxf>
      <font>
        <color rgb="FF9C0006"/>
      </font>
      <fill>
        <patternFill>
          <bgColor rgb="FFFFC7CE"/>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48607</xdr:colOff>
      <xdr:row>0</xdr:row>
      <xdr:rowOff>7620</xdr:rowOff>
    </xdr:from>
    <xdr:to>
      <xdr:col>13</xdr:col>
      <xdr:colOff>495300</xdr:colOff>
      <xdr:row>1</xdr:row>
      <xdr:rowOff>289560</xdr:rowOff>
    </xdr:to>
    <xdr:pic>
      <xdr:nvPicPr>
        <xdr:cNvPr id="2" name="Picture 5" descr="ccta_logo">
          <a:extLst>
            <a:ext uri="{FF2B5EF4-FFF2-40B4-BE49-F238E27FC236}">
              <a16:creationId xmlns:a16="http://schemas.microsoft.com/office/drawing/2014/main" id="{CB4BB60D-2AF0-44D1-8989-D1AFC636D0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61527" y="7620"/>
          <a:ext cx="1277273" cy="59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91440</xdr:colOff>
          <xdr:row>0</xdr:row>
          <xdr:rowOff>0</xdr:rowOff>
        </xdr:from>
        <xdr:to>
          <xdr:col>10</xdr:col>
          <xdr:colOff>0</xdr:colOff>
          <xdr:row>0</xdr:row>
          <xdr:rowOff>228600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10</xdr:col>
          <xdr:colOff>22860</xdr:colOff>
          <xdr:row>1</xdr:row>
          <xdr:rowOff>83820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11</xdr:col>
      <xdr:colOff>119379</xdr:colOff>
      <xdr:row>2</xdr:row>
      <xdr:rowOff>67310</xdr:rowOff>
    </xdr:from>
    <xdr:to>
      <xdr:col>13</xdr:col>
      <xdr:colOff>60592</xdr:colOff>
      <xdr:row>3</xdr:row>
      <xdr:rowOff>205739</xdr:rowOff>
    </xdr:to>
    <xdr:pic>
      <xdr:nvPicPr>
        <xdr:cNvPr id="3" name="圖片 2">
          <a:extLst>
            <a:ext uri="{FF2B5EF4-FFF2-40B4-BE49-F238E27FC236}">
              <a16:creationId xmlns:a16="http://schemas.microsoft.com/office/drawing/2014/main" id="{35558A1F-D23B-472B-9D89-349D52CEC8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32299" y="692150"/>
          <a:ext cx="771793" cy="450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109229</xdr:colOff>
      <xdr:row>0</xdr:row>
      <xdr:rowOff>0</xdr:rowOff>
    </xdr:from>
    <xdr:to>
      <xdr:col>13</xdr:col>
      <xdr:colOff>119945</xdr:colOff>
      <xdr:row>3</xdr:row>
      <xdr:rowOff>46210</xdr:rowOff>
    </xdr:to>
    <xdr:pic>
      <xdr:nvPicPr>
        <xdr:cNvPr id="2" name="Picture 5" descr="ccta_logo">
          <a:extLst>
            <a:ext uri="{FF2B5EF4-FFF2-40B4-BE49-F238E27FC236}">
              <a16:creationId xmlns:a16="http://schemas.microsoft.com/office/drawing/2014/main" id="{4429B91C-F9C1-4037-A48B-2E0DB0E698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6409" y="0"/>
          <a:ext cx="635556" cy="640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91440</xdr:colOff>
          <xdr:row>0</xdr:row>
          <xdr:rowOff>0</xdr:rowOff>
        </xdr:from>
        <xdr:to>
          <xdr:col>11</xdr:col>
          <xdr:colOff>213360</xdr:colOff>
          <xdr:row>1</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13</xdr:col>
      <xdr:colOff>211667</xdr:colOff>
      <xdr:row>0</xdr:row>
      <xdr:rowOff>162278</xdr:rowOff>
    </xdr:from>
    <xdr:to>
      <xdr:col>14</xdr:col>
      <xdr:colOff>45036</xdr:colOff>
      <xdr:row>2</xdr:row>
      <xdr:rowOff>176389</xdr:rowOff>
    </xdr:to>
    <xdr:pic>
      <xdr:nvPicPr>
        <xdr:cNvPr id="3" name="圖片 2">
          <a:extLst>
            <a:ext uri="{FF2B5EF4-FFF2-40B4-BE49-F238E27FC236}">
              <a16:creationId xmlns:a16="http://schemas.microsoft.com/office/drawing/2014/main" id="{4D7142B1-0F50-4773-B8B0-D52A85C76F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43687" y="162278"/>
          <a:ext cx="359149" cy="395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109229</xdr:colOff>
      <xdr:row>0</xdr:row>
      <xdr:rowOff>0</xdr:rowOff>
    </xdr:from>
    <xdr:to>
      <xdr:col>13</xdr:col>
      <xdr:colOff>119945</xdr:colOff>
      <xdr:row>3</xdr:row>
      <xdr:rowOff>46210</xdr:rowOff>
    </xdr:to>
    <xdr:pic>
      <xdr:nvPicPr>
        <xdr:cNvPr id="2" name="Picture 5" descr="ccta_logo">
          <a:extLst>
            <a:ext uri="{FF2B5EF4-FFF2-40B4-BE49-F238E27FC236}">
              <a16:creationId xmlns:a16="http://schemas.microsoft.com/office/drawing/2014/main" id="{E0445411-B803-45A6-85BA-138FF0AA93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6409" y="0"/>
          <a:ext cx="635556" cy="640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91440</xdr:colOff>
          <xdr:row>0</xdr:row>
          <xdr:rowOff>0</xdr:rowOff>
        </xdr:from>
        <xdr:to>
          <xdr:col>11</xdr:col>
          <xdr:colOff>213360</xdr:colOff>
          <xdr:row>1</xdr:row>
          <xdr:rowOff>38100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13</xdr:col>
      <xdr:colOff>211667</xdr:colOff>
      <xdr:row>0</xdr:row>
      <xdr:rowOff>162278</xdr:rowOff>
    </xdr:from>
    <xdr:to>
      <xdr:col>14</xdr:col>
      <xdr:colOff>45036</xdr:colOff>
      <xdr:row>2</xdr:row>
      <xdr:rowOff>176389</xdr:rowOff>
    </xdr:to>
    <xdr:pic>
      <xdr:nvPicPr>
        <xdr:cNvPr id="3" name="圖片 2">
          <a:extLst>
            <a:ext uri="{FF2B5EF4-FFF2-40B4-BE49-F238E27FC236}">
              <a16:creationId xmlns:a16="http://schemas.microsoft.com/office/drawing/2014/main" id="{00185C57-25F9-4A59-BEC2-5930F35CFE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43687" y="162278"/>
          <a:ext cx="359149" cy="395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53571</xdr:colOff>
      <xdr:row>0</xdr:row>
      <xdr:rowOff>27363</xdr:rowOff>
    </xdr:from>
    <xdr:to>
      <xdr:col>13</xdr:col>
      <xdr:colOff>73546</xdr:colOff>
      <xdr:row>3</xdr:row>
      <xdr:rowOff>59228</xdr:rowOff>
    </xdr:to>
    <xdr:pic>
      <xdr:nvPicPr>
        <xdr:cNvPr id="2" name="Picture 7" descr="ccta_logo">
          <a:extLst>
            <a:ext uri="{FF2B5EF4-FFF2-40B4-BE49-F238E27FC236}">
              <a16:creationId xmlns:a16="http://schemas.microsoft.com/office/drawing/2014/main" id="{9B83788E-37D8-4CAD-9BDA-ED8F4CBD36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3591" y="27363"/>
          <a:ext cx="713395" cy="55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13</xdr:col>
      <xdr:colOff>203200</xdr:colOff>
      <xdr:row>0</xdr:row>
      <xdr:rowOff>127000</xdr:rowOff>
    </xdr:from>
    <xdr:to>
      <xdr:col>14</xdr:col>
      <xdr:colOff>39392</xdr:colOff>
      <xdr:row>3</xdr:row>
      <xdr:rowOff>1411</xdr:rowOff>
    </xdr:to>
    <xdr:pic>
      <xdr:nvPicPr>
        <xdr:cNvPr id="3" name="圖片 2">
          <a:extLst>
            <a:ext uri="{FF2B5EF4-FFF2-40B4-BE49-F238E27FC236}">
              <a16:creationId xmlns:a16="http://schemas.microsoft.com/office/drawing/2014/main" id="{8D508257-6449-4AE1-A244-AD720C2AED6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6640" y="1270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53571</xdr:colOff>
      <xdr:row>0</xdr:row>
      <xdr:rowOff>27363</xdr:rowOff>
    </xdr:from>
    <xdr:to>
      <xdr:col>13</xdr:col>
      <xdr:colOff>73546</xdr:colOff>
      <xdr:row>3</xdr:row>
      <xdr:rowOff>59228</xdr:rowOff>
    </xdr:to>
    <xdr:pic>
      <xdr:nvPicPr>
        <xdr:cNvPr id="2" name="Picture 7" descr="ccta_logo">
          <a:extLst>
            <a:ext uri="{FF2B5EF4-FFF2-40B4-BE49-F238E27FC236}">
              <a16:creationId xmlns:a16="http://schemas.microsoft.com/office/drawing/2014/main" id="{52369831-F117-4EC1-BC27-9296337D59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23591" y="27363"/>
          <a:ext cx="713395" cy="55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女子單打</a:t>
              </a:r>
            </a:p>
          </xdr:txBody>
        </xdr:sp>
        <xdr:clientData/>
      </xdr:twoCellAnchor>
    </mc:Choice>
    <mc:Fallback/>
  </mc:AlternateContent>
  <xdr:twoCellAnchor editAs="oneCell">
    <xdr:from>
      <xdr:col>13</xdr:col>
      <xdr:colOff>203200</xdr:colOff>
      <xdr:row>0</xdr:row>
      <xdr:rowOff>127000</xdr:rowOff>
    </xdr:from>
    <xdr:to>
      <xdr:col>14</xdr:col>
      <xdr:colOff>39392</xdr:colOff>
      <xdr:row>3</xdr:row>
      <xdr:rowOff>1411</xdr:rowOff>
    </xdr:to>
    <xdr:pic>
      <xdr:nvPicPr>
        <xdr:cNvPr id="3" name="圖片 2">
          <a:extLst>
            <a:ext uri="{FF2B5EF4-FFF2-40B4-BE49-F238E27FC236}">
              <a16:creationId xmlns:a16="http://schemas.microsoft.com/office/drawing/2014/main" id="{F56C668C-625C-4523-A888-F3ED7A4334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6640" y="127000"/>
          <a:ext cx="361972" cy="392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109229</xdr:colOff>
      <xdr:row>0</xdr:row>
      <xdr:rowOff>0</xdr:rowOff>
    </xdr:from>
    <xdr:to>
      <xdr:col>13</xdr:col>
      <xdr:colOff>119945</xdr:colOff>
      <xdr:row>3</xdr:row>
      <xdr:rowOff>46210</xdr:rowOff>
    </xdr:to>
    <xdr:pic>
      <xdr:nvPicPr>
        <xdr:cNvPr id="2" name="Picture 5" descr="ccta_logo">
          <a:extLst>
            <a:ext uri="{FF2B5EF4-FFF2-40B4-BE49-F238E27FC236}">
              <a16:creationId xmlns:a16="http://schemas.microsoft.com/office/drawing/2014/main" id="{BD54F627-2961-467E-95B0-0EED241132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16409" y="0"/>
          <a:ext cx="635556" cy="640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91440</xdr:colOff>
          <xdr:row>0</xdr:row>
          <xdr:rowOff>0</xdr:rowOff>
        </xdr:from>
        <xdr:to>
          <xdr:col>11</xdr:col>
          <xdr:colOff>213360</xdr:colOff>
          <xdr:row>1</xdr:row>
          <xdr:rowOff>38100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13</xdr:col>
      <xdr:colOff>211667</xdr:colOff>
      <xdr:row>0</xdr:row>
      <xdr:rowOff>162278</xdr:rowOff>
    </xdr:from>
    <xdr:to>
      <xdr:col>14</xdr:col>
      <xdr:colOff>45036</xdr:colOff>
      <xdr:row>2</xdr:row>
      <xdr:rowOff>176389</xdr:rowOff>
    </xdr:to>
    <xdr:pic>
      <xdr:nvPicPr>
        <xdr:cNvPr id="3" name="圖片 2">
          <a:extLst>
            <a:ext uri="{FF2B5EF4-FFF2-40B4-BE49-F238E27FC236}">
              <a16:creationId xmlns:a16="http://schemas.microsoft.com/office/drawing/2014/main" id="{C19A7B1F-7B4F-4005-8370-FF80FADBF2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43687" y="162278"/>
          <a:ext cx="359149" cy="395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117188</xdr:colOff>
      <xdr:row>0</xdr:row>
      <xdr:rowOff>0</xdr:rowOff>
    </xdr:from>
    <xdr:to>
      <xdr:col>13</xdr:col>
      <xdr:colOff>403860</xdr:colOff>
      <xdr:row>1</xdr:row>
      <xdr:rowOff>304800</xdr:rowOff>
    </xdr:to>
    <xdr:pic>
      <xdr:nvPicPr>
        <xdr:cNvPr id="2" name="Picture 5" descr="ccta_logo">
          <a:extLst>
            <a:ext uri="{FF2B5EF4-FFF2-40B4-BE49-F238E27FC236}">
              <a16:creationId xmlns:a16="http://schemas.microsoft.com/office/drawing/2014/main" id="{01959B77-0F7E-4E8D-B330-E1D8B11FD8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108" y="0"/>
          <a:ext cx="1117252"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91440</xdr:colOff>
          <xdr:row>0</xdr:row>
          <xdr:rowOff>0</xdr:rowOff>
        </xdr:from>
        <xdr:to>
          <xdr:col>10</xdr:col>
          <xdr:colOff>0</xdr:colOff>
          <xdr:row>0</xdr:row>
          <xdr:rowOff>228600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男子單打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10</xdr:col>
          <xdr:colOff>22860</xdr:colOff>
          <xdr:row>1</xdr:row>
          <xdr:rowOff>15240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女子單打</a:t>
              </a:r>
            </a:p>
          </xdr:txBody>
        </xdr:sp>
        <xdr:clientData/>
      </xdr:twoCellAnchor>
    </mc:Choice>
    <mc:Fallback/>
  </mc:AlternateContent>
  <xdr:twoCellAnchor editAs="oneCell">
    <xdr:from>
      <xdr:col>11</xdr:col>
      <xdr:colOff>195579</xdr:colOff>
      <xdr:row>2</xdr:row>
      <xdr:rowOff>82550</xdr:rowOff>
    </xdr:from>
    <xdr:to>
      <xdr:col>13</xdr:col>
      <xdr:colOff>58526</xdr:colOff>
      <xdr:row>3</xdr:row>
      <xdr:rowOff>106679</xdr:rowOff>
    </xdr:to>
    <xdr:pic>
      <xdr:nvPicPr>
        <xdr:cNvPr id="3" name="圖片 2">
          <a:extLst>
            <a:ext uri="{FF2B5EF4-FFF2-40B4-BE49-F238E27FC236}">
              <a16:creationId xmlns:a16="http://schemas.microsoft.com/office/drawing/2014/main" id="{E741B32C-E590-4DDB-89F5-A9947A358B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08499" y="844550"/>
          <a:ext cx="693527" cy="405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1DAF6-CA38-4382-A644-8F94EADA8D5E}">
  <sheetPr codeName="Sheet5">
    <tabColor theme="7" tint="0.59999389629810485"/>
  </sheetPr>
  <dimension ref="A1:T24"/>
  <sheetViews>
    <sheetView workbookViewId="0">
      <selection activeCell="L7" sqref="L7"/>
    </sheetView>
  </sheetViews>
  <sheetFormatPr defaultColWidth="9" defaultRowHeight="19.8"/>
  <cols>
    <col min="1" max="2" width="3.6640625" style="105" customWidth="1"/>
    <col min="3" max="3" width="4.6640625" style="106" customWidth="1"/>
    <col min="4" max="4" width="4.6640625" style="107" customWidth="1"/>
    <col min="5" max="5" width="4.6640625" style="108" customWidth="1"/>
    <col min="6" max="6" width="10.6640625" style="109" customWidth="1"/>
    <col min="7" max="7" width="8.6640625" style="110" customWidth="1"/>
    <col min="8" max="8" width="8.6640625" style="111" customWidth="1"/>
    <col min="9" max="9" width="1.44140625" style="115" customWidth="1"/>
    <col min="10" max="10" width="10.6640625" style="348" customWidth="1"/>
    <col min="11" max="11" width="1.44140625" style="369" customWidth="1"/>
    <col min="12" max="12" width="10.6640625" style="370" customWidth="1"/>
    <col min="13" max="13" width="1.44140625" style="275" customWidth="1"/>
    <col min="14" max="14" width="10.6640625" style="370" customWidth="1"/>
    <col min="15" max="15" width="1.44140625" style="116" customWidth="1"/>
    <col min="16" max="16" width="9.33203125" style="105" customWidth="1"/>
    <col min="17" max="17" width="1.44140625" style="117" customWidth="1"/>
    <col min="18" max="18" width="8" style="105" hidden="1" customWidth="1"/>
    <col min="19" max="19" width="7.6640625" style="105" customWidth="1"/>
    <col min="20" max="20" width="8" style="105" hidden="1" customWidth="1"/>
    <col min="21" max="16384" width="9" style="105"/>
  </cols>
  <sheetData>
    <row r="1" spans="1:17" s="11" customFormat="1" ht="25.05" customHeight="1">
      <c r="A1" s="1" t="s">
        <v>0</v>
      </c>
      <c r="B1" s="2"/>
      <c r="C1" s="3"/>
      <c r="D1" s="4"/>
      <c r="E1" s="5"/>
      <c r="F1" s="6"/>
      <c r="G1" s="7"/>
      <c r="H1" s="300" t="s">
        <v>1</v>
      </c>
      <c r="I1" s="301"/>
      <c r="J1" s="304"/>
      <c r="K1" s="305"/>
      <c r="L1" s="8"/>
      <c r="M1" s="338"/>
      <c r="N1" s="10" t="s">
        <v>2</v>
      </c>
      <c r="O1" s="9"/>
      <c r="P1" s="10"/>
      <c r="Q1" s="9"/>
    </row>
    <row r="2" spans="1:17" s="21" customFormat="1" ht="25.05" customHeight="1">
      <c r="A2" s="12" t="s">
        <v>3</v>
      </c>
      <c r="B2" s="13"/>
      <c r="C2" s="14"/>
      <c r="D2" s="15"/>
      <c r="E2" s="16"/>
      <c r="F2" s="17"/>
      <c r="G2" s="18"/>
      <c r="H2" s="302"/>
      <c r="I2" s="303"/>
      <c r="J2" s="304"/>
      <c r="K2" s="305"/>
      <c r="L2" s="8"/>
      <c r="M2" s="339"/>
      <c r="N2" s="19"/>
      <c r="O2" s="20"/>
      <c r="P2" s="19"/>
      <c r="Q2" s="20"/>
    </row>
    <row r="3" spans="1:17" s="29" customFormat="1" ht="25.05" customHeight="1">
      <c r="A3" s="118" t="s">
        <v>4</v>
      </c>
      <c r="B3" s="23"/>
      <c r="C3" s="24"/>
      <c r="D3" s="25"/>
      <c r="E3" s="16"/>
      <c r="F3" s="26"/>
      <c r="G3" s="27" t="s">
        <v>5</v>
      </c>
      <c r="H3" s="306" t="s">
        <v>6</v>
      </c>
      <c r="I3" s="307"/>
      <c r="J3" s="307"/>
      <c r="K3" s="308"/>
      <c r="L3" s="28"/>
      <c r="M3" s="340"/>
      <c r="N3" s="341" t="s">
        <v>7</v>
      </c>
    </row>
    <row r="4" spans="1:17" s="35" customFormat="1" ht="25.05" customHeight="1" thickBot="1">
      <c r="A4" s="30" t="s">
        <v>8</v>
      </c>
      <c r="B4" s="31"/>
      <c r="C4" s="32"/>
      <c r="D4" s="33"/>
      <c r="E4" s="34"/>
      <c r="F4" s="26"/>
      <c r="G4" s="299" t="s">
        <v>192</v>
      </c>
      <c r="H4" s="309"/>
      <c r="I4" s="310"/>
      <c r="J4" s="310"/>
      <c r="K4" s="311"/>
      <c r="L4" s="342"/>
      <c r="M4" s="343"/>
      <c r="N4" s="344" t="s">
        <v>10</v>
      </c>
    </row>
    <row r="5" spans="1:17" s="48" customFormat="1" ht="25.05" customHeight="1">
      <c r="A5" s="36" t="s">
        <v>11</v>
      </c>
      <c r="B5" s="36" t="s">
        <v>12</v>
      </c>
      <c r="C5" s="37" t="s">
        <v>13</v>
      </c>
      <c r="D5" s="38" t="s">
        <v>14</v>
      </c>
      <c r="E5" s="39" t="s">
        <v>15</v>
      </c>
      <c r="F5" s="40" t="s">
        <v>16</v>
      </c>
      <c r="G5" s="41" t="s">
        <v>17</v>
      </c>
      <c r="H5" s="41" t="s">
        <v>18</v>
      </c>
      <c r="I5" s="42"/>
      <c r="J5" s="43" t="s">
        <v>19</v>
      </c>
      <c r="K5" s="345"/>
      <c r="L5" s="43" t="s">
        <v>20</v>
      </c>
      <c r="M5" s="346"/>
      <c r="N5" s="44" t="s">
        <v>21</v>
      </c>
      <c r="O5" s="45"/>
      <c r="P5" s="46"/>
      <c r="Q5" s="47"/>
    </row>
    <row r="6" spans="1:17" s="29" customFormat="1" ht="30" customHeight="1">
      <c r="A6" s="49"/>
      <c r="B6" s="49"/>
      <c r="C6" s="50"/>
      <c r="D6" s="51"/>
      <c r="E6" s="52"/>
      <c r="F6" s="53"/>
      <c r="G6" s="54"/>
      <c r="H6" s="55"/>
      <c r="I6" s="56"/>
      <c r="J6" s="55"/>
      <c r="K6" s="347"/>
      <c r="L6" s="57"/>
      <c r="M6" s="347"/>
      <c r="N6" s="57"/>
      <c r="O6" s="58"/>
      <c r="P6" s="57"/>
      <c r="Q6" s="59"/>
    </row>
    <row r="7" spans="1:17" s="21" customFormat="1" ht="30" customHeight="1">
      <c r="A7" s="60">
        <v>1</v>
      </c>
      <c r="B7" s="61">
        <v>1</v>
      </c>
      <c r="C7" s="62" t="s">
        <v>22</v>
      </c>
      <c r="D7" s="62">
        <v>1</v>
      </c>
      <c r="E7" s="63" t="s">
        <v>23</v>
      </c>
      <c r="F7" s="64" t="s">
        <v>24</v>
      </c>
      <c r="G7" s="65" t="s">
        <v>25</v>
      </c>
      <c r="H7" s="66" t="s">
        <v>22</v>
      </c>
      <c r="I7" s="67"/>
      <c r="J7" s="68"/>
      <c r="K7" s="348"/>
      <c r="L7" s="68"/>
      <c r="M7" s="348"/>
      <c r="N7" s="68"/>
      <c r="O7" s="69"/>
      <c r="P7" s="70"/>
      <c r="Q7" s="71"/>
    </row>
    <row r="8" spans="1:17" s="21" customFormat="1" ht="30" customHeight="1">
      <c r="A8" s="72"/>
      <c r="B8" s="73"/>
      <c r="C8" s="74"/>
      <c r="D8" s="74"/>
      <c r="E8" s="75"/>
      <c r="F8" s="76"/>
      <c r="G8" s="77"/>
      <c r="H8" s="284" t="s">
        <v>226</v>
      </c>
      <c r="I8" s="79"/>
      <c r="J8" s="80" t="str">
        <f>IF(OR(I8= 7,I8= 8,I8= 9),F7,IF(OR(I8= 1,I8= 2,I8= 3),F9,IF(F7="Bye",F9,IF(F9="Bye",F7,""))))</f>
        <v/>
      </c>
      <c r="K8" s="349"/>
      <c r="L8" s="81"/>
      <c r="M8" s="350"/>
      <c r="N8" s="81"/>
      <c r="O8" s="69"/>
      <c r="P8" s="70"/>
      <c r="Q8" s="71"/>
    </row>
    <row r="9" spans="1:17" s="21" customFormat="1" ht="30" customHeight="1">
      <c r="A9" s="72">
        <v>2</v>
      </c>
      <c r="B9" s="82">
        <v>7</v>
      </c>
      <c r="C9" s="62"/>
      <c r="D9" s="62"/>
      <c r="E9" s="83"/>
      <c r="F9" s="84" t="s">
        <v>26</v>
      </c>
      <c r="G9" s="80" t="s">
        <v>27</v>
      </c>
      <c r="H9" s="85"/>
      <c r="I9" s="86"/>
      <c r="J9" s="351" t="s">
        <v>208</v>
      </c>
      <c r="K9" s="352"/>
      <c r="L9" s="81"/>
      <c r="M9" s="350"/>
      <c r="N9" s="81"/>
      <c r="O9" s="69"/>
      <c r="P9" s="70"/>
      <c r="Q9" s="71"/>
    </row>
    <row r="10" spans="1:17" s="21" customFormat="1" ht="30" customHeight="1">
      <c r="A10" s="72"/>
      <c r="B10" s="61"/>
      <c r="C10" s="74"/>
      <c r="D10" s="74"/>
      <c r="E10" s="75"/>
      <c r="F10" s="76"/>
      <c r="G10" s="77"/>
      <c r="H10" s="78"/>
      <c r="I10" s="87"/>
      <c r="J10" s="284" t="s">
        <v>170</v>
      </c>
      <c r="K10" s="353"/>
      <c r="L10" s="65" t="str">
        <f>IF(OR(K10=7,K10=8,K10=9),J8,IF(OR(K10=1,K10=2,K10=3),J12,""))</f>
        <v/>
      </c>
      <c r="M10" s="354"/>
      <c r="N10" s="355"/>
      <c r="O10" s="89"/>
      <c r="P10" s="70"/>
      <c r="Q10" s="71"/>
    </row>
    <row r="11" spans="1:17" s="21" customFormat="1" ht="30" customHeight="1">
      <c r="A11" s="72">
        <v>3</v>
      </c>
      <c r="B11" s="61">
        <v>6</v>
      </c>
      <c r="C11" s="62"/>
      <c r="D11" s="62"/>
      <c r="E11" s="83"/>
      <c r="F11" s="84" t="s">
        <v>28</v>
      </c>
      <c r="G11" s="80" t="s">
        <v>29</v>
      </c>
      <c r="H11" s="85"/>
      <c r="I11" s="67"/>
      <c r="J11" s="81"/>
      <c r="K11" s="352"/>
      <c r="L11" s="351" t="s">
        <v>171</v>
      </c>
      <c r="M11" s="356"/>
      <c r="N11" s="355"/>
      <c r="O11" s="89"/>
      <c r="P11" s="70"/>
      <c r="Q11" s="71"/>
    </row>
    <row r="12" spans="1:17" s="21" customFormat="1" ht="30" customHeight="1">
      <c r="A12" s="72"/>
      <c r="B12" s="73"/>
      <c r="C12" s="74"/>
      <c r="D12" s="74"/>
      <c r="E12" s="75"/>
      <c r="F12" s="76"/>
      <c r="G12" s="77"/>
      <c r="H12" s="284" t="s">
        <v>226</v>
      </c>
      <c r="I12" s="79">
        <v>5</v>
      </c>
      <c r="J12" s="80" t="str">
        <f>IF(OR(I12= 7,I12= 8,I12= 9),F11,IF(OR(I12= 1,I12= 2,I12= 3),F13,IF(F11="Bye",F13,IF(F13="Bye",F11,""))))</f>
        <v/>
      </c>
      <c r="K12" s="357"/>
      <c r="L12" s="81"/>
      <c r="M12" s="358"/>
      <c r="N12" s="355"/>
      <c r="O12" s="89"/>
      <c r="P12" s="70"/>
      <c r="Q12" s="71"/>
    </row>
    <row r="13" spans="1:17" s="21" customFormat="1" ht="30" customHeight="1">
      <c r="A13" s="72">
        <v>4</v>
      </c>
      <c r="B13" s="82">
        <v>8</v>
      </c>
      <c r="C13" s="62"/>
      <c r="D13" s="62"/>
      <c r="E13" s="83"/>
      <c r="F13" s="84" t="s">
        <v>30</v>
      </c>
      <c r="G13" s="80" t="s">
        <v>27</v>
      </c>
      <c r="H13" s="85"/>
      <c r="I13" s="90"/>
      <c r="J13" s="351" t="s">
        <v>209</v>
      </c>
      <c r="K13" s="350"/>
      <c r="L13" s="81"/>
      <c r="M13" s="358"/>
      <c r="N13" s="355"/>
      <c r="O13" s="89"/>
      <c r="P13" s="70"/>
      <c r="Q13" s="71"/>
    </row>
    <row r="14" spans="1:17" s="21" customFormat="1" ht="30" customHeight="1">
      <c r="A14" s="72"/>
      <c r="B14" s="61"/>
      <c r="C14" s="74"/>
      <c r="D14" s="74"/>
      <c r="E14" s="75"/>
      <c r="F14" s="76"/>
      <c r="G14" s="77"/>
      <c r="H14" s="78"/>
      <c r="I14" s="87"/>
      <c r="J14" s="81"/>
      <c r="K14" s="350"/>
      <c r="L14" s="284" t="s">
        <v>184</v>
      </c>
      <c r="M14" s="353"/>
      <c r="N14" s="65" t="str">
        <f>IF(OR(M14=7,M14=8,M14=9),L10,IF(OR(M14=1,M14=2,M14=3),L18,""))</f>
        <v/>
      </c>
      <c r="O14" s="89"/>
      <c r="P14" s="70"/>
      <c r="Q14" s="71"/>
    </row>
    <row r="15" spans="1:17" s="21" customFormat="1" ht="30" customHeight="1">
      <c r="A15" s="91">
        <v>5</v>
      </c>
      <c r="B15" s="61">
        <v>5</v>
      </c>
      <c r="C15" s="62"/>
      <c r="D15" s="62"/>
      <c r="E15" s="83"/>
      <c r="F15" s="84" t="s">
        <v>31</v>
      </c>
      <c r="G15" s="80" t="s">
        <v>32</v>
      </c>
      <c r="H15" s="85"/>
      <c r="I15" s="92"/>
      <c r="J15" s="81"/>
      <c r="K15" s="350"/>
      <c r="L15" s="81"/>
      <c r="M15" s="358"/>
      <c r="N15" s="351" t="s">
        <v>185</v>
      </c>
      <c r="O15" s="89"/>
      <c r="P15" s="70"/>
      <c r="Q15" s="71"/>
    </row>
    <row r="16" spans="1:17" s="21" customFormat="1" ht="30" customHeight="1">
      <c r="A16" s="72"/>
      <c r="B16" s="73"/>
      <c r="C16" s="74"/>
      <c r="D16" s="74"/>
      <c r="E16" s="75"/>
      <c r="F16" s="76"/>
      <c r="G16" s="77"/>
      <c r="H16" s="284" t="s">
        <v>226</v>
      </c>
      <c r="I16" s="79"/>
      <c r="J16" s="80" t="str">
        <f>IF(OR(I16= 7,I16= 8,I16= 9),F15,IF(OR(I16= 1,I16= 2,I16= 3),F17,IF(F15="Bye",F17,IF(F17="Bye",F15,""))))</f>
        <v/>
      </c>
      <c r="K16" s="349"/>
      <c r="L16" s="81"/>
      <c r="M16" s="358"/>
      <c r="N16" s="355"/>
      <c r="O16" s="89"/>
      <c r="P16" s="70"/>
      <c r="Q16" s="71"/>
    </row>
    <row r="17" spans="1:18" s="21" customFormat="1" ht="30" customHeight="1">
      <c r="A17" s="72">
        <v>6</v>
      </c>
      <c r="B17" s="82">
        <v>4</v>
      </c>
      <c r="C17" s="62"/>
      <c r="D17" s="62">
        <v>7</v>
      </c>
      <c r="E17" s="83"/>
      <c r="F17" s="84" t="s">
        <v>33</v>
      </c>
      <c r="G17" s="80" t="s">
        <v>34</v>
      </c>
      <c r="H17" s="85"/>
      <c r="I17" s="86"/>
      <c r="J17" s="351" t="s">
        <v>210</v>
      </c>
      <c r="K17" s="352"/>
      <c r="L17" s="81"/>
      <c r="M17" s="358"/>
      <c r="N17" s="355"/>
      <c r="O17" s="89"/>
      <c r="P17" s="70"/>
      <c r="Q17" s="71"/>
    </row>
    <row r="18" spans="1:18" s="21" customFormat="1" ht="30" customHeight="1">
      <c r="A18" s="72"/>
      <c r="B18" s="61"/>
      <c r="C18" s="74"/>
      <c r="D18" s="74"/>
      <c r="E18" s="75"/>
      <c r="F18" s="76"/>
      <c r="G18" s="77"/>
      <c r="H18" s="78"/>
      <c r="I18" s="87"/>
      <c r="J18" s="284" t="s">
        <v>170</v>
      </c>
      <c r="K18" s="353"/>
      <c r="L18" s="65" t="str">
        <f>IF(OR(K18=7,K18=8,K18=9),J16,IF(OR(K18=1,K18=2,K18=3),J20,""))</f>
        <v/>
      </c>
      <c r="M18" s="359"/>
      <c r="N18" s="355"/>
      <c r="O18" s="89"/>
      <c r="P18" s="70"/>
      <c r="Q18" s="71"/>
    </row>
    <row r="19" spans="1:18" s="21" customFormat="1" ht="30" customHeight="1">
      <c r="A19" s="72">
        <v>7</v>
      </c>
      <c r="B19" s="61">
        <v>3</v>
      </c>
      <c r="C19" s="62"/>
      <c r="D19" s="62">
        <v>7</v>
      </c>
      <c r="E19" s="83"/>
      <c r="F19" s="84" t="s">
        <v>35</v>
      </c>
      <c r="G19" s="80" t="s">
        <v>36</v>
      </c>
      <c r="H19" s="85"/>
      <c r="I19" s="67"/>
      <c r="J19" s="81"/>
      <c r="K19" s="352"/>
      <c r="L19" s="351" t="s">
        <v>172</v>
      </c>
      <c r="M19" s="360"/>
      <c r="N19" s="355"/>
      <c r="O19" s="89"/>
      <c r="P19" s="70"/>
      <c r="Q19" s="71"/>
    </row>
    <row r="20" spans="1:18" s="21" customFormat="1" ht="30" customHeight="1">
      <c r="A20" s="72"/>
      <c r="B20" s="73"/>
      <c r="C20" s="74"/>
      <c r="D20" s="74"/>
      <c r="E20" s="75"/>
      <c r="F20" s="76"/>
      <c r="G20" s="77"/>
      <c r="H20" s="284" t="s">
        <v>226</v>
      </c>
      <c r="I20" s="79"/>
      <c r="J20" s="80" t="str">
        <f>IF(OR(I20= 7,I20= 8,I20= 9),F19,IF(OR(I20= 1,I20= 2,I20= 3),F21,IF(F19="Bye",F21,IF(F21="Bye",F19,""))))</f>
        <v/>
      </c>
      <c r="K20" s="357"/>
      <c r="L20" s="81"/>
      <c r="M20" s="360"/>
      <c r="N20" s="355"/>
      <c r="O20" s="89"/>
      <c r="P20" s="70"/>
      <c r="Q20" s="71"/>
      <c r="R20" s="19"/>
    </row>
    <row r="21" spans="1:18" s="97" customFormat="1" ht="30" customHeight="1">
      <c r="A21" s="60">
        <v>8</v>
      </c>
      <c r="B21" s="82">
        <v>2</v>
      </c>
      <c r="C21" s="62"/>
      <c r="D21" s="93">
        <v>5</v>
      </c>
      <c r="E21" s="63" t="s">
        <v>37</v>
      </c>
      <c r="F21" s="64" t="s">
        <v>38</v>
      </c>
      <c r="G21" s="65" t="s">
        <v>27</v>
      </c>
      <c r="H21" s="66"/>
      <c r="I21" s="90"/>
      <c r="J21" s="351" t="s">
        <v>211</v>
      </c>
      <c r="K21" s="361"/>
      <c r="L21" s="362"/>
      <c r="M21" s="363"/>
      <c r="N21" s="364"/>
      <c r="O21" s="94"/>
      <c r="P21" s="95"/>
      <c r="Q21" s="96"/>
    </row>
    <row r="22" spans="1:18" s="21" customFormat="1" ht="15" customHeight="1">
      <c r="A22" s="98"/>
      <c r="B22" s="98"/>
      <c r="C22" s="74"/>
      <c r="D22" s="99"/>
      <c r="E22" s="75"/>
      <c r="F22" s="100"/>
      <c r="G22" s="81"/>
      <c r="H22" s="101"/>
      <c r="I22" s="87"/>
      <c r="J22" s="102"/>
      <c r="K22" s="365"/>
      <c r="L22" s="102"/>
      <c r="M22" s="366"/>
      <c r="N22" s="70"/>
      <c r="O22" s="70"/>
      <c r="P22" s="70"/>
      <c r="Q22" s="71"/>
    </row>
    <row r="23" spans="1:18" s="21" customFormat="1" ht="15" customHeight="1">
      <c r="A23" s="98"/>
      <c r="B23" s="98"/>
      <c r="C23" s="74"/>
      <c r="D23" s="99"/>
      <c r="E23" s="75"/>
      <c r="F23" s="103"/>
      <c r="G23" s="101"/>
      <c r="H23" s="102"/>
      <c r="I23" s="87"/>
      <c r="J23" s="102"/>
      <c r="K23" s="365"/>
      <c r="L23" s="102"/>
      <c r="M23" s="366"/>
      <c r="N23" s="104"/>
      <c r="O23" s="70"/>
      <c r="P23" s="70"/>
      <c r="Q23" s="71"/>
    </row>
    <row r="24" spans="1:18" ht="15" customHeight="1">
      <c r="I24" s="112"/>
      <c r="K24" s="367"/>
      <c r="L24" s="348"/>
      <c r="M24" s="368"/>
      <c r="N24" s="348"/>
      <c r="O24" s="113"/>
      <c r="P24" s="111"/>
      <c r="Q24" s="114"/>
    </row>
  </sheetData>
  <mergeCells count="4">
    <mergeCell ref="H1:I2"/>
    <mergeCell ref="J1:K1"/>
    <mergeCell ref="J2:K2"/>
    <mergeCell ref="H3:K4"/>
  </mergeCells>
  <phoneticPr fontId="4" type="noConversion"/>
  <conditionalFormatting sqref="C7:D7 C9:D9 C11:D11 C13:D13 C15:D15 C17:D17 C19:D19 C21:D23">
    <cfRule type="cellIs" dxfId="36" priority="4" stopIfTrue="1" operator="equal">
      <formula>"QA"</formula>
    </cfRule>
    <cfRule type="cellIs" dxfId="35" priority="5" stopIfTrue="1" operator="equal">
      <formula>"DA"</formula>
    </cfRule>
  </conditionalFormatting>
  <conditionalFormatting sqref="F1:F1048576">
    <cfRule type="duplicateValues" dxfId="34" priority="1"/>
    <cfRule type="duplicateValues" dxfId="33" priority="6"/>
    <cfRule type="duplicateValues" dxfId="32" priority="7"/>
  </conditionalFormatting>
  <conditionalFormatting sqref="F7 F9 F11 F13 F15 F17 F19 F21:F23">
    <cfRule type="cellIs" dxfId="31" priority="27" stopIfTrue="1" operator="equal">
      <formula>"Bye"</formula>
    </cfRule>
  </conditionalFormatting>
  <conditionalFormatting sqref="F7:F21">
    <cfRule type="duplicateValues" dxfId="30" priority="2"/>
  </conditionalFormatting>
  <conditionalFormatting sqref="F7:F22">
    <cfRule type="duplicateValues" dxfId="29" priority="3"/>
  </conditionalFormatting>
  <conditionalFormatting sqref="F22:H23 H9 H11 H13 H15 H17 H19 H21">
    <cfRule type="expression" dxfId="28" priority="28" stopIfTrue="1">
      <formula>AND(#REF!&lt;9,$E9&gt;0)</formula>
    </cfRule>
  </conditionalFormatting>
  <conditionalFormatting sqref="H7">
    <cfRule type="expression" dxfId="27" priority="20" stopIfTrue="1">
      <formula>AND(#REF!&lt;9,$E7&gt;0)</formula>
    </cfRule>
  </conditionalFormatting>
  <conditionalFormatting sqref="I8">
    <cfRule type="expression" dxfId="26" priority="26" stopIfTrue="1">
      <formula>$N$1="CU"</formula>
    </cfRule>
  </conditionalFormatting>
  <conditionalFormatting sqref="I16">
    <cfRule type="expression" dxfId="25" priority="13" stopIfTrue="1">
      <formula>$N$1="CU"</formula>
    </cfRule>
  </conditionalFormatting>
  <conditionalFormatting sqref="I20">
    <cfRule type="expression" dxfId="24" priority="14" stopIfTrue="1">
      <formula>$N$1="CU"</formula>
    </cfRule>
  </conditionalFormatting>
  <conditionalFormatting sqref="J8">
    <cfRule type="cellIs" dxfId="23" priority="19" stopIfTrue="1" operator="equal">
      <formula>"Bye"</formula>
    </cfRule>
  </conditionalFormatting>
  <conditionalFormatting sqref="J12">
    <cfRule type="cellIs" dxfId="22" priority="18" stopIfTrue="1" operator="equal">
      <formula>"Bye"</formula>
    </cfRule>
  </conditionalFormatting>
  <conditionalFormatting sqref="J16">
    <cfRule type="cellIs" dxfId="21" priority="9" stopIfTrue="1" operator="equal">
      <formula>"Bye"</formula>
    </cfRule>
  </conditionalFormatting>
  <conditionalFormatting sqref="J20">
    <cfRule type="cellIs" dxfId="20" priority="8" stopIfTrue="1" operator="equal">
      <formula>"Bye"</formula>
    </cfRule>
  </conditionalFormatting>
  <conditionalFormatting sqref="K10 I12 M14 K18">
    <cfRule type="expression" dxfId="19" priority="36" stopIfTrue="1">
      <formula>$N$1="CU"</formula>
    </cfRule>
  </conditionalFormatting>
  <conditionalFormatting sqref="L10">
    <cfRule type="cellIs" dxfId="18" priority="17" stopIfTrue="1" operator="equal">
      <formula>"Bye"</formula>
    </cfRule>
  </conditionalFormatting>
  <conditionalFormatting sqref="L18">
    <cfRule type="cellIs" dxfId="17" priority="16" stopIfTrue="1" operator="equal">
      <formula>"Bye"</formula>
    </cfRule>
  </conditionalFormatting>
  <conditionalFormatting sqref="N14">
    <cfRule type="cellIs" dxfId="16" priority="15" stopIfTrue="1" operator="equal">
      <formula>"Bye"</formula>
    </cfRule>
  </conditionalFormatting>
  <dataValidations count="1">
    <dataValidation type="list" showInputMessage="1" showErrorMessage="1" sqref="C7 C9 C11 C13 C15 C17 C19 C21" xr:uid="{B6369CCD-C1F3-4B68-94B0-38B564080DA0}">
      <formula1>" - , Q, WC, LL"</formula1>
    </dataValidation>
  </dataValidations>
  <printOptions gridLines="1"/>
  <pageMargins left="0.74803149606299213" right="0.74803149606299213"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8</xdr:col>
                    <xdr:colOff>91440</xdr:colOff>
                    <xdr:row>0</xdr:row>
                    <xdr:rowOff>0</xdr:rowOff>
                  </from>
                  <to>
                    <xdr:col>10</xdr:col>
                    <xdr:colOff>0</xdr:colOff>
                    <xdr:row>0</xdr:row>
                    <xdr:rowOff>228600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8</xdr:col>
                    <xdr:colOff>99060</xdr:colOff>
                    <xdr:row>0</xdr:row>
                    <xdr:rowOff>167640</xdr:rowOff>
                  </from>
                  <to>
                    <xdr:col>10</xdr:col>
                    <xdr:colOff>22860</xdr:colOff>
                    <xdr:row>1</xdr:row>
                    <xdr:rowOff>83820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7A644-5E34-4BAA-8330-AD7FA2F94AA0}">
  <sheetPr codeName="sheet6">
    <tabColor theme="7" tint="0.59999389629810485"/>
  </sheetPr>
  <dimension ref="A1:T44"/>
  <sheetViews>
    <sheetView zoomScaleNormal="100" workbookViewId="0">
      <selection activeCell="P9" sqref="P9"/>
    </sheetView>
  </sheetViews>
  <sheetFormatPr defaultColWidth="9" defaultRowHeight="22.2"/>
  <cols>
    <col min="1" max="2" width="3.6640625" style="105" customWidth="1"/>
    <col min="3" max="3" width="4.6640625" style="205" customWidth="1"/>
    <col min="4" max="4" width="4.6640625" style="206" customWidth="1"/>
    <col min="5" max="5" width="4.6640625" style="207" customWidth="1"/>
    <col min="6" max="6" width="10.6640625" style="208" customWidth="1"/>
    <col min="7" max="8" width="8.6640625" style="110" customWidth="1"/>
    <col min="9" max="9" width="1.44140625" style="209" customWidth="1"/>
    <col min="10" max="10" width="7.6640625" style="390" customWidth="1"/>
    <col min="11" max="11" width="1.44140625" style="391" customWidth="1"/>
    <col min="12" max="12" width="7.6640625" style="370" customWidth="1"/>
    <col min="13" max="13" width="1.44140625" style="275" customWidth="1"/>
    <col min="14" max="14" width="7.6640625" style="370" customWidth="1"/>
    <col min="15" max="15" width="1.44140625" style="391" customWidth="1"/>
    <col min="16" max="16" width="7.6640625" style="370" customWidth="1"/>
    <col min="17" max="17" width="1.44140625" style="117" customWidth="1"/>
    <col min="18" max="18" width="8" style="105" hidden="1" customWidth="1"/>
    <col min="19" max="19" width="7.6640625" style="105" customWidth="1"/>
    <col min="20" max="20" width="8" style="105" hidden="1" customWidth="1"/>
    <col min="21" max="16384" width="9" style="105"/>
  </cols>
  <sheetData>
    <row r="1" spans="1:20" s="123" customFormat="1" ht="15" customHeight="1">
      <c r="A1" s="2" t="s">
        <v>39</v>
      </c>
      <c r="B1" s="2"/>
      <c r="C1" s="119"/>
      <c r="D1" s="119"/>
      <c r="E1" s="2"/>
      <c r="F1" s="120"/>
      <c r="G1" s="312"/>
      <c r="H1" s="313">
        <v>40</v>
      </c>
      <c r="I1" s="314"/>
      <c r="J1" s="317"/>
      <c r="K1" s="318"/>
      <c r="L1" s="285"/>
      <c r="M1" s="371"/>
      <c r="N1" s="122" t="s">
        <v>2</v>
      </c>
      <c r="O1" s="122"/>
      <c r="P1" s="122"/>
      <c r="Q1" s="121"/>
    </row>
    <row r="2" spans="1:20" s="130" customFormat="1" ht="15" customHeight="1">
      <c r="A2" s="13" t="s">
        <v>3</v>
      </c>
      <c r="B2" s="124"/>
      <c r="C2" s="125"/>
      <c r="D2" s="125"/>
      <c r="E2" s="126"/>
      <c r="F2" s="127"/>
      <c r="G2" s="312"/>
      <c r="H2" s="315"/>
      <c r="I2" s="316"/>
      <c r="J2" s="317"/>
      <c r="K2" s="318"/>
      <c r="L2" s="285"/>
      <c r="M2" s="372"/>
      <c r="N2" s="128"/>
      <c r="O2" s="128"/>
      <c r="P2" s="128"/>
      <c r="Q2" s="129"/>
    </row>
    <row r="3" spans="1:20" s="130" customFormat="1" ht="17.100000000000001" customHeight="1">
      <c r="A3" s="23" t="s">
        <v>4</v>
      </c>
      <c r="B3" s="118"/>
      <c r="C3" s="131"/>
      <c r="D3" s="131"/>
      <c r="E3" s="126"/>
      <c r="F3" s="132"/>
      <c r="G3" s="133" t="s">
        <v>5</v>
      </c>
      <c r="H3" s="319" t="s">
        <v>191</v>
      </c>
      <c r="I3" s="320"/>
      <c r="J3" s="320"/>
      <c r="K3" s="321"/>
      <c r="L3" s="128"/>
      <c r="M3" s="372"/>
      <c r="N3" s="128"/>
      <c r="O3" s="128"/>
      <c r="P3" s="373" t="s">
        <v>7</v>
      </c>
    </row>
    <row r="4" spans="1:20" s="143" customFormat="1" ht="17.100000000000001" customHeight="1" thickBot="1">
      <c r="A4" s="135" t="s">
        <v>8</v>
      </c>
      <c r="B4" s="136"/>
      <c r="C4" s="137"/>
      <c r="D4" s="137"/>
      <c r="E4" s="138"/>
      <c r="F4" s="139"/>
      <c r="G4" s="297" t="s">
        <v>192</v>
      </c>
      <c r="H4" s="322"/>
      <c r="I4" s="323"/>
      <c r="J4" s="323"/>
      <c r="K4" s="324"/>
      <c r="L4" s="374"/>
      <c r="M4" s="375"/>
      <c r="N4" s="289"/>
      <c r="O4" s="289"/>
      <c r="P4" s="376" t="s">
        <v>10</v>
      </c>
      <c r="Q4" s="130"/>
    </row>
    <row r="5" spans="1:20" s="130" customFormat="1" ht="18" customHeight="1">
      <c r="A5" s="144" t="s">
        <v>11</v>
      </c>
      <c r="B5" s="144" t="s">
        <v>12</v>
      </c>
      <c r="C5" s="145" t="s">
        <v>13</v>
      </c>
      <c r="D5" s="146" t="s">
        <v>14</v>
      </c>
      <c r="E5" s="147" t="s">
        <v>15</v>
      </c>
      <c r="F5" s="148" t="s">
        <v>16</v>
      </c>
      <c r="G5" s="149" t="s">
        <v>17</v>
      </c>
      <c r="H5" s="150" t="s">
        <v>18</v>
      </c>
      <c r="I5" s="151"/>
      <c r="J5" s="152" t="s">
        <v>40</v>
      </c>
      <c r="K5" s="377"/>
      <c r="L5" s="152" t="s">
        <v>19</v>
      </c>
      <c r="M5" s="378"/>
      <c r="N5" s="152" t="s">
        <v>20</v>
      </c>
      <c r="O5" s="379"/>
      <c r="P5" s="154" t="s">
        <v>21</v>
      </c>
      <c r="Q5" s="129"/>
    </row>
    <row r="6" spans="1:20" s="29" customFormat="1" ht="21" customHeight="1" thickBot="1">
      <c r="A6" s="155"/>
      <c r="B6" s="155"/>
      <c r="C6" s="131"/>
      <c r="D6" s="156"/>
      <c r="E6" s="157"/>
      <c r="F6" s="158"/>
      <c r="G6" s="159"/>
      <c r="H6" s="160"/>
      <c r="I6" s="161"/>
      <c r="J6" s="159"/>
      <c r="K6" s="162"/>
      <c r="L6" s="162"/>
      <c r="M6" s="380"/>
      <c r="N6" s="162"/>
      <c r="O6" s="162"/>
      <c r="P6" s="162"/>
      <c r="Q6" s="165"/>
    </row>
    <row r="7" spans="1:20" s="21" customFormat="1" ht="19.95" customHeight="1">
      <c r="A7" s="60">
        <v>1</v>
      </c>
      <c r="B7" s="61">
        <v>1</v>
      </c>
      <c r="C7" s="166" t="s">
        <v>22</v>
      </c>
      <c r="D7" s="166">
        <v>1</v>
      </c>
      <c r="E7" s="167" t="s">
        <v>23</v>
      </c>
      <c r="F7" s="168" t="s">
        <v>41</v>
      </c>
      <c r="G7" s="169" t="s">
        <v>25</v>
      </c>
      <c r="H7" s="170" t="s">
        <v>22</v>
      </c>
      <c r="I7" s="171"/>
      <c r="J7" s="102"/>
      <c r="K7" s="102"/>
      <c r="L7" s="102"/>
      <c r="M7" s="365"/>
      <c r="N7" s="102"/>
      <c r="O7" s="102"/>
      <c r="P7" s="102"/>
      <c r="Q7" s="172"/>
      <c r="T7" s="173" t="e">
        <v>#REF!</v>
      </c>
    </row>
    <row r="8" spans="1:20" s="21" customFormat="1" ht="19.95" customHeight="1">
      <c r="A8" s="72"/>
      <c r="B8" s="73"/>
      <c r="C8" s="174"/>
      <c r="D8" s="174"/>
      <c r="E8" s="157"/>
      <c r="F8" s="175"/>
      <c r="G8" s="176"/>
      <c r="H8" s="78"/>
      <c r="I8" s="177"/>
      <c r="J8" s="80" t="str">
        <f>IF(OR(I8= 7,I8= 8,I8= 9),F7,IF(OR(I8= 1,I8= 2,I8= 3),F9,IF(F7="Bye",F9,IF(F9="Bye",F7,""))))</f>
        <v>郭敏如</v>
      </c>
      <c r="K8" s="80"/>
      <c r="L8" s="81"/>
      <c r="M8" s="350"/>
      <c r="N8" s="81"/>
      <c r="O8" s="81"/>
      <c r="P8" s="81"/>
      <c r="Q8" s="172"/>
      <c r="T8" s="178" t="e">
        <v>#REF!</v>
      </c>
    </row>
    <row r="9" spans="1:20" s="21" customFormat="1" ht="19.95" customHeight="1">
      <c r="A9" s="72">
        <v>2</v>
      </c>
      <c r="B9" s="82" t="s">
        <v>2</v>
      </c>
      <c r="C9" s="166" t="s">
        <v>22</v>
      </c>
      <c r="D9" s="166"/>
      <c r="E9" s="179"/>
      <c r="F9" s="180" t="s">
        <v>42</v>
      </c>
      <c r="G9" s="169"/>
      <c r="H9" s="181"/>
      <c r="I9" s="182"/>
      <c r="J9" s="81"/>
      <c r="K9" s="381"/>
      <c r="L9" s="81"/>
      <c r="M9" s="350"/>
      <c r="N9" s="81"/>
      <c r="O9" s="81"/>
      <c r="P9" s="81"/>
      <c r="Q9" s="172"/>
      <c r="T9" s="178" t="e">
        <v>#REF!</v>
      </c>
    </row>
    <row r="10" spans="1:20" s="21" customFormat="1" ht="19.95" customHeight="1">
      <c r="A10" s="72"/>
      <c r="B10" s="61"/>
      <c r="C10" s="174"/>
      <c r="D10" s="174"/>
      <c r="E10" s="157"/>
      <c r="F10" s="175"/>
      <c r="G10" s="176"/>
      <c r="H10" s="183"/>
      <c r="I10" s="184"/>
      <c r="J10" s="284" t="s">
        <v>165</v>
      </c>
      <c r="K10" s="382"/>
      <c r="L10" s="80" t="str">
        <f>IF(OR(K10=7,K10=8,K10=9),J8,IF(OR(K10=1,K10=2,K10=3),J12,""))</f>
        <v/>
      </c>
      <c r="M10" s="349"/>
      <c r="N10" s="81"/>
      <c r="O10" s="81"/>
      <c r="P10" s="81"/>
      <c r="Q10" s="172"/>
      <c r="T10" s="178" t="e">
        <v>#REF!</v>
      </c>
    </row>
    <row r="11" spans="1:20" s="21" customFormat="1" ht="19.95" customHeight="1">
      <c r="A11" s="72">
        <v>3</v>
      </c>
      <c r="B11" s="61" t="s">
        <v>2</v>
      </c>
      <c r="C11" s="166" t="s">
        <v>22</v>
      </c>
      <c r="D11" s="166"/>
      <c r="E11" s="179"/>
      <c r="F11" s="180" t="s">
        <v>42</v>
      </c>
      <c r="G11" s="169"/>
      <c r="H11" s="181"/>
      <c r="I11" s="171"/>
      <c r="J11" s="81"/>
      <c r="K11" s="381"/>
      <c r="L11" s="351" t="s">
        <v>212</v>
      </c>
      <c r="M11" s="383"/>
      <c r="N11" s="81"/>
      <c r="O11" s="81"/>
      <c r="P11" s="81"/>
      <c r="Q11" s="172"/>
      <c r="T11" s="178" t="e">
        <v>#REF!</v>
      </c>
    </row>
    <row r="12" spans="1:20" s="21" customFormat="1" ht="19.95" customHeight="1">
      <c r="A12" s="72"/>
      <c r="B12" s="73"/>
      <c r="C12" s="174"/>
      <c r="D12" s="174"/>
      <c r="E12" s="157"/>
      <c r="F12" s="175"/>
      <c r="G12" s="176"/>
      <c r="H12" s="183"/>
      <c r="I12" s="177">
        <v>5</v>
      </c>
      <c r="J12" s="80" t="str">
        <f>IF(OR(I12= 7,I12= 8,I12= 9),F11,IF(OR(I12= 1,I12= 2,I12= 3),F13,IF(F11="Bye",F13,IF(F13="Bye",F11,""))))</f>
        <v>黃佩莉</v>
      </c>
      <c r="K12" s="384"/>
      <c r="L12" s="81"/>
      <c r="M12" s="352"/>
      <c r="N12" s="81"/>
      <c r="O12" s="81"/>
      <c r="P12" s="81"/>
      <c r="Q12" s="172"/>
      <c r="T12" s="178" t="e">
        <v>#REF!</v>
      </c>
    </row>
    <row r="13" spans="1:20" s="21" customFormat="1" ht="19.95" customHeight="1">
      <c r="A13" s="72">
        <v>4</v>
      </c>
      <c r="B13" s="82">
        <v>5</v>
      </c>
      <c r="C13" s="166" t="s">
        <v>22</v>
      </c>
      <c r="D13" s="166"/>
      <c r="E13" s="179"/>
      <c r="F13" s="180" t="s">
        <v>43</v>
      </c>
      <c r="G13" s="169" t="s">
        <v>27</v>
      </c>
      <c r="H13" s="181"/>
      <c r="I13" s="186"/>
      <c r="J13" s="81"/>
      <c r="K13" s="81"/>
      <c r="L13" s="81"/>
      <c r="M13" s="352"/>
      <c r="N13" s="81"/>
      <c r="O13" s="81"/>
      <c r="P13" s="81"/>
      <c r="Q13" s="172"/>
      <c r="T13" s="178" t="e">
        <v>#REF!</v>
      </c>
    </row>
    <row r="14" spans="1:20" s="21" customFormat="1" ht="19.95" customHeight="1">
      <c r="A14" s="72"/>
      <c r="B14" s="61"/>
      <c r="C14" s="174"/>
      <c r="D14" s="174"/>
      <c r="E14" s="157"/>
      <c r="F14" s="175"/>
      <c r="G14" s="176"/>
      <c r="H14" s="183"/>
      <c r="I14" s="184"/>
      <c r="J14" s="81"/>
      <c r="K14" s="81"/>
      <c r="L14" s="284" t="s">
        <v>170</v>
      </c>
      <c r="M14" s="353"/>
      <c r="N14" s="80" t="str">
        <f>IF(OR(M14=7,M14=8,M14=9),L10,IF(OR(M14=1,M14=2,M14=3),L18,""))</f>
        <v/>
      </c>
      <c r="O14" s="80"/>
      <c r="P14" s="81"/>
      <c r="Q14" s="172"/>
      <c r="T14" s="178" t="e">
        <v>#REF!</v>
      </c>
    </row>
    <row r="15" spans="1:20" s="21" customFormat="1" ht="19.95" customHeight="1">
      <c r="A15" s="60">
        <v>5</v>
      </c>
      <c r="B15" s="61">
        <v>3</v>
      </c>
      <c r="C15" s="166" t="s">
        <v>22</v>
      </c>
      <c r="D15" s="166">
        <v>8</v>
      </c>
      <c r="E15" s="167" t="s">
        <v>44</v>
      </c>
      <c r="F15" s="168" t="s">
        <v>45</v>
      </c>
      <c r="G15" s="169" t="s">
        <v>25</v>
      </c>
      <c r="H15" s="181"/>
      <c r="I15" s="188"/>
      <c r="J15" s="81"/>
      <c r="K15" s="81"/>
      <c r="L15" s="81"/>
      <c r="M15" s="352"/>
      <c r="N15" s="351" t="s">
        <v>173</v>
      </c>
      <c r="O15" s="385"/>
      <c r="P15" s="81"/>
      <c r="Q15" s="172"/>
      <c r="T15" s="178" t="e">
        <v>#REF!</v>
      </c>
    </row>
    <row r="16" spans="1:20" s="21" customFormat="1" ht="19.95" customHeight="1" thickBot="1">
      <c r="A16" s="72"/>
      <c r="B16" s="73"/>
      <c r="C16" s="174"/>
      <c r="D16" s="174"/>
      <c r="E16" s="157"/>
      <c r="F16" s="175"/>
      <c r="G16" s="176"/>
      <c r="H16" s="183"/>
      <c r="I16" s="177"/>
      <c r="J16" s="80" t="str">
        <f>IF(OR(I16= 7,I16= 8,I16= 9),F15,IF(OR(I16= 1,I16= 2,I16= 3),F17,IF(F15="Bye",F17,IF(F17="Bye",F15,""))))</f>
        <v>陳忻怡</v>
      </c>
      <c r="K16" s="80"/>
      <c r="L16" s="81"/>
      <c r="M16" s="352"/>
      <c r="N16" s="81"/>
      <c r="O16" s="381"/>
      <c r="P16" s="81"/>
      <c r="Q16" s="172"/>
      <c r="T16" s="191" t="e">
        <v>#REF!</v>
      </c>
    </row>
    <row r="17" spans="1:17" s="21" customFormat="1" ht="19.95" customHeight="1">
      <c r="A17" s="72">
        <v>6</v>
      </c>
      <c r="B17" s="82" t="s">
        <v>2</v>
      </c>
      <c r="C17" s="166" t="s">
        <v>22</v>
      </c>
      <c r="D17" s="166"/>
      <c r="E17" s="179"/>
      <c r="F17" s="180" t="s">
        <v>42</v>
      </c>
      <c r="G17" s="169"/>
      <c r="H17" s="181"/>
      <c r="I17" s="182"/>
      <c r="J17" s="81"/>
      <c r="K17" s="381"/>
      <c r="L17" s="81"/>
      <c r="M17" s="352"/>
      <c r="N17" s="81"/>
      <c r="O17" s="381"/>
      <c r="P17" s="81"/>
      <c r="Q17" s="172"/>
    </row>
    <row r="18" spans="1:17" s="21" customFormat="1" ht="19.95" customHeight="1">
      <c r="A18" s="72"/>
      <c r="B18" s="61"/>
      <c r="C18" s="174"/>
      <c r="D18" s="174"/>
      <c r="E18" s="157"/>
      <c r="F18" s="175"/>
      <c r="G18" s="176"/>
      <c r="H18" s="183"/>
      <c r="I18" s="184"/>
      <c r="J18" s="284" t="s">
        <v>165</v>
      </c>
      <c r="K18" s="382"/>
      <c r="L18" s="80" t="str">
        <f>IF(OR(K18=7,K18=8,K18=9),J16,IF(OR(K18=1,K18=2,K18=3),J20,""))</f>
        <v/>
      </c>
      <c r="M18" s="357"/>
      <c r="N18" s="81"/>
      <c r="O18" s="381"/>
      <c r="P18" s="81"/>
      <c r="Q18" s="172"/>
    </row>
    <row r="19" spans="1:17" s="21" customFormat="1" ht="19.95" customHeight="1">
      <c r="A19" s="72">
        <v>7</v>
      </c>
      <c r="B19" s="61" t="s">
        <v>2</v>
      </c>
      <c r="C19" s="166" t="s">
        <v>22</v>
      </c>
      <c r="D19" s="166"/>
      <c r="E19" s="179"/>
      <c r="F19" s="180" t="s">
        <v>42</v>
      </c>
      <c r="G19" s="169"/>
      <c r="H19" s="181"/>
      <c r="I19" s="171"/>
      <c r="J19" s="81"/>
      <c r="K19" s="381"/>
      <c r="L19" s="351" t="s">
        <v>166</v>
      </c>
      <c r="M19" s="350"/>
      <c r="N19" s="81"/>
      <c r="O19" s="381"/>
      <c r="P19" s="81"/>
      <c r="Q19" s="172"/>
    </row>
    <row r="20" spans="1:17" s="21" customFormat="1" ht="19.95" customHeight="1">
      <c r="A20" s="72"/>
      <c r="B20" s="73"/>
      <c r="C20" s="174"/>
      <c r="D20" s="174"/>
      <c r="E20" s="157"/>
      <c r="F20" s="175"/>
      <c r="G20" s="176"/>
      <c r="H20" s="183"/>
      <c r="I20" s="177"/>
      <c r="J20" s="80" t="str">
        <f>IF(OR(I20= 7,I20= 8,I20= 9),F19,IF(OR(I20= 1,I20= 2,I20= 3),F21,IF(F19="Bye",F21,IF(F21="Bye",F19,""))))</f>
        <v>黃妙如</v>
      </c>
      <c r="K20" s="384"/>
      <c r="L20" s="81"/>
      <c r="M20" s="350"/>
      <c r="N20" s="81"/>
      <c r="O20" s="381"/>
      <c r="P20" s="81"/>
      <c r="Q20" s="172"/>
    </row>
    <row r="21" spans="1:17" s="21" customFormat="1" ht="19.95" customHeight="1">
      <c r="A21" s="72">
        <v>8</v>
      </c>
      <c r="B21" s="82">
        <v>8</v>
      </c>
      <c r="C21" s="166" t="s">
        <v>22</v>
      </c>
      <c r="D21" s="166"/>
      <c r="E21" s="179"/>
      <c r="F21" s="180" t="s">
        <v>46</v>
      </c>
      <c r="G21" s="169" t="s">
        <v>47</v>
      </c>
      <c r="H21" s="181"/>
      <c r="I21" s="186"/>
      <c r="J21" s="81"/>
      <c r="K21" s="81"/>
      <c r="L21" s="81"/>
      <c r="M21" s="350"/>
      <c r="N21" s="81"/>
      <c r="O21" s="381"/>
      <c r="P21" s="81"/>
      <c r="Q21" s="172"/>
    </row>
    <row r="22" spans="1:17" s="21" customFormat="1" ht="19.95" customHeight="1">
      <c r="A22" s="72"/>
      <c r="B22" s="61"/>
      <c r="C22" s="174"/>
      <c r="D22" s="174"/>
      <c r="E22" s="157"/>
      <c r="F22" s="192"/>
      <c r="G22" s="176"/>
      <c r="H22" s="183"/>
      <c r="I22" s="184"/>
      <c r="J22" s="81"/>
      <c r="K22" s="81"/>
      <c r="L22" s="81"/>
      <c r="M22" s="350"/>
      <c r="N22" s="284" t="s">
        <v>184</v>
      </c>
      <c r="O22" s="382"/>
      <c r="P22" s="80" t="str">
        <f>IF(OR(O22=7,O22=8,O22=9),N14,IF(OR(O22=1,O22=2,O22=3),N30,""))</f>
        <v/>
      </c>
      <c r="Q22" s="193"/>
    </row>
    <row r="23" spans="1:17" s="21" customFormat="1" ht="19.95" customHeight="1">
      <c r="A23" s="72">
        <v>9</v>
      </c>
      <c r="B23" s="61">
        <v>9</v>
      </c>
      <c r="C23" s="166" t="s">
        <v>22</v>
      </c>
      <c r="D23" s="166"/>
      <c r="E23" s="179"/>
      <c r="F23" s="180" t="s">
        <v>48</v>
      </c>
      <c r="G23" s="169" t="s">
        <v>49</v>
      </c>
      <c r="H23" s="181"/>
      <c r="I23" s="171"/>
      <c r="J23" s="81"/>
      <c r="K23" s="81"/>
      <c r="L23" s="81"/>
      <c r="M23" s="350"/>
      <c r="N23" s="81"/>
      <c r="O23" s="381"/>
      <c r="P23" s="351" t="s">
        <v>186</v>
      </c>
      <c r="Q23" s="193"/>
    </row>
    <row r="24" spans="1:17" s="21" customFormat="1" ht="19.95" customHeight="1">
      <c r="A24" s="72"/>
      <c r="B24" s="73"/>
      <c r="C24" s="174"/>
      <c r="D24" s="174"/>
      <c r="E24" s="157"/>
      <c r="F24" s="175"/>
      <c r="G24" s="176"/>
      <c r="H24" s="284" t="s">
        <v>195</v>
      </c>
      <c r="I24" s="177"/>
      <c r="J24" s="80" t="str">
        <f>IF(OR(I24= 7,I24= 8,I24= 9),F23,IF(OR(I24= 1,I24= 2,I24= 3),F25,IF(F23="Bye",F25,IF(F25="Bye",F23,""))))</f>
        <v/>
      </c>
      <c r="K24" s="80"/>
      <c r="L24" s="81"/>
      <c r="M24" s="350"/>
      <c r="N24" s="81"/>
      <c r="O24" s="381"/>
      <c r="P24" s="81"/>
      <c r="Q24" s="172"/>
    </row>
    <row r="25" spans="1:17" s="21" customFormat="1" ht="19.95" customHeight="1">
      <c r="A25" s="72">
        <v>10</v>
      </c>
      <c r="B25" s="82">
        <v>7</v>
      </c>
      <c r="C25" s="166" t="s">
        <v>22</v>
      </c>
      <c r="D25" s="166"/>
      <c r="E25" s="179"/>
      <c r="F25" s="180" t="s">
        <v>50</v>
      </c>
      <c r="G25" s="169" t="s">
        <v>47</v>
      </c>
      <c r="H25" s="181"/>
      <c r="I25" s="182"/>
      <c r="J25" s="298" t="s">
        <v>232</v>
      </c>
      <c r="K25" s="381"/>
      <c r="L25" s="81"/>
      <c r="M25" s="350"/>
      <c r="N25" s="81"/>
      <c r="O25" s="381"/>
      <c r="P25" s="81"/>
      <c r="Q25" s="172"/>
    </row>
    <row r="26" spans="1:17" s="21" customFormat="1" ht="19.95" customHeight="1">
      <c r="A26" s="72"/>
      <c r="B26" s="61"/>
      <c r="C26" s="174"/>
      <c r="D26" s="174"/>
      <c r="E26" s="157"/>
      <c r="F26" s="175"/>
      <c r="G26" s="176"/>
      <c r="H26" s="183"/>
      <c r="I26" s="184"/>
      <c r="J26" s="284" t="s">
        <v>165</v>
      </c>
      <c r="K26" s="382"/>
      <c r="L26" s="80" t="str">
        <f>IF(OR(K26=7,K26=8,K26=9),J24,IF(OR(K26=1,K26=2,K26=3),J28,""))</f>
        <v/>
      </c>
      <c r="M26" s="349"/>
      <c r="N26" s="81"/>
      <c r="O26" s="381"/>
      <c r="P26" s="81"/>
      <c r="Q26" s="172"/>
    </row>
    <row r="27" spans="1:17" s="21" customFormat="1" ht="19.95" customHeight="1">
      <c r="A27" s="72">
        <v>11</v>
      </c>
      <c r="B27" s="61" t="s">
        <v>2</v>
      </c>
      <c r="C27" s="166" t="s">
        <v>22</v>
      </c>
      <c r="D27" s="166"/>
      <c r="E27" s="179"/>
      <c r="F27" s="180" t="s">
        <v>42</v>
      </c>
      <c r="G27" s="169"/>
      <c r="H27" s="181"/>
      <c r="I27" s="171"/>
      <c r="J27" s="81"/>
      <c r="K27" s="381"/>
      <c r="L27" s="351" t="s">
        <v>167</v>
      </c>
      <c r="M27" s="383"/>
      <c r="N27" s="81"/>
      <c r="O27" s="381"/>
      <c r="P27" s="81"/>
      <c r="Q27" s="172"/>
    </row>
    <row r="28" spans="1:17" s="21" customFormat="1" ht="19.95" customHeight="1">
      <c r="A28" s="91"/>
      <c r="B28" s="73"/>
      <c r="C28" s="174"/>
      <c r="D28" s="174"/>
      <c r="E28" s="157"/>
      <c r="F28" s="175"/>
      <c r="G28" s="176"/>
      <c r="H28" s="183"/>
      <c r="I28" s="177">
        <v>6</v>
      </c>
      <c r="J28" s="80" t="str">
        <f>IF(OR(I28= 7,I28= 8,I28= 9),F27,IF(OR(I28= 1,I28= 2,I28= 3),F29,IF(F27="Bye",F29,IF(F29="Bye",F27,""))))</f>
        <v>鄭美娟</v>
      </c>
      <c r="K28" s="384"/>
      <c r="L28" s="81"/>
      <c r="M28" s="352"/>
      <c r="N28" s="81"/>
      <c r="O28" s="381"/>
      <c r="P28" s="81"/>
      <c r="Q28" s="172"/>
    </row>
    <row r="29" spans="1:17" s="21" customFormat="1" ht="19.95" customHeight="1">
      <c r="A29" s="60">
        <v>12</v>
      </c>
      <c r="B29" s="82">
        <v>4</v>
      </c>
      <c r="C29" s="166" t="s">
        <v>22</v>
      </c>
      <c r="D29" s="166">
        <v>9</v>
      </c>
      <c r="E29" s="167" t="s">
        <v>51</v>
      </c>
      <c r="F29" s="168" t="s">
        <v>52</v>
      </c>
      <c r="G29" s="169" t="s">
        <v>27</v>
      </c>
      <c r="H29" s="181"/>
      <c r="I29" s="186"/>
      <c r="J29" s="81"/>
      <c r="K29" s="81"/>
      <c r="L29" s="81"/>
      <c r="M29" s="352"/>
      <c r="N29" s="81"/>
      <c r="O29" s="381"/>
      <c r="P29" s="81"/>
      <c r="Q29" s="172"/>
    </row>
    <row r="30" spans="1:17" s="21" customFormat="1" ht="19.95" customHeight="1">
      <c r="A30" s="72"/>
      <c r="B30" s="61"/>
      <c r="C30" s="174"/>
      <c r="D30" s="174"/>
      <c r="E30" s="157"/>
      <c r="F30" s="175"/>
      <c r="G30" s="176"/>
      <c r="H30" s="183"/>
      <c r="I30" s="184"/>
      <c r="J30" s="81"/>
      <c r="K30" s="81"/>
      <c r="L30" s="284" t="s">
        <v>170</v>
      </c>
      <c r="M30" s="353"/>
      <c r="N30" s="80" t="str">
        <f>IF(OR(M30=7,M30=8,M30=9),L26,IF(OR(M30=1,M30=2,M30=3),L34,""))</f>
        <v/>
      </c>
      <c r="O30" s="384"/>
      <c r="P30" s="81"/>
      <c r="Q30" s="172"/>
    </row>
    <row r="31" spans="1:17" s="21" customFormat="1" ht="19.95" customHeight="1">
      <c r="A31" s="72">
        <v>13</v>
      </c>
      <c r="B31" s="61">
        <v>6</v>
      </c>
      <c r="C31" s="166" t="s">
        <v>22</v>
      </c>
      <c r="D31" s="166"/>
      <c r="E31" s="179"/>
      <c r="F31" s="180" t="s">
        <v>53</v>
      </c>
      <c r="G31" s="169" t="s">
        <v>27</v>
      </c>
      <c r="H31" s="181"/>
      <c r="I31" s="188"/>
      <c r="J31" s="81"/>
      <c r="K31" s="81"/>
      <c r="L31" s="81"/>
      <c r="M31" s="352"/>
      <c r="N31" s="351" t="s">
        <v>174</v>
      </c>
      <c r="O31" s="81"/>
      <c r="P31" s="81"/>
      <c r="Q31" s="172"/>
    </row>
    <row r="32" spans="1:17" s="21" customFormat="1" ht="19.95" customHeight="1">
      <c r="A32" s="72"/>
      <c r="B32" s="73"/>
      <c r="C32" s="174"/>
      <c r="D32" s="174"/>
      <c r="E32" s="157"/>
      <c r="F32" s="175"/>
      <c r="G32" s="176"/>
      <c r="H32" s="183"/>
      <c r="I32" s="177"/>
      <c r="J32" s="80" t="str">
        <f>IF(OR(I32= 7,I32= 8,I32= 9),F31,IF(OR(I32= 1,I32= 2,I32= 3),F33,IF(F31="Bye",F33,IF(F33="Bye",F31,""))))</f>
        <v>王柏云</v>
      </c>
      <c r="K32" s="80"/>
      <c r="L32" s="81"/>
      <c r="M32" s="352"/>
      <c r="N32" s="81"/>
      <c r="O32" s="81"/>
      <c r="P32" s="81"/>
      <c r="Q32" s="172"/>
    </row>
    <row r="33" spans="1:17" s="21" customFormat="1" ht="19.95" customHeight="1">
      <c r="A33" s="72">
        <v>14</v>
      </c>
      <c r="B33" s="82" t="s">
        <v>2</v>
      </c>
      <c r="C33" s="166" t="s">
        <v>22</v>
      </c>
      <c r="D33" s="166"/>
      <c r="E33" s="179"/>
      <c r="F33" s="180" t="s">
        <v>42</v>
      </c>
      <c r="G33" s="169"/>
      <c r="H33" s="181"/>
      <c r="I33" s="182"/>
      <c r="J33" s="81"/>
      <c r="K33" s="381"/>
      <c r="L33" s="81"/>
      <c r="M33" s="352"/>
      <c r="N33" s="81"/>
      <c r="O33" s="81"/>
      <c r="P33" s="81"/>
      <c r="Q33" s="172"/>
    </row>
    <row r="34" spans="1:17" s="21" customFormat="1" ht="19.95" customHeight="1">
      <c r="A34" s="72"/>
      <c r="B34" s="61"/>
      <c r="C34" s="174"/>
      <c r="D34" s="174"/>
      <c r="E34" s="157"/>
      <c r="F34" s="175"/>
      <c r="G34" s="176"/>
      <c r="H34" s="183"/>
      <c r="I34" s="184"/>
      <c r="J34" s="284" t="s">
        <v>165</v>
      </c>
      <c r="K34" s="382"/>
      <c r="L34" s="80" t="str">
        <f>IF(OR(K34=7,K34=8,K34=9),J32,IF(OR(K34=1,K34=2,K34=3),J36,""))</f>
        <v/>
      </c>
      <c r="M34" s="357"/>
      <c r="N34" s="81"/>
      <c r="O34" s="81"/>
      <c r="P34" s="81"/>
      <c r="Q34" s="172"/>
    </row>
    <row r="35" spans="1:17" s="21" customFormat="1" ht="19.95" customHeight="1">
      <c r="A35" s="72">
        <v>15</v>
      </c>
      <c r="B35" s="61" t="s">
        <v>2</v>
      </c>
      <c r="C35" s="166" t="s">
        <v>22</v>
      </c>
      <c r="D35" s="166"/>
      <c r="E35" s="179"/>
      <c r="F35" s="180" t="s">
        <v>42</v>
      </c>
      <c r="G35" s="169"/>
      <c r="H35" s="181"/>
      <c r="I35" s="171"/>
      <c r="J35" s="81"/>
      <c r="K35" s="381"/>
      <c r="L35" s="351" t="s">
        <v>168</v>
      </c>
      <c r="M35" s="350"/>
      <c r="N35" s="81"/>
      <c r="O35" s="81"/>
      <c r="P35" s="81"/>
      <c r="Q35" s="172"/>
    </row>
    <row r="36" spans="1:17" s="21" customFormat="1" ht="19.95" customHeight="1">
      <c r="A36" s="72"/>
      <c r="B36" s="73"/>
      <c r="C36" s="174"/>
      <c r="D36" s="174"/>
      <c r="E36" s="157"/>
      <c r="F36" s="175"/>
      <c r="G36" s="176"/>
      <c r="H36" s="183"/>
      <c r="I36" s="177"/>
      <c r="J36" s="80" t="str">
        <f>IF(OR(I36= 7,I36= 8,I36= 9),F35,IF(OR(I36= 1,I36= 2,I36= 3),F37,IF(F35="Bye",F37,IF(F37="Bye",F35,""))))</f>
        <v>黃詩珊</v>
      </c>
      <c r="K36" s="384"/>
      <c r="L36" s="81"/>
      <c r="M36" s="350"/>
      <c r="N36" s="81"/>
      <c r="O36" s="81"/>
      <c r="P36" s="81"/>
      <c r="Q36" s="172"/>
    </row>
    <row r="37" spans="1:17" s="21" customFormat="1" ht="19.95" customHeight="1">
      <c r="A37" s="60">
        <v>16</v>
      </c>
      <c r="B37" s="82">
        <v>2</v>
      </c>
      <c r="C37" s="166" t="s">
        <v>22</v>
      </c>
      <c r="D37" s="166">
        <v>7</v>
      </c>
      <c r="E37" s="167" t="s">
        <v>37</v>
      </c>
      <c r="F37" s="168" t="s">
        <v>54</v>
      </c>
      <c r="G37" s="169" t="s">
        <v>27</v>
      </c>
      <c r="H37" s="181"/>
      <c r="I37" s="186"/>
      <c r="J37" s="386"/>
      <c r="K37" s="81"/>
      <c r="L37" s="81"/>
      <c r="M37" s="350"/>
      <c r="N37" s="81"/>
      <c r="O37" s="81"/>
      <c r="P37" s="81"/>
      <c r="Q37" s="172"/>
    </row>
    <row r="38" spans="1:17" s="21" customFormat="1" ht="21" customHeight="1">
      <c r="A38" s="98"/>
      <c r="B38" s="98"/>
      <c r="C38" s="195"/>
      <c r="D38" s="174"/>
      <c r="E38" s="157"/>
      <c r="F38" s="192"/>
      <c r="G38" s="176"/>
      <c r="H38" s="77"/>
      <c r="I38" s="184"/>
      <c r="J38" s="81"/>
      <c r="K38" s="81"/>
      <c r="L38" s="81"/>
      <c r="M38" s="350"/>
      <c r="N38" s="81"/>
      <c r="O38" s="81"/>
      <c r="P38" s="81"/>
      <c r="Q38" s="172"/>
    </row>
    <row r="39" spans="1:17" s="21" customFormat="1" ht="15" customHeight="1">
      <c r="A39" s="98"/>
      <c r="B39" s="98"/>
      <c r="C39" s="195"/>
      <c r="D39" s="174"/>
      <c r="E39" s="157"/>
      <c r="F39" s="192"/>
      <c r="G39" s="176"/>
      <c r="H39" s="176"/>
      <c r="I39" s="184"/>
      <c r="J39" s="101"/>
      <c r="K39" s="101"/>
      <c r="L39" s="101"/>
      <c r="M39" s="387"/>
      <c r="N39" s="101"/>
      <c r="O39" s="101"/>
      <c r="P39" s="101"/>
      <c r="Q39" s="172"/>
    </row>
    <row r="40" spans="1:17" s="21" customFormat="1" ht="9.6" customHeight="1">
      <c r="A40" s="98"/>
      <c r="B40" s="98"/>
      <c r="C40" s="195"/>
      <c r="D40" s="174"/>
      <c r="E40" s="157"/>
      <c r="F40" s="192"/>
      <c r="G40" s="176"/>
      <c r="H40" s="176"/>
      <c r="I40" s="184"/>
      <c r="J40" s="198"/>
      <c r="K40" s="101"/>
      <c r="L40" s="101"/>
      <c r="M40" s="388"/>
      <c r="N40" s="198"/>
      <c r="O40" s="198"/>
      <c r="P40" s="198"/>
      <c r="Q40" s="199"/>
    </row>
    <row r="41" spans="1:17" s="21" customFormat="1" ht="9.6" customHeight="1">
      <c r="A41" s="98"/>
      <c r="B41" s="98"/>
      <c r="C41" s="195"/>
      <c r="D41" s="174"/>
      <c r="E41" s="157"/>
      <c r="F41" s="192"/>
      <c r="G41" s="176"/>
      <c r="H41" s="176"/>
      <c r="I41" s="184"/>
      <c r="J41" s="198"/>
      <c r="K41" s="101"/>
      <c r="L41" s="101"/>
      <c r="M41" s="388"/>
      <c r="N41" s="198"/>
      <c r="O41" s="198"/>
      <c r="P41" s="198"/>
      <c r="Q41" s="199"/>
    </row>
    <row r="42" spans="1:17" s="21" customFormat="1" ht="9.6" customHeight="1">
      <c r="A42" s="98"/>
      <c r="B42" s="98"/>
      <c r="C42" s="195"/>
      <c r="D42" s="174"/>
      <c r="E42" s="157"/>
      <c r="F42" s="192"/>
      <c r="G42" s="176"/>
      <c r="H42" s="176"/>
      <c r="I42" s="184"/>
      <c r="J42" s="198"/>
      <c r="K42" s="101"/>
      <c r="L42" s="101"/>
      <c r="M42" s="388"/>
      <c r="N42" s="198"/>
      <c r="O42" s="198"/>
      <c r="P42" s="198"/>
      <c r="Q42" s="199"/>
    </row>
    <row r="43" spans="1:17" s="21" customFormat="1" ht="9.6" customHeight="1">
      <c r="A43" s="200"/>
      <c r="B43" s="200"/>
      <c r="C43" s="195"/>
      <c r="D43" s="174"/>
      <c r="E43" s="143"/>
      <c r="F43" s="201"/>
      <c r="G43" s="101"/>
      <c r="H43" s="101"/>
      <c r="I43" s="184"/>
      <c r="J43" s="70"/>
      <c r="K43" s="102"/>
      <c r="L43" s="102"/>
      <c r="M43" s="366"/>
      <c r="N43" s="70"/>
      <c r="O43" s="70"/>
      <c r="P43" s="70"/>
      <c r="Q43" s="199"/>
    </row>
    <row r="44" spans="1:17" s="21" customFormat="1" ht="9.6" customHeight="1">
      <c r="A44" s="98"/>
      <c r="B44" s="98"/>
      <c r="C44" s="195"/>
      <c r="D44" s="174"/>
      <c r="E44" s="143"/>
      <c r="F44" s="201"/>
      <c r="G44" s="101"/>
      <c r="H44" s="101"/>
      <c r="I44" s="202"/>
      <c r="J44" s="70"/>
      <c r="K44" s="203"/>
      <c r="L44" s="203"/>
      <c r="M44" s="389"/>
      <c r="N44" s="204"/>
      <c r="O44" s="204"/>
      <c r="P44" s="204"/>
      <c r="Q44" s="199"/>
    </row>
  </sheetData>
  <mergeCells count="5">
    <mergeCell ref="G1:G2"/>
    <mergeCell ref="H1:I2"/>
    <mergeCell ref="J1:K1"/>
    <mergeCell ref="J2:K2"/>
    <mergeCell ref="H3:K4"/>
  </mergeCells>
  <phoneticPr fontId="4" type="noConversion"/>
  <dataValidations disablePrompts="1" count="1">
    <dataValidation type="list" showInputMessage="1" showErrorMessage="1" sqref="C7 C9 C11 C13 C15 C17 C19 C21 C23 C25 C27 C29 C31 C33 C35 C37" xr:uid="{FDB4F1B1-D634-47FC-8522-47A2073639E3}">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8</xdr:col>
                    <xdr:colOff>91440</xdr:colOff>
                    <xdr:row>0</xdr:row>
                    <xdr:rowOff>0</xdr:rowOff>
                  </from>
                  <to>
                    <xdr:col>11</xdr:col>
                    <xdr:colOff>213360</xdr:colOff>
                    <xdr:row>1</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6983A-BFEC-4ECB-86CB-6E1F57509EC7}">
  <sheetPr codeName="sheet7">
    <tabColor theme="7" tint="0.59999389629810485"/>
  </sheetPr>
  <dimension ref="A1:V44"/>
  <sheetViews>
    <sheetView zoomScaleNormal="100" workbookViewId="0">
      <selection activeCell="N7" sqref="N7"/>
    </sheetView>
  </sheetViews>
  <sheetFormatPr defaultColWidth="9" defaultRowHeight="22.2"/>
  <cols>
    <col min="1" max="2" width="3.6640625" style="105" customWidth="1"/>
    <col min="3" max="3" width="4.6640625" style="205" customWidth="1"/>
    <col min="4" max="4" width="4.6640625" style="206" customWidth="1"/>
    <col min="5" max="5" width="4.6640625" style="207" customWidth="1"/>
    <col min="6" max="6" width="10.6640625" style="208" customWidth="1"/>
    <col min="7" max="8" width="8.6640625" style="110" customWidth="1"/>
    <col min="9" max="9" width="1.44140625" style="209" customWidth="1"/>
    <col min="10" max="10" width="7.6640625" style="390" customWidth="1"/>
    <col min="11" max="11" width="1.44140625" style="391" customWidth="1"/>
    <col min="12" max="12" width="7.6640625" style="370" customWidth="1"/>
    <col min="13" max="13" width="1.44140625" style="275" customWidth="1"/>
    <col min="14" max="14" width="7.6640625" style="370" customWidth="1"/>
    <col min="15" max="15" width="1.44140625" style="116" customWidth="1"/>
    <col min="16" max="16" width="7.6640625" style="105" customWidth="1"/>
    <col min="17" max="17" width="1.44140625" style="117" customWidth="1"/>
    <col min="18" max="18" width="8" style="105" hidden="1" customWidth="1"/>
    <col min="19" max="19" width="7.6640625" style="105" customWidth="1"/>
    <col min="20" max="20" width="8" style="105" hidden="1" customWidth="1"/>
    <col min="21" max="16384" width="9" style="105"/>
  </cols>
  <sheetData>
    <row r="1" spans="1:20" s="123" customFormat="1" ht="15" customHeight="1">
      <c r="A1" s="2" t="s">
        <v>39</v>
      </c>
      <c r="B1" s="2"/>
      <c r="C1" s="119"/>
      <c r="D1" s="119"/>
      <c r="E1" s="2"/>
      <c r="F1" s="120"/>
      <c r="G1" s="312"/>
      <c r="H1" s="313">
        <v>45</v>
      </c>
      <c r="I1" s="314"/>
      <c r="J1" s="325"/>
      <c r="K1" s="326"/>
      <c r="L1" s="285"/>
      <c r="M1" s="371"/>
      <c r="N1" s="122" t="s">
        <v>2</v>
      </c>
      <c r="O1" s="121"/>
      <c r="P1" s="122"/>
      <c r="Q1" s="121"/>
    </row>
    <row r="2" spans="1:20" s="130" customFormat="1" ht="15" customHeight="1">
      <c r="A2" s="13" t="s">
        <v>3</v>
      </c>
      <c r="B2" s="124"/>
      <c r="C2" s="125"/>
      <c r="D2" s="125"/>
      <c r="E2" s="126"/>
      <c r="F2" s="127"/>
      <c r="G2" s="312"/>
      <c r="H2" s="315"/>
      <c r="I2" s="316"/>
      <c r="J2" s="325"/>
      <c r="K2" s="326"/>
      <c r="L2" s="285"/>
      <c r="M2" s="372"/>
      <c r="N2" s="128"/>
      <c r="O2" s="129"/>
      <c r="P2" s="128"/>
      <c r="Q2" s="129"/>
    </row>
    <row r="3" spans="1:20" s="130" customFormat="1" ht="17.100000000000001" customHeight="1">
      <c r="A3" s="23" t="s">
        <v>4</v>
      </c>
      <c r="B3" s="118"/>
      <c r="C3" s="131"/>
      <c r="D3" s="131"/>
      <c r="E3" s="126"/>
      <c r="F3" s="132"/>
      <c r="G3" s="133" t="s">
        <v>5</v>
      </c>
      <c r="H3" s="319" t="s">
        <v>55</v>
      </c>
      <c r="I3" s="320"/>
      <c r="J3" s="320"/>
      <c r="K3" s="321"/>
      <c r="L3" s="128"/>
      <c r="M3" s="372"/>
      <c r="N3" s="128"/>
      <c r="O3" s="129"/>
      <c r="P3" s="288" t="s">
        <v>7</v>
      </c>
    </row>
    <row r="4" spans="1:20" s="143" customFormat="1" ht="17.100000000000001" customHeight="1" thickBot="1">
      <c r="A4" s="135" t="s">
        <v>8</v>
      </c>
      <c r="B4" s="136"/>
      <c r="C4" s="137"/>
      <c r="D4" s="137"/>
      <c r="E4" s="138"/>
      <c r="F4" s="139"/>
      <c r="G4" s="140" t="s">
        <v>9</v>
      </c>
      <c r="H4" s="322"/>
      <c r="I4" s="323"/>
      <c r="J4" s="323"/>
      <c r="K4" s="324"/>
      <c r="L4" s="374"/>
      <c r="M4" s="375"/>
      <c r="N4" s="289"/>
      <c r="O4" s="290"/>
      <c r="P4" s="291" t="s">
        <v>10</v>
      </c>
      <c r="Q4" s="130"/>
    </row>
    <row r="5" spans="1:20" s="130" customFormat="1" ht="18" customHeight="1">
      <c r="A5" s="144" t="s">
        <v>11</v>
      </c>
      <c r="B5" s="144" t="s">
        <v>12</v>
      </c>
      <c r="C5" s="145" t="s">
        <v>13</v>
      </c>
      <c r="D5" s="146" t="s">
        <v>14</v>
      </c>
      <c r="E5" s="147" t="s">
        <v>15</v>
      </c>
      <c r="F5" s="148" t="s">
        <v>16</v>
      </c>
      <c r="G5" s="149" t="s">
        <v>17</v>
      </c>
      <c r="H5" s="150" t="s">
        <v>18</v>
      </c>
      <c r="I5" s="151"/>
      <c r="J5" s="152" t="s">
        <v>40</v>
      </c>
      <c r="K5" s="377"/>
      <c r="L5" s="152" t="s">
        <v>19</v>
      </c>
      <c r="M5" s="378"/>
      <c r="N5" s="152" t="s">
        <v>20</v>
      </c>
      <c r="O5" s="153"/>
      <c r="P5" s="154" t="s">
        <v>21</v>
      </c>
      <c r="Q5" s="129"/>
    </row>
    <row r="6" spans="1:20" s="29" customFormat="1" ht="21" customHeight="1" thickBot="1">
      <c r="A6" s="155"/>
      <c r="B6" s="155"/>
      <c r="C6" s="131"/>
      <c r="D6" s="156"/>
      <c r="E6" s="157"/>
      <c r="F6" s="158"/>
      <c r="G6" s="159"/>
      <c r="H6" s="160"/>
      <c r="I6" s="161"/>
      <c r="J6" s="159"/>
      <c r="K6" s="162"/>
      <c r="L6" s="162"/>
      <c r="M6" s="380"/>
      <c r="N6" s="162"/>
      <c r="O6" s="164"/>
      <c r="P6" s="162"/>
      <c r="Q6" s="165"/>
    </row>
    <row r="7" spans="1:20" s="21" customFormat="1" ht="19.95" customHeight="1">
      <c r="A7" s="60">
        <v>1</v>
      </c>
      <c r="B7" s="61">
        <v>1</v>
      </c>
      <c r="C7" s="166" t="s">
        <v>22</v>
      </c>
      <c r="D7" s="166">
        <v>2</v>
      </c>
      <c r="E7" s="167" t="s">
        <v>23</v>
      </c>
      <c r="F7" s="168" t="s">
        <v>56</v>
      </c>
      <c r="G7" s="169" t="s">
        <v>27</v>
      </c>
      <c r="H7" s="170" t="s">
        <v>22</v>
      </c>
      <c r="I7" s="171"/>
      <c r="J7" s="102"/>
      <c r="K7" s="102"/>
      <c r="L7" s="102"/>
      <c r="M7" s="365"/>
      <c r="N7" s="102"/>
      <c r="O7" s="69"/>
      <c r="P7" s="102"/>
      <c r="Q7" s="172"/>
      <c r="T7" s="173" t="e">
        <v>#REF!</v>
      </c>
    </row>
    <row r="8" spans="1:20" s="21" customFormat="1" ht="19.95" customHeight="1">
      <c r="A8" s="72"/>
      <c r="B8" s="73"/>
      <c r="C8" s="174"/>
      <c r="D8" s="174"/>
      <c r="E8" s="157"/>
      <c r="F8" s="175"/>
      <c r="G8" s="176"/>
      <c r="H8" s="78"/>
      <c r="I8" s="177"/>
      <c r="J8" s="80" t="str">
        <f>IF(OR(I8= 7,I8= 8,I8= 9),F7,IF(OR(I8= 1,I8= 2,I8= 3),F9,IF(F7="Bye",F9,IF(F9="Bye",F7,""))))</f>
        <v>王怡鈴</v>
      </c>
      <c r="K8" s="80"/>
      <c r="L8" s="81"/>
      <c r="M8" s="350"/>
      <c r="N8" s="81"/>
      <c r="O8" s="88"/>
      <c r="P8" s="81"/>
      <c r="Q8" s="172"/>
      <c r="T8" s="178" t="e">
        <v>#REF!</v>
      </c>
    </row>
    <row r="9" spans="1:20" s="21" customFormat="1" ht="19.95" customHeight="1">
      <c r="A9" s="72">
        <v>2</v>
      </c>
      <c r="B9" s="82" t="s">
        <v>2</v>
      </c>
      <c r="C9" s="166" t="s">
        <v>22</v>
      </c>
      <c r="D9" s="166"/>
      <c r="E9" s="179"/>
      <c r="F9" s="180" t="s">
        <v>42</v>
      </c>
      <c r="G9" s="169"/>
      <c r="H9" s="181"/>
      <c r="I9" s="182"/>
      <c r="J9" s="81"/>
      <c r="K9" s="381"/>
      <c r="L9" s="81"/>
      <c r="M9" s="350"/>
      <c r="N9" s="81"/>
      <c r="O9" s="88"/>
      <c r="P9" s="81"/>
      <c r="Q9" s="172"/>
      <c r="T9" s="178" t="e">
        <v>#REF!</v>
      </c>
    </row>
    <row r="10" spans="1:20" s="21" customFormat="1" ht="19.95" customHeight="1">
      <c r="A10" s="72"/>
      <c r="B10" s="61"/>
      <c r="C10" s="174"/>
      <c r="D10" s="174"/>
      <c r="E10" s="157"/>
      <c r="F10" s="175"/>
      <c r="G10" s="176"/>
      <c r="H10" s="183"/>
      <c r="I10" s="184"/>
      <c r="J10" s="284" t="s">
        <v>229</v>
      </c>
      <c r="K10" s="382"/>
      <c r="L10" s="80" t="str">
        <f>IF(OR(K10=7,K10=8,K10=9),J8,IF(OR(K10=1,K10=2,K10=3),J12,""))</f>
        <v/>
      </c>
      <c r="M10" s="349"/>
      <c r="N10" s="81"/>
      <c r="O10" s="77"/>
      <c r="P10" s="81"/>
      <c r="Q10" s="172"/>
      <c r="T10" s="178" t="e">
        <v>#REF!</v>
      </c>
    </row>
    <row r="11" spans="1:20" s="21" customFormat="1" ht="19.95" customHeight="1">
      <c r="A11" s="72">
        <v>3</v>
      </c>
      <c r="B11" s="61">
        <v>11</v>
      </c>
      <c r="C11" s="166" t="s">
        <v>22</v>
      </c>
      <c r="D11" s="166"/>
      <c r="E11" s="179"/>
      <c r="F11" s="180" t="s">
        <v>57</v>
      </c>
      <c r="G11" s="169" t="s">
        <v>27</v>
      </c>
      <c r="H11" s="181"/>
      <c r="I11" s="171"/>
      <c r="J11" s="81"/>
      <c r="K11" s="381"/>
      <c r="L11" s="392" t="s">
        <v>169</v>
      </c>
      <c r="M11" s="383"/>
      <c r="N11" s="81"/>
      <c r="O11" s="77"/>
      <c r="P11" s="81"/>
      <c r="Q11" s="172"/>
      <c r="T11" s="178" t="e">
        <v>#REF!</v>
      </c>
    </row>
    <row r="12" spans="1:20" s="21" customFormat="1" ht="19.95" customHeight="1">
      <c r="A12" s="72"/>
      <c r="B12" s="73"/>
      <c r="C12" s="174"/>
      <c r="D12" s="174"/>
      <c r="E12" s="157"/>
      <c r="F12" s="175"/>
      <c r="G12" s="176"/>
      <c r="H12" s="284" t="s">
        <v>203</v>
      </c>
      <c r="I12" s="177">
        <v>5</v>
      </c>
      <c r="J12" s="80" t="str">
        <f>IF(OR(I12= 7,I12= 8,I12= 9),F11,IF(OR(I12= 1,I12= 2,I12= 3),F13,IF(F11="Bye",F13,IF(F13="Bye",F11,""))))</f>
        <v/>
      </c>
      <c r="K12" s="384"/>
      <c r="L12" s="81"/>
      <c r="M12" s="352"/>
      <c r="N12" s="81"/>
      <c r="O12" s="77"/>
      <c r="P12" s="81"/>
      <c r="Q12" s="172"/>
      <c r="T12" s="178" t="e">
        <v>#REF!</v>
      </c>
    </row>
    <row r="13" spans="1:20" s="21" customFormat="1" ht="19.95" customHeight="1">
      <c r="A13" s="72">
        <v>4</v>
      </c>
      <c r="B13" s="82">
        <v>15</v>
      </c>
      <c r="C13" s="166" t="s">
        <v>22</v>
      </c>
      <c r="D13" s="166"/>
      <c r="E13" s="179"/>
      <c r="F13" s="180" t="s">
        <v>58</v>
      </c>
      <c r="G13" s="169" t="s">
        <v>25</v>
      </c>
      <c r="H13" s="181"/>
      <c r="I13" s="186"/>
      <c r="J13" s="296" t="s">
        <v>233</v>
      </c>
      <c r="K13" s="81"/>
      <c r="L13" s="81"/>
      <c r="M13" s="352"/>
      <c r="N13" s="81"/>
      <c r="O13" s="77"/>
      <c r="P13" s="81"/>
      <c r="Q13" s="172"/>
      <c r="T13" s="178" t="e">
        <v>#REF!</v>
      </c>
    </row>
    <row r="14" spans="1:20" s="21" customFormat="1" ht="19.95" customHeight="1">
      <c r="A14" s="72"/>
      <c r="B14" s="61"/>
      <c r="C14" s="174"/>
      <c r="D14" s="174"/>
      <c r="E14" s="157"/>
      <c r="F14" s="175"/>
      <c r="G14" s="176"/>
      <c r="H14" s="183"/>
      <c r="I14" s="184"/>
      <c r="J14" s="81"/>
      <c r="K14" s="81"/>
      <c r="L14" s="284" t="s">
        <v>245</v>
      </c>
      <c r="M14" s="353"/>
      <c r="N14" s="80" t="str">
        <f>IF(OR(M14=7,M14=8,M14=9),L10,IF(OR(M14=1,M14=2,M14=3),L18,""))</f>
        <v/>
      </c>
      <c r="O14" s="187"/>
      <c r="P14" s="81"/>
      <c r="Q14" s="172"/>
      <c r="T14" s="178" t="e">
        <v>#REF!</v>
      </c>
    </row>
    <row r="15" spans="1:20" s="21" customFormat="1" ht="19.95" customHeight="1">
      <c r="A15" s="60">
        <v>5</v>
      </c>
      <c r="B15" s="61">
        <v>3</v>
      </c>
      <c r="C15" s="166" t="s">
        <v>22</v>
      </c>
      <c r="D15" s="166">
        <v>5</v>
      </c>
      <c r="E15" s="167" t="s">
        <v>44</v>
      </c>
      <c r="F15" s="168" t="s">
        <v>59</v>
      </c>
      <c r="G15" s="169" t="s">
        <v>32</v>
      </c>
      <c r="H15" s="181"/>
      <c r="I15" s="188"/>
      <c r="J15" s="81"/>
      <c r="K15" s="81"/>
      <c r="L15" s="81"/>
      <c r="M15" s="352"/>
      <c r="N15" s="392" t="s">
        <v>178</v>
      </c>
      <c r="O15" s="189"/>
      <c r="P15" s="81"/>
      <c r="Q15" s="172"/>
      <c r="T15" s="178" t="e">
        <v>#REF!</v>
      </c>
    </row>
    <row r="16" spans="1:20" s="21" customFormat="1" ht="19.95" customHeight="1" thickBot="1">
      <c r="A16" s="72"/>
      <c r="B16" s="73"/>
      <c r="C16" s="174"/>
      <c r="D16" s="174"/>
      <c r="E16" s="157"/>
      <c r="F16" s="175"/>
      <c r="G16" s="176"/>
      <c r="H16" s="284" t="s">
        <v>203</v>
      </c>
      <c r="I16" s="177"/>
      <c r="J16" s="80" t="str">
        <f>IF(OR(I16= 7,I16= 8,I16= 9),F15,IF(OR(I16= 1,I16= 2,I16= 3),F17,IF(F15="Bye",F17,IF(F17="Bye",F15,""))))</f>
        <v/>
      </c>
      <c r="K16" s="80"/>
      <c r="L16" s="81"/>
      <c r="M16" s="352"/>
      <c r="N16" s="81"/>
      <c r="O16" s="190"/>
      <c r="P16" s="81"/>
      <c r="Q16" s="172"/>
      <c r="T16" s="191" t="e">
        <v>#REF!</v>
      </c>
    </row>
    <row r="17" spans="1:22" s="21" customFormat="1" ht="19.95" customHeight="1">
      <c r="A17" s="72">
        <v>6</v>
      </c>
      <c r="B17" s="82">
        <v>10</v>
      </c>
      <c r="C17" s="166" t="s">
        <v>22</v>
      </c>
      <c r="D17" s="166"/>
      <c r="E17" s="179"/>
      <c r="F17" s="180" t="s">
        <v>60</v>
      </c>
      <c r="G17" s="169" t="s">
        <v>27</v>
      </c>
      <c r="H17" s="181"/>
      <c r="I17" s="182"/>
      <c r="J17" s="296" t="s">
        <v>234</v>
      </c>
      <c r="K17" s="381"/>
      <c r="L17" s="81"/>
      <c r="M17" s="352"/>
      <c r="N17" s="81"/>
      <c r="O17" s="190"/>
      <c r="P17" s="81"/>
      <c r="Q17" s="172"/>
    </row>
    <row r="18" spans="1:22" s="21" customFormat="1" ht="19.95" customHeight="1">
      <c r="A18" s="72"/>
      <c r="B18" s="61"/>
      <c r="C18" s="174"/>
      <c r="D18" s="174"/>
      <c r="E18" s="157"/>
      <c r="F18" s="175"/>
      <c r="G18" s="176"/>
      <c r="H18" s="183"/>
      <c r="I18" s="184"/>
      <c r="J18" s="284" t="s">
        <v>229</v>
      </c>
      <c r="K18" s="382"/>
      <c r="L18" s="80" t="str">
        <f>IF(OR(K18=7,K18=8,K18=9),J16,IF(OR(K18=1,K18=2,K18=3),J20,""))</f>
        <v/>
      </c>
      <c r="M18" s="357"/>
      <c r="N18" s="81"/>
      <c r="O18" s="190"/>
      <c r="P18" s="81"/>
      <c r="Q18" s="172"/>
    </row>
    <row r="19" spans="1:22" s="21" customFormat="1" ht="19.95" customHeight="1">
      <c r="A19" s="72">
        <v>7</v>
      </c>
      <c r="B19" s="61">
        <v>14</v>
      </c>
      <c r="C19" s="166" t="s">
        <v>22</v>
      </c>
      <c r="D19" s="166"/>
      <c r="E19" s="179"/>
      <c r="F19" s="180" t="s">
        <v>61</v>
      </c>
      <c r="G19" s="169" t="s">
        <v>34</v>
      </c>
      <c r="H19" s="181"/>
      <c r="I19" s="171"/>
      <c r="J19" s="81"/>
      <c r="K19" s="381"/>
      <c r="L19" s="392" t="s">
        <v>193</v>
      </c>
      <c r="M19" s="350"/>
      <c r="N19" s="81"/>
      <c r="O19" s="190"/>
      <c r="P19" s="81"/>
      <c r="Q19" s="172"/>
    </row>
    <row r="20" spans="1:22" s="21" customFormat="1" ht="19.95" customHeight="1">
      <c r="A20" s="72"/>
      <c r="B20" s="73"/>
      <c r="C20" s="174"/>
      <c r="D20" s="174"/>
      <c r="E20" s="157"/>
      <c r="F20" s="175"/>
      <c r="G20" s="176"/>
      <c r="H20" s="284" t="s">
        <v>203</v>
      </c>
      <c r="I20" s="177"/>
      <c r="J20" s="80" t="str">
        <f>IF(OR(I20= 7,I20= 8,I20= 9),F19,IF(OR(I20= 1,I20= 2,I20= 3),F21,IF(F19="Bye",F21,IF(F21="Bye",F19,""))))</f>
        <v/>
      </c>
      <c r="K20" s="384"/>
      <c r="L20" s="81"/>
      <c r="M20" s="350"/>
      <c r="N20" s="81"/>
      <c r="O20" s="190"/>
      <c r="P20" s="81"/>
      <c r="Q20" s="172"/>
    </row>
    <row r="21" spans="1:22" s="21" customFormat="1" ht="19.95" customHeight="1">
      <c r="A21" s="72">
        <v>8</v>
      </c>
      <c r="B21" s="82">
        <v>7</v>
      </c>
      <c r="C21" s="166" t="s">
        <v>22</v>
      </c>
      <c r="D21" s="166"/>
      <c r="E21" s="179"/>
      <c r="F21" s="180" t="s">
        <v>62</v>
      </c>
      <c r="G21" s="169" t="s">
        <v>27</v>
      </c>
      <c r="H21" s="181"/>
      <c r="I21" s="186"/>
      <c r="J21" s="296" t="s">
        <v>235</v>
      </c>
      <c r="K21" s="81"/>
      <c r="L21" s="81"/>
      <c r="M21" s="350"/>
      <c r="N21" s="81"/>
      <c r="O21" s="190"/>
      <c r="P21" s="81"/>
      <c r="Q21" s="172"/>
    </row>
    <row r="22" spans="1:22" s="21" customFormat="1" ht="19.95" customHeight="1">
      <c r="A22" s="72"/>
      <c r="B22" s="61"/>
      <c r="C22" s="174"/>
      <c r="D22" s="174"/>
      <c r="E22" s="157"/>
      <c r="F22" s="192"/>
      <c r="G22" s="176"/>
      <c r="H22" s="183"/>
      <c r="I22" s="184"/>
      <c r="J22" s="81"/>
      <c r="K22" s="81"/>
      <c r="L22" s="81"/>
      <c r="M22" s="350"/>
      <c r="N22" s="284" t="s">
        <v>184</v>
      </c>
      <c r="O22" s="185"/>
      <c r="P22" s="80" t="str">
        <f>IF(OR(O22=7,O22=8,O22=9),N14,IF(OR(O22=1,O22=2,O22=3),N30,""))</f>
        <v/>
      </c>
      <c r="Q22" s="193"/>
    </row>
    <row r="23" spans="1:22" s="21" customFormat="1" ht="19.95" customHeight="1">
      <c r="A23" s="72">
        <v>9</v>
      </c>
      <c r="B23" s="61">
        <v>8</v>
      </c>
      <c r="C23" s="166" t="s">
        <v>22</v>
      </c>
      <c r="D23" s="166"/>
      <c r="E23" s="179"/>
      <c r="F23" s="180" t="s">
        <v>63</v>
      </c>
      <c r="G23" s="169" t="s">
        <v>27</v>
      </c>
      <c r="H23" s="181"/>
      <c r="I23" s="171"/>
      <c r="J23" s="81"/>
      <c r="K23" s="81"/>
      <c r="L23" s="81"/>
      <c r="M23" s="350"/>
      <c r="N23" s="81"/>
      <c r="O23" s="190"/>
      <c r="P23" s="295" t="s">
        <v>187</v>
      </c>
      <c r="Q23" s="193"/>
    </row>
    <row r="24" spans="1:22" s="21" customFormat="1" ht="19.95" customHeight="1">
      <c r="A24" s="72"/>
      <c r="B24" s="73"/>
      <c r="C24" s="174"/>
      <c r="D24" s="174"/>
      <c r="E24" s="157"/>
      <c r="F24" s="175"/>
      <c r="G24" s="176"/>
      <c r="H24" s="284" t="s">
        <v>204</v>
      </c>
      <c r="I24" s="177"/>
      <c r="J24" s="80" t="str">
        <f>IF(OR(I24= 7,I24= 8,I24= 9),F23,IF(OR(I24= 1,I24= 2,I24= 3),F25,IF(F23="Bye",F25,IF(F25="Bye",F23,""))))</f>
        <v/>
      </c>
      <c r="K24" s="80"/>
      <c r="L24" s="81"/>
      <c r="M24" s="350"/>
      <c r="N24" s="81"/>
      <c r="O24" s="190"/>
      <c r="P24" s="81"/>
      <c r="Q24" s="172"/>
    </row>
    <row r="25" spans="1:22" s="21" customFormat="1" ht="19.95" customHeight="1">
      <c r="A25" s="72">
        <v>10</v>
      </c>
      <c r="B25" s="82">
        <v>6</v>
      </c>
      <c r="C25" s="166" t="s">
        <v>22</v>
      </c>
      <c r="D25" s="166"/>
      <c r="E25" s="179"/>
      <c r="F25" s="180" t="s">
        <v>64</v>
      </c>
      <c r="G25" s="169" t="s">
        <v>32</v>
      </c>
      <c r="H25" s="181"/>
      <c r="I25" s="182"/>
      <c r="J25" s="296" t="s">
        <v>236</v>
      </c>
      <c r="K25" s="381"/>
      <c r="L25" s="81"/>
      <c r="M25" s="350"/>
      <c r="N25" s="81"/>
      <c r="O25" s="190"/>
      <c r="P25" s="81"/>
      <c r="Q25" s="172"/>
    </row>
    <row r="26" spans="1:22" s="21" customFormat="1" ht="19.95" customHeight="1">
      <c r="A26" s="72"/>
      <c r="B26" s="61"/>
      <c r="C26" s="174"/>
      <c r="D26" s="174"/>
      <c r="E26" s="157"/>
      <c r="F26" s="175"/>
      <c r="G26" s="176"/>
      <c r="H26" s="183"/>
      <c r="I26" s="184"/>
      <c r="J26" s="284" t="s">
        <v>229</v>
      </c>
      <c r="K26" s="382"/>
      <c r="L26" s="80" t="str">
        <f>IF(OR(K26=7,K26=8,K26=9),J24,IF(OR(K26=1,K26=2,K26=3),J28,""))</f>
        <v/>
      </c>
      <c r="M26" s="349"/>
      <c r="N26" s="81"/>
      <c r="O26" s="190"/>
      <c r="P26" s="81"/>
      <c r="Q26" s="172"/>
      <c r="V26" s="337"/>
    </row>
    <row r="27" spans="1:22" s="21" customFormat="1" ht="19.95" customHeight="1">
      <c r="A27" s="72">
        <v>11</v>
      </c>
      <c r="B27" s="61">
        <v>12</v>
      </c>
      <c r="C27" s="166" t="s">
        <v>22</v>
      </c>
      <c r="D27" s="166"/>
      <c r="E27" s="179"/>
      <c r="F27" s="180" t="s">
        <v>65</v>
      </c>
      <c r="G27" s="169" t="s">
        <v>27</v>
      </c>
      <c r="H27" s="181"/>
      <c r="I27" s="171"/>
      <c r="J27" s="81"/>
      <c r="K27" s="381"/>
      <c r="L27" s="392" t="s">
        <v>217</v>
      </c>
      <c r="M27" s="383"/>
      <c r="N27" s="81"/>
      <c r="O27" s="190"/>
      <c r="P27" s="81"/>
      <c r="Q27" s="172"/>
    </row>
    <row r="28" spans="1:22" s="21" customFormat="1" ht="19.95" customHeight="1">
      <c r="A28" s="91"/>
      <c r="B28" s="73"/>
      <c r="C28" s="174"/>
      <c r="D28" s="174"/>
      <c r="E28" s="157"/>
      <c r="F28" s="175"/>
      <c r="G28" s="176"/>
      <c r="H28" s="284" t="s">
        <v>204</v>
      </c>
      <c r="I28" s="177">
        <v>6</v>
      </c>
      <c r="J28" s="80" t="str">
        <f>IF(OR(I28= 7,I28= 8,I28= 9),F27,IF(OR(I28= 1,I28= 2,I28= 3),F29,IF(F27="Bye",F29,IF(F29="Bye",F27,""))))</f>
        <v/>
      </c>
      <c r="K28" s="384"/>
      <c r="L28" s="81"/>
      <c r="M28" s="352"/>
      <c r="N28" s="81"/>
      <c r="O28" s="190"/>
      <c r="P28" s="81"/>
      <c r="Q28" s="172"/>
    </row>
    <row r="29" spans="1:22" s="21" customFormat="1" ht="19.95" customHeight="1">
      <c r="A29" s="60">
        <v>12</v>
      </c>
      <c r="B29" s="82">
        <v>5</v>
      </c>
      <c r="C29" s="166" t="s">
        <v>22</v>
      </c>
      <c r="D29" s="166">
        <v>6</v>
      </c>
      <c r="E29" s="167" t="s">
        <v>51</v>
      </c>
      <c r="F29" s="168" t="s">
        <v>66</v>
      </c>
      <c r="G29" s="169" t="s">
        <v>25</v>
      </c>
      <c r="H29" s="181"/>
      <c r="I29" s="186"/>
      <c r="J29" s="296" t="s">
        <v>237</v>
      </c>
      <c r="K29" s="81"/>
      <c r="L29" s="81"/>
      <c r="M29" s="352"/>
      <c r="N29" s="81"/>
      <c r="O29" s="190"/>
      <c r="P29" s="81"/>
      <c r="Q29" s="172"/>
    </row>
    <row r="30" spans="1:22" s="21" customFormat="1" ht="19.95" customHeight="1">
      <c r="A30" s="72"/>
      <c r="B30" s="61"/>
      <c r="C30" s="174"/>
      <c r="D30" s="174"/>
      <c r="E30" s="157"/>
      <c r="F30" s="175"/>
      <c r="G30" s="176"/>
      <c r="H30" s="183"/>
      <c r="I30" s="184"/>
      <c r="J30" s="81"/>
      <c r="K30" s="81"/>
      <c r="L30" s="284" t="s">
        <v>245</v>
      </c>
      <c r="M30" s="353"/>
      <c r="N30" s="80" t="str">
        <f>IF(OR(M30=7,M30=8,M30=9),L26,IF(OR(M30=1,M30=2,M30=3),L34,""))</f>
        <v/>
      </c>
      <c r="O30" s="194"/>
      <c r="P30" s="81"/>
      <c r="Q30" s="172"/>
    </row>
    <row r="31" spans="1:22" s="21" customFormat="1" ht="19.95" customHeight="1">
      <c r="A31" s="72">
        <v>13</v>
      </c>
      <c r="B31" s="61">
        <v>9</v>
      </c>
      <c r="C31" s="166" t="s">
        <v>22</v>
      </c>
      <c r="D31" s="166"/>
      <c r="E31" s="179"/>
      <c r="F31" s="180" t="s">
        <v>67</v>
      </c>
      <c r="G31" s="169" t="s">
        <v>27</v>
      </c>
      <c r="H31" s="181"/>
      <c r="I31" s="188"/>
      <c r="J31" s="81"/>
      <c r="K31" s="81"/>
      <c r="L31" s="81"/>
      <c r="M31" s="352"/>
      <c r="N31" s="392" t="s">
        <v>179</v>
      </c>
      <c r="O31" s="77"/>
      <c r="P31" s="81"/>
      <c r="Q31" s="172"/>
    </row>
    <row r="32" spans="1:22" s="21" customFormat="1" ht="19.95" customHeight="1">
      <c r="A32" s="72"/>
      <c r="B32" s="73"/>
      <c r="C32" s="174"/>
      <c r="D32" s="174"/>
      <c r="E32" s="157"/>
      <c r="F32" s="175"/>
      <c r="G32" s="176"/>
      <c r="H32" s="284" t="s">
        <v>204</v>
      </c>
      <c r="I32" s="177"/>
      <c r="J32" s="80" t="str">
        <f>IF(OR(I32= 7,I32= 8,I32= 9),F31,IF(OR(I32= 1,I32= 2,I32= 3),F33,IF(F31="Bye",F33,IF(F33="Bye",F31,""))))</f>
        <v/>
      </c>
      <c r="K32" s="80"/>
      <c r="L32" s="81"/>
      <c r="M32" s="352"/>
      <c r="N32" s="81"/>
      <c r="O32" s="77"/>
      <c r="P32" s="81"/>
      <c r="Q32" s="172"/>
    </row>
    <row r="33" spans="1:17" s="21" customFormat="1" ht="19.95" customHeight="1">
      <c r="A33" s="72">
        <v>14</v>
      </c>
      <c r="B33" s="82">
        <v>4</v>
      </c>
      <c r="C33" s="166" t="s">
        <v>22</v>
      </c>
      <c r="D33" s="166">
        <v>6</v>
      </c>
      <c r="E33" s="179"/>
      <c r="F33" s="180" t="s">
        <v>68</v>
      </c>
      <c r="G33" s="169" t="s">
        <v>36</v>
      </c>
      <c r="H33" s="181"/>
      <c r="I33" s="182"/>
      <c r="J33" s="296" t="s">
        <v>238</v>
      </c>
      <c r="K33" s="381"/>
      <c r="L33" s="81"/>
      <c r="M33" s="352"/>
      <c r="N33" s="81"/>
      <c r="O33" s="77"/>
      <c r="P33" s="81"/>
      <c r="Q33" s="172"/>
    </row>
    <row r="34" spans="1:17" s="21" customFormat="1" ht="19.95" customHeight="1">
      <c r="A34" s="72"/>
      <c r="B34" s="61"/>
      <c r="C34" s="174"/>
      <c r="D34" s="174"/>
      <c r="E34" s="157"/>
      <c r="F34" s="175"/>
      <c r="G34" s="176"/>
      <c r="H34" s="183"/>
      <c r="I34" s="184"/>
      <c r="J34" s="284" t="s">
        <v>229</v>
      </c>
      <c r="K34" s="382"/>
      <c r="L34" s="80" t="str">
        <f>IF(OR(K34=7,K34=8,K34=9),J32,IF(OR(K34=1,K34=2,K34=3),J36,""))</f>
        <v/>
      </c>
      <c r="M34" s="357"/>
      <c r="N34" s="81"/>
      <c r="O34" s="77"/>
      <c r="P34" s="81"/>
      <c r="Q34" s="172"/>
    </row>
    <row r="35" spans="1:17" s="21" customFormat="1" ht="19.95" customHeight="1">
      <c r="A35" s="72">
        <v>15</v>
      </c>
      <c r="B35" s="61">
        <v>13</v>
      </c>
      <c r="C35" s="166" t="s">
        <v>22</v>
      </c>
      <c r="D35" s="166"/>
      <c r="E35" s="179"/>
      <c r="F35" s="180" t="s">
        <v>69</v>
      </c>
      <c r="G35" s="169" t="s">
        <v>34</v>
      </c>
      <c r="H35" s="181"/>
      <c r="I35" s="171"/>
      <c r="J35" s="81"/>
      <c r="K35" s="381"/>
      <c r="L35" s="392" t="s">
        <v>218</v>
      </c>
      <c r="M35" s="350"/>
      <c r="N35" s="81"/>
      <c r="O35" s="77"/>
      <c r="P35" s="81"/>
      <c r="Q35" s="172"/>
    </row>
    <row r="36" spans="1:17" s="21" customFormat="1" ht="19.95" customHeight="1">
      <c r="A36" s="72"/>
      <c r="B36" s="73"/>
      <c r="C36" s="174"/>
      <c r="D36" s="174"/>
      <c r="E36" s="157"/>
      <c r="F36" s="175"/>
      <c r="G36" s="176"/>
      <c r="H36" s="284" t="s">
        <v>204</v>
      </c>
      <c r="I36" s="177"/>
      <c r="J36" s="80" t="str">
        <f>IF(OR(I36= 7,I36= 8,I36= 9),F35,IF(OR(I36= 1,I36= 2,I36= 3),F37,IF(F35="Bye",F37,IF(F37="Bye",F35,""))))</f>
        <v/>
      </c>
      <c r="K36" s="384"/>
      <c r="L36" s="81"/>
      <c r="M36" s="350"/>
      <c r="N36" s="81"/>
      <c r="O36" s="77"/>
      <c r="P36" s="81"/>
      <c r="Q36" s="172"/>
    </row>
    <row r="37" spans="1:17" s="21" customFormat="1" ht="19.95" customHeight="1">
      <c r="A37" s="60">
        <v>16</v>
      </c>
      <c r="B37" s="82">
        <v>2</v>
      </c>
      <c r="C37" s="166" t="s">
        <v>22</v>
      </c>
      <c r="D37" s="166">
        <v>4</v>
      </c>
      <c r="E37" s="167" t="s">
        <v>37</v>
      </c>
      <c r="F37" s="168" t="s">
        <v>70</v>
      </c>
      <c r="G37" s="169" t="s">
        <v>27</v>
      </c>
      <c r="H37" s="181"/>
      <c r="I37" s="186"/>
      <c r="J37" s="392" t="s">
        <v>239</v>
      </c>
      <c r="K37" s="81"/>
      <c r="L37" s="81"/>
      <c r="M37" s="350"/>
      <c r="N37" s="81"/>
      <c r="O37" s="77"/>
      <c r="P37" s="81"/>
      <c r="Q37" s="172"/>
    </row>
    <row r="38" spans="1:17" s="21" customFormat="1" ht="21" customHeight="1">
      <c r="A38" s="98"/>
      <c r="B38" s="98"/>
      <c r="C38" s="195"/>
      <c r="D38" s="174"/>
      <c r="E38" s="157"/>
      <c r="F38" s="192"/>
      <c r="G38" s="176"/>
      <c r="H38" s="77"/>
      <c r="I38" s="184"/>
      <c r="J38" s="81"/>
      <c r="K38" s="81"/>
      <c r="L38" s="81"/>
      <c r="M38" s="350"/>
      <c r="N38" s="81"/>
      <c r="O38" s="77"/>
      <c r="P38" s="81"/>
      <c r="Q38" s="172"/>
    </row>
    <row r="39" spans="1:17" s="21" customFormat="1" ht="15" customHeight="1">
      <c r="A39" s="98"/>
      <c r="B39" s="98"/>
      <c r="C39" s="195"/>
      <c r="D39" s="174"/>
      <c r="E39" s="157"/>
      <c r="F39" s="192"/>
      <c r="G39" s="176"/>
      <c r="H39" s="176"/>
      <c r="I39" s="184"/>
      <c r="J39" s="101"/>
      <c r="K39" s="101"/>
      <c r="L39" s="101"/>
      <c r="M39" s="387"/>
      <c r="N39" s="101"/>
      <c r="O39" s="196"/>
      <c r="P39" s="101"/>
      <c r="Q39" s="172"/>
    </row>
    <row r="40" spans="1:17" s="21" customFormat="1" ht="9.6" customHeight="1">
      <c r="A40" s="98"/>
      <c r="B40" s="98"/>
      <c r="C40" s="195"/>
      <c r="D40" s="174"/>
      <c r="E40" s="157"/>
      <c r="F40" s="192"/>
      <c r="G40" s="176"/>
      <c r="H40" s="176"/>
      <c r="I40" s="184"/>
      <c r="J40" s="198"/>
      <c r="K40" s="101"/>
      <c r="L40" s="101"/>
      <c r="M40" s="388"/>
      <c r="N40" s="198"/>
      <c r="O40" s="197"/>
      <c r="P40" s="198"/>
      <c r="Q40" s="199"/>
    </row>
    <row r="41" spans="1:17" s="21" customFormat="1" ht="9.6" customHeight="1">
      <c r="A41" s="98"/>
      <c r="B41" s="98"/>
      <c r="C41" s="195"/>
      <c r="D41" s="174"/>
      <c r="E41" s="157"/>
      <c r="F41" s="192"/>
      <c r="G41" s="176"/>
      <c r="H41" s="176"/>
      <c r="I41" s="184"/>
      <c r="J41" s="198"/>
      <c r="K41" s="101"/>
      <c r="L41" s="101"/>
      <c r="M41" s="388"/>
      <c r="N41" s="198"/>
      <c r="O41" s="197"/>
      <c r="P41" s="198"/>
      <c r="Q41" s="199"/>
    </row>
    <row r="42" spans="1:17" s="21" customFormat="1" ht="9.6" customHeight="1">
      <c r="A42" s="98"/>
      <c r="B42" s="98"/>
      <c r="C42" s="195"/>
      <c r="D42" s="174"/>
      <c r="E42" s="157"/>
      <c r="F42" s="192"/>
      <c r="G42" s="176"/>
      <c r="H42" s="176"/>
      <c r="I42" s="184"/>
      <c r="J42" s="198"/>
      <c r="K42" s="101"/>
      <c r="L42" s="101"/>
      <c r="M42" s="388"/>
      <c r="N42" s="198"/>
      <c r="O42" s="197"/>
      <c r="P42" s="198"/>
      <c r="Q42" s="199"/>
    </row>
    <row r="43" spans="1:17" s="21" customFormat="1" ht="9.6" customHeight="1">
      <c r="A43" s="200"/>
      <c r="B43" s="200"/>
      <c r="C43" s="195"/>
      <c r="D43" s="174"/>
      <c r="E43" s="143"/>
      <c r="F43" s="201"/>
      <c r="G43" s="101"/>
      <c r="H43" s="101"/>
      <c r="I43" s="184"/>
      <c r="J43" s="70"/>
      <c r="K43" s="102"/>
      <c r="L43" s="102"/>
      <c r="M43" s="366"/>
      <c r="N43" s="70"/>
      <c r="O43" s="70"/>
      <c r="P43" s="70"/>
      <c r="Q43" s="199"/>
    </row>
    <row r="44" spans="1:17" s="21" customFormat="1" ht="9.6" customHeight="1">
      <c r="A44" s="98"/>
      <c r="B44" s="98"/>
      <c r="C44" s="195"/>
      <c r="D44" s="174"/>
      <c r="E44" s="143"/>
      <c r="F44" s="201"/>
      <c r="G44" s="101"/>
      <c r="H44" s="101"/>
      <c r="I44" s="202"/>
      <c r="J44" s="70"/>
      <c r="K44" s="203"/>
      <c r="L44" s="203"/>
      <c r="M44" s="389"/>
      <c r="N44" s="204"/>
      <c r="O44" s="204"/>
      <c r="P44" s="204"/>
      <c r="Q44" s="199"/>
    </row>
  </sheetData>
  <mergeCells count="5">
    <mergeCell ref="G1:G2"/>
    <mergeCell ref="H1:I2"/>
    <mergeCell ref="J1:K1"/>
    <mergeCell ref="J2:K2"/>
    <mergeCell ref="H3:K4"/>
  </mergeCells>
  <phoneticPr fontId="4" type="noConversion"/>
  <conditionalFormatting sqref="C7:D7 C9:D9 C11:D11 C13:D13 C15:D15 C17:D17 C19:D19 C21:D21 C43:D44">
    <cfRule type="cellIs" dxfId="15" priority="16" stopIfTrue="1" operator="equal">
      <formula>"QA"</formula>
    </cfRule>
    <cfRule type="cellIs" dxfId="14" priority="17" stopIfTrue="1" operator="equal">
      <formula>"DA"</formula>
    </cfRule>
  </conditionalFormatting>
  <conditionalFormatting sqref="C23:D23 C25:D25 C27:D27 C29:D29 C31:D31 C33:D33 C35:D35 C37:D37">
    <cfRule type="cellIs" dxfId="13" priority="3" stopIfTrue="1" operator="equal">
      <formula>"QA"</formula>
    </cfRule>
    <cfRule type="cellIs" dxfId="12" priority="4" stopIfTrue="1" operator="equal">
      <formula>"DA"</formula>
    </cfRule>
  </conditionalFormatting>
  <conditionalFormatting sqref="F1:F1048576">
    <cfRule type="duplicateValues" dxfId="11" priority="1"/>
    <cfRule type="duplicateValues" dxfId="10" priority="2"/>
    <cfRule type="duplicateValues" dxfId="9" priority="5"/>
  </conditionalFormatting>
  <conditionalFormatting sqref="F7 F9 F11 F13 F15 F17 F19 F21 F23 F25 F27 F29 F31 F33 F35 F37 J8:J9 L10 J11:J17 N14 L18 J19:J25 P22 L26 J27:J33 N30 L34 J35:J36">
    <cfRule type="cellIs" dxfId="8" priority="19" stopIfTrue="1" operator="equal">
      <formula>"Bye"</formula>
    </cfRule>
  </conditionalFormatting>
  <conditionalFormatting sqref="F43:F44">
    <cfRule type="cellIs" dxfId="7" priority="14" stopIfTrue="1" operator="equal">
      <formula>"Bye"</formula>
    </cfRule>
    <cfRule type="expression" dxfId="6" priority="15" stopIfTrue="1">
      <formula>AND(#REF!&lt;9,$E43&gt;0)</formula>
    </cfRule>
  </conditionalFormatting>
  <conditionalFormatting sqref="H7 H9 H11 H13 H15 H17 H19 H21 H23 H25 H27 H29 H31 H33 H35 H37 G43:H44">
    <cfRule type="expression" dxfId="5" priority="10" stopIfTrue="1">
      <formula>AND(#REF!&lt;9,$E7&gt;0)</formula>
    </cfRule>
  </conditionalFormatting>
  <conditionalFormatting sqref="I8 K10 I12 M14 K18 I20 O22 I28 M30 K34 I36">
    <cfRule type="expression" dxfId="4" priority="18" stopIfTrue="1">
      <formula>$N$1="CU"</formula>
    </cfRule>
  </conditionalFormatting>
  <conditionalFormatting sqref="I16">
    <cfRule type="expression" dxfId="3" priority="9" stopIfTrue="1">
      <formula>$N$1="CU"</formula>
    </cfRule>
  </conditionalFormatting>
  <conditionalFormatting sqref="I24">
    <cfRule type="expression" dxfId="2" priority="8" stopIfTrue="1">
      <formula>$N$1="CU"</formula>
    </cfRule>
  </conditionalFormatting>
  <conditionalFormatting sqref="I32">
    <cfRule type="expression" dxfId="1" priority="7" stopIfTrue="1">
      <formula>$N$1="CU"</formula>
    </cfRule>
  </conditionalFormatting>
  <conditionalFormatting sqref="K26">
    <cfRule type="expression" dxfId="0" priority="6" stopIfTrue="1">
      <formula>$N$1="CU"</formula>
    </cfRule>
  </conditionalFormatting>
  <dataValidations count="1">
    <dataValidation type="list" showInputMessage="1" showErrorMessage="1" sqref="C7 C9 C11 C13 C15 C17 C19 C21 C23 C25 C27 C29 C31 C33 C35 C37" xr:uid="{AD379B1E-F96B-44E7-9AC8-6B24B47B5F72}">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8</xdr:col>
                    <xdr:colOff>91440</xdr:colOff>
                    <xdr:row>0</xdr:row>
                    <xdr:rowOff>0</xdr:rowOff>
                  </from>
                  <to>
                    <xdr:col>11</xdr:col>
                    <xdr:colOff>213360</xdr:colOff>
                    <xdr:row>1</xdr:row>
                    <xdr:rowOff>38100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0F183-5DAA-4AAF-A07B-579E583FC9CC}">
  <sheetPr codeName="Sheet8">
    <tabColor theme="7" tint="0.59999389629810485"/>
  </sheetPr>
  <dimension ref="A1:T82"/>
  <sheetViews>
    <sheetView zoomScaleNormal="100" workbookViewId="0">
      <selection activeCell="P11" sqref="P11"/>
    </sheetView>
  </sheetViews>
  <sheetFormatPr defaultColWidth="9" defaultRowHeight="16.2"/>
  <cols>
    <col min="1" max="2" width="3.6640625" style="105" customWidth="1"/>
    <col min="3" max="5" width="3.6640625" style="107" customWidth="1"/>
    <col min="6" max="6" width="10.6640625" style="111" customWidth="1"/>
    <col min="7" max="7" width="8.6640625" style="110" customWidth="1"/>
    <col min="8" max="8" width="8.6640625" style="111" customWidth="1"/>
    <col min="9" max="9" width="1.44140625" style="115" customWidth="1"/>
    <col min="10" max="10" width="8.6640625" style="370" customWidth="1"/>
    <col min="11" max="11" width="1.44140625" style="391" customWidth="1"/>
    <col min="12" max="12" width="8.6640625" style="370" customWidth="1"/>
    <col min="13" max="13" width="1.44140625" style="275" customWidth="1"/>
    <col min="14" max="14" width="7.6640625" style="370" customWidth="1"/>
    <col min="15" max="15" width="1.44140625" style="369" customWidth="1"/>
    <col min="16" max="16" width="7.6640625" style="370" customWidth="1"/>
    <col min="17" max="17" width="1.44140625" style="117" customWidth="1"/>
    <col min="18" max="18" width="0" style="105" hidden="1" customWidth="1"/>
    <col min="19" max="16384" width="9" style="105"/>
  </cols>
  <sheetData>
    <row r="1" spans="1:19" s="11" customFormat="1" ht="15" customHeight="1">
      <c r="A1" s="2" t="s">
        <v>39</v>
      </c>
      <c r="B1" s="2"/>
      <c r="C1" s="4"/>
      <c r="D1" s="210"/>
      <c r="E1" s="210"/>
      <c r="F1" s="211"/>
      <c r="G1" s="7"/>
      <c r="H1" s="313">
        <v>50</v>
      </c>
      <c r="I1" s="314"/>
      <c r="J1" s="304"/>
      <c r="K1" s="305"/>
      <c r="L1" s="286"/>
      <c r="M1" s="338"/>
      <c r="N1" s="10" t="s">
        <v>2</v>
      </c>
      <c r="O1" s="338"/>
      <c r="P1" s="10"/>
      <c r="Q1" s="9"/>
    </row>
    <row r="2" spans="1:19" s="21" customFormat="1" ht="15" customHeight="1">
      <c r="A2" s="13" t="s">
        <v>3</v>
      </c>
      <c r="B2" s="13"/>
      <c r="C2" s="15"/>
      <c r="D2" s="156"/>
      <c r="E2" s="156"/>
      <c r="F2" s="212"/>
      <c r="G2" s="213"/>
      <c r="H2" s="315"/>
      <c r="I2" s="316"/>
      <c r="J2" s="304"/>
      <c r="K2" s="305"/>
      <c r="L2" s="286"/>
      <c r="M2" s="339"/>
      <c r="N2" s="19"/>
      <c r="O2" s="339"/>
      <c r="P2" s="19"/>
      <c r="Q2" s="20"/>
    </row>
    <row r="3" spans="1:19" s="29" customFormat="1" ht="11.25" customHeight="1">
      <c r="A3" s="23" t="s">
        <v>4</v>
      </c>
      <c r="B3" s="22"/>
      <c r="C3" s="25"/>
      <c r="D3" s="25"/>
      <c r="E3" s="25"/>
      <c r="F3" s="214" t="s">
        <v>5</v>
      </c>
      <c r="G3" s="215"/>
      <c r="H3" s="319" t="s">
        <v>71</v>
      </c>
      <c r="I3" s="320"/>
      <c r="J3" s="320"/>
      <c r="K3" s="321"/>
      <c r="L3" s="287"/>
      <c r="M3" s="340"/>
      <c r="N3" s="287"/>
      <c r="O3" s="393"/>
      <c r="P3" s="394" t="s">
        <v>7</v>
      </c>
      <c r="Q3" s="20"/>
    </row>
    <row r="4" spans="1:19" s="35" customFormat="1" ht="11.25" customHeight="1" thickBot="1">
      <c r="A4" s="216" t="s">
        <v>8</v>
      </c>
      <c r="B4" s="216"/>
      <c r="C4" s="217"/>
      <c r="D4" s="217"/>
      <c r="E4" s="218"/>
      <c r="F4" s="219" t="s">
        <v>9</v>
      </c>
      <c r="G4" s="220"/>
      <c r="H4" s="322"/>
      <c r="I4" s="323"/>
      <c r="J4" s="323"/>
      <c r="K4" s="324"/>
      <c r="L4" s="395"/>
      <c r="M4" s="396"/>
      <c r="N4" s="292"/>
      <c r="O4" s="397"/>
      <c r="P4" s="292"/>
      <c r="Q4" s="20"/>
      <c r="R4" s="293"/>
      <c r="S4" s="293"/>
    </row>
    <row r="5" spans="1:19" s="229" customFormat="1" ht="10.5" customHeight="1">
      <c r="A5" s="144" t="s">
        <v>11</v>
      </c>
      <c r="B5" s="144" t="s">
        <v>12</v>
      </c>
      <c r="C5" s="221" t="s">
        <v>13</v>
      </c>
      <c r="D5" s="222" t="s">
        <v>14</v>
      </c>
      <c r="E5" s="223" t="s">
        <v>15</v>
      </c>
      <c r="F5" s="224" t="s">
        <v>16</v>
      </c>
      <c r="G5" s="150" t="s">
        <v>17</v>
      </c>
      <c r="H5" s="225" t="s">
        <v>18</v>
      </c>
      <c r="I5" s="151"/>
      <c r="J5" s="226" t="s">
        <v>72</v>
      </c>
      <c r="K5" s="50"/>
      <c r="L5" s="227" t="s">
        <v>73</v>
      </c>
      <c r="M5" s="398"/>
      <c r="N5" s="227" t="s">
        <v>19</v>
      </c>
      <c r="O5" s="398"/>
      <c r="P5" s="227" t="s">
        <v>20</v>
      </c>
      <c r="Q5" s="228"/>
    </row>
    <row r="6" spans="1:19" s="29" customFormat="1" ht="3.75" customHeight="1">
      <c r="A6" s="155"/>
      <c r="B6" s="155"/>
      <c r="C6" s="230"/>
      <c r="D6" s="231"/>
      <c r="E6" s="162"/>
      <c r="F6" s="232"/>
      <c r="G6" s="233"/>
      <c r="H6" s="234"/>
      <c r="I6" s="163"/>
      <c r="J6" s="162"/>
      <c r="K6" s="162"/>
      <c r="L6" s="162"/>
      <c r="M6" s="380"/>
      <c r="N6" s="162"/>
      <c r="O6" s="380"/>
      <c r="P6" s="162"/>
      <c r="Q6" s="165"/>
    </row>
    <row r="7" spans="1:19" s="21" customFormat="1" ht="10.35" customHeight="1">
      <c r="A7" s="60">
        <v>1</v>
      </c>
      <c r="B7" s="235">
        <v>1</v>
      </c>
      <c r="C7" s="236" t="s">
        <v>22</v>
      </c>
      <c r="D7" s="85">
        <v>1</v>
      </c>
      <c r="E7" s="237" t="s">
        <v>23</v>
      </c>
      <c r="F7" s="65" t="s">
        <v>74</v>
      </c>
      <c r="G7" s="238" t="s">
        <v>34</v>
      </c>
      <c r="H7" s="239" t="s">
        <v>22</v>
      </c>
      <c r="I7" s="67"/>
      <c r="J7" s="102"/>
      <c r="K7" s="102"/>
      <c r="L7" s="102"/>
      <c r="M7" s="365"/>
      <c r="N7" s="102"/>
      <c r="O7" s="365"/>
      <c r="P7" s="102"/>
      <c r="Q7" s="69"/>
    </row>
    <row r="8" spans="1:19" s="21" customFormat="1" ht="10.35" customHeight="1">
      <c r="A8" s="72"/>
      <c r="B8" s="240"/>
      <c r="C8" s="241"/>
      <c r="D8" s="101"/>
      <c r="E8" s="242"/>
      <c r="F8" s="77"/>
      <c r="G8" s="243"/>
      <c r="H8" s="244"/>
      <c r="I8" s="79"/>
      <c r="J8" s="80" t="str">
        <f>IF(OR(I8= 7,I8= 8,I8= 9),F7,IF(OR(I8= 1,I8= 2,I8= 3),F9,IF(F7="Bye",F9,IF(F9="Bye",F7,""))))</f>
        <v>劉君</v>
      </c>
      <c r="K8" s="170"/>
      <c r="L8" s="245"/>
      <c r="M8" s="399"/>
      <c r="N8" s="245"/>
      <c r="O8" s="399"/>
      <c r="P8" s="245"/>
      <c r="Q8" s="114"/>
    </row>
    <row r="9" spans="1:19" s="21" customFormat="1" ht="10.35" customHeight="1">
      <c r="A9" s="72">
        <v>2</v>
      </c>
      <c r="B9" s="246"/>
      <c r="C9" s="236" t="s">
        <v>22</v>
      </c>
      <c r="D9" s="85"/>
      <c r="E9" s="242"/>
      <c r="F9" s="247" t="s">
        <v>75</v>
      </c>
      <c r="G9" s="248"/>
      <c r="H9" s="249"/>
      <c r="I9" s="86"/>
      <c r="J9" s="81"/>
      <c r="K9" s="400"/>
      <c r="L9" s="245"/>
      <c r="M9" s="399"/>
      <c r="N9" s="245"/>
      <c r="O9" s="399"/>
      <c r="P9" s="245"/>
      <c r="Q9" s="114"/>
    </row>
    <row r="10" spans="1:19" s="21" customFormat="1" ht="10.35" customHeight="1">
      <c r="A10" s="72"/>
      <c r="B10" s="235"/>
      <c r="C10" s="241"/>
      <c r="D10" s="101"/>
      <c r="E10" s="250"/>
      <c r="F10" s="251"/>
      <c r="G10" s="252"/>
      <c r="H10" s="253"/>
      <c r="I10" s="87"/>
      <c r="J10" s="284" t="s">
        <v>213</v>
      </c>
      <c r="K10" s="401"/>
      <c r="L10" s="170" t="str">
        <f>IF(OR(K10=7,K10=8,K10=9),J8,IF(OR(K10=1,K10=2,K10=3),J12,""))</f>
        <v/>
      </c>
      <c r="M10" s="402"/>
      <c r="N10" s="245"/>
      <c r="O10" s="399"/>
      <c r="P10" s="245"/>
      <c r="Q10" s="114"/>
    </row>
    <row r="11" spans="1:19" s="21" customFormat="1" ht="10.35" customHeight="1">
      <c r="A11" s="72">
        <v>3</v>
      </c>
      <c r="B11" s="235"/>
      <c r="C11" s="236" t="s">
        <v>22</v>
      </c>
      <c r="D11" s="85"/>
      <c r="E11" s="66"/>
      <c r="F11" s="254" t="s">
        <v>75</v>
      </c>
      <c r="G11" s="255"/>
      <c r="H11" s="249"/>
      <c r="I11" s="67"/>
      <c r="J11" s="81"/>
      <c r="K11" s="400"/>
      <c r="L11" s="296" t="s">
        <v>240</v>
      </c>
      <c r="M11" s="403"/>
      <c r="N11" s="245"/>
      <c r="O11" s="399"/>
      <c r="P11" s="245"/>
      <c r="Q11" s="114"/>
    </row>
    <row r="12" spans="1:19" s="21" customFormat="1" ht="10.35" customHeight="1">
      <c r="A12" s="72"/>
      <c r="B12" s="240"/>
      <c r="C12" s="241"/>
      <c r="D12" s="101"/>
      <c r="E12" s="242"/>
      <c r="F12" s="256"/>
      <c r="G12" s="248"/>
      <c r="H12" s="244"/>
      <c r="I12" s="79">
        <v>6</v>
      </c>
      <c r="J12" s="80" t="str">
        <f>IF(OR(I12= 7,I12= 8,I12= 9),F11,IF(OR(I12= 1,I12= 2,I12= 3),F13,IF(F11="Bye",F13,IF(F13="Bye",F11,""))))</f>
        <v>賴瑞珍</v>
      </c>
      <c r="K12" s="404"/>
      <c r="L12" s="245"/>
      <c r="M12" s="405"/>
      <c r="N12" s="245"/>
      <c r="O12" s="399"/>
      <c r="P12" s="245"/>
      <c r="Q12" s="114"/>
    </row>
    <row r="13" spans="1:19" s="21" customFormat="1" ht="10.35" customHeight="1">
      <c r="A13" s="72">
        <v>4</v>
      </c>
      <c r="B13" s="246">
        <v>14</v>
      </c>
      <c r="C13" s="236" t="s">
        <v>22</v>
      </c>
      <c r="D13" s="85"/>
      <c r="E13" s="242"/>
      <c r="F13" s="247" t="s">
        <v>76</v>
      </c>
      <c r="G13" s="248" t="s">
        <v>77</v>
      </c>
      <c r="H13" s="249"/>
      <c r="I13" s="90"/>
      <c r="J13" s="81"/>
      <c r="K13" s="245"/>
      <c r="L13" s="245"/>
      <c r="M13" s="405"/>
      <c r="N13" s="245"/>
      <c r="O13" s="399"/>
      <c r="P13" s="245"/>
      <c r="Q13" s="114"/>
    </row>
    <row r="14" spans="1:19" s="21" customFormat="1" ht="10.35" customHeight="1">
      <c r="A14" s="72"/>
      <c r="B14" s="257"/>
      <c r="C14" s="241"/>
      <c r="D14" s="101"/>
      <c r="E14" s="250"/>
      <c r="F14" s="251"/>
      <c r="G14" s="258"/>
      <c r="H14" s="259"/>
      <c r="I14" s="87"/>
      <c r="J14" s="81"/>
      <c r="K14" s="245"/>
      <c r="L14" s="284" t="s">
        <v>230</v>
      </c>
      <c r="M14" s="406"/>
      <c r="N14" s="170" t="str">
        <f>IF(OR(M14=7,M14=8,M14=9),L10,IF(OR(M14=1,M14=2,M14=3),L18,""))</f>
        <v/>
      </c>
      <c r="O14" s="402"/>
      <c r="P14" s="245"/>
      <c r="Q14" s="114"/>
    </row>
    <row r="15" spans="1:19" s="21" customFormat="1" ht="10.35" customHeight="1">
      <c r="A15" s="72">
        <v>5</v>
      </c>
      <c r="B15" s="235">
        <v>10</v>
      </c>
      <c r="C15" s="236" t="s">
        <v>22</v>
      </c>
      <c r="D15" s="85">
        <v>11</v>
      </c>
      <c r="E15" s="66"/>
      <c r="F15" s="254" t="s">
        <v>78</v>
      </c>
      <c r="G15" s="255" t="s">
        <v>79</v>
      </c>
      <c r="H15" s="249"/>
      <c r="I15" s="92"/>
      <c r="J15" s="81"/>
      <c r="K15" s="245"/>
      <c r="L15" s="245"/>
      <c r="M15" s="405"/>
      <c r="N15" s="296" t="s">
        <v>219</v>
      </c>
      <c r="O15" s="405"/>
      <c r="P15" s="245"/>
      <c r="Q15" s="114"/>
    </row>
    <row r="16" spans="1:19" s="21" customFormat="1" ht="10.35" customHeight="1">
      <c r="A16" s="72"/>
      <c r="B16" s="240"/>
      <c r="C16" s="241"/>
      <c r="D16" s="101"/>
      <c r="E16" s="242"/>
      <c r="F16" s="256"/>
      <c r="G16" s="248"/>
      <c r="H16" s="284" t="s">
        <v>215</v>
      </c>
      <c r="I16" s="79"/>
      <c r="J16" s="80" t="str">
        <f>IF(OR(I16= 7,I16= 8,I16= 9),F15,IF(OR(I16= 1,I16= 2,I16= 3),F17,IF(F15="Bye",F17,IF(F17="Bye",F15,""))))</f>
        <v/>
      </c>
      <c r="K16" s="170"/>
      <c r="L16" s="245"/>
      <c r="M16" s="405"/>
      <c r="N16" s="245"/>
      <c r="O16" s="405"/>
      <c r="P16" s="245"/>
      <c r="Q16" s="114"/>
    </row>
    <row r="17" spans="1:17" s="21" customFormat="1" ht="10.35" customHeight="1">
      <c r="A17" s="72">
        <v>6</v>
      </c>
      <c r="B17" s="246">
        <v>8</v>
      </c>
      <c r="C17" s="236" t="s">
        <v>22</v>
      </c>
      <c r="D17" s="85">
        <v>11</v>
      </c>
      <c r="E17" s="242"/>
      <c r="F17" s="247" t="s">
        <v>80</v>
      </c>
      <c r="G17" s="248" t="s">
        <v>36</v>
      </c>
      <c r="H17" s="249"/>
      <c r="I17" s="86"/>
      <c r="J17" s="296" t="s">
        <v>158</v>
      </c>
      <c r="K17" s="400"/>
      <c r="L17" s="245"/>
      <c r="M17" s="405"/>
      <c r="N17" s="245"/>
      <c r="O17" s="405"/>
      <c r="P17" s="245"/>
      <c r="Q17" s="114"/>
    </row>
    <row r="18" spans="1:17" s="21" customFormat="1" ht="10.35" customHeight="1">
      <c r="A18" s="72"/>
      <c r="B18" s="235"/>
      <c r="C18" s="241"/>
      <c r="D18" s="101"/>
      <c r="E18" s="250"/>
      <c r="F18" s="251"/>
      <c r="G18" s="258"/>
      <c r="H18" s="253"/>
      <c r="I18" s="87"/>
      <c r="J18" s="284" t="s">
        <v>213</v>
      </c>
      <c r="K18" s="401"/>
      <c r="L18" s="170" t="str">
        <f>IF(OR(K18=7,K18=8,K18=9),J16,IF(OR(K18=1,K18=2,K18=3),J20,""))</f>
        <v/>
      </c>
      <c r="M18" s="407"/>
      <c r="N18" s="245"/>
      <c r="O18" s="405"/>
      <c r="P18" s="245"/>
      <c r="Q18" s="114"/>
    </row>
    <row r="19" spans="1:17" s="21" customFormat="1" ht="10.35" customHeight="1">
      <c r="A19" s="72">
        <v>7</v>
      </c>
      <c r="B19" s="235"/>
      <c r="C19" s="236" t="s">
        <v>22</v>
      </c>
      <c r="D19" s="85"/>
      <c r="E19" s="66"/>
      <c r="F19" s="254" t="s">
        <v>75</v>
      </c>
      <c r="G19" s="255"/>
      <c r="H19" s="249"/>
      <c r="I19" s="67"/>
      <c r="J19" s="81"/>
      <c r="K19" s="400"/>
      <c r="L19" s="296" t="s">
        <v>241</v>
      </c>
      <c r="M19" s="399"/>
      <c r="N19" s="245"/>
      <c r="O19" s="405"/>
      <c r="P19" s="245"/>
      <c r="Q19" s="114"/>
    </row>
    <row r="20" spans="1:17" s="21" customFormat="1" ht="10.35" customHeight="1">
      <c r="A20" s="72"/>
      <c r="B20" s="240"/>
      <c r="C20" s="241"/>
      <c r="D20" s="101"/>
      <c r="E20" s="242"/>
      <c r="F20" s="256"/>
      <c r="G20" s="243"/>
      <c r="H20" s="244"/>
      <c r="I20" s="79"/>
      <c r="J20" s="80" t="str">
        <f>IF(OR(I20= 7,I20= 8,I20= 9),F19,IF(OR(I20= 1,I20= 2,I20= 3),F21,IF(F19="Bye",F21,IF(F21="Bye",F19,""))))</f>
        <v>陳秋華</v>
      </c>
      <c r="K20" s="404"/>
      <c r="L20" s="245"/>
      <c r="M20" s="399"/>
      <c r="N20" s="245"/>
      <c r="O20" s="405"/>
      <c r="P20" s="245"/>
      <c r="Q20" s="114"/>
    </row>
    <row r="21" spans="1:17" s="21" customFormat="1" ht="10.35" customHeight="1">
      <c r="A21" s="60">
        <v>8</v>
      </c>
      <c r="B21" s="235">
        <v>11</v>
      </c>
      <c r="C21" s="236" t="s">
        <v>22</v>
      </c>
      <c r="D21" s="85">
        <v>8</v>
      </c>
      <c r="E21" s="260" t="s">
        <v>81</v>
      </c>
      <c r="F21" s="261" t="s">
        <v>82</v>
      </c>
      <c r="G21" s="243" t="s">
        <v>27</v>
      </c>
      <c r="H21" s="262"/>
      <c r="I21" s="90"/>
      <c r="J21" s="81"/>
      <c r="K21" s="245"/>
      <c r="L21" s="245"/>
      <c r="M21" s="399"/>
      <c r="N21" s="245"/>
      <c r="O21" s="405"/>
      <c r="P21" s="245"/>
      <c r="Q21" s="114"/>
    </row>
    <row r="22" spans="1:17" s="21" customFormat="1" ht="10.35" customHeight="1">
      <c r="A22" s="72"/>
      <c r="B22" s="240"/>
      <c r="C22" s="241"/>
      <c r="D22" s="101"/>
      <c r="E22" s="250"/>
      <c r="F22" s="263"/>
      <c r="G22" s="252"/>
      <c r="H22" s="259"/>
      <c r="I22" s="87"/>
      <c r="J22" s="81"/>
      <c r="K22" s="245"/>
      <c r="L22" s="245"/>
      <c r="M22" s="399"/>
      <c r="N22" s="284" t="s">
        <v>177</v>
      </c>
      <c r="O22" s="406"/>
      <c r="P22" s="170" t="str">
        <f>IF(OR(O22=7,O22=8,O22=9),N14,IF(OR(O22=1,O22=2,O22=3),N30,""))</f>
        <v/>
      </c>
      <c r="Q22" s="264"/>
    </row>
    <row r="23" spans="1:17" s="21" customFormat="1" ht="10.35" customHeight="1">
      <c r="A23" s="60">
        <v>9</v>
      </c>
      <c r="B23" s="246">
        <v>3</v>
      </c>
      <c r="C23" s="236" t="s">
        <v>22</v>
      </c>
      <c r="D23" s="85">
        <v>2</v>
      </c>
      <c r="E23" s="237" t="s">
        <v>51</v>
      </c>
      <c r="F23" s="265" t="s">
        <v>83</v>
      </c>
      <c r="G23" s="238" t="s">
        <v>25</v>
      </c>
      <c r="H23" s="262"/>
      <c r="I23" s="67"/>
      <c r="J23" s="81"/>
      <c r="K23" s="245"/>
      <c r="L23" s="245"/>
      <c r="M23" s="399"/>
      <c r="N23" s="245"/>
      <c r="O23" s="405"/>
      <c r="P23" s="296" t="s">
        <v>180</v>
      </c>
      <c r="Q23" s="266"/>
    </row>
    <row r="24" spans="1:17" s="21" customFormat="1" ht="10.35" customHeight="1">
      <c r="A24" s="72"/>
      <c r="B24" s="235"/>
      <c r="C24" s="241"/>
      <c r="D24" s="101"/>
      <c r="E24" s="242"/>
      <c r="F24" s="256"/>
      <c r="G24" s="243"/>
      <c r="H24" s="244"/>
      <c r="I24" s="79"/>
      <c r="J24" s="80" t="str">
        <f>IF(OR(I24= 7,I24= 8,I24= 9),F23,IF(OR(I24= 1,I24= 2,I24= 3),F25,IF(F23="Bye",F25,IF(F25="Bye",F23,""))))</f>
        <v>何宜芸</v>
      </c>
      <c r="K24" s="170"/>
      <c r="L24" s="245"/>
      <c r="M24" s="399"/>
      <c r="N24" s="245"/>
      <c r="O24" s="405"/>
      <c r="P24" s="245"/>
      <c r="Q24" s="266"/>
    </row>
    <row r="25" spans="1:17" s="21" customFormat="1" ht="10.35" customHeight="1">
      <c r="A25" s="72">
        <v>10</v>
      </c>
      <c r="B25" s="235"/>
      <c r="C25" s="236" t="s">
        <v>22</v>
      </c>
      <c r="D25" s="85"/>
      <c r="E25" s="242"/>
      <c r="F25" s="247" t="s">
        <v>75</v>
      </c>
      <c r="G25" s="248"/>
      <c r="H25" s="249"/>
      <c r="I25" s="86"/>
      <c r="J25" s="81"/>
      <c r="K25" s="400"/>
      <c r="L25" s="245"/>
      <c r="M25" s="399"/>
      <c r="N25" s="245"/>
      <c r="O25" s="405"/>
      <c r="P25" s="245"/>
      <c r="Q25" s="266"/>
    </row>
    <row r="26" spans="1:17" s="21" customFormat="1" ht="10.35" customHeight="1">
      <c r="A26" s="72"/>
      <c r="B26" s="240"/>
      <c r="C26" s="241"/>
      <c r="D26" s="101"/>
      <c r="E26" s="250"/>
      <c r="F26" s="251"/>
      <c r="G26" s="258"/>
      <c r="H26" s="253"/>
      <c r="I26" s="87"/>
      <c r="J26" s="284" t="s">
        <v>213</v>
      </c>
      <c r="K26" s="401"/>
      <c r="L26" s="170" t="str">
        <f>IF(OR(K26=7,K26=8,K26=9),J24,IF(OR(K26=1,K26=2,K26=3),J28,""))</f>
        <v/>
      </c>
      <c r="M26" s="402"/>
      <c r="N26" s="245"/>
      <c r="O26" s="405"/>
      <c r="P26" s="245"/>
      <c r="Q26" s="266"/>
    </row>
    <row r="27" spans="1:17" s="21" customFormat="1" ht="10.35" customHeight="1">
      <c r="A27" s="72">
        <v>11</v>
      </c>
      <c r="B27" s="246"/>
      <c r="C27" s="236" t="s">
        <v>22</v>
      </c>
      <c r="D27" s="85"/>
      <c r="E27" s="66"/>
      <c r="F27" s="254" t="s">
        <v>75</v>
      </c>
      <c r="G27" s="255"/>
      <c r="H27" s="249"/>
      <c r="I27" s="67"/>
      <c r="J27" s="81"/>
      <c r="K27" s="400"/>
      <c r="L27" s="296" t="s">
        <v>242</v>
      </c>
      <c r="M27" s="403"/>
      <c r="N27" s="245"/>
      <c r="O27" s="405"/>
      <c r="P27" s="245"/>
      <c r="Q27" s="266"/>
    </row>
    <row r="28" spans="1:17" s="21" customFormat="1" ht="10.35" customHeight="1">
      <c r="A28" s="91"/>
      <c r="B28" s="257"/>
      <c r="C28" s="241"/>
      <c r="D28" s="101"/>
      <c r="E28" s="242"/>
      <c r="F28" s="256"/>
      <c r="G28" s="248"/>
      <c r="H28" s="244"/>
      <c r="I28" s="79"/>
      <c r="J28" s="80" t="str">
        <f>IF(OR(I28= 7,I28= 8,I28= 9),F27,IF(OR(I28= 1,I28= 2,I28= 3),F29,IF(F27="Bye",F29,IF(F29="Bye",F27,""))))</f>
        <v>簡皇娟</v>
      </c>
      <c r="K28" s="404"/>
      <c r="L28" s="245"/>
      <c r="M28" s="405"/>
      <c r="N28" s="245"/>
      <c r="O28" s="405"/>
      <c r="P28" s="245"/>
      <c r="Q28" s="266"/>
    </row>
    <row r="29" spans="1:17" s="21" customFormat="1" ht="10.35" customHeight="1">
      <c r="A29" s="72">
        <v>12</v>
      </c>
      <c r="B29" s="235">
        <v>16</v>
      </c>
      <c r="C29" s="236" t="s">
        <v>22</v>
      </c>
      <c r="D29" s="85"/>
      <c r="E29" s="242"/>
      <c r="F29" s="247" t="s">
        <v>84</v>
      </c>
      <c r="G29" s="248" t="s">
        <v>34</v>
      </c>
      <c r="H29" s="249"/>
      <c r="I29" s="90"/>
      <c r="J29" s="81"/>
      <c r="K29" s="245"/>
      <c r="L29" s="245"/>
      <c r="M29" s="405"/>
      <c r="N29" s="245"/>
      <c r="O29" s="405"/>
      <c r="P29" s="245"/>
      <c r="Q29" s="266"/>
    </row>
    <row r="30" spans="1:17" s="21" customFormat="1" ht="10.35" customHeight="1">
      <c r="A30" s="72"/>
      <c r="B30" s="240"/>
      <c r="C30" s="241"/>
      <c r="D30" s="101"/>
      <c r="E30" s="250"/>
      <c r="F30" s="251"/>
      <c r="G30" s="258"/>
      <c r="H30" s="259"/>
      <c r="I30" s="87"/>
      <c r="J30" s="81"/>
      <c r="K30" s="245"/>
      <c r="L30" s="284" t="s">
        <v>230</v>
      </c>
      <c r="M30" s="406"/>
      <c r="N30" s="170" t="str">
        <f>IF(OR(M30=7,M30=8,M30=9),L26,IF(OR(M30=1,M30=2,M30=3),L34,""))</f>
        <v/>
      </c>
      <c r="O30" s="407"/>
      <c r="P30" s="245"/>
      <c r="Q30" s="266"/>
    </row>
    <row r="31" spans="1:17" s="21" customFormat="1" ht="10.35" customHeight="1">
      <c r="A31" s="72">
        <v>13</v>
      </c>
      <c r="B31" s="246">
        <v>17</v>
      </c>
      <c r="C31" s="236" t="s">
        <v>22</v>
      </c>
      <c r="D31" s="85"/>
      <c r="E31" s="66"/>
      <c r="F31" s="254" t="s">
        <v>85</v>
      </c>
      <c r="G31" s="255" t="s">
        <v>47</v>
      </c>
      <c r="H31" s="249"/>
      <c r="I31" s="92"/>
      <c r="J31" s="81"/>
      <c r="K31" s="245"/>
      <c r="L31" s="245"/>
      <c r="M31" s="405"/>
      <c r="N31" s="296" t="s">
        <v>222</v>
      </c>
      <c r="O31" s="399"/>
      <c r="P31" s="245"/>
      <c r="Q31" s="266"/>
    </row>
    <row r="32" spans="1:17" s="21" customFormat="1" ht="10.35" customHeight="1">
      <c r="A32" s="72"/>
      <c r="B32" s="235"/>
      <c r="C32" s="241"/>
      <c r="D32" s="101"/>
      <c r="E32" s="242"/>
      <c r="F32" s="256"/>
      <c r="G32" s="248"/>
      <c r="H32" s="284" t="s">
        <v>215</v>
      </c>
      <c r="I32" s="79"/>
      <c r="J32" s="80" t="str">
        <f>IF(OR(I32= 7,I32= 8,I32= 9),F31,IF(OR(I32= 1,I32= 2,I32= 3),F33,IF(F31="Bye",F33,IF(F33="Bye",F31,""))))</f>
        <v/>
      </c>
      <c r="K32" s="170"/>
      <c r="L32" s="245"/>
      <c r="M32" s="405"/>
      <c r="N32" s="245"/>
      <c r="O32" s="399"/>
      <c r="P32" s="245"/>
      <c r="Q32" s="266"/>
    </row>
    <row r="33" spans="1:17" s="21" customFormat="1" ht="10.35" customHeight="1">
      <c r="A33" s="72">
        <v>14</v>
      </c>
      <c r="B33" s="235">
        <v>9</v>
      </c>
      <c r="C33" s="236" t="s">
        <v>22</v>
      </c>
      <c r="D33" s="85">
        <v>11</v>
      </c>
      <c r="E33" s="242"/>
      <c r="F33" s="247" t="s">
        <v>86</v>
      </c>
      <c r="G33" s="248" t="s">
        <v>27</v>
      </c>
      <c r="H33" s="249"/>
      <c r="I33" s="86"/>
      <c r="J33" s="296" t="s">
        <v>159</v>
      </c>
      <c r="K33" s="400"/>
      <c r="L33" s="245"/>
      <c r="M33" s="405"/>
      <c r="N33" s="245"/>
      <c r="O33" s="399"/>
      <c r="P33" s="245"/>
      <c r="Q33" s="266"/>
    </row>
    <row r="34" spans="1:17" s="21" customFormat="1" ht="10.35" customHeight="1">
      <c r="A34" s="72"/>
      <c r="B34" s="267"/>
      <c r="C34" s="241"/>
      <c r="D34" s="101"/>
      <c r="E34" s="250"/>
      <c r="F34" s="251"/>
      <c r="G34" s="258"/>
      <c r="H34" s="253"/>
      <c r="I34" s="87"/>
      <c r="J34" s="284" t="s">
        <v>213</v>
      </c>
      <c r="K34" s="401"/>
      <c r="L34" s="170" t="str">
        <f>IF(OR(K34=7,K34=8,K34=9),J32,IF(OR(K34=1,K34=2,K34=3),J36,""))</f>
        <v/>
      </c>
      <c r="M34" s="407"/>
      <c r="N34" s="245"/>
      <c r="O34" s="399"/>
      <c r="P34" s="245"/>
      <c r="Q34" s="266"/>
    </row>
    <row r="35" spans="1:17" s="21" customFormat="1" ht="10.35" customHeight="1">
      <c r="A35" s="72">
        <v>15</v>
      </c>
      <c r="B35" s="235"/>
      <c r="C35" s="236" t="s">
        <v>22</v>
      </c>
      <c r="D35" s="85"/>
      <c r="E35" s="66"/>
      <c r="F35" s="254" t="s">
        <v>75</v>
      </c>
      <c r="G35" s="255"/>
      <c r="H35" s="249"/>
      <c r="I35" s="67"/>
      <c r="J35" s="81"/>
      <c r="K35" s="400"/>
      <c r="L35" s="296" t="s">
        <v>243</v>
      </c>
      <c r="M35" s="399"/>
      <c r="N35" s="245"/>
      <c r="O35" s="399"/>
      <c r="P35" s="245"/>
      <c r="Q35" s="266"/>
    </row>
    <row r="36" spans="1:17" s="21" customFormat="1" ht="10.35" customHeight="1">
      <c r="A36" s="72"/>
      <c r="B36" s="240"/>
      <c r="C36" s="241"/>
      <c r="D36" s="101"/>
      <c r="E36" s="242"/>
      <c r="F36" s="256"/>
      <c r="G36" s="243"/>
      <c r="H36" s="244"/>
      <c r="I36" s="79"/>
      <c r="J36" s="80" t="str">
        <f>IF(OR(I36= 7,I36= 8,I36= 9),F35,IF(OR(I36= 1,I36= 2,I36= 3),F37,IF(F35="Bye",F37,IF(F37="Bye",F35,""))))</f>
        <v>羅瑞瑜</v>
      </c>
      <c r="K36" s="404"/>
      <c r="L36" s="245"/>
      <c r="M36" s="399"/>
      <c r="N36" s="245"/>
      <c r="O36" s="399"/>
      <c r="P36" s="245"/>
      <c r="Q36" s="266"/>
    </row>
    <row r="37" spans="1:17" s="21" customFormat="1" ht="10.35" customHeight="1">
      <c r="A37" s="60">
        <v>16</v>
      </c>
      <c r="B37" s="246">
        <v>6</v>
      </c>
      <c r="C37" s="236" t="s">
        <v>22</v>
      </c>
      <c r="D37" s="85">
        <v>7</v>
      </c>
      <c r="E37" s="260" t="s">
        <v>87</v>
      </c>
      <c r="F37" s="261" t="s">
        <v>88</v>
      </c>
      <c r="G37" s="243" t="s">
        <v>36</v>
      </c>
      <c r="H37" s="262"/>
      <c r="I37" s="90"/>
      <c r="J37" s="81"/>
      <c r="K37" s="245"/>
      <c r="L37" s="245"/>
      <c r="M37" s="399"/>
      <c r="N37" s="245"/>
      <c r="O37" s="399"/>
      <c r="P37" s="245"/>
      <c r="Q37" s="266"/>
    </row>
    <row r="38" spans="1:17" s="21" customFormat="1" ht="10.35" customHeight="1">
      <c r="A38" s="72"/>
      <c r="B38" s="235"/>
      <c r="C38" s="268"/>
      <c r="D38" s="101"/>
      <c r="E38" s="250"/>
      <c r="F38" s="251"/>
      <c r="G38" s="252"/>
      <c r="H38" s="253"/>
      <c r="I38" s="87"/>
      <c r="J38" s="81" t="str">
        <f>IF(OR(I38= 7,I38= 8,I38= 9),E37,IF(OR(I38= 1,I38= 2,I38= 3),E39,""))</f>
        <v/>
      </c>
      <c r="K38" s="245"/>
      <c r="L38" s="245"/>
      <c r="M38" s="399"/>
      <c r="N38" s="294" t="s">
        <v>21</v>
      </c>
      <c r="O38" s="408"/>
      <c r="P38" s="170" t="str">
        <f>IF(OR(Q38=7,Q38=8,Q38=9),P22,IF(OR(Q38=1,Q38=2,Q38=3),P54,""))</f>
        <v/>
      </c>
      <c r="Q38" s="269"/>
    </row>
    <row r="39" spans="1:17" s="21" customFormat="1" ht="10.35" customHeight="1">
      <c r="A39" s="60">
        <v>17</v>
      </c>
      <c r="B39" s="235">
        <v>7</v>
      </c>
      <c r="C39" s="236" t="s">
        <v>22</v>
      </c>
      <c r="D39" s="85">
        <v>7</v>
      </c>
      <c r="E39" s="237" t="s">
        <v>89</v>
      </c>
      <c r="F39" s="265" t="s">
        <v>90</v>
      </c>
      <c r="G39" s="238" t="s">
        <v>27</v>
      </c>
      <c r="H39" s="262"/>
      <c r="I39" s="67"/>
      <c r="J39" s="81" t="str">
        <f>IF(OR(I39= 7,I39= 8,I39= 9),E38,IF(OR(I39= 1,I39= 2,I39= 3),E40,""))</f>
        <v/>
      </c>
      <c r="K39" s="245">
        <v>7</v>
      </c>
      <c r="L39" s="245"/>
      <c r="M39" s="399"/>
      <c r="N39" s="245"/>
      <c r="O39" s="409"/>
      <c r="P39" s="284" t="s">
        <v>184</v>
      </c>
      <c r="Q39" s="270"/>
    </row>
    <row r="40" spans="1:17" s="21" customFormat="1" ht="10.35" customHeight="1">
      <c r="A40" s="72"/>
      <c r="B40" s="240"/>
      <c r="C40" s="241"/>
      <c r="D40" s="101"/>
      <c r="E40" s="242"/>
      <c r="F40" s="256"/>
      <c r="G40" s="243"/>
      <c r="H40" s="244"/>
      <c r="I40" s="79"/>
      <c r="J40" s="80" t="str">
        <f>IF(OR(I40= 7,I40= 8,I40= 9),F39,IF(OR(I40= 1,I40= 2,I40= 3),F41,IF(F39="Bye",F41,IF(F41="Bye",F39,""))))</f>
        <v>陳美容</v>
      </c>
      <c r="K40" s="170"/>
      <c r="L40" s="245"/>
      <c r="M40" s="399"/>
      <c r="N40" s="245"/>
      <c r="O40" s="399"/>
      <c r="P40" s="245" t="s">
        <v>188</v>
      </c>
      <c r="Q40" s="266"/>
    </row>
    <row r="41" spans="1:17" s="21" customFormat="1" ht="10.35" customHeight="1">
      <c r="A41" s="72">
        <v>18</v>
      </c>
      <c r="B41" s="246"/>
      <c r="C41" s="236" t="s">
        <v>22</v>
      </c>
      <c r="D41" s="85"/>
      <c r="E41" s="242"/>
      <c r="F41" s="247" t="s">
        <v>75</v>
      </c>
      <c r="G41" s="248"/>
      <c r="H41" s="249"/>
      <c r="I41" s="86"/>
      <c r="J41" s="81"/>
      <c r="K41" s="400"/>
      <c r="L41" s="245"/>
      <c r="M41" s="399"/>
      <c r="N41" s="245"/>
      <c r="O41" s="399"/>
      <c r="P41" s="245"/>
      <c r="Q41" s="266"/>
    </row>
    <row r="42" spans="1:17" s="21" customFormat="1" ht="10.35" customHeight="1">
      <c r="A42" s="72"/>
      <c r="B42" s="257"/>
      <c r="C42" s="241"/>
      <c r="D42" s="101"/>
      <c r="E42" s="250"/>
      <c r="F42" s="251"/>
      <c r="G42" s="258"/>
      <c r="H42" s="253"/>
      <c r="I42" s="87"/>
      <c r="J42" s="284" t="s">
        <v>214</v>
      </c>
      <c r="K42" s="401"/>
      <c r="L42" s="170" t="str">
        <f>IF(OR(K42=7,K42=8,K42=9),J40,IF(OR(K42=1,K42=2,K42=3),J44,""))</f>
        <v/>
      </c>
      <c r="M42" s="402"/>
      <c r="N42" s="245"/>
      <c r="O42" s="399"/>
      <c r="P42" s="245"/>
      <c r="Q42" s="266"/>
    </row>
    <row r="43" spans="1:17" s="21" customFormat="1" ht="10.35" customHeight="1">
      <c r="A43" s="72">
        <v>19</v>
      </c>
      <c r="B43" s="235">
        <v>13</v>
      </c>
      <c r="C43" s="236" t="s">
        <v>22</v>
      </c>
      <c r="D43" s="85"/>
      <c r="E43" s="66"/>
      <c r="F43" s="254" t="s">
        <v>91</v>
      </c>
      <c r="G43" s="255" t="s">
        <v>92</v>
      </c>
      <c r="H43" s="249"/>
      <c r="I43" s="67"/>
      <c r="J43" s="81"/>
      <c r="K43" s="400"/>
      <c r="L43" s="296" t="s">
        <v>244</v>
      </c>
      <c r="M43" s="403"/>
      <c r="N43" s="245"/>
      <c r="O43" s="399"/>
      <c r="P43" s="245"/>
      <c r="Q43" s="266"/>
    </row>
    <row r="44" spans="1:17" s="21" customFormat="1" ht="10.35" customHeight="1">
      <c r="A44" s="72"/>
      <c r="B44" s="240"/>
      <c r="C44" s="241"/>
      <c r="D44" s="101"/>
      <c r="E44" s="242"/>
      <c r="F44" s="256"/>
      <c r="G44" s="248"/>
      <c r="H44" s="284" t="s">
        <v>216</v>
      </c>
      <c r="I44" s="79"/>
      <c r="J44" s="80" t="str">
        <f>IF(OR(I44= 7,I44= 8,I44= 9),F43,IF(OR(I44= 1,I44= 2,I44= 3),F45,IF(F43="Bye",F45,IF(F45="Bye",F43,""))))</f>
        <v/>
      </c>
      <c r="K44" s="404"/>
      <c r="L44" s="245"/>
      <c r="M44" s="405"/>
      <c r="N44" s="245"/>
      <c r="O44" s="399"/>
      <c r="P44" s="245"/>
      <c r="Q44" s="266"/>
    </row>
    <row r="45" spans="1:17" s="21" customFormat="1" ht="10.35" customHeight="1">
      <c r="A45" s="72">
        <v>20</v>
      </c>
      <c r="B45" s="246">
        <v>19</v>
      </c>
      <c r="C45" s="236" t="s">
        <v>22</v>
      </c>
      <c r="D45" s="85"/>
      <c r="E45" s="242"/>
      <c r="F45" s="247" t="s">
        <v>93</v>
      </c>
      <c r="G45" s="248" t="s">
        <v>25</v>
      </c>
      <c r="H45" s="249"/>
      <c r="I45" s="90"/>
      <c r="J45" s="296" t="s">
        <v>160</v>
      </c>
      <c r="K45" s="245"/>
      <c r="L45" s="245"/>
      <c r="M45" s="405"/>
      <c r="N45" s="245"/>
      <c r="O45" s="399"/>
      <c r="P45" s="245"/>
      <c r="Q45" s="266"/>
    </row>
    <row r="46" spans="1:17" s="21" customFormat="1" ht="10.35" customHeight="1">
      <c r="A46" s="72"/>
      <c r="B46" s="235"/>
      <c r="C46" s="241"/>
      <c r="D46" s="101"/>
      <c r="E46" s="250"/>
      <c r="F46" s="251"/>
      <c r="G46" s="258"/>
      <c r="H46" s="259"/>
      <c r="I46" s="87"/>
      <c r="J46" s="81"/>
      <c r="K46" s="245"/>
      <c r="L46" s="284" t="s">
        <v>230</v>
      </c>
      <c r="M46" s="406"/>
      <c r="N46" s="170" t="str">
        <f>IF(OR(M46=7,M46=8,M46=9),L42,IF(OR(M46=1,M46=2,M46=3),L50,""))</f>
        <v/>
      </c>
      <c r="O46" s="402"/>
      <c r="P46" s="245"/>
      <c r="Q46" s="266"/>
    </row>
    <row r="47" spans="1:17" s="21" customFormat="1" ht="10.35" customHeight="1">
      <c r="A47" s="72">
        <v>21</v>
      </c>
      <c r="B47" s="246">
        <v>15</v>
      </c>
      <c r="C47" s="236" t="s">
        <v>22</v>
      </c>
      <c r="D47" s="85"/>
      <c r="E47" s="66"/>
      <c r="F47" s="254" t="s">
        <v>94</v>
      </c>
      <c r="G47" s="255" t="s">
        <v>95</v>
      </c>
      <c r="H47" s="249"/>
      <c r="I47" s="92"/>
      <c r="J47" s="81"/>
      <c r="K47" s="245"/>
      <c r="L47" s="245"/>
      <c r="M47" s="405"/>
      <c r="N47" s="296" t="s">
        <v>223</v>
      </c>
      <c r="O47" s="405"/>
      <c r="P47" s="245"/>
      <c r="Q47" s="266"/>
    </row>
    <row r="48" spans="1:17" s="21" customFormat="1" ht="10.35" customHeight="1">
      <c r="A48" s="72"/>
      <c r="B48" s="257"/>
      <c r="C48" s="241"/>
      <c r="D48" s="101"/>
      <c r="E48" s="242"/>
      <c r="F48" s="256"/>
      <c r="G48" s="248"/>
      <c r="H48" s="244"/>
      <c r="I48" s="79"/>
      <c r="J48" s="80" t="str">
        <f>IF(OR(I48= 7,I48= 8,I48= 9),F47,IF(OR(I48= 1,I48= 2,I48= 3),F49,IF(F47="Bye",F49,IF(F49="Bye",F47,""))))</f>
        <v>王亭惠</v>
      </c>
      <c r="K48" s="170"/>
      <c r="L48" s="245"/>
      <c r="M48" s="405"/>
      <c r="N48" s="245"/>
      <c r="O48" s="405"/>
      <c r="P48" s="245"/>
      <c r="Q48" s="266"/>
    </row>
    <row r="49" spans="1:20" s="21" customFormat="1" ht="10.35" customHeight="1">
      <c r="A49" s="72">
        <v>22</v>
      </c>
      <c r="B49" s="235"/>
      <c r="C49" s="236" t="s">
        <v>22</v>
      </c>
      <c r="D49" s="85"/>
      <c r="E49" s="242"/>
      <c r="F49" s="247" t="s">
        <v>75</v>
      </c>
      <c r="G49" s="248"/>
      <c r="H49" s="249"/>
      <c r="I49" s="86"/>
      <c r="J49" s="81"/>
      <c r="K49" s="400"/>
      <c r="L49" s="245"/>
      <c r="M49" s="405"/>
      <c r="N49" s="245"/>
      <c r="O49" s="405"/>
      <c r="P49" s="245"/>
      <c r="Q49" s="266"/>
    </row>
    <row r="50" spans="1:20" s="21" customFormat="1" ht="10.35" customHeight="1">
      <c r="A50" s="72"/>
      <c r="B50" s="240"/>
      <c r="C50" s="241"/>
      <c r="D50" s="101"/>
      <c r="E50" s="250"/>
      <c r="F50" s="251"/>
      <c r="G50" s="258"/>
      <c r="H50" s="253"/>
      <c r="I50" s="87"/>
      <c r="J50" s="284" t="s">
        <v>214</v>
      </c>
      <c r="K50" s="401"/>
      <c r="L50" s="170" t="str">
        <f>IF(OR(K50=7,K50=8,K50=9),J48,IF(OR(K50=1,K50=2,K50=3),J52,""))</f>
        <v/>
      </c>
      <c r="M50" s="407"/>
      <c r="N50" s="245"/>
      <c r="O50" s="405"/>
      <c r="P50" s="245"/>
      <c r="Q50" s="266"/>
    </row>
    <row r="51" spans="1:20" s="21" customFormat="1" ht="10.35" customHeight="1">
      <c r="A51" s="72">
        <v>23</v>
      </c>
      <c r="B51" s="246"/>
      <c r="C51" s="236" t="s">
        <v>22</v>
      </c>
      <c r="D51" s="85"/>
      <c r="E51" s="66"/>
      <c r="F51" s="254" t="s">
        <v>75</v>
      </c>
      <c r="G51" s="255"/>
      <c r="H51" s="249"/>
      <c r="I51" s="67"/>
      <c r="J51" s="81"/>
      <c r="K51" s="400"/>
      <c r="L51" s="296" t="s">
        <v>196</v>
      </c>
      <c r="M51" s="399"/>
      <c r="N51" s="245"/>
      <c r="O51" s="405"/>
      <c r="P51" s="245"/>
      <c r="Q51" s="266"/>
    </row>
    <row r="52" spans="1:20" s="21" customFormat="1" ht="10.35" customHeight="1">
      <c r="A52" s="72"/>
      <c r="B52" s="235"/>
      <c r="C52" s="241"/>
      <c r="D52" s="101"/>
      <c r="E52" s="242"/>
      <c r="F52" s="256"/>
      <c r="G52" s="243"/>
      <c r="H52" s="244"/>
      <c r="I52" s="79"/>
      <c r="J52" s="80" t="str">
        <f>IF(OR(I52= 7,I52= 8,I52= 9),F51,IF(OR(I52= 1,I52= 2,I52= 3),F53,IF(F51="Bye",F53,IF(F53="Bye",F51,""))))</f>
        <v>施元臻</v>
      </c>
      <c r="K52" s="404"/>
      <c r="L52" s="245"/>
      <c r="M52" s="399"/>
      <c r="N52" s="245"/>
      <c r="O52" s="405"/>
      <c r="P52" s="245"/>
      <c r="Q52" s="266"/>
      <c r="T52" s="337"/>
    </row>
    <row r="53" spans="1:20" s="21" customFormat="1" ht="10.35" customHeight="1">
      <c r="A53" s="60">
        <v>24</v>
      </c>
      <c r="B53" s="235">
        <v>2</v>
      </c>
      <c r="C53" s="236" t="s">
        <v>22</v>
      </c>
      <c r="D53" s="85">
        <v>2</v>
      </c>
      <c r="E53" s="260" t="s">
        <v>44</v>
      </c>
      <c r="F53" s="261" t="s">
        <v>96</v>
      </c>
      <c r="G53" s="243" t="s">
        <v>77</v>
      </c>
      <c r="H53" s="262"/>
      <c r="I53" s="90"/>
      <c r="J53" s="81"/>
      <c r="K53" s="245"/>
      <c r="L53" s="245"/>
      <c r="M53" s="399"/>
      <c r="N53" s="245"/>
      <c r="O53" s="405"/>
      <c r="P53" s="245"/>
      <c r="Q53" s="266"/>
    </row>
    <row r="54" spans="1:20" s="21" customFormat="1" ht="10.35" customHeight="1">
      <c r="A54" s="72"/>
      <c r="B54" s="240"/>
      <c r="C54" s="241"/>
      <c r="D54" s="101"/>
      <c r="E54" s="250"/>
      <c r="F54" s="263"/>
      <c r="G54" s="252"/>
      <c r="H54" s="259"/>
      <c r="I54" s="87"/>
      <c r="J54" s="81"/>
      <c r="K54" s="245"/>
      <c r="L54" s="245"/>
      <c r="M54" s="399"/>
      <c r="N54" s="284" t="s">
        <v>177</v>
      </c>
      <c r="O54" s="406"/>
      <c r="P54" s="170" t="str">
        <f>IF(OR(O54=7,O54=8,O54=9),N46,IF(OR(O54=1,O54=2,O54=3),N62,""))</f>
        <v/>
      </c>
      <c r="Q54" s="271"/>
    </row>
    <row r="55" spans="1:20" s="21" customFormat="1" ht="10.35" customHeight="1">
      <c r="A55" s="60">
        <v>25</v>
      </c>
      <c r="B55" s="246">
        <v>5</v>
      </c>
      <c r="C55" s="236" t="s">
        <v>22</v>
      </c>
      <c r="D55" s="85">
        <v>5</v>
      </c>
      <c r="E55" s="237" t="s">
        <v>97</v>
      </c>
      <c r="F55" s="265" t="s">
        <v>98</v>
      </c>
      <c r="G55" s="238" t="s">
        <v>36</v>
      </c>
      <c r="H55" s="262"/>
      <c r="I55" s="67"/>
      <c r="J55" s="81"/>
      <c r="K55" s="245"/>
      <c r="L55" s="245"/>
      <c r="M55" s="399"/>
      <c r="N55" s="245"/>
      <c r="O55" s="405"/>
      <c r="P55" s="392" t="s">
        <v>181</v>
      </c>
      <c r="Q55" s="272"/>
    </row>
    <row r="56" spans="1:20" s="21" customFormat="1" ht="10.35" customHeight="1">
      <c r="A56" s="72"/>
      <c r="B56" s="257"/>
      <c r="C56" s="241"/>
      <c r="D56" s="101"/>
      <c r="E56" s="242"/>
      <c r="F56" s="256"/>
      <c r="G56" s="243"/>
      <c r="H56" s="244"/>
      <c r="I56" s="79"/>
      <c r="J56" s="80" t="str">
        <f>IF(OR(I56= 7,I56= 8,I56= 9),F55,IF(OR(I56= 1,I56= 2,I56= 3),F57,IF(F55="Bye",F57,IF(F57="Bye",F55,""))))</f>
        <v>高美玲</v>
      </c>
      <c r="K56" s="170"/>
      <c r="L56" s="245"/>
      <c r="M56" s="399"/>
      <c r="N56" s="245"/>
      <c r="O56" s="405"/>
      <c r="P56" s="245"/>
      <c r="Q56" s="114"/>
    </row>
    <row r="57" spans="1:20" s="21" customFormat="1" ht="10.35" customHeight="1">
      <c r="A57" s="72">
        <v>26</v>
      </c>
      <c r="B57" s="235"/>
      <c r="C57" s="236" t="s">
        <v>22</v>
      </c>
      <c r="D57" s="85"/>
      <c r="E57" s="242"/>
      <c r="F57" s="247" t="s">
        <v>75</v>
      </c>
      <c r="G57" s="248"/>
      <c r="H57" s="249"/>
      <c r="I57" s="86"/>
      <c r="J57" s="81"/>
      <c r="K57" s="400"/>
      <c r="L57" s="245"/>
      <c r="M57" s="399"/>
      <c r="N57" s="245"/>
      <c r="O57" s="405"/>
      <c r="P57" s="245"/>
      <c r="Q57" s="114"/>
    </row>
    <row r="58" spans="1:20" s="21" customFormat="1" ht="10.35" customHeight="1">
      <c r="A58" s="72"/>
      <c r="B58" s="240"/>
      <c r="C58" s="241"/>
      <c r="D58" s="101"/>
      <c r="E58" s="250"/>
      <c r="F58" s="251"/>
      <c r="G58" s="258"/>
      <c r="H58" s="253"/>
      <c r="I58" s="87"/>
      <c r="J58" s="284" t="s">
        <v>214</v>
      </c>
      <c r="K58" s="401"/>
      <c r="L58" s="170" t="str">
        <f>IF(OR(K58=7,K58=8,K58=9),J56,IF(OR(K58=1,K58=2,K58=3),J60,""))</f>
        <v/>
      </c>
      <c r="M58" s="402"/>
      <c r="N58" s="245"/>
      <c r="O58" s="405"/>
      <c r="P58" s="245"/>
      <c r="Q58" s="114"/>
    </row>
    <row r="59" spans="1:20" s="21" customFormat="1" ht="10.35" customHeight="1">
      <c r="A59" s="72">
        <v>27</v>
      </c>
      <c r="B59" s="246">
        <v>18</v>
      </c>
      <c r="C59" s="236" t="s">
        <v>22</v>
      </c>
      <c r="D59" s="85"/>
      <c r="E59" s="66"/>
      <c r="F59" s="254" t="s">
        <v>99</v>
      </c>
      <c r="G59" s="255" t="s">
        <v>47</v>
      </c>
      <c r="H59" s="249"/>
      <c r="I59" s="67"/>
      <c r="J59" s="81"/>
      <c r="K59" s="400"/>
      <c r="L59" s="296" t="s">
        <v>197</v>
      </c>
      <c r="M59" s="403"/>
      <c r="N59" s="245"/>
      <c r="O59" s="405"/>
      <c r="P59" s="245"/>
      <c r="Q59" s="114"/>
    </row>
    <row r="60" spans="1:20" s="21" customFormat="1" ht="10.35" customHeight="1">
      <c r="A60" s="72"/>
      <c r="B60" s="235"/>
      <c r="C60" s="241"/>
      <c r="D60" s="101"/>
      <c r="E60" s="242"/>
      <c r="F60" s="256"/>
      <c r="G60" s="248"/>
      <c r="H60" s="284" t="s">
        <v>216</v>
      </c>
      <c r="I60" s="79"/>
      <c r="J60" s="80" t="str">
        <f>IF(OR(I60= 7,I60= 8,I60= 9),F59,IF(OR(I60= 1,I60= 2,I60= 3),F61,IF(F59="Bye",F61,IF(F61="Bye",F59,""))))</f>
        <v/>
      </c>
      <c r="K60" s="404"/>
      <c r="L60" s="245"/>
      <c r="M60" s="405"/>
      <c r="N60" s="245"/>
      <c r="O60" s="405"/>
      <c r="P60" s="245"/>
      <c r="Q60" s="114"/>
    </row>
    <row r="61" spans="1:20" s="21" customFormat="1" ht="10.35" customHeight="1">
      <c r="A61" s="72">
        <v>28</v>
      </c>
      <c r="B61" s="235">
        <v>20</v>
      </c>
      <c r="C61" s="236" t="s">
        <v>22</v>
      </c>
      <c r="D61" s="85"/>
      <c r="E61" s="242"/>
      <c r="F61" s="247" t="s">
        <v>100</v>
      </c>
      <c r="G61" s="248" t="s">
        <v>25</v>
      </c>
      <c r="H61" s="249"/>
      <c r="I61" s="90"/>
      <c r="J61" s="296" t="s">
        <v>161</v>
      </c>
      <c r="K61" s="245"/>
      <c r="L61" s="245"/>
      <c r="M61" s="405"/>
      <c r="N61" s="245"/>
      <c r="O61" s="405"/>
      <c r="P61" s="245"/>
      <c r="Q61" s="114"/>
    </row>
    <row r="62" spans="1:20" s="21" customFormat="1" ht="10.35" customHeight="1">
      <c r="A62" s="72"/>
      <c r="B62" s="257"/>
      <c r="C62" s="241"/>
      <c r="D62" s="101"/>
      <c r="E62" s="250"/>
      <c r="F62" s="251"/>
      <c r="G62" s="258"/>
      <c r="H62" s="259"/>
      <c r="I62" s="87"/>
      <c r="J62" s="81"/>
      <c r="K62" s="245"/>
      <c r="L62" s="284" t="s">
        <v>230</v>
      </c>
      <c r="M62" s="406"/>
      <c r="N62" s="170" t="str">
        <f>IF(OR(M62=7,M62=8,M62=9),L58,IF(OR(M62=1,M62=2,M62=3),L66,""))</f>
        <v/>
      </c>
      <c r="O62" s="407"/>
      <c r="P62" s="245"/>
      <c r="Q62" s="114"/>
    </row>
    <row r="63" spans="1:20" s="21" customFormat="1" ht="10.35" customHeight="1">
      <c r="A63" s="72">
        <v>29</v>
      </c>
      <c r="B63" s="235">
        <v>12</v>
      </c>
      <c r="C63" s="236" t="s">
        <v>22</v>
      </c>
      <c r="D63" s="85"/>
      <c r="E63" s="66"/>
      <c r="F63" s="254" t="s">
        <v>101</v>
      </c>
      <c r="G63" s="255" t="s">
        <v>32</v>
      </c>
      <c r="H63" s="249"/>
      <c r="I63" s="92"/>
      <c r="J63" s="81"/>
      <c r="K63" s="245"/>
      <c r="L63" s="245"/>
      <c r="M63" s="405"/>
      <c r="N63" s="392" t="s">
        <v>224</v>
      </c>
      <c r="O63" s="399"/>
      <c r="P63" s="245"/>
      <c r="Q63" s="114"/>
    </row>
    <row r="64" spans="1:20" s="21" customFormat="1" ht="10.35" customHeight="1">
      <c r="A64" s="72"/>
      <c r="B64" s="240"/>
      <c r="C64" s="241"/>
      <c r="D64" s="101"/>
      <c r="E64" s="242"/>
      <c r="F64" s="256"/>
      <c r="G64" s="248"/>
      <c r="H64" s="244"/>
      <c r="I64" s="79"/>
      <c r="J64" s="80" t="str">
        <f>IF(OR(I64= 7,I64= 8,I64= 9),F63,IF(OR(I64= 1,I64= 2,I64= 3),F65,IF(F63="Bye",F65,IF(F65="Bye",F63,""))))</f>
        <v>張錦桂</v>
      </c>
      <c r="K64" s="170"/>
      <c r="L64" s="245"/>
      <c r="M64" s="405"/>
      <c r="N64" s="245"/>
      <c r="O64" s="399"/>
      <c r="P64" s="245"/>
      <c r="Q64" s="114"/>
    </row>
    <row r="65" spans="1:18" s="21" customFormat="1" ht="10.35" customHeight="1">
      <c r="A65" s="72">
        <v>30</v>
      </c>
      <c r="B65" s="246"/>
      <c r="C65" s="236" t="s">
        <v>22</v>
      </c>
      <c r="D65" s="85"/>
      <c r="E65" s="242"/>
      <c r="F65" s="247" t="s">
        <v>75</v>
      </c>
      <c r="G65" s="248"/>
      <c r="H65" s="249"/>
      <c r="I65" s="86"/>
      <c r="J65" s="81"/>
      <c r="K65" s="400"/>
      <c r="L65" s="245"/>
      <c r="M65" s="405"/>
      <c r="N65" s="245"/>
      <c r="O65" s="399"/>
      <c r="P65" s="245"/>
      <c r="Q65" s="114"/>
    </row>
    <row r="66" spans="1:18" s="21" customFormat="1" ht="10.35" customHeight="1">
      <c r="A66" s="72"/>
      <c r="B66" s="235"/>
      <c r="C66" s="241"/>
      <c r="D66" s="101"/>
      <c r="E66" s="250"/>
      <c r="F66" s="251"/>
      <c r="G66" s="258"/>
      <c r="H66" s="253"/>
      <c r="I66" s="87"/>
      <c r="J66" s="284" t="s">
        <v>214</v>
      </c>
      <c r="K66" s="401"/>
      <c r="L66" s="170" t="str">
        <f>IF(OR(K66=7,K66=8,K66=9),J64,IF(OR(K66=1,K66=2,K66=3),J68,""))</f>
        <v/>
      </c>
      <c r="M66" s="407"/>
      <c r="N66" s="245"/>
      <c r="O66" s="399"/>
      <c r="P66" s="245"/>
      <c r="Q66" s="114"/>
    </row>
    <row r="67" spans="1:18" s="21" customFormat="1" ht="10.35" customHeight="1">
      <c r="A67" s="72">
        <v>31</v>
      </c>
      <c r="B67" s="235"/>
      <c r="C67" s="236" t="s">
        <v>22</v>
      </c>
      <c r="D67" s="85"/>
      <c r="E67" s="66"/>
      <c r="F67" s="254" t="s">
        <v>75</v>
      </c>
      <c r="G67" s="255"/>
      <c r="H67" s="249"/>
      <c r="I67" s="67"/>
      <c r="J67" s="81"/>
      <c r="K67" s="400"/>
      <c r="L67" s="296" t="s">
        <v>198</v>
      </c>
      <c r="M67" s="399"/>
      <c r="N67" s="245"/>
      <c r="O67" s="399"/>
      <c r="P67" s="245"/>
      <c r="Q67" s="114"/>
    </row>
    <row r="68" spans="1:18" s="21" customFormat="1" ht="10.35" customHeight="1">
      <c r="A68" s="72"/>
      <c r="B68" s="240"/>
      <c r="C68" s="241"/>
      <c r="D68" s="101"/>
      <c r="E68" s="242"/>
      <c r="F68" s="256"/>
      <c r="G68" s="243"/>
      <c r="H68" s="244"/>
      <c r="I68" s="79"/>
      <c r="J68" s="80" t="str">
        <f>IF(OR(I68= 7,I68= 8,I68= 9),F67,IF(OR(I68= 1,I68= 2,I68= 3),F69,IF(F67="Bye",F69,IF(F69="Bye",F67,""))))</f>
        <v>蔡䕒頤</v>
      </c>
      <c r="K68" s="404"/>
      <c r="L68" s="245"/>
      <c r="M68" s="399"/>
      <c r="N68" s="245"/>
      <c r="O68" s="399"/>
      <c r="P68" s="245"/>
      <c r="Q68" s="114"/>
    </row>
    <row r="69" spans="1:18" s="21" customFormat="1" ht="10.35" customHeight="1">
      <c r="A69" s="60">
        <v>32</v>
      </c>
      <c r="B69" s="246">
        <v>4</v>
      </c>
      <c r="C69" s="236" t="s">
        <v>22</v>
      </c>
      <c r="D69" s="85">
        <v>2</v>
      </c>
      <c r="E69" s="237" t="s">
        <v>37</v>
      </c>
      <c r="F69" s="265" t="s">
        <v>102</v>
      </c>
      <c r="G69" s="238" t="s">
        <v>34</v>
      </c>
      <c r="H69" s="262"/>
      <c r="I69" s="90"/>
      <c r="J69" s="386"/>
      <c r="K69" s="245"/>
      <c r="L69" s="245"/>
      <c r="M69" s="399"/>
      <c r="N69" s="245"/>
      <c r="O69" s="399"/>
      <c r="P69" s="245"/>
      <c r="Q69" s="114"/>
    </row>
    <row r="70" spans="1:18" ht="10.95" customHeight="1">
      <c r="A70" s="273"/>
      <c r="B70" s="257"/>
      <c r="C70" s="230"/>
      <c r="D70" s="273"/>
      <c r="E70" s="100"/>
      <c r="F70" s="247"/>
      <c r="G70" s="248"/>
      <c r="H70" s="100"/>
      <c r="I70" s="274"/>
      <c r="J70" s="104"/>
      <c r="K70" s="104"/>
      <c r="L70" s="104"/>
      <c r="M70" s="368"/>
      <c r="N70" s="104"/>
      <c r="O70" s="368"/>
      <c r="P70" s="104"/>
      <c r="Q70" s="114"/>
      <c r="R70" s="275"/>
    </row>
    <row r="71" spans="1:18">
      <c r="A71" s="107"/>
      <c r="B71" s="98"/>
      <c r="F71" s="110"/>
      <c r="H71" s="110"/>
      <c r="J71" s="275"/>
      <c r="K71" s="21"/>
      <c r="L71" s="275"/>
      <c r="N71" s="275"/>
      <c r="O71" s="275"/>
      <c r="P71" s="275"/>
      <c r="R71" s="275"/>
    </row>
    <row r="72" spans="1:18">
      <c r="B72" s="98"/>
      <c r="F72" s="110"/>
      <c r="H72" s="110"/>
      <c r="J72" s="275"/>
      <c r="K72" s="21"/>
      <c r="L72" s="275"/>
      <c r="N72" s="275"/>
      <c r="O72" s="275"/>
      <c r="P72" s="275"/>
      <c r="R72" s="275"/>
    </row>
    <row r="73" spans="1:18">
      <c r="B73" s="98"/>
      <c r="F73" s="110"/>
      <c r="H73" s="110"/>
      <c r="J73" s="275"/>
      <c r="K73" s="21"/>
      <c r="L73" s="275"/>
      <c r="N73" s="275"/>
      <c r="O73" s="275"/>
      <c r="P73" s="275"/>
      <c r="R73" s="275"/>
    </row>
    <row r="74" spans="1:18">
      <c r="B74" s="98"/>
      <c r="F74" s="110"/>
      <c r="H74" s="110"/>
      <c r="J74" s="275"/>
      <c r="K74" s="21"/>
      <c r="L74" s="275"/>
      <c r="N74" s="275"/>
      <c r="O74" s="275"/>
      <c r="P74" s="275"/>
      <c r="R74" s="275"/>
    </row>
    <row r="75" spans="1:18">
      <c r="B75" s="98"/>
      <c r="F75" s="110"/>
      <c r="H75" s="110"/>
      <c r="J75" s="275"/>
      <c r="K75" s="21"/>
      <c r="L75" s="275"/>
      <c r="N75" s="275"/>
      <c r="O75" s="275"/>
      <c r="P75" s="275"/>
      <c r="R75" s="275"/>
    </row>
    <row r="76" spans="1:18">
      <c r="B76" s="98"/>
      <c r="J76" s="275"/>
      <c r="K76" s="21"/>
      <c r="L76" s="275"/>
      <c r="N76" s="275"/>
      <c r="O76" s="275"/>
      <c r="P76" s="275"/>
      <c r="R76" s="275"/>
    </row>
    <row r="77" spans="1:18">
      <c r="B77" s="98"/>
      <c r="J77" s="275"/>
      <c r="K77" s="21"/>
      <c r="L77" s="275"/>
      <c r="N77" s="275"/>
      <c r="O77" s="275"/>
      <c r="P77" s="275"/>
      <c r="R77" s="275"/>
    </row>
    <row r="78" spans="1:18">
      <c r="B78" s="98"/>
      <c r="J78" s="275"/>
      <c r="K78" s="21"/>
      <c r="L78" s="275"/>
      <c r="N78" s="275"/>
      <c r="O78" s="275"/>
      <c r="P78" s="275"/>
      <c r="R78" s="275"/>
    </row>
    <row r="79" spans="1:18">
      <c r="J79" s="275"/>
      <c r="K79" s="21"/>
      <c r="L79" s="275"/>
      <c r="N79" s="275"/>
      <c r="O79" s="275"/>
      <c r="P79" s="275"/>
      <c r="R79" s="275"/>
    </row>
    <row r="80" spans="1:18">
      <c r="J80" s="275"/>
      <c r="K80" s="21"/>
      <c r="L80" s="275"/>
      <c r="N80" s="275"/>
      <c r="O80" s="275"/>
      <c r="P80" s="275"/>
      <c r="R80" s="275"/>
    </row>
    <row r="81" spans="10:18">
      <c r="J81" s="275"/>
      <c r="K81" s="21"/>
      <c r="L81" s="275"/>
      <c r="N81" s="275"/>
      <c r="O81" s="275"/>
      <c r="P81" s="275"/>
      <c r="R81" s="275"/>
    </row>
    <row r="82" spans="10:18">
      <c r="J82" s="275"/>
      <c r="K82" s="21"/>
      <c r="L82" s="275"/>
      <c r="N82" s="275"/>
      <c r="O82" s="275"/>
      <c r="P82" s="275"/>
      <c r="R82" s="275"/>
    </row>
  </sheetData>
  <mergeCells count="4">
    <mergeCell ref="H1:I2"/>
    <mergeCell ref="J1:K1"/>
    <mergeCell ref="J2:K2"/>
    <mergeCell ref="H3:K4"/>
  </mergeCells>
  <phoneticPr fontId="4" type="noConversion"/>
  <dataValidations count="1">
    <dataValidation type="list" showInputMessage="1" showErrorMessage="1" sqref="C7 C9 C11 C13 C15 C17 C19 C21 C23 C25 C27 C29 C31 C33 C35 C37 C39 C41 C43 C45 C47 C49 C51 C53 C55 C57 C59 C61 C63 C65 C67 C69" xr:uid="{409FAD98-22CB-4B0E-BC31-7B02AD484164}">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A2604-AF67-462B-B381-576313ECFBCD}">
  <sheetPr codeName="Sheet9">
    <tabColor theme="7" tint="0.59999389629810485"/>
  </sheetPr>
  <dimension ref="A1:AA82"/>
  <sheetViews>
    <sheetView zoomScaleNormal="100" workbookViewId="0">
      <selection activeCell="P13" sqref="P13"/>
    </sheetView>
  </sheetViews>
  <sheetFormatPr defaultColWidth="9" defaultRowHeight="16.2"/>
  <cols>
    <col min="1" max="2" width="3.6640625" style="105" customWidth="1"/>
    <col min="3" max="5" width="3.6640625" style="107" customWidth="1"/>
    <col min="6" max="6" width="10.6640625" style="111" customWidth="1"/>
    <col min="7" max="7" width="8.6640625" style="110" customWidth="1"/>
    <col min="8" max="8" width="8.6640625" style="111" customWidth="1"/>
    <col min="9" max="9" width="1.44140625" style="115" customWidth="1"/>
    <col min="10" max="10" width="8.6640625" style="370" customWidth="1"/>
    <col min="11" max="11" width="1.44140625" style="391" customWidth="1"/>
    <col min="12" max="12" width="8.6640625" style="370" customWidth="1"/>
    <col min="13" max="13" width="1.44140625" style="275" customWidth="1"/>
    <col min="14" max="14" width="7.6640625" style="370" customWidth="1"/>
    <col min="15" max="15" width="1.44140625" style="369" customWidth="1"/>
    <col min="16" max="16" width="7.6640625" style="370" customWidth="1"/>
    <col min="17" max="17" width="1.44140625" style="117" customWidth="1"/>
    <col min="18" max="18" width="0" style="105" hidden="1" customWidth="1"/>
    <col min="19" max="16384" width="9" style="105"/>
  </cols>
  <sheetData>
    <row r="1" spans="1:19" s="11" customFormat="1" ht="15" customHeight="1">
      <c r="A1" s="2" t="s">
        <v>39</v>
      </c>
      <c r="B1" s="2"/>
      <c r="C1" s="4"/>
      <c r="D1" s="210"/>
      <c r="E1" s="210"/>
      <c r="F1" s="211"/>
      <c r="G1" s="7"/>
      <c r="H1" s="313">
        <v>55</v>
      </c>
      <c r="I1" s="314"/>
      <c r="J1" s="304"/>
      <c r="K1" s="305"/>
      <c r="L1" s="286"/>
      <c r="M1" s="338"/>
      <c r="N1" s="10" t="s">
        <v>2</v>
      </c>
      <c r="O1" s="338"/>
      <c r="P1" s="10"/>
      <c r="Q1" s="9"/>
    </row>
    <row r="2" spans="1:19" s="21" customFormat="1" ht="15" customHeight="1">
      <c r="A2" s="13" t="s">
        <v>3</v>
      </c>
      <c r="B2" s="13"/>
      <c r="C2" s="15"/>
      <c r="D2" s="156"/>
      <c r="E2" s="156"/>
      <c r="F2" s="212"/>
      <c r="G2" s="213"/>
      <c r="H2" s="315"/>
      <c r="I2" s="316"/>
      <c r="J2" s="304"/>
      <c r="K2" s="305"/>
      <c r="L2" s="286"/>
      <c r="M2" s="339"/>
      <c r="N2" s="19"/>
      <c r="O2" s="339"/>
      <c r="P2" s="19"/>
      <c r="Q2" s="20"/>
    </row>
    <row r="3" spans="1:19" s="29" customFormat="1" ht="11.25" customHeight="1">
      <c r="A3" s="22" t="s">
        <v>4</v>
      </c>
      <c r="B3" s="22"/>
      <c r="C3" s="25"/>
      <c r="D3" s="25"/>
      <c r="E3" s="25"/>
      <c r="F3" s="214" t="s">
        <v>5</v>
      </c>
      <c r="G3" s="215"/>
      <c r="H3" s="319" t="s">
        <v>103</v>
      </c>
      <c r="I3" s="320"/>
      <c r="J3" s="320"/>
      <c r="K3" s="321"/>
      <c r="L3" s="287"/>
      <c r="M3" s="340"/>
      <c r="N3" s="287"/>
      <c r="O3" s="393"/>
      <c r="P3" s="394" t="s">
        <v>7</v>
      </c>
      <c r="Q3" s="20"/>
    </row>
    <row r="4" spans="1:19" s="35" customFormat="1" ht="11.25" customHeight="1" thickBot="1">
      <c r="A4" s="216" t="s">
        <v>8</v>
      </c>
      <c r="B4" s="216"/>
      <c r="C4" s="217"/>
      <c r="D4" s="217"/>
      <c r="E4" s="218"/>
      <c r="F4" s="219" t="s">
        <v>9</v>
      </c>
      <c r="G4" s="220"/>
      <c r="H4" s="322"/>
      <c r="I4" s="323"/>
      <c r="J4" s="323"/>
      <c r="K4" s="324"/>
      <c r="L4" s="395"/>
      <c r="M4" s="396"/>
      <c r="N4" s="292"/>
      <c r="O4" s="397"/>
      <c r="P4" s="292"/>
      <c r="Q4" s="20"/>
      <c r="R4" s="293"/>
      <c r="S4" s="293"/>
    </row>
    <row r="5" spans="1:19" s="229" customFormat="1" ht="10.5" customHeight="1">
      <c r="A5" s="144" t="s">
        <v>11</v>
      </c>
      <c r="B5" s="144" t="s">
        <v>12</v>
      </c>
      <c r="C5" s="221" t="s">
        <v>13</v>
      </c>
      <c r="D5" s="222" t="s">
        <v>14</v>
      </c>
      <c r="E5" s="223" t="s">
        <v>15</v>
      </c>
      <c r="F5" s="224" t="s">
        <v>16</v>
      </c>
      <c r="G5" s="150" t="s">
        <v>17</v>
      </c>
      <c r="H5" s="225" t="s">
        <v>18</v>
      </c>
      <c r="I5" s="151"/>
      <c r="J5" s="226" t="s">
        <v>72</v>
      </c>
      <c r="K5" s="50"/>
      <c r="L5" s="227" t="s">
        <v>73</v>
      </c>
      <c r="M5" s="398"/>
      <c r="N5" s="227" t="s">
        <v>19</v>
      </c>
      <c r="O5" s="398"/>
      <c r="P5" s="227" t="s">
        <v>20</v>
      </c>
      <c r="Q5" s="228"/>
    </row>
    <row r="6" spans="1:19" s="29" customFormat="1" ht="3.75" customHeight="1">
      <c r="A6" s="155"/>
      <c r="B6" s="155"/>
      <c r="C6" s="230"/>
      <c r="D6" s="231"/>
      <c r="E6" s="162"/>
      <c r="F6" s="232"/>
      <c r="G6" s="233"/>
      <c r="H6" s="234"/>
      <c r="I6" s="163"/>
      <c r="J6" s="162"/>
      <c r="K6" s="162"/>
      <c r="L6" s="162"/>
      <c r="M6" s="380"/>
      <c r="N6" s="162"/>
      <c r="O6" s="380"/>
      <c r="P6" s="162"/>
      <c r="Q6" s="165"/>
    </row>
    <row r="7" spans="1:19" s="21" customFormat="1" ht="10.35" customHeight="1">
      <c r="A7" s="60">
        <v>1</v>
      </c>
      <c r="B7" s="235">
        <v>1</v>
      </c>
      <c r="C7" s="236" t="s">
        <v>22</v>
      </c>
      <c r="D7" s="85">
        <v>1</v>
      </c>
      <c r="E7" s="237" t="s">
        <v>23</v>
      </c>
      <c r="F7" s="65" t="s">
        <v>104</v>
      </c>
      <c r="G7" s="238" t="s">
        <v>36</v>
      </c>
      <c r="H7" s="239" t="s">
        <v>22</v>
      </c>
      <c r="I7" s="67"/>
      <c r="J7" s="102"/>
      <c r="K7" s="102"/>
      <c r="L7" s="102"/>
      <c r="M7" s="365"/>
      <c r="N7" s="102"/>
      <c r="O7" s="365"/>
      <c r="P7" s="102"/>
      <c r="Q7" s="69"/>
    </row>
    <row r="8" spans="1:19" s="21" customFormat="1" ht="10.35" customHeight="1">
      <c r="A8" s="72"/>
      <c r="B8" s="240"/>
      <c r="C8" s="241"/>
      <c r="D8" s="101"/>
      <c r="E8" s="242"/>
      <c r="F8" s="77"/>
      <c r="G8" s="243"/>
      <c r="H8" s="244"/>
      <c r="I8" s="79"/>
      <c r="J8" s="80" t="str">
        <f>IF(OR(I8= 7,I8= 8,I8= 9),F7,IF(OR(I8= 1,I8= 2,I8= 3),F9,IF(F7="Bye",F9,IF(F9="Bye",F7,""))))</f>
        <v>羅秀蓮</v>
      </c>
      <c r="K8" s="170"/>
      <c r="L8" s="245"/>
      <c r="M8" s="399"/>
      <c r="N8" s="245"/>
      <c r="O8" s="399"/>
      <c r="P8" s="245"/>
      <c r="Q8" s="114"/>
    </row>
    <row r="9" spans="1:19" s="21" customFormat="1" ht="10.35" customHeight="1">
      <c r="A9" s="72">
        <v>2</v>
      </c>
      <c r="B9" s="246"/>
      <c r="C9" s="236" t="s">
        <v>22</v>
      </c>
      <c r="D9" s="85"/>
      <c r="E9" s="242"/>
      <c r="F9" s="247" t="s">
        <v>75</v>
      </c>
      <c r="G9" s="248"/>
      <c r="H9" s="249"/>
      <c r="I9" s="86"/>
      <c r="J9" s="81"/>
      <c r="K9" s="400"/>
      <c r="L9" s="245"/>
      <c r="M9" s="399"/>
      <c r="N9" s="245"/>
      <c r="O9" s="399"/>
      <c r="P9" s="245"/>
      <c r="Q9" s="114"/>
    </row>
    <row r="10" spans="1:19" s="21" customFormat="1" ht="10.35" customHeight="1">
      <c r="A10" s="72"/>
      <c r="B10" s="235"/>
      <c r="C10" s="241"/>
      <c r="D10" s="101"/>
      <c r="E10" s="250"/>
      <c r="F10" s="251"/>
      <c r="G10" s="252"/>
      <c r="H10" s="253"/>
      <c r="I10" s="87"/>
      <c r="J10" s="284" t="s">
        <v>220</v>
      </c>
      <c r="K10" s="401"/>
      <c r="L10" s="170" t="str">
        <f>IF(OR(K10=7,K10=8,K10=9),J8,IF(OR(K10=1,K10=2,K10=3),J12,""))</f>
        <v/>
      </c>
      <c r="M10" s="402"/>
      <c r="N10" s="245"/>
      <c r="O10" s="399"/>
      <c r="P10" s="245"/>
      <c r="Q10" s="114"/>
    </row>
    <row r="11" spans="1:19" s="21" customFormat="1" ht="10.35" customHeight="1">
      <c r="A11" s="72">
        <v>3</v>
      </c>
      <c r="B11" s="235"/>
      <c r="C11" s="236" t="s">
        <v>22</v>
      </c>
      <c r="D11" s="85"/>
      <c r="E11" s="66"/>
      <c r="F11" s="254" t="s">
        <v>75</v>
      </c>
      <c r="G11" s="255"/>
      <c r="H11" s="249"/>
      <c r="I11" s="67"/>
      <c r="J11" s="81"/>
      <c r="K11" s="400"/>
      <c r="L11" s="296" t="s">
        <v>199</v>
      </c>
      <c r="M11" s="403"/>
      <c r="N11" s="245"/>
      <c r="O11" s="399"/>
      <c r="P11" s="245"/>
      <c r="Q11" s="114"/>
    </row>
    <row r="12" spans="1:19" s="21" customFormat="1" ht="10.35" customHeight="1">
      <c r="A12" s="72"/>
      <c r="B12" s="240"/>
      <c r="C12" s="241"/>
      <c r="D12" s="101"/>
      <c r="E12" s="242"/>
      <c r="F12" s="256"/>
      <c r="G12" s="248"/>
      <c r="H12" s="244"/>
      <c r="I12" s="79">
        <v>6</v>
      </c>
      <c r="J12" s="80" t="str">
        <f>IF(OR(I12= 7,I12= 8,I12= 9),F11,IF(OR(I12= 1,I12= 2,I12= 3),F13,IF(F11="Bye",F13,IF(F13="Bye",F11,""))))</f>
        <v>王美珍</v>
      </c>
      <c r="K12" s="404"/>
      <c r="L12" s="245"/>
      <c r="M12" s="405"/>
      <c r="N12" s="245"/>
      <c r="O12" s="399"/>
      <c r="P12" s="245"/>
      <c r="Q12" s="114"/>
    </row>
    <row r="13" spans="1:19" s="21" customFormat="1" ht="10.35" customHeight="1">
      <c r="A13" s="72">
        <v>4</v>
      </c>
      <c r="B13" s="246">
        <v>13</v>
      </c>
      <c r="C13" s="236" t="s">
        <v>22</v>
      </c>
      <c r="D13" s="85"/>
      <c r="E13" s="242"/>
      <c r="F13" s="247" t="s">
        <v>105</v>
      </c>
      <c r="G13" s="248" t="s">
        <v>27</v>
      </c>
      <c r="H13" s="249"/>
      <c r="I13" s="90"/>
      <c r="J13" s="81"/>
      <c r="K13" s="245"/>
      <c r="L13" s="245"/>
      <c r="M13" s="405"/>
      <c r="N13" s="245"/>
      <c r="O13" s="399"/>
      <c r="P13" s="245"/>
      <c r="Q13" s="114"/>
    </row>
    <row r="14" spans="1:19" s="21" customFormat="1" ht="10.35" customHeight="1">
      <c r="A14" s="72"/>
      <c r="B14" s="257"/>
      <c r="C14" s="241"/>
      <c r="D14" s="101"/>
      <c r="E14" s="250"/>
      <c r="F14" s="251"/>
      <c r="G14" s="258"/>
      <c r="H14" s="259"/>
      <c r="I14" s="87"/>
      <c r="J14" s="81"/>
      <c r="K14" s="245"/>
      <c r="L14" s="284" t="s">
        <v>231</v>
      </c>
      <c r="M14" s="406"/>
      <c r="N14" s="170" t="str">
        <f>IF(OR(M14=7,M14=8,M14=9),L10,IF(OR(M14=1,M14=2,M14=3),L18,""))</f>
        <v/>
      </c>
      <c r="O14" s="402"/>
      <c r="P14" s="245"/>
      <c r="Q14" s="114"/>
    </row>
    <row r="15" spans="1:19" s="21" customFormat="1" ht="10.35" customHeight="1">
      <c r="A15" s="72">
        <v>5</v>
      </c>
      <c r="B15" s="235">
        <v>14</v>
      </c>
      <c r="C15" s="236" t="s">
        <v>22</v>
      </c>
      <c r="D15" s="85"/>
      <c r="E15" s="66"/>
      <c r="F15" s="254" t="s">
        <v>106</v>
      </c>
      <c r="G15" s="255" t="s">
        <v>95</v>
      </c>
      <c r="H15" s="249"/>
      <c r="I15" s="92"/>
      <c r="J15" s="81"/>
      <c r="K15" s="245"/>
      <c r="L15" s="245"/>
      <c r="M15" s="405"/>
      <c r="N15" s="296" t="s">
        <v>225</v>
      </c>
      <c r="O15" s="405"/>
      <c r="P15" s="245"/>
      <c r="Q15" s="114"/>
    </row>
    <row r="16" spans="1:19" s="21" customFormat="1" ht="10.35" customHeight="1">
      <c r="A16" s="72"/>
      <c r="B16" s="240"/>
      <c r="C16" s="241"/>
      <c r="D16" s="101"/>
      <c r="E16" s="242"/>
      <c r="F16" s="256"/>
      <c r="G16" s="248"/>
      <c r="H16" s="284" t="s">
        <v>162</v>
      </c>
      <c r="I16" s="79"/>
      <c r="J16" s="80" t="str">
        <f>IF(OR(I16= 7,I16= 8,I16= 9),F15,IF(OR(I16= 1,I16= 2,I16= 3),F17,IF(F15="Bye",F17,IF(F17="Bye",F15,""))))</f>
        <v/>
      </c>
      <c r="K16" s="170"/>
      <c r="L16" s="245"/>
      <c r="M16" s="405"/>
      <c r="N16" s="245"/>
      <c r="O16" s="405"/>
      <c r="P16" s="245"/>
      <c r="Q16" s="114"/>
    </row>
    <row r="17" spans="1:17" s="21" customFormat="1" ht="10.35" customHeight="1">
      <c r="A17" s="72">
        <v>6</v>
      </c>
      <c r="B17" s="246">
        <v>9</v>
      </c>
      <c r="C17" s="236" t="s">
        <v>22</v>
      </c>
      <c r="D17" s="85"/>
      <c r="E17" s="242"/>
      <c r="F17" s="247" t="s">
        <v>107</v>
      </c>
      <c r="G17" s="248" t="s">
        <v>27</v>
      </c>
      <c r="H17" s="249"/>
      <c r="I17" s="86"/>
      <c r="J17" s="296" t="s">
        <v>163</v>
      </c>
      <c r="K17" s="400"/>
      <c r="L17" s="245"/>
      <c r="M17" s="405"/>
      <c r="N17" s="245"/>
      <c r="O17" s="405"/>
      <c r="P17" s="245"/>
      <c r="Q17" s="114"/>
    </row>
    <row r="18" spans="1:17" s="21" customFormat="1" ht="10.35" customHeight="1">
      <c r="A18" s="72"/>
      <c r="B18" s="235"/>
      <c r="C18" s="241"/>
      <c r="D18" s="101"/>
      <c r="E18" s="250"/>
      <c r="F18" s="251"/>
      <c r="G18" s="258"/>
      <c r="H18" s="253"/>
      <c r="I18" s="87"/>
      <c r="J18" s="284" t="s">
        <v>220</v>
      </c>
      <c r="K18" s="401"/>
      <c r="L18" s="170" t="str">
        <f>IF(OR(K18=7,K18=8,K18=9),J16,IF(OR(K18=1,K18=2,K18=3),J20,""))</f>
        <v/>
      </c>
      <c r="M18" s="407"/>
      <c r="N18" s="245"/>
      <c r="O18" s="405"/>
      <c r="P18" s="245"/>
      <c r="Q18" s="114"/>
    </row>
    <row r="19" spans="1:17" s="21" customFormat="1" ht="10.35" customHeight="1">
      <c r="A19" s="72">
        <v>7</v>
      </c>
      <c r="B19" s="235"/>
      <c r="C19" s="236" t="s">
        <v>22</v>
      </c>
      <c r="D19" s="85"/>
      <c r="E19" s="66"/>
      <c r="F19" s="254" t="s">
        <v>75</v>
      </c>
      <c r="G19" s="255"/>
      <c r="H19" s="249"/>
      <c r="I19" s="67"/>
      <c r="J19" s="81"/>
      <c r="K19" s="400"/>
      <c r="L19" s="296" t="s">
        <v>200</v>
      </c>
      <c r="M19" s="399"/>
      <c r="N19" s="245"/>
      <c r="O19" s="405"/>
      <c r="P19" s="245"/>
      <c r="Q19" s="114"/>
    </row>
    <row r="20" spans="1:17" s="21" customFormat="1" ht="10.35" customHeight="1">
      <c r="A20" s="72"/>
      <c r="B20" s="240"/>
      <c r="C20" s="241"/>
      <c r="D20" s="101"/>
      <c r="E20" s="242"/>
      <c r="F20" s="256"/>
      <c r="G20" s="243"/>
      <c r="H20" s="244"/>
      <c r="I20" s="79"/>
      <c r="J20" s="80" t="str">
        <f>IF(OR(I20= 7,I20= 8,I20= 9),F19,IF(OR(I20= 1,I20= 2,I20= 3),F21,IF(F19="Bye",F21,IF(F21="Bye",F19,""))))</f>
        <v>陳貞丰</v>
      </c>
      <c r="K20" s="404"/>
      <c r="L20" s="245"/>
      <c r="M20" s="399"/>
      <c r="N20" s="245"/>
      <c r="O20" s="405"/>
      <c r="P20" s="245"/>
      <c r="Q20" s="114"/>
    </row>
    <row r="21" spans="1:17" s="21" customFormat="1" ht="10.35" customHeight="1">
      <c r="A21" s="60">
        <v>8</v>
      </c>
      <c r="B21" s="235">
        <v>3</v>
      </c>
      <c r="C21" s="236" t="s">
        <v>22</v>
      </c>
      <c r="D21" s="85"/>
      <c r="E21" s="260" t="s">
        <v>89</v>
      </c>
      <c r="F21" s="261" t="s">
        <v>108</v>
      </c>
      <c r="G21" s="243" t="s">
        <v>36</v>
      </c>
      <c r="H21" s="262"/>
      <c r="I21" s="90"/>
      <c r="J21" s="81"/>
      <c r="K21" s="245"/>
      <c r="L21" s="245"/>
      <c r="M21" s="399"/>
      <c r="N21" s="245"/>
      <c r="O21" s="405"/>
      <c r="P21" s="245"/>
      <c r="Q21" s="114"/>
    </row>
    <row r="22" spans="1:17" s="21" customFormat="1" ht="10.35" customHeight="1">
      <c r="A22" s="72"/>
      <c r="B22" s="240"/>
      <c r="C22" s="241"/>
      <c r="D22" s="101"/>
      <c r="E22" s="250"/>
      <c r="F22" s="263"/>
      <c r="G22" s="252"/>
      <c r="H22" s="259"/>
      <c r="I22" s="87"/>
      <c r="J22" s="81"/>
      <c r="K22" s="245"/>
      <c r="L22" s="245"/>
      <c r="M22" s="399"/>
      <c r="N22" s="284" t="s">
        <v>245</v>
      </c>
      <c r="O22" s="406"/>
      <c r="P22" s="170" t="str">
        <f>IF(OR(O22=7,O22=8,O22=9),N14,IF(OR(O22=1,O22=2,O22=3),N30,""))</f>
        <v/>
      </c>
      <c r="Q22" s="264"/>
    </row>
    <row r="23" spans="1:17" s="21" customFormat="1" ht="10.35" customHeight="1">
      <c r="A23" s="60">
        <v>9</v>
      </c>
      <c r="B23" s="246">
        <v>6</v>
      </c>
      <c r="C23" s="236" t="s">
        <v>22</v>
      </c>
      <c r="D23" s="85"/>
      <c r="E23" s="237" t="s">
        <v>44</v>
      </c>
      <c r="F23" s="265" t="s">
        <v>109</v>
      </c>
      <c r="G23" s="238" t="s">
        <v>27</v>
      </c>
      <c r="H23" s="262"/>
      <c r="I23" s="67"/>
      <c r="J23" s="81"/>
      <c r="K23" s="245"/>
      <c r="L23" s="245"/>
      <c r="M23" s="399"/>
      <c r="N23" s="245"/>
      <c r="O23" s="405"/>
      <c r="P23" s="296" t="s">
        <v>182</v>
      </c>
      <c r="Q23" s="266"/>
    </row>
    <row r="24" spans="1:17" s="21" customFormat="1" ht="10.35" customHeight="1">
      <c r="A24" s="72"/>
      <c r="B24" s="235"/>
      <c r="C24" s="241"/>
      <c r="D24" s="101"/>
      <c r="E24" s="242"/>
      <c r="F24" s="256"/>
      <c r="G24" s="243"/>
      <c r="H24" s="244"/>
      <c r="I24" s="79"/>
      <c r="J24" s="80" t="str">
        <f>IF(OR(I24= 7,I24= 8,I24= 9),F23,IF(OR(I24= 1,I24= 2,I24= 3),F25,IF(F23="Bye",F25,IF(F25="Bye",F23,""))))</f>
        <v>葉秀娥</v>
      </c>
      <c r="K24" s="170"/>
      <c r="L24" s="245"/>
      <c r="M24" s="399"/>
      <c r="N24" s="245"/>
      <c r="O24" s="405"/>
      <c r="P24" s="245"/>
      <c r="Q24" s="266"/>
    </row>
    <row r="25" spans="1:17" s="21" customFormat="1" ht="10.35" customHeight="1">
      <c r="A25" s="72">
        <v>10</v>
      </c>
      <c r="B25" s="235"/>
      <c r="C25" s="236" t="s">
        <v>22</v>
      </c>
      <c r="D25" s="85"/>
      <c r="E25" s="242"/>
      <c r="F25" s="247" t="s">
        <v>75</v>
      </c>
      <c r="G25" s="248"/>
      <c r="H25" s="249"/>
      <c r="I25" s="86"/>
      <c r="J25" s="81"/>
      <c r="K25" s="400"/>
      <c r="L25" s="245"/>
      <c r="M25" s="399"/>
      <c r="N25" s="245"/>
      <c r="O25" s="405"/>
      <c r="P25" s="245"/>
      <c r="Q25" s="266"/>
    </row>
    <row r="26" spans="1:17" s="21" customFormat="1" ht="10.35" customHeight="1">
      <c r="A26" s="72"/>
      <c r="B26" s="240"/>
      <c r="C26" s="241"/>
      <c r="D26" s="101"/>
      <c r="E26" s="250"/>
      <c r="F26" s="251"/>
      <c r="G26" s="258"/>
      <c r="H26" s="253"/>
      <c r="I26" s="87"/>
      <c r="J26" s="284" t="s">
        <v>220</v>
      </c>
      <c r="K26" s="401"/>
      <c r="L26" s="170" t="str">
        <f>IF(OR(K26=7,K26=8,K26=9),J24,IF(OR(K26=1,K26=2,K26=3),J28,""))</f>
        <v/>
      </c>
      <c r="M26" s="402"/>
      <c r="N26" s="245"/>
      <c r="O26" s="405"/>
      <c r="P26" s="245"/>
      <c r="Q26" s="266"/>
    </row>
    <row r="27" spans="1:17" s="21" customFormat="1" ht="10.35" customHeight="1">
      <c r="A27" s="72">
        <v>11</v>
      </c>
      <c r="B27" s="246"/>
      <c r="C27" s="236" t="s">
        <v>22</v>
      </c>
      <c r="D27" s="85"/>
      <c r="E27" s="66"/>
      <c r="F27" s="254" t="s">
        <v>75</v>
      </c>
      <c r="G27" s="255"/>
      <c r="H27" s="249"/>
      <c r="I27" s="67"/>
      <c r="J27" s="81"/>
      <c r="K27" s="400"/>
      <c r="L27" s="296" t="s">
        <v>201</v>
      </c>
      <c r="M27" s="403"/>
      <c r="N27" s="245"/>
      <c r="O27" s="405"/>
      <c r="P27" s="245"/>
      <c r="Q27" s="266"/>
    </row>
    <row r="28" spans="1:17" s="21" customFormat="1" ht="10.35" customHeight="1">
      <c r="A28" s="91"/>
      <c r="B28" s="257"/>
      <c r="C28" s="241"/>
      <c r="D28" s="101"/>
      <c r="E28" s="242"/>
      <c r="F28" s="256"/>
      <c r="G28" s="248"/>
      <c r="H28" s="244"/>
      <c r="I28" s="79"/>
      <c r="J28" s="80" t="str">
        <f>IF(OR(I28= 7,I28= 8,I28= 9),F27,IF(OR(I28= 1,I28= 2,I28= 3),F29,IF(F27="Bye",F29,IF(F29="Bye",F27,""))))</f>
        <v>謝淑芳</v>
      </c>
      <c r="K28" s="404"/>
      <c r="L28" s="245"/>
      <c r="M28" s="405"/>
      <c r="N28" s="245"/>
      <c r="O28" s="405"/>
      <c r="P28" s="245"/>
      <c r="Q28" s="266"/>
    </row>
    <row r="29" spans="1:17" s="21" customFormat="1" ht="10.35" customHeight="1">
      <c r="A29" s="72">
        <v>12</v>
      </c>
      <c r="B29" s="235">
        <v>17</v>
      </c>
      <c r="C29" s="236" t="s">
        <v>22</v>
      </c>
      <c r="D29" s="85"/>
      <c r="E29" s="242"/>
      <c r="F29" s="247" t="s">
        <v>110</v>
      </c>
      <c r="G29" s="248" t="s">
        <v>25</v>
      </c>
      <c r="H29" s="249"/>
      <c r="I29" s="90"/>
      <c r="J29" s="81"/>
      <c r="K29" s="245"/>
      <c r="L29" s="245"/>
      <c r="M29" s="405"/>
      <c r="N29" s="245"/>
      <c r="O29" s="405"/>
      <c r="P29" s="245"/>
      <c r="Q29" s="266"/>
    </row>
    <row r="30" spans="1:17" s="21" customFormat="1" ht="10.35" customHeight="1">
      <c r="A30" s="72"/>
      <c r="B30" s="240"/>
      <c r="C30" s="241"/>
      <c r="D30" s="101"/>
      <c r="E30" s="250"/>
      <c r="F30" s="251"/>
      <c r="G30" s="258"/>
      <c r="H30" s="259"/>
      <c r="I30" s="87"/>
      <c r="J30" s="81"/>
      <c r="K30" s="245"/>
      <c r="L30" s="284" t="s">
        <v>231</v>
      </c>
      <c r="M30" s="406"/>
      <c r="N30" s="170" t="str">
        <f>IF(OR(M30=7,M30=8,M30=9),L26,IF(OR(M30=1,M30=2,M30=3),L34,""))</f>
        <v/>
      </c>
      <c r="O30" s="407"/>
      <c r="P30" s="245"/>
      <c r="Q30" s="266"/>
    </row>
    <row r="31" spans="1:17" s="21" customFormat="1" ht="10.35" customHeight="1">
      <c r="A31" s="72">
        <v>13</v>
      </c>
      <c r="B31" s="246">
        <v>10</v>
      </c>
      <c r="C31" s="236" t="s">
        <v>22</v>
      </c>
      <c r="D31" s="85"/>
      <c r="E31" s="66"/>
      <c r="F31" s="254" t="s">
        <v>111</v>
      </c>
      <c r="G31" s="255" t="s">
        <v>27</v>
      </c>
      <c r="H31" s="249"/>
      <c r="I31" s="92"/>
      <c r="J31" s="81"/>
      <c r="K31" s="245"/>
      <c r="L31" s="245"/>
      <c r="M31" s="405"/>
      <c r="N31" s="296" t="s">
        <v>227</v>
      </c>
      <c r="O31" s="399"/>
      <c r="P31" s="245"/>
      <c r="Q31" s="266"/>
    </row>
    <row r="32" spans="1:17" s="21" customFormat="1" ht="10.35" customHeight="1">
      <c r="A32" s="72"/>
      <c r="B32" s="235"/>
      <c r="C32" s="241"/>
      <c r="D32" s="101"/>
      <c r="E32" s="242"/>
      <c r="F32" s="256"/>
      <c r="G32" s="248"/>
      <c r="H32" s="284" t="s">
        <v>162</v>
      </c>
      <c r="I32" s="79"/>
      <c r="J32" s="80" t="str">
        <f>IF(OR(I32= 7,I32= 8,I32= 9),F31,IF(OR(I32= 1,I32= 2,I32= 3),F33,IF(F31="Bye",F33,IF(F33="Bye",F31,""))))</f>
        <v/>
      </c>
      <c r="K32" s="170"/>
      <c r="L32" s="245"/>
      <c r="M32" s="405"/>
      <c r="N32" s="245"/>
      <c r="O32" s="399"/>
      <c r="P32" s="245"/>
      <c r="Q32" s="266"/>
    </row>
    <row r="33" spans="1:27" s="21" customFormat="1" ht="10.35" customHeight="1">
      <c r="A33" s="72">
        <v>14</v>
      </c>
      <c r="B33" s="235">
        <v>15</v>
      </c>
      <c r="C33" s="236" t="s">
        <v>22</v>
      </c>
      <c r="D33" s="85"/>
      <c r="E33" s="242"/>
      <c r="F33" s="247" t="s">
        <v>112</v>
      </c>
      <c r="G33" s="248" t="s">
        <v>95</v>
      </c>
      <c r="H33" s="249"/>
      <c r="I33" s="86"/>
      <c r="J33" s="296" t="s">
        <v>164</v>
      </c>
      <c r="K33" s="400"/>
      <c r="L33" s="245"/>
      <c r="M33" s="405"/>
      <c r="N33" s="245"/>
      <c r="O33" s="399"/>
      <c r="P33" s="245"/>
      <c r="Q33" s="266"/>
    </row>
    <row r="34" spans="1:27" s="21" customFormat="1" ht="10.35" customHeight="1">
      <c r="A34" s="72"/>
      <c r="B34" s="267"/>
      <c r="C34" s="241"/>
      <c r="D34" s="101"/>
      <c r="E34" s="250"/>
      <c r="F34" s="251"/>
      <c r="G34" s="258"/>
      <c r="H34" s="253"/>
      <c r="I34" s="87"/>
      <c r="J34" s="284" t="s">
        <v>221</v>
      </c>
      <c r="K34" s="401"/>
      <c r="L34" s="170" t="str">
        <f>IF(OR(K34=7,K34=8,K34=9),J32,IF(OR(K34=1,K34=2,K34=3),J36,""))</f>
        <v/>
      </c>
      <c r="M34" s="407"/>
      <c r="N34" s="245"/>
      <c r="O34" s="399"/>
      <c r="P34" s="245"/>
      <c r="Q34" s="266"/>
    </row>
    <row r="35" spans="1:27" s="21" customFormat="1" ht="10.35" customHeight="1">
      <c r="A35" s="72">
        <v>15</v>
      </c>
      <c r="B35" s="235"/>
      <c r="C35" s="236" t="s">
        <v>22</v>
      </c>
      <c r="D35" s="85"/>
      <c r="E35" s="66"/>
      <c r="F35" s="254" t="s">
        <v>75</v>
      </c>
      <c r="G35" s="255"/>
      <c r="H35" s="249"/>
      <c r="I35" s="67"/>
      <c r="J35" s="81"/>
      <c r="K35" s="400"/>
      <c r="L35" s="296" t="s">
        <v>202</v>
      </c>
      <c r="M35" s="399"/>
      <c r="N35" s="245"/>
      <c r="O35" s="399"/>
      <c r="P35" s="245"/>
      <c r="Q35" s="266"/>
    </row>
    <row r="36" spans="1:27" s="21" customFormat="1" ht="10.35" customHeight="1">
      <c r="A36" s="72"/>
      <c r="B36" s="240"/>
      <c r="C36" s="241"/>
      <c r="D36" s="101"/>
      <c r="E36" s="242"/>
      <c r="F36" s="256"/>
      <c r="G36" s="243"/>
      <c r="H36" s="244"/>
      <c r="I36" s="79"/>
      <c r="J36" s="80" t="str">
        <f>IF(OR(I36= 7,I36= 8,I36= 9),F35,IF(OR(I36= 1,I36= 2,I36= 3),F37,IF(F35="Bye",F37,IF(F37="Bye",F35,""))))</f>
        <v>郭冠汝</v>
      </c>
      <c r="K36" s="404"/>
      <c r="L36" s="245"/>
      <c r="M36" s="399"/>
      <c r="N36" s="245"/>
      <c r="O36" s="399"/>
      <c r="P36" s="245"/>
      <c r="Q36" s="266"/>
    </row>
    <row r="37" spans="1:27" s="21" customFormat="1" ht="10.35" customHeight="1">
      <c r="A37" s="60">
        <v>16</v>
      </c>
      <c r="B37" s="246">
        <v>18</v>
      </c>
      <c r="C37" s="236" t="s">
        <v>22</v>
      </c>
      <c r="D37" s="85"/>
      <c r="E37" s="260" t="s">
        <v>81</v>
      </c>
      <c r="F37" s="261" t="s">
        <v>113</v>
      </c>
      <c r="G37" s="243" t="s">
        <v>114</v>
      </c>
      <c r="H37" s="262"/>
      <c r="I37" s="90"/>
      <c r="J37" s="81"/>
      <c r="K37" s="245"/>
      <c r="L37" s="245"/>
      <c r="M37" s="399"/>
      <c r="N37" s="245"/>
      <c r="O37" s="399"/>
      <c r="P37" s="245"/>
      <c r="Q37" s="266"/>
    </row>
    <row r="38" spans="1:27" s="21" customFormat="1" ht="10.35" customHeight="1">
      <c r="A38" s="72"/>
      <c r="B38" s="235"/>
      <c r="C38" s="268"/>
      <c r="D38" s="101"/>
      <c r="E38" s="250"/>
      <c r="F38" s="251"/>
      <c r="G38" s="252"/>
      <c r="H38" s="253"/>
      <c r="I38" s="87"/>
      <c r="J38" s="81" t="str">
        <f>IF(OR(I38= 7,I38= 8,I38= 9),E37,IF(OR(I38= 1,I38= 2,I38= 3),E39,""))</f>
        <v/>
      </c>
      <c r="K38" s="245"/>
      <c r="L38" s="245"/>
      <c r="M38" s="399"/>
      <c r="N38" s="294" t="s">
        <v>21</v>
      </c>
      <c r="O38" s="408"/>
      <c r="P38" s="170" t="str">
        <f>IF(OR(Q38=7,Q38=8,Q38=9),P22,IF(OR(Q38=1,Q38=2,Q38=3),P54,""))</f>
        <v/>
      </c>
      <c r="Q38" s="269"/>
    </row>
    <row r="39" spans="1:27" s="21" customFormat="1" ht="10.35" customHeight="1">
      <c r="A39" s="60">
        <v>17</v>
      </c>
      <c r="B39" s="235">
        <v>11</v>
      </c>
      <c r="C39" s="236" t="s">
        <v>22</v>
      </c>
      <c r="D39" s="85"/>
      <c r="E39" s="237" t="s">
        <v>97</v>
      </c>
      <c r="F39" s="265" t="s">
        <v>115</v>
      </c>
      <c r="G39" s="238" t="s">
        <v>27</v>
      </c>
      <c r="H39" s="262"/>
      <c r="I39" s="67"/>
      <c r="J39" s="81" t="str">
        <f>IF(OR(I39= 7,I39= 8,I39= 9),E38,IF(OR(I39= 1,I39= 2,I39= 3),E40,""))</f>
        <v/>
      </c>
      <c r="K39" s="245">
        <v>7</v>
      </c>
      <c r="L39" s="245"/>
      <c r="M39" s="399"/>
      <c r="N39" s="245"/>
      <c r="O39" s="409"/>
      <c r="P39" s="284" t="s">
        <v>189</v>
      </c>
      <c r="Q39" s="270"/>
    </row>
    <row r="40" spans="1:27" s="21" customFormat="1" ht="10.35" customHeight="1">
      <c r="A40" s="72"/>
      <c r="B40" s="240"/>
      <c r="C40" s="241"/>
      <c r="D40" s="101"/>
      <c r="E40" s="242"/>
      <c r="F40" s="256"/>
      <c r="G40" s="243"/>
      <c r="H40" s="244"/>
      <c r="I40" s="79"/>
      <c r="J40" s="80" t="str">
        <f>IF(OR(I40= 7,I40= 8,I40= 9),F39,IF(OR(I40= 1,I40= 2,I40= 3),F41,IF(F39="Bye",F41,IF(F41="Bye",F39,""))))</f>
        <v>黃麗懃</v>
      </c>
      <c r="K40" s="170"/>
      <c r="L40" s="245"/>
      <c r="M40" s="399"/>
      <c r="N40" s="245"/>
      <c r="O40" s="399"/>
      <c r="P40" s="245" t="s">
        <v>190</v>
      </c>
      <c r="Q40" s="266"/>
    </row>
    <row r="41" spans="1:27" s="21" customFormat="1" ht="10.35" customHeight="1">
      <c r="A41" s="72">
        <v>18</v>
      </c>
      <c r="B41" s="246"/>
      <c r="C41" s="236" t="s">
        <v>22</v>
      </c>
      <c r="D41" s="85"/>
      <c r="E41" s="242"/>
      <c r="F41" s="247" t="s">
        <v>75</v>
      </c>
      <c r="G41" s="248"/>
      <c r="H41" s="249"/>
      <c r="I41" s="86"/>
      <c r="J41" s="81"/>
      <c r="K41" s="400"/>
      <c r="L41" s="245"/>
      <c r="M41" s="399"/>
      <c r="N41" s="245"/>
      <c r="O41" s="399"/>
      <c r="P41" s="245"/>
      <c r="Q41" s="266"/>
    </row>
    <row r="42" spans="1:27" s="21" customFormat="1" ht="10.35" customHeight="1">
      <c r="A42" s="72"/>
      <c r="B42" s="257"/>
      <c r="C42" s="241"/>
      <c r="D42" s="101"/>
      <c r="E42" s="250"/>
      <c r="F42" s="251"/>
      <c r="G42" s="258"/>
      <c r="H42" s="253"/>
      <c r="I42" s="87"/>
      <c r="J42" s="284" t="s">
        <v>221</v>
      </c>
      <c r="K42" s="401"/>
      <c r="L42" s="170" t="str">
        <f>IF(OR(K42=7,K42=8,K42=9),J40,IF(OR(K42=1,K42=2,K42=3),J44,""))</f>
        <v/>
      </c>
      <c r="M42" s="402"/>
      <c r="N42" s="245"/>
      <c r="O42" s="399"/>
      <c r="P42" s="245"/>
      <c r="Q42" s="266"/>
      <c r="Z42" s="337"/>
      <c r="AA42" s="337"/>
    </row>
    <row r="43" spans="1:27" s="21" customFormat="1" ht="10.35" customHeight="1">
      <c r="A43" s="72">
        <v>19</v>
      </c>
      <c r="B43" s="235"/>
      <c r="C43" s="236" t="s">
        <v>22</v>
      </c>
      <c r="D43" s="85"/>
      <c r="E43" s="66"/>
      <c r="F43" s="254" t="s">
        <v>75</v>
      </c>
      <c r="G43" s="255"/>
      <c r="H43" s="249"/>
      <c r="I43" s="67"/>
      <c r="J43" s="81"/>
      <c r="K43" s="400"/>
      <c r="L43" s="296" t="s">
        <v>228</v>
      </c>
      <c r="M43" s="403"/>
      <c r="N43" s="245"/>
      <c r="O43" s="399"/>
      <c r="P43" s="245"/>
      <c r="Q43" s="266"/>
    </row>
    <row r="44" spans="1:27" s="21" customFormat="1" ht="10.35" customHeight="1">
      <c r="A44" s="72"/>
      <c r="B44" s="240"/>
      <c r="C44" s="241"/>
      <c r="D44" s="101"/>
      <c r="E44" s="242"/>
      <c r="F44" s="256"/>
      <c r="G44" s="248"/>
      <c r="H44" s="244"/>
      <c r="I44" s="79"/>
      <c r="J44" s="80" t="str">
        <f>IF(OR(I44= 7,I44= 8,I44= 9),F43,IF(OR(I44= 1,I44= 2,I44= 3),F45,IF(F43="Bye",F45,IF(F45="Bye",F43,""))))</f>
        <v>張碧芬</v>
      </c>
      <c r="K44" s="404"/>
      <c r="L44" s="245"/>
      <c r="M44" s="405"/>
      <c r="N44" s="245"/>
      <c r="O44" s="399"/>
      <c r="P44" s="245"/>
      <c r="Q44" s="266"/>
    </row>
    <row r="45" spans="1:27" s="21" customFormat="1" ht="10.35" customHeight="1">
      <c r="A45" s="72">
        <v>20</v>
      </c>
      <c r="B45" s="246">
        <v>5</v>
      </c>
      <c r="C45" s="236" t="s">
        <v>22</v>
      </c>
      <c r="D45" s="85"/>
      <c r="E45" s="242"/>
      <c r="F45" s="247" t="s">
        <v>116</v>
      </c>
      <c r="G45" s="248" t="s">
        <v>32</v>
      </c>
      <c r="H45" s="249"/>
      <c r="I45" s="90"/>
      <c r="J45" s="81"/>
      <c r="K45" s="245"/>
      <c r="L45" s="245"/>
      <c r="M45" s="405"/>
      <c r="N45" s="245"/>
      <c r="O45" s="399"/>
      <c r="P45" s="245"/>
      <c r="Q45" s="266"/>
    </row>
    <row r="46" spans="1:27" s="21" customFormat="1" ht="10.35" customHeight="1">
      <c r="A46" s="72"/>
      <c r="B46" s="235"/>
      <c r="C46" s="241"/>
      <c r="D46" s="101"/>
      <c r="E46" s="250"/>
      <c r="F46" s="251"/>
      <c r="G46" s="258"/>
      <c r="H46" s="259"/>
      <c r="I46" s="87"/>
      <c r="J46" s="81"/>
      <c r="K46" s="245"/>
      <c r="L46" s="284" t="s">
        <v>231</v>
      </c>
      <c r="M46" s="406"/>
      <c r="N46" s="170" t="str">
        <f>IF(OR(M46=7,M46=8,M46=9),L42,IF(OR(M46=1,M46=2,M46=3),L50,""))</f>
        <v/>
      </c>
      <c r="O46" s="402"/>
      <c r="P46" s="245"/>
      <c r="Q46" s="266"/>
    </row>
    <row r="47" spans="1:27" s="21" customFormat="1" ht="10.35" customHeight="1">
      <c r="A47" s="72">
        <v>21</v>
      </c>
      <c r="B47" s="246">
        <v>12</v>
      </c>
      <c r="C47" s="236" t="s">
        <v>22</v>
      </c>
      <c r="D47" s="85"/>
      <c r="E47" s="66"/>
      <c r="F47" s="254" t="s">
        <v>117</v>
      </c>
      <c r="G47" s="255" t="s">
        <v>27</v>
      </c>
      <c r="H47" s="249"/>
      <c r="I47" s="92"/>
      <c r="J47" s="81"/>
      <c r="K47" s="245"/>
      <c r="L47" s="245"/>
      <c r="M47" s="405"/>
      <c r="N47" s="296" t="s">
        <v>175</v>
      </c>
      <c r="O47" s="405"/>
      <c r="P47" s="245"/>
      <c r="Q47" s="266"/>
    </row>
    <row r="48" spans="1:27" s="21" customFormat="1" ht="10.35" customHeight="1">
      <c r="A48" s="72"/>
      <c r="B48" s="257"/>
      <c r="C48" s="241"/>
      <c r="D48" s="101"/>
      <c r="E48" s="242"/>
      <c r="F48" s="256"/>
      <c r="G48" s="248"/>
      <c r="H48" s="244"/>
      <c r="I48" s="79"/>
      <c r="J48" s="80" t="str">
        <f>IF(OR(I48= 7,I48= 8,I48= 9),F47,IF(OR(I48= 1,I48= 2,I48= 3),F49,IF(F47="Bye",F49,IF(F49="Bye",F47,""))))</f>
        <v>柯慶姿</v>
      </c>
      <c r="K48" s="170"/>
      <c r="L48" s="245"/>
      <c r="M48" s="405"/>
      <c r="N48" s="245"/>
      <c r="O48" s="405"/>
      <c r="P48" s="245"/>
      <c r="Q48" s="266"/>
    </row>
    <row r="49" spans="1:17" s="21" customFormat="1" ht="10.35" customHeight="1">
      <c r="A49" s="72">
        <v>22</v>
      </c>
      <c r="B49" s="235"/>
      <c r="C49" s="236" t="s">
        <v>22</v>
      </c>
      <c r="D49" s="85"/>
      <c r="E49" s="242"/>
      <c r="F49" s="247" t="s">
        <v>75</v>
      </c>
      <c r="G49" s="248"/>
      <c r="H49" s="249"/>
      <c r="I49" s="86"/>
      <c r="J49" s="81"/>
      <c r="K49" s="400"/>
      <c r="L49" s="245"/>
      <c r="M49" s="405"/>
      <c r="N49" s="245"/>
      <c r="O49" s="405"/>
      <c r="P49" s="245"/>
      <c r="Q49" s="266"/>
    </row>
    <row r="50" spans="1:17" s="21" customFormat="1" ht="10.35" customHeight="1">
      <c r="A50" s="72"/>
      <c r="B50" s="240"/>
      <c r="C50" s="241"/>
      <c r="D50" s="101"/>
      <c r="E50" s="250"/>
      <c r="F50" s="251"/>
      <c r="G50" s="258"/>
      <c r="H50" s="253"/>
      <c r="I50" s="87"/>
      <c r="J50" s="284" t="s">
        <v>221</v>
      </c>
      <c r="K50" s="401"/>
      <c r="L50" s="170" t="str">
        <f>IF(OR(K50=7,K50=8,K50=9),J48,IF(OR(K50=1,K50=2,K50=3),J52,""))</f>
        <v/>
      </c>
      <c r="M50" s="407"/>
      <c r="N50" s="245"/>
      <c r="O50" s="405"/>
      <c r="P50" s="245"/>
      <c r="Q50" s="266"/>
    </row>
    <row r="51" spans="1:17" s="21" customFormat="1" ht="10.35" customHeight="1">
      <c r="A51" s="72">
        <v>23</v>
      </c>
      <c r="B51" s="246"/>
      <c r="C51" s="236" t="s">
        <v>22</v>
      </c>
      <c r="D51" s="85"/>
      <c r="E51" s="66"/>
      <c r="F51" s="254" t="s">
        <v>75</v>
      </c>
      <c r="G51" s="255"/>
      <c r="H51" s="249"/>
      <c r="I51" s="67"/>
      <c r="J51" s="81"/>
      <c r="K51" s="400"/>
      <c r="L51" s="296" t="s">
        <v>205</v>
      </c>
      <c r="M51" s="399"/>
      <c r="N51" s="245"/>
      <c r="O51" s="405"/>
      <c r="P51" s="245"/>
      <c r="Q51" s="266"/>
    </row>
    <row r="52" spans="1:17" s="21" customFormat="1" ht="10.35" customHeight="1">
      <c r="A52" s="72"/>
      <c r="B52" s="235"/>
      <c r="C52" s="241"/>
      <c r="D52" s="101"/>
      <c r="E52" s="242"/>
      <c r="F52" s="256"/>
      <c r="G52" s="243"/>
      <c r="H52" s="244"/>
      <c r="I52" s="79"/>
      <c r="J52" s="80" t="str">
        <f>IF(OR(I52= 7,I52= 8,I52= 9),F51,IF(OR(I52= 1,I52= 2,I52= 3),F53,IF(F51="Bye",F53,IF(F53="Bye",F51,""))))</f>
        <v>章春嵐</v>
      </c>
      <c r="K52" s="404"/>
      <c r="L52" s="245"/>
      <c r="M52" s="399"/>
      <c r="N52" s="245"/>
      <c r="O52" s="405"/>
      <c r="P52" s="245"/>
      <c r="Q52" s="266"/>
    </row>
    <row r="53" spans="1:17" s="21" customFormat="1" ht="10.35" customHeight="1">
      <c r="A53" s="60">
        <v>24</v>
      </c>
      <c r="B53" s="235">
        <v>8</v>
      </c>
      <c r="C53" s="236" t="s">
        <v>22</v>
      </c>
      <c r="D53" s="85"/>
      <c r="E53" s="260" t="s">
        <v>51</v>
      </c>
      <c r="F53" s="261" t="s">
        <v>118</v>
      </c>
      <c r="G53" s="243" t="s">
        <v>27</v>
      </c>
      <c r="H53" s="262"/>
      <c r="I53" s="90"/>
      <c r="J53" s="81"/>
      <c r="K53" s="245"/>
      <c r="L53" s="245"/>
      <c r="M53" s="399"/>
      <c r="N53" s="245"/>
      <c r="O53" s="405"/>
      <c r="P53" s="245"/>
      <c r="Q53" s="266"/>
    </row>
    <row r="54" spans="1:17" s="21" customFormat="1" ht="10.35" customHeight="1">
      <c r="A54" s="72"/>
      <c r="B54" s="240"/>
      <c r="C54" s="241"/>
      <c r="D54" s="101"/>
      <c r="E54" s="250"/>
      <c r="F54" s="263"/>
      <c r="G54" s="252"/>
      <c r="H54" s="259"/>
      <c r="I54" s="87"/>
      <c r="J54" s="81"/>
      <c r="K54" s="245"/>
      <c r="L54" s="245"/>
      <c r="M54" s="399"/>
      <c r="N54" s="284" t="s">
        <v>245</v>
      </c>
      <c r="O54" s="406"/>
      <c r="P54" s="170" t="str">
        <f>IF(OR(O54=7,O54=8,O54=9),N46,IF(OR(O54=1,O54=2,O54=3),N62,""))</f>
        <v/>
      </c>
      <c r="Q54" s="271"/>
    </row>
    <row r="55" spans="1:17" s="21" customFormat="1" ht="10.35" customHeight="1">
      <c r="A55" s="60">
        <v>25</v>
      </c>
      <c r="B55" s="246">
        <v>16</v>
      </c>
      <c r="C55" s="236" t="s">
        <v>22</v>
      </c>
      <c r="D55" s="85"/>
      <c r="E55" s="237" t="s">
        <v>87</v>
      </c>
      <c r="F55" s="265" t="s">
        <v>119</v>
      </c>
      <c r="G55" s="238" t="s">
        <v>25</v>
      </c>
      <c r="H55" s="262"/>
      <c r="I55" s="67"/>
      <c r="J55" s="81"/>
      <c r="K55" s="245"/>
      <c r="L55" s="245"/>
      <c r="M55" s="399"/>
      <c r="N55" s="245"/>
      <c r="O55" s="405"/>
      <c r="P55" s="392" t="s">
        <v>183</v>
      </c>
      <c r="Q55" s="272"/>
    </row>
    <row r="56" spans="1:17" s="21" customFormat="1" ht="10.35" customHeight="1">
      <c r="A56" s="72"/>
      <c r="B56" s="257"/>
      <c r="C56" s="241"/>
      <c r="D56" s="101"/>
      <c r="E56" s="242"/>
      <c r="F56" s="256"/>
      <c r="G56" s="243"/>
      <c r="H56" s="244"/>
      <c r="I56" s="79"/>
      <c r="J56" s="80" t="str">
        <f>IF(OR(I56= 7,I56= 8,I56= 9),F55,IF(OR(I56= 1,I56= 2,I56= 3),F57,IF(F55="Bye",F57,IF(F57="Bye",F55,""))))</f>
        <v>車美芬</v>
      </c>
      <c r="K56" s="170"/>
      <c r="L56" s="245"/>
      <c r="M56" s="399"/>
      <c r="N56" s="245"/>
      <c r="O56" s="405"/>
      <c r="P56" s="245"/>
      <c r="Q56" s="114"/>
    </row>
    <row r="57" spans="1:17" s="21" customFormat="1" ht="10.35" customHeight="1">
      <c r="A57" s="72">
        <v>26</v>
      </c>
      <c r="B57" s="235"/>
      <c r="C57" s="236" t="s">
        <v>22</v>
      </c>
      <c r="D57" s="85"/>
      <c r="E57" s="242"/>
      <c r="F57" s="247" t="s">
        <v>75</v>
      </c>
      <c r="G57" s="248"/>
      <c r="H57" s="249"/>
      <c r="I57" s="86"/>
      <c r="J57" s="81"/>
      <c r="K57" s="400"/>
      <c r="L57" s="245"/>
      <c r="M57" s="399"/>
      <c r="N57" s="245"/>
      <c r="O57" s="405"/>
      <c r="P57" s="245"/>
      <c r="Q57" s="114"/>
    </row>
    <row r="58" spans="1:17" s="21" customFormat="1" ht="10.35" customHeight="1">
      <c r="A58" s="72"/>
      <c r="B58" s="240"/>
      <c r="C58" s="241"/>
      <c r="D58" s="101"/>
      <c r="E58" s="250"/>
      <c r="F58" s="251"/>
      <c r="G58" s="258"/>
      <c r="H58" s="253"/>
      <c r="I58" s="87"/>
      <c r="J58" s="284" t="s">
        <v>221</v>
      </c>
      <c r="K58" s="401"/>
      <c r="L58" s="170" t="str">
        <f>IF(OR(K58=7,K58=8,K58=9),J56,IF(OR(K58=1,K58=2,K58=3),J60,""))</f>
        <v/>
      </c>
      <c r="M58" s="402"/>
      <c r="N58" s="245"/>
      <c r="O58" s="405"/>
      <c r="P58" s="245"/>
      <c r="Q58" s="114"/>
    </row>
    <row r="59" spans="1:17" s="21" customFormat="1" ht="10.35" customHeight="1">
      <c r="A59" s="72">
        <v>27</v>
      </c>
      <c r="B59" s="246"/>
      <c r="C59" s="236" t="s">
        <v>22</v>
      </c>
      <c r="D59" s="85"/>
      <c r="E59" s="66"/>
      <c r="F59" s="254" t="s">
        <v>75</v>
      </c>
      <c r="G59" s="255"/>
      <c r="H59" s="249"/>
      <c r="I59" s="67"/>
      <c r="J59" s="81"/>
      <c r="K59" s="400"/>
      <c r="L59" s="296" t="s">
        <v>206</v>
      </c>
      <c r="M59" s="403"/>
      <c r="N59" s="245"/>
      <c r="O59" s="405"/>
      <c r="P59" s="245"/>
      <c r="Q59" s="114"/>
    </row>
    <row r="60" spans="1:17" s="21" customFormat="1" ht="10.35" customHeight="1">
      <c r="A60" s="72"/>
      <c r="B60" s="235"/>
      <c r="C60" s="241"/>
      <c r="D60" s="101"/>
      <c r="E60" s="242"/>
      <c r="F60" s="256"/>
      <c r="G60" s="248"/>
      <c r="H60" s="244"/>
      <c r="I60" s="79"/>
      <c r="J60" s="80" t="str">
        <f>IF(OR(I60= 7,I60= 8,I60= 9),F59,IF(OR(I60= 1,I60= 2,I60= 3),F61,IF(F59="Bye",F61,IF(F61="Bye",F59,""))))</f>
        <v>薛舒怡</v>
      </c>
      <c r="K60" s="404"/>
      <c r="L60" s="245"/>
      <c r="M60" s="405"/>
      <c r="N60" s="245"/>
      <c r="O60" s="405"/>
      <c r="P60" s="245"/>
      <c r="Q60" s="114"/>
    </row>
    <row r="61" spans="1:17" s="21" customFormat="1" ht="10.35" customHeight="1">
      <c r="A61" s="72">
        <v>28</v>
      </c>
      <c r="B61" s="235">
        <v>7</v>
      </c>
      <c r="C61" s="236" t="s">
        <v>22</v>
      </c>
      <c r="D61" s="85"/>
      <c r="E61" s="242"/>
      <c r="F61" s="247" t="s">
        <v>120</v>
      </c>
      <c r="G61" s="248" t="s">
        <v>27</v>
      </c>
      <c r="H61" s="249"/>
      <c r="I61" s="90"/>
      <c r="J61" s="81"/>
      <c r="K61" s="245"/>
      <c r="L61" s="245"/>
      <c r="M61" s="405"/>
      <c r="N61" s="245"/>
      <c r="O61" s="405"/>
      <c r="P61" s="245"/>
      <c r="Q61" s="114"/>
    </row>
    <row r="62" spans="1:17" s="21" customFormat="1" ht="10.35" customHeight="1">
      <c r="A62" s="72"/>
      <c r="B62" s="257"/>
      <c r="C62" s="241"/>
      <c r="D62" s="101"/>
      <c r="E62" s="250"/>
      <c r="F62" s="251"/>
      <c r="G62" s="258"/>
      <c r="H62" s="259"/>
      <c r="I62" s="87"/>
      <c r="J62" s="81"/>
      <c r="K62" s="245"/>
      <c r="L62" s="284" t="s">
        <v>231</v>
      </c>
      <c r="M62" s="406"/>
      <c r="N62" s="170" t="str">
        <f>IF(OR(M62=7,M62=8,M62=9),L58,IF(OR(M62=1,M62=2,M62=3),L66,""))</f>
        <v/>
      </c>
      <c r="O62" s="407"/>
      <c r="P62" s="245"/>
      <c r="Q62" s="114"/>
    </row>
    <row r="63" spans="1:17" s="21" customFormat="1" ht="10.35" customHeight="1">
      <c r="A63" s="72">
        <v>29</v>
      </c>
      <c r="B63" s="235">
        <v>4</v>
      </c>
      <c r="C63" s="236" t="s">
        <v>22</v>
      </c>
      <c r="D63" s="85"/>
      <c r="E63" s="66"/>
      <c r="F63" s="254" t="s">
        <v>121</v>
      </c>
      <c r="G63" s="255" t="s">
        <v>36</v>
      </c>
      <c r="H63" s="249"/>
      <c r="I63" s="92"/>
      <c r="J63" s="81"/>
      <c r="K63" s="245"/>
      <c r="L63" s="245"/>
      <c r="M63" s="405"/>
      <c r="N63" s="392" t="s">
        <v>176</v>
      </c>
      <c r="O63" s="399"/>
      <c r="P63" s="245"/>
      <c r="Q63" s="114"/>
    </row>
    <row r="64" spans="1:17" s="21" customFormat="1" ht="10.35" customHeight="1">
      <c r="A64" s="72"/>
      <c r="B64" s="240"/>
      <c r="C64" s="241"/>
      <c r="D64" s="101"/>
      <c r="E64" s="242"/>
      <c r="F64" s="256"/>
      <c r="G64" s="248"/>
      <c r="H64" s="244"/>
      <c r="I64" s="79"/>
      <c r="J64" s="80" t="str">
        <f>IF(OR(I64= 7,I64= 8,I64= 9),F63,IF(OR(I64= 1,I64= 2,I64= 3),F65,IF(F63="Bye",F65,IF(F65="Bye",F63,""))))</f>
        <v>謝佩靜</v>
      </c>
      <c r="K64" s="170"/>
      <c r="L64" s="245"/>
      <c r="M64" s="405"/>
      <c r="N64" s="245"/>
      <c r="O64" s="399"/>
      <c r="P64" s="245"/>
      <c r="Q64" s="114"/>
    </row>
    <row r="65" spans="1:18" s="21" customFormat="1" ht="10.35" customHeight="1">
      <c r="A65" s="72">
        <v>30</v>
      </c>
      <c r="B65" s="246"/>
      <c r="C65" s="236" t="s">
        <v>22</v>
      </c>
      <c r="D65" s="85"/>
      <c r="E65" s="242"/>
      <c r="F65" s="247" t="s">
        <v>75</v>
      </c>
      <c r="G65" s="248"/>
      <c r="H65" s="249"/>
      <c r="I65" s="86"/>
      <c r="J65" s="81"/>
      <c r="K65" s="400"/>
      <c r="L65" s="245"/>
      <c r="M65" s="405"/>
      <c r="N65" s="245"/>
      <c r="O65" s="399"/>
      <c r="P65" s="245"/>
      <c r="Q65" s="114"/>
    </row>
    <row r="66" spans="1:18" s="21" customFormat="1" ht="10.35" customHeight="1">
      <c r="A66" s="72"/>
      <c r="B66" s="235"/>
      <c r="C66" s="241"/>
      <c r="D66" s="101"/>
      <c r="E66" s="250"/>
      <c r="F66" s="251"/>
      <c r="G66" s="258"/>
      <c r="H66" s="253"/>
      <c r="I66" s="87"/>
      <c r="J66" s="284" t="s">
        <v>221</v>
      </c>
      <c r="K66" s="401"/>
      <c r="L66" s="170" t="str">
        <f>IF(OR(K66=7,K66=8,K66=9),J64,IF(OR(K66=1,K66=2,K66=3),J68,""))</f>
        <v/>
      </c>
      <c r="M66" s="407"/>
      <c r="N66" s="245"/>
      <c r="O66" s="399"/>
      <c r="P66" s="245"/>
      <c r="Q66" s="114"/>
    </row>
    <row r="67" spans="1:18" s="21" customFormat="1" ht="10.35" customHeight="1">
      <c r="A67" s="72">
        <v>31</v>
      </c>
      <c r="B67" s="235"/>
      <c r="C67" s="236" t="s">
        <v>22</v>
      </c>
      <c r="D67" s="85"/>
      <c r="E67" s="66"/>
      <c r="F67" s="254" t="s">
        <v>75</v>
      </c>
      <c r="G67" s="255"/>
      <c r="H67" s="249"/>
      <c r="I67" s="67"/>
      <c r="J67" s="81"/>
      <c r="K67" s="400"/>
      <c r="L67" s="296" t="s">
        <v>207</v>
      </c>
      <c r="M67" s="399"/>
      <c r="N67" s="245"/>
      <c r="O67" s="399"/>
      <c r="P67" s="245"/>
      <c r="Q67" s="114"/>
    </row>
    <row r="68" spans="1:18" s="21" customFormat="1" ht="10.35" customHeight="1">
      <c r="A68" s="72"/>
      <c r="B68" s="240"/>
      <c r="C68" s="241"/>
      <c r="D68" s="101"/>
      <c r="E68" s="242"/>
      <c r="F68" s="256"/>
      <c r="G68" s="243"/>
      <c r="H68" s="244"/>
      <c r="I68" s="79"/>
      <c r="J68" s="80" t="str">
        <f>IF(OR(I68= 7,I68= 8,I68= 9),F67,IF(OR(I68= 1,I68= 2,I68= 3),F69,IF(F67="Bye",F69,IF(F69="Bye",F67,""))))</f>
        <v>林石明蘭</v>
      </c>
      <c r="K68" s="404"/>
      <c r="L68" s="245"/>
      <c r="M68" s="399"/>
      <c r="N68" s="245"/>
      <c r="O68" s="399"/>
      <c r="P68" s="245"/>
      <c r="Q68" s="114"/>
    </row>
    <row r="69" spans="1:18" s="21" customFormat="1" ht="10.35" customHeight="1">
      <c r="A69" s="60">
        <v>32</v>
      </c>
      <c r="B69" s="246">
        <v>2</v>
      </c>
      <c r="C69" s="236" t="s">
        <v>22</v>
      </c>
      <c r="D69" s="85">
        <v>2</v>
      </c>
      <c r="E69" s="237" t="s">
        <v>37</v>
      </c>
      <c r="F69" s="265" t="s">
        <v>122</v>
      </c>
      <c r="G69" s="238" t="s">
        <v>27</v>
      </c>
      <c r="H69" s="262"/>
      <c r="I69" s="90"/>
      <c r="J69" s="386"/>
      <c r="K69" s="245"/>
      <c r="L69" s="245"/>
      <c r="M69" s="399"/>
      <c r="N69" s="245"/>
      <c r="O69" s="399"/>
      <c r="P69" s="245"/>
      <c r="Q69" s="114"/>
    </row>
    <row r="70" spans="1:18" ht="10.95" customHeight="1">
      <c r="A70" s="273"/>
      <c r="B70" s="257"/>
      <c r="C70" s="230"/>
      <c r="D70" s="273"/>
      <c r="E70" s="100"/>
      <c r="F70" s="247"/>
      <c r="G70" s="248"/>
      <c r="H70" s="100"/>
      <c r="I70" s="274"/>
      <c r="J70" s="104"/>
      <c r="K70" s="104"/>
      <c r="L70" s="104"/>
      <c r="M70" s="368"/>
      <c r="N70" s="104"/>
      <c r="O70" s="368"/>
      <c r="P70" s="104"/>
      <c r="Q70" s="114"/>
      <c r="R70" s="275"/>
    </row>
    <row r="71" spans="1:18">
      <c r="A71" s="107"/>
      <c r="B71" s="98"/>
      <c r="F71" s="110"/>
      <c r="H71" s="110"/>
      <c r="J71" s="275"/>
      <c r="K71" s="21"/>
      <c r="L71" s="275"/>
      <c r="N71" s="275"/>
      <c r="O71" s="275"/>
      <c r="P71" s="275"/>
      <c r="R71" s="275"/>
    </row>
    <row r="72" spans="1:18">
      <c r="B72" s="98"/>
      <c r="F72" s="110"/>
      <c r="H72" s="110"/>
      <c r="J72" s="275"/>
      <c r="K72" s="21"/>
      <c r="L72" s="275"/>
      <c r="N72" s="275"/>
      <c r="O72" s="275"/>
      <c r="P72" s="275"/>
      <c r="R72" s="275"/>
    </row>
    <row r="73" spans="1:18">
      <c r="B73" s="98"/>
      <c r="F73" s="110"/>
      <c r="H73" s="110"/>
      <c r="J73" s="275"/>
      <c r="K73" s="21"/>
      <c r="L73" s="275"/>
      <c r="N73" s="275"/>
      <c r="O73" s="275"/>
      <c r="P73" s="275"/>
      <c r="R73" s="275"/>
    </row>
    <row r="74" spans="1:18">
      <c r="B74" s="98"/>
      <c r="F74" s="110"/>
      <c r="H74" s="110"/>
      <c r="J74" s="275"/>
      <c r="K74" s="21"/>
      <c r="L74" s="275"/>
      <c r="N74" s="275"/>
      <c r="O74" s="275"/>
      <c r="P74" s="275"/>
      <c r="R74" s="275"/>
    </row>
    <row r="75" spans="1:18">
      <c r="B75" s="98"/>
      <c r="F75" s="110"/>
      <c r="H75" s="110"/>
      <c r="J75" s="275"/>
      <c r="K75" s="21"/>
      <c r="L75" s="275"/>
      <c r="N75" s="275"/>
      <c r="O75" s="275"/>
      <c r="P75" s="275"/>
      <c r="R75" s="275"/>
    </row>
    <row r="76" spans="1:18">
      <c r="B76" s="98"/>
      <c r="J76" s="275"/>
      <c r="K76" s="21"/>
      <c r="L76" s="275"/>
      <c r="N76" s="275"/>
      <c r="O76" s="275"/>
      <c r="P76" s="275"/>
      <c r="R76" s="275"/>
    </row>
    <row r="77" spans="1:18">
      <c r="B77" s="98"/>
      <c r="J77" s="275"/>
      <c r="K77" s="21"/>
      <c r="L77" s="275"/>
      <c r="N77" s="275"/>
      <c r="O77" s="275"/>
      <c r="P77" s="275"/>
      <c r="R77" s="275"/>
    </row>
    <row r="78" spans="1:18">
      <c r="B78" s="98"/>
      <c r="J78" s="275"/>
      <c r="K78" s="21"/>
      <c r="L78" s="275"/>
      <c r="N78" s="275"/>
      <c r="O78" s="275"/>
      <c r="P78" s="275"/>
      <c r="R78" s="275"/>
    </row>
    <row r="79" spans="1:18">
      <c r="J79" s="275"/>
      <c r="K79" s="21"/>
      <c r="L79" s="275"/>
      <c r="N79" s="275"/>
      <c r="O79" s="275"/>
      <c r="P79" s="275"/>
      <c r="R79" s="275"/>
    </row>
    <row r="80" spans="1:18">
      <c r="J80" s="275"/>
      <c r="K80" s="21"/>
      <c r="L80" s="275"/>
      <c r="N80" s="275"/>
      <c r="O80" s="275"/>
      <c r="P80" s="275"/>
      <c r="R80" s="275"/>
    </row>
    <row r="81" spans="10:18">
      <c r="J81" s="275"/>
      <c r="K81" s="21"/>
      <c r="L81" s="275"/>
      <c r="N81" s="275"/>
      <c r="O81" s="275"/>
      <c r="P81" s="275"/>
      <c r="R81" s="275"/>
    </row>
    <row r="82" spans="10:18">
      <c r="J82" s="275"/>
      <c r="K82" s="21"/>
      <c r="L82" s="275"/>
      <c r="N82" s="275"/>
      <c r="O82" s="275"/>
      <c r="P82" s="275"/>
      <c r="R82" s="275"/>
    </row>
  </sheetData>
  <mergeCells count="4">
    <mergeCell ref="H1:I2"/>
    <mergeCell ref="J1:K1"/>
    <mergeCell ref="J2:K2"/>
    <mergeCell ref="H3:K4"/>
  </mergeCells>
  <phoneticPr fontId="4" type="noConversion"/>
  <dataValidations count="1">
    <dataValidation type="list" showInputMessage="1" showErrorMessage="1" sqref="C7 C9 C11 C13 C15 C17 C19 C21 C23 C25 C27 C29 C31 C33 C35 C37 C39 C41 C43 C45 C47 C49 C51 C53 C55 C57 C59 C61 C63 C65 C67 C69" xr:uid="{D4E81CEF-9167-40FA-B9EA-86E3C84F3C03}">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61939-B185-4556-A778-979CC8637822}">
  <sheetPr codeName="sheet10">
    <tabColor theme="7" tint="0.59999389629810485"/>
  </sheetPr>
  <dimension ref="A1:T44"/>
  <sheetViews>
    <sheetView zoomScaleNormal="100" workbookViewId="0">
      <selection activeCell="N19" sqref="N19"/>
    </sheetView>
  </sheetViews>
  <sheetFormatPr defaultColWidth="9" defaultRowHeight="22.2"/>
  <cols>
    <col min="1" max="2" width="3.6640625" style="105" customWidth="1"/>
    <col min="3" max="3" width="4.6640625" style="205" customWidth="1"/>
    <col min="4" max="4" width="4.6640625" style="206" customWidth="1"/>
    <col min="5" max="5" width="4.6640625" style="207" customWidth="1"/>
    <col min="6" max="6" width="10.6640625" style="208" customWidth="1"/>
    <col min="7" max="8" width="8.6640625" style="110" customWidth="1"/>
    <col min="9" max="9" width="1.44140625" style="209" customWidth="1"/>
    <col min="10" max="10" width="7.6640625" style="390" customWidth="1"/>
    <col min="11" max="11" width="1.44140625" style="391" customWidth="1"/>
    <col min="12" max="12" width="7.6640625" style="370" customWidth="1"/>
    <col min="13" max="13" width="1.44140625" style="275" customWidth="1"/>
    <col min="14" max="14" width="7.6640625" style="370" customWidth="1"/>
    <col min="15" max="15" width="1.44140625" style="391" customWidth="1"/>
    <col min="16" max="16" width="7.6640625" style="105" customWidth="1"/>
    <col min="17" max="17" width="1.44140625" style="117" customWidth="1"/>
    <col min="18" max="18" width="8" style="105" hidden="1" customWidth="1"/>
    <col min="19" max="19" width="7.6640625" style="105" customWidth="1"/>
    <col min="20" max="20" width="8" style="105" hidden="1" customWidth="1"/>
    <col min="21" max="16384" width="9" style="105"/>
  </cols>
  <sheetData>
    <row r="1" spans="1:20" s="123" customFormat="1" ht="15" customHeight="1">
      <c r="A1" s="2" t="s">
        <v>39</v>
      </c>
      <c r="B1" s="2"/>
      <c r="C1" s="119"/>
      <c r="D1" s="119"/>
      <c r="E1" s="2"/>
      <c r="F1" s="120"/>
      <c r="G1" s="312"/>
      <c r="H1" s="313">
        <v>60</v>
      </c>
      <c r="I1" s="314"/>
      <c r="J1" s="325"/>
      <c r="K1" s="326"/>
      <c r="L1" s="285"/>
      <c r="M1" s="371"/>
      <c r="N1" s="122" t="s">
        <v>2</v>
      </c>
      <c r="O1" s="122"/>
      <c r="P1" s="122"/>
      <c r="Q1" s="121"/>
    </row>
    <row r="2" spans="1:20" s="130" customFormat="1" ht="15" customHeight="1">
      <c r="A2" s="13" t="s">
        <v>3</v>
      </c>
      <c r="B2" s="124"/>
      <c r="C2" s="125"/>
      <c r="D2" s="125"/>
      <c r="E2" s="126"/>
      <c r="F2" s="127"/>
      <c r="G2" s="312"/>
      <c r="H2" s="315"/>
      <c r="I2" s="316"/>
      <c r="J2" s="325"/>
      <c r="K2" s="326"/>
      <c r="L2" s="285"/>
      <c r="M2" s="372"/>
      <c r="N2" s="128"/>
      <c r="O2" s="128"/>
      <c r="P2" s="128"/>
      <c r="Q2" s="129"/>
    </row>
    <row r="3" spans="1:20" s="130" customFormat="1" ht="17.100000000000001" customHeight="1">
      <c r="A3" s="23" t="s">
        <v>4</v>
      </c>
      <c r="B3" s="118"/>
      <c r="C3" s="131"/>
      <c r="D3" s="131"/>
      <c r="E3" s="126"/>
      <c r="F3" s="132"/>
      <c r="G3" s="133" t="s">
        <v>5</v>
      </c>
      <c r="H3" s="319" t="s">
        <v>123</v>
      </c>
      <c r="I3" s="320"/>
      <c r="J3" s="320"/>
      <c r="K3" s="321"/>
      <c r="L3" s="128"/>
      <c r="M3" s="410"/>
      <c r="N3" s="126"/>
      <c r="O3" s="126"/>
      <c r="P3" s="134" t="s">
        <v>7</v>
      </c>
    </row>
    <row r="4" spans="1:20" s="143" customFormat="1" ht="17.100000000000001" customHeight="1" thickBot="1">
      <c r="A4" s="135" t="s">
        <v>8</v>
      </c>
      <c r="B4" s="136"/>
      <c r="C4" s="137"/>
      <c r="D4" s="137"/>
      <c r="E4" s="138"/>
      <c r="F4" s="139"/>
      <c r="G4" s="140" t="s">
        <v>9</v>
      </c>
      <c r="H4" s="322"/>
      <c r="I4" s="323"/>
      <c r="J4" s="323"/>
      <c r="K4" s="324"/>
      <c r="L4" s="374"/>
      <c r="M4" s="411"/>
      <c r="N4" s="141"/>
      <c r="O4" s="141"/>
      <c r="P4" s="142" t="s">
        <v>10</v>
      </c>
    </row>
    <row r="5" spans="1:20" s="130" customFormat="1" ht="18" customHeight="1">
      <c r="A5" s="144" t="s">
        <v>11</v>
      </c>
      <c r="B5" s="144" t="s">
        <v>12</v>
      </c>
      <c r="C5" s="145" t="s">
        <v>13</v>
      </c>
      <c r="D5" s="146" t="s">
        <v>14</v>
      </c>
      <c r="E5" s="147" t="s">
        <v>15</v>
      </c>
      <c r="F5" s="148" t="s">
        <v>16</v>
      </c>
      <c r="G5" s="149" t="s">
        <v>17</v>
      </c>
      <c r="H5" s="150" t="s">
        <v>18</v>
      </c>
      <c r="I5" s="151"/>
      <c r="J5" s="152" t="s">
        <v>40</v>
      </c>
      <c r="K5" s="377"/>
      <c r="L5" s="152" t="s">
        <v>19</v>
      </c>
      <c r="M5" s="378"/>
      <c r="N5" s="152" t="s">
        <v>20</v>
      </c>
      <c r="O5" s="379"/>
      <c r="P5" s="154" t="s">
        <v>21</v>
      </c>
      <c r="Q5" s="129"/>
    </row>
    <row r="6" spans="1:20" s="29" customFormat="1" ht="19.95" customHeight="1" thickBot="1">
      <c r="A6" s="155"/>
      <c r="B6" s="155"/>
      <c r="C6" s="131"/>
      <c r="D6" s="156"/>
      <c r="E6" s="157"/>
      <c r="F6" s="158"/>
      <c r="G6" s="159"/>
      <c r="H6" s="160"/>
      <c r="I6" s="161"/>
      <c r="J6" s="159"/>
      <c r="K6" s="162"/>
      <c r="L6" s="162"/>
      <c r="M6" s="380"/>
      <c r="N6" s="162"/>
      <c r="O6" s="162"/>
      <c r="P6" s="162"/>
      <c r="Q6" s="165"/>
    </row>
    <row r="7" spans="1:20" s="21" customFormat="1" ht="19.95" customHeight="1">
      <c r="A7" s="60">
        <v>1</v>
      </c>
      <c r="B7" s="61">
        <v>1</v>
      </c>
      <c r="C7" s="166" t="s">
        <v>22</v>
      </c>
      <c r="D7" s="166">
        <v>3</v>
      </c>
      <c r="E7" s="167" t="s">
        <v>23</v>
      </c>
      <c r="F7" s="168" t="s">
        <v>124</v>
      </c>
      <c r="G7" s="169" t="s">
        <v>95</v>
      </c>
      <c r="H7" s="170" t="s">
        <v>22</v>
      </c>
      <c r="I7" s="171"/>
      <c r="J7" s="102"/>
      <c r="K7" s="102"/>
      <c r="L7" s="102"/>
      <c r="M7" s="365"/>
      <c r="N7" s="102"/>
      <c r="O7" s="102"/>
      <c r="P7" s="102"/>
      <c r="Q7" s="172"/>
      <c r="T7" s="173" t="e">
        <v>#REF!</v>
      </c>
    </row>
    <row r="8" spans="1:20" s="21" customFormat="1" ht="19.95" customHeight="1">
      <c r="A8" s="72"/>
      <c r="B8" s="73"/>
      <c r="C8" s="174"/>
      <c r="D8" s="174"/>
      <c r="E8" s="157"/>
      <c r="F8" s="175"/>
      <c r="G8" s="176"/>
      <c r="H8" s="78"/>
      <c r="I8" s="177"/>
      <c r="J8" s="80" t="str">
        <f>IF(OR(I8= 7,I8= 8,I8= 9),F7,IF(OR(I8= 1,I8= 2,I8= 3),F9,IF(F7="Bye",F9,IF(F9="Bye",F7,""))))</f>
        <v>賴雯雯</v>
      </c>
      <c r="K8" s="80"/>
      <c r="L8" s="81"/>
      <c r="M8" s="350"/>
      <c r="N8" s="81"/>
      <c r="O8" s="81"/>
      <c r="P8" s="81"/>
      <c r="Q8" s="172"/>
      <c r="T8" s="178" t="e">
        <v>#REF!</v>
      </c>
    </row>
    <row r="9" spans="1:20" s="21" customFormat="1" ht="19.95" customHeight="1">
      <c r="A9" s="72">
        <v>2</v>
      </c>
      <c r="B9" s="82" t="s">
        <v>2</v>
      </c>
      <c r="C9" s="166" t="s">
        <v>22</v>
      </c>
      <c r="D9" s="166"/>
      <c r="E9" s="179"/>
      <c r="F9" s="180" t="s">
        <v>42</v>
      </c>
      <c r="G9" s="169"/>
      <c r="H9" s="181"/>
      <c r="I9" s="182"/>
      <c r="J9" s="81"/>
      <c r="K9" s="381"/>
      <c r="L9" s="81"/>
      <c r="M9" s="350"/>
      <c r="N9" s="81"/>
      <c r="O9" s="81"/>
      <c r="P9" s="81"/>
      <c r="Q9" s="172"/>
      <c r="T9" s="178" t="e">
        <v>#REF!</v>
      </c>
    </row>
    <row r="10" spans="1:20" s="21" customFormat="1" ht="19.95" customHeight="1">
      <c r="A10" s="72"/>
      <c r="B10" s="61"/>
      <c r="C10" s="174"/>
      <c r="D10" s="174"/>
      <c r="E10" s="157"/>
      <c r="F10" s="175"/>
      <c r="G10" s="176"/>
      <c r="H10" s="183"/>
      <c r="I10" s="184"/>
      <c r="J10" s="284" t="s">
        <v>142</v>
      </c>
      <c r="K10" s="382"/>
      <c r="L10" s="80" t="str">
        <f>IF(OR(K10=7,K10=8,K10=9),J8,IF(OR(K10=1,K10=2,K10=3),J12,""))</f>
        <v/>
      </c>
      <c r="M10" s="349"/>
      <c r="N10" s="81"/>
      <c r="O10" s="81"/>
      <c r="P10" s="81"/>
      <c r="Q10" s="172"/>
      <c r="T10" s="178" t="e">
        <v>#REF!</v>
      </c>
    </row>
    <row r="11" spans="1:20" s="21" customFormat="1" ht="19.95" customHeight="1">
      <c r="A11" s="72">
        <v>3</v>
      </c>
      <c r="B11" s="61" t="s">
        <v>2</v>
      </c>
      <c r="C11" s="166" t="s">
        <v>22</v>
      </c>
      <c r="D11" s="166"/>
      <c r="E11" s="179"/>
      <c r="F11" s="180" t="s">
        <v>42</v>
      </c>
      <c r="G11" s="169"/>
      <c r="H11" s="181"/>
      <c r="I11" s="171"/>
      <c r="J11" s="81"/>
      <c r="K11" s="381"/>
      <c r="L11" s="351" t="s">
        <v>146</v>
      </c>
      <c r="M11" s="383"/>
      <c r="N11" s="81"/>
      <c r="O11" s="81"/>
      <c r="P11" s="81"/>
      <c r="Q11" s="172"/>
      <c r="T11" s="178" t="e">
        <v>#REF!</v>
      </c>
    </row>
    <row r="12" spans="1:20" s="21" customFormat="1" ht="19.95" customHeight="1">
      <c r="A12" s="72"/>
      <c r="B12" s="73"/>
      <c r="C12" s="174"/>
      <c r="D12" s="174"/>
      <c r="E12" s="157"/>
      <c r="F12" s="175"/>
      <c r="G12" s="176"/>
      <c r="H12" s="183"/>
      <c r="I12" s="177">
        <v>5</v>
      </c>
      <c r="J12" s="80" t="str">
        <f>IF(OR(I12= 7,I12= 8,I12= 9),F11,IF(OR(I12= 1,I12= 2,I12= 3),F13,IF(F11="Bye",F13,IF(F13="Bye",F11,""))))</f>
        <v>劉國珍</v>
      </c>
      <c r="K12" s="384"/>
      <c r="L12" s="81"/>
      <c r="M12" s="352"/>
      <c r="N12" s="81"/>
      <c r="O12" s="81"/>
      <c r="P12" s="81"/>
      <c r="Q12" s="172"/>
      <c r="T12" s="178" t="e">
        <v>#REF!</v>
      </c>
    </row>
    <row r="13" spans="1:20" s="21" customFormat="1" ht="19.95" customHeight="1">
      <c r="A13" s="72">
        <v>4</v>
      </c>
      <c r="B13" s="82">
        <v>6</v>
      </c>
      <c r="C13" s="166" t="s">
        <v>22</v>
      </c>
      <c r="D13" s="166"/>
      <c r="E13" s="179"/>
      <c r="F13" s="180" t="s">
        <v>125</v>
      </c>
      <c r="G13" s="169" t="s">
        <v>126</v>
      </c>
      <c r="H13" s="181"/>
      <c r="I13" s="186"/>
      <c r="J13" s="81"/>
      <c r="K13" s="81"/>
      <c r="L13" s="81"/>
      <c r="M13" s="352"/>
      <c r="N13" s="81"/>
      <c r="O13" s="81"/>
      <c r="P13" s="81"/>
      <c r="Q13" s="172"/>
      <c r="T13" s="178" t="e">
        <v>#REF!</v>
      </c>
    </row>
    <row r="14" spans="1:20" s="21" customFormat="1" ht="19.95" customHeight="1">
      <c r="A14" s="72"/>
      <c r="B14" s="61"/>
      <c r="C14" s="174"/>
      <c r="D14" s="174"/>
      <c r="E14" s="157"/>
      <c r="F14" s="175"/>
      <c r="G14" s="176"/>
      <c r="H14" s="183"/>
      <c r="I14" s="184"/>
      <c r="J14" s="81"/>
      <c r="K14" s="81"/>
      <c r="L14" s="284" t="s">
        <v>246</v>
      </c>
      <c r="M14" s="353"/>
      <c r="N14" s="65" t="str">
        <f>IF(OR(M14=7,M14=8,M14=9),L10,IF(OR(M14=1,M14=2,M14=3),L18,""))</f>
        <v/>
      </c>
      <c r="O14" s="80"/>
      <c r="P14" s="81"/>
      <c r="Q14" s="172"/>
      <c r="T14" s="178" t="e">
        <v>#REF!</v>
      </c>
    </row>
    <row r="15" spans="1:20" s="21" customFormat="1" ht="19.95" customHeight="1">
      <c r="A15" s="60">
        <v>5</v>
      </c>
      <c r="B15" s="61">
        <v>3</v>
      </c>
      <c r="C15" s="166" t="s">
        <v>22</v>
      </c>
      <c r="D15" s="166">
        <v>5</v>
      </c>
      <c r="E15" s="167" t="s">
        <v>44</v>
      </c>
      <c r="F15" s="168" t="s">
        <v>127</v>
      </c>
      <c r="G15" s="169" t="s">
        <v>27</v>
      </c>
      <c r="H15" s="181"/>
      <c r="I15" s="188"/>
      <c r="J15" s="81"/>
      <c r="K15" s="81"/>
      <c r="L15" s="81"/>
      <c r="M15" s="352"/>
      <c r="N15" s="351" t="s">
        <v>151</v>
      </c>
      <c r="O15" s="385"/>
      <c r="P15" s="81"/>
      <c r="Q15" s="172"/>
      <c r="T15" s="178" t="e">
        <v>#REF!</v>
      </c>
    </row>
    <row r="16" spans="1:20" s="21" customFormat="1" ht="19.95" customHeight="1" thickBot="1">
      <c r="A16" s="72"/>
      <c r="B16" s="73"/>
      <c r="C16" s="174"/>
      <c r="D16" s="174"/>
      <c r="E16" s="157"/>
      <c r="F16" s="175"/>
      <c r="G16" s="176"/>
      <c r="H16" s="183"/>
      <c r="I16" s="177"/>
      <c r="J16" s="80" t="str">
        <f>IF(OR(I16= 7,I16= 8,I16= 9),F15,IF(OR(I16= 1,I16= 2,I16= 3),F17,IF(F15="Bye",F17,IF(F17="Bye",F15,""))))</f>
        <v>何阿寶</v>
      </c>
      <c r="K16" s="80"/>
      <c r="L16" s="81"/>
      <c r="M16" s="352"/>
      <c r="N16" s="81"/>
      <c r="O16" s="381"/>
      <c r="P16" s="81"/>
      <c r="Q16" s="172"/>
      <c r="T16" s="191" t="e">
        <v>#REF!</v>
      </c>
    </row>
    <row r="17" spans="1:17" s="21" customFormat="1" ht="19.95" customHeight="1">
      <c r="A17" s="72">
        <v>6</v>
      </c>
      <c r="B17" s="82" t="s">
        <v>2</v>
      </c>
      <c r="C17" s="166" t="s">
        <v>22</v>
      </c>
      <c r="D17" s="166"/>
      <c r="E17" s="179"/>
      <c r="F17" s="180" t="s">
        <v>42</v>
      </c>
      <c r="G17" s="169"/>
      <c r="H17" s="181"/>
      <c r="I17" s="182"/>
      <c r="J17" s="81"/>
      <c r="K17" s="381"/>
      <c r="L17" s="81"/>
      <c r="M17" s="352"/>
      <c r="N17" s="81"/>
      <c r="O17" s="381"/>
      <c r="P17" s="81"/>
      <c r="Q17" s="172"/>
    </row>
    <row r="18" spans="1:17" s="21" customFormat="1" ht="19.95" customHeight="1">
      <c r="A18" s="72"/>
      <c r="B18" s="61"/>
      <c r="C18" s="174"/>
      <c r="D18" s="174"/>
      <c r="E18" s="157"/>
      <c r="F18" s="175"/>
      <c r="G18" s="176"/>
      <c r="H18" s="183"/>
      <c r="I18" s="184"/>
      <c r="J18" s="284" t="s">
        <v>145</v>
      </c>
      <c r="K18" s="382"/>
      <c r="L18" s="80" t="str">
        <f>IF(OR(K18=7,K18=8,K18=9),J16,IF(OR(K18=1,K18=2,K18=3),J20,""))</f>
        <v/>
      </c>
      <c r="M18" s="357"/>
      <c r="N18" s="81"/>
      <c r="O18" s="381"/>
      <c r="P18" s="81"/>
      <c r="Q18" s="172"/>
    </row>
    <row r="19" spans="1:17" s="21" customFormat="1" ht="19.95" customHeight="1">
      <c r="A19" s="72">
        <v>7</v>
      </c>
      <c r="B19" s="61">
        <v>5</v>
      </c>
      <c r="C19" s="166" t="s">
        <v>22</v>
      </c>
      <c r="D19" s="166"/>
      <c r="E19" s="179"/>
      <c r="F19" s="180" t="s">
        <v>128</v>
      </c>
      <c r="G19" s="169" t="s">
        <v>27</v>
      </c>
      <c r="H19" s="181"/>
      <c r="I19" s="171"/>
      <c r="J19" s="81"/>
      <c r="K19" s="381"/>
      <c r="L19" s="351" t="s">
        <v>147</v>
      </c>
      <c r="M19" s="350"/>
      <c r="N19" s="81"/>
      <c r="O19" s="381"/>
      <c r="P19" s="81"/>
      <c r="Q19" s="172"/>
    </row>
    <row r="20" spans="1:17" s="21" customFormat="1" ht="19.95" customHeight="1">
      <c r="A20" s="72"/>
      <c r="B20" s="73"/>
      <c r="C20" s="174"/>
      <c r="D20" s="174"/>
      <c r="E20" s="157"/>
      <c r="F20" s="175"/>
      <c r="G20" s="176"/>
      <c r="H20" s="284" t="s">
        <v>141</v>
      </c>
      <c r="I20" s="177"/>
      <c r="J20" s="80" t="str">
        <f>IF(OR(I20= 7,I20= 8,I20= 9),F19,IF(OR(I20= 1,I20= 2,I20= 3),F21,IF(F19="Bye",F21,IF(F21="Bye",F19,""))))</f>
        <v/>
      </c>
      <c r="K20" s="384"/>
      <c r="L20" s="81"/>
      <c r="M20" s="350"/>
      <c r="N20" s="81"/>
      <c r="O20" s="381"/>
      <c r="P20" s="81"/>
      <c r="Q20" s="172"/>
    </row>
    <row r="21" spans="1:17" s="21" customFormat="1" ht="19.95" customHeight="1">
      <c r="A21" s="72">
        <v>8</v>
      </c>
      <c r="B21" s="82">
        <v>4</v>
      </c>
      <c r="C21" s="166" t="s">
        <v>22</v>
      </c>
      <c r="D21" s="166"/>
      <c r="E21" s="179"/>
      <c r="F21" s="180" t="s">
        <v>129</v>
      </c>
      <c r="G21" s="169" t="s">
        <v>36</v>
      </c>
      <c r="H21" s="181"/>
      <c r="I21" s="186"/>
      <c r="J21" s="298" t="s">
        <v>143</v>
      </c>
      <c r="K21" s="81"/>
      <c r="L21" s="81"/>
      <c r="M21" s="350"/>
      <c r="N21" s="81"/>
      <c r="O21" s="381"/>
      <c r="P21" s="81"/>
      <c r="Q21" s="172"/>
    </row>
    <row r="22" spans="1:17" s="21" customFormat="1" ht="19.95" customHeight="1">
      <c r="A22" s="72"/>
      <c r="B22" s="61"/>
      <c r="C22" s="174"/>
      <c r="D22" s="174"/>
      <c r="E22" s="157"/>
      <c r="F22" s="192"/>
      <c r="G22" s="176"/>
      <c r="H22" s="183"/>
      <c r="I22" s="184"/>
      <c r="J22" s="81"/>
      <c r="K22" s="81"/>
      <c r="L22" s="81"/>
      <c r="M22" s="350"/>
      <c r="N22" s="284" t="s">
        <v>155</v>
      </c>
      <c r="O22" s="382"/>
      <c r="P22" s="65" t="str">
        <f>IF(OR(O22=7,O22=8,O22=9),N14,IF(OR(O22=1,O22=2,O22=3),N30,""))</f>
        <v/>
      </c>
      <c r="Q22" s="193"/>
    </row>
    <row r="23" spans="1:17" s="21" customFormat="1" ht="19.95" customHeight="1">
      <c r="A23" s="72">
        <v>9</v>
      </c>
      <c r="B23" s="61">
        <v>7</v>
      </c>
      <c r="C23" s="166" t="s">
        <v>22</v>
      </c>
      <c r="D23" s="166"/>
      <c r="E23" s="179"/>
      <c r="F23" s="180" t="s">
        <v>130</v>
      </c>
      <c r="G23" s="169" t="s">
        <v>95</v>
      </c>
      <c r="H23" s="181"/>
      <c r="I23" s="171"/>
      <c r="J23" s="81"/>
      <c r="K23" s="81"/>
      <c r="L23" s="81"/>
      <c r="M23" s="350"/>
      <c r="N23" s="81"/>
      <c r="O23" s="381"/>
      <c r="P23" s="351" t="s">
        <v>156</v>
      </c>
      <c r="Q23" s="193"/>
    </row>
    <row r="24" spans="1:17" s="21" customFormat="1" ht="19.95" customHeight="1">
      <c r="A24" s="72"/>
      <c r="B24" s="73"/>
      <c r="C24" s="174"/>
      <c r="D24" s="174"/>
      <c r="E24" s="157"/>
      <c r="F24" s="175"/>
      <c r="G24" s="176"/>
      <c r="H24" s="284" t="s">
        <v>141</v>
      </c>
      <c r="I24" s="177"/>
      <c r="J24" s="80" t="str">
        <f>IF(OR(I24= 7,I24= 8,I24= 9),F23,IF(OR(I24= 1,I24= 2,I24= 3),F25,IF(F23="Bye",F25,IF(F25="Bye",F23,""))))</f>
        <v/>
      </c>
      <c r="K24" s="80"/>
      <c r="L24" s="81"/>
      <c r="M24" s="350"/>
      <c r="N24" s="81"/>
      <c r="O24" s="381"/>
      <c r="P24" s="81"/>
      <c r="Q24" s="172"/>
    </row>
    <row r="25" spans="1:17" s="21" customFormat="1" ht="19.95" customHeight="1">
      <c r="A25" s="72">
        <v>10</v>
      </c>
      <c r="B25" s="82">
        <v>10</v>
      </c>
      <c r="C25" s="166" t="s">
        <v>22</v>
      </c>
      <c r="D25" s="166"/>
      <c r="E25" s="179"/>
      <c r="F25" s="180" t="s">
        <v>131</v>
      </c>
      <c r="G25" s="169" t="s">
        <v>49</v>
      </c>
      <c r="H25" s="181"/>
      <c r="I25" s="182"/>
      <c r="J25" s="412" t="s">
        <v>144</v>
      </c>
      <c r="K25" s="381"/>
      <c r="L25" s="81"/>
      <c r="M25" s="350"/>
      <c r="N25" s="81"/>
      <c r="O25" s="381"/>
      <c r="P25" s="81"/>
      <c r="Q25" s="172"/>
    </row>
    <row r="26" spans="1:17" s="21" customFormat="1" ht="19.95" customHeight="1">
      <c r="A26" s="72"/>
      <c r="B26" s="61"/>
      <c r="C26" s="174"/>
      <c r="D26" s="174"/>
      <c r="E26" s="157"/>
      <c r="F26" s="175"/>
      <c r="G26" s="176"/>
      <c r="H26" s="183"/>
      <c r="I26" s="184"/>
      <c r="J26" s="284" t="s">
        <v>145</v>
      </c>
      <c r="K26" s="382"/>
      <c r="L26" s="80" t="str">
        <f>IF(OR(K26=7,K26=8,K26=9),J24,IF(OR(K26=1,K26=2,K26=3),J28,""))</f>
        <v/>
      </c>
      <c r="M26" s="349"/>
      <c r="N26" s="81"/>
      <c r="O26" s="381"/>
      <c r="P26" s="81"/>
      <c r="Q26" s="172"/>
    </row>
    <row r="27" spans="1:17" s="21" customFormat="1" ht="19.95" customHeight="1">
      <c r="A27" s="72">
        <v>11</v>
      </c>
      <c r="B27" s="61" t="s">
        <v>2</v>
      </c>
      <c r="C27" s="166" t="s">
        <v>22</v>
      </c>
      <c r="D27" s="166"/>
      <c r="E27" s="179"/>
      <c r="F27" s="180" t="s">
        <v>42</v>
      </c>
      <c r="G27" s="169"/>
      <c r="H27" s="181"/>
      <c r="I27" s="171"/>
      <c r="J27" s="81"/>
      <c r="K27" s="381"/>
      <c r="L27" s="351" t="s">
        <v>148</v>
      </c>
      <c r="M27" s="383"/>
      <c r="N27" s="81"/>
      <c r="O27" s="381"/>
      <c r="P27" s="81"/>
      <c r="Q27" s="172"/>
    </row>
    <row r="28" spans="1:17" s="21" customFormat="1" ht="19.95" customHeight="1">
      <c r="A28" s="91"/>
      <c r="B28" s="73"/>
      <c r="C28" s="174"/>
      <c r="D28" s="174"/>
      <c r="E28" s="157"/>
      <c r="F28" s="175"/>
      <c r="G28" s="176"/>
      <c r="H28" s="183"/>
      <c r="I28" s="177">
        <v>6</v>
      </c>
      <c r="J28" s="80" t="str">
        <f>IF(OR(I28= 7,I28= 8,I28= 9),F27,IF(OR(I28= 1,I28= 2,I28= 3),F29,IF(F27="Bye",F29,IF(F29="Bye",F27,""))))</f>
        <v>皮友華</v>
      </c>
      <c r="K28" s="384"/>
      <c r="L28" s="81"/>
      <c r="M28" s="352"/>
      <c r="N28" s="81"/>
      <c r="O28" s="381"/>
      <c r="P28" s="81"/>
      <c r="Q28" s="172"/>
    </row>
    <row r="29" spans="1:17" s="21" customFormat="1" ht="19.95" customHeight="1">
      <c r="A29" s="60">
        <v>12</v>
      </c>
      <c r="B29" s="82">
        <v>8</v>
      </c>
      <c r="C29" s="166" t="s">
        <v>22</v>
      </c>
      <c r="D29" s="166"/>
      <c r="E29" s="167" t="s">
        <v>51</v>
      </c>
      <c r="F29" s="168" t="s">
        <v>132</v>
      </c>
      <c r="G29" s="169" t="s">
        <v>34</v>
      </c>
      <c r="H29" s="181"/>
      <c r="I29" s="186"/>
      <c r="J29" s="81"/>
      <c r="K29" s="81"/>
      <c r="L29" s="81"/>
      <c r="M29" s="352"/>
      <c r="N29" s="81"/>
      <c r="O29" s="381"/>
      <c r="P29" s="81"/>
      <c r="Q29" s="172"/>
    </row>
    <row r="30" spans="1:17" s="21" customFormat="1" ht="19.95" customHeight="1">
      <c r="A30" s="72"/>
      <c r="B30" s="61"/>
      <c r="C30" s="174"/>
      <c r="D30" s="174"/>
      <c r="E30" s="157"/>
      <c r="F30" s="175"/>
      <c r="G30" s="176"/>
      <c r="H30" s="183"/>
      <c r="I30" s="184"/>
      <c r="J30" s="81"/>
      <c r="K30" s="81"/>
      <c r="L30" s="284" t="s">
        <v>246</v>
      </c>
      <c r="M30" s="353"/>
      <c r="N30" s="65" t="str">
        <f>IF(OR(M30=7,M30=8,M30=9),L26,IF(OR(M30=1,M30=2,M30=3),L34,""))</f>
        <v/>
      </c>
      <c r="O30" s="384"/>
      <c r="P30" s="81"/>
      <c r="Q30" s="172"/>
    </row>
    <row r="31" spans="1:17" s="21" customFormat="1" ht="19.95" customHeight="1">
      <c r="A31" s="72">
        <v>13</v>
      </c>
      <c r="B31" s="61">
        <v>9</v>
      </c>
      <c r="C31" s="166" t="s">
        <v>22</v>
      </c>
      <c r="D31" s="166"/>
      <c r="E31" s="179"/>
      <c r="F31" s="180" t="s">
        <v>133</v>
      </c>
      <c r="G31" s="169" t="s">
        <v>25</v>
      </c>
      <c r="H31" s="181"/>
      <c r="I31" s="188"/>
      <c r="J31" s="81"/>
      <c r="K31" s="81"/>
      <c r="L31" s="81"/>
      <c r="M31" s="352"/>
      <c r="N31" s="351" t="s">
        <v>152</v>
      </c>
      <c r="O31" s="81"/>
      <c r="P31" s="81"/>
      <c r="Q31" s="172"/>
    </row>
    <row r="32" spans="1:17" s="21" customFormat="1" ht="19.95" customHeight="1">
      <c r="A32" s="72"/>
      <c r="B32" s="73"/>
      <c r="C32" s="174"/>
      <c r="D32" s="174"/>
      <c r="E32" s="157"/>
      <c r="F32" s="175"/>
      <c r="G32" s="176"/>
      <c r="H32" s="183"/>
      <c r="I32" s="177"/>
      <c r="J32" s="80" t="str">
        <f>IF(OR(I32= 7,I32= 8,I32= 9),F31,IF(OR(I32= 1,I32= 2,I32= 3),F33,IF(F31="Bye",F33,IF(F33="Bye",F31,""))))</f>
        <v>陳美涼</v>
      </c>
      <c r="K32" s="80"/>
      <c r="L32" s="81"/>
      <c r="M32" s="352"/>
      <c r="N32" s="81"/>
      <c r="O32" s="81"/>
      <c r="P32" s="81"/>
      <c r="Q32" s="172"/>
    </row>
    <row r="33" spans="1:17" s="21" customFormat="1" ht="19.95" customHeight="1">
      <c r="A33" s="72">
        <v>14</v>
      </c>
      <c r="B33" s="82" t="s">
        <v>2</v>
      </c>
      <c r="C33" s="166" t="s">
        <v>22</v>
      </c>
      <c r="D33" s="166"/>
      <c r="E33" s="179"/>
      <c r="F33" s="180" t="s">
        <v>42</v>
      </c>
      <c r="G33" s="169"/>
      <c r="H33" s="181"/>
      <c r="I33" s="182"/>
      <c r="J33" s="81"/>
      <c r="K33" s="381"/>
      <c r="L33" s="81"/>
      <c r="M33" s="352"/>
      <c r="N33" s="81"/>
      <c r="O33" s="81"/>
      <c r="P33" s="81"/>
      <c r="Q33" s="172"/>
    </row>
    <row r="34" spans="1:17" s="21" customFormat="1" ht="19.95" customHeight="1">
      <c r="A34" s="72"/>
      <c r="B34" s="61"/>
      <c r="C34" s="174"/>
      <c r="D34" s="174"/>
      <c r="E34" s="157"/>
      <c r="F34" s="175"/>
      <c r="G34" s="176"/>
      <c r="H34" s="183"/>
      <c r="I34" s="184"/>
      <c r="J34" s="284" t="s">
        <v>145</v>
      </c>
      <c r="K34" s="382"/>
      <c r="L34" s="80" t="str">
        <f>IF(OR(K34=7,K34=8,K34=9),J32,IF(OR(K34=1,K34=2,K34=3),J36,""))</f>
        <v/>
      </c>
      <c r="M34" s="357"/>
      <c r="N34" s="81"/>
      <c r="O34" s="81"/>
      <c r="P34" s="81"/>
      <c r="Q34" s="172"/>
    </row>
    <row r="35" spans="1:17" s="21" customFormat="1" ht="19.95" customHeight="1">
      <c r="A35" s="72">
        <v>15</v>
      </c>
      <c r="B35" s="61" t="s">
        <v>2</v>
      </c>
      <c r="C35" s="166" t="s">
        <v>22</v>
      </c>
      <c r="D35" s="166"/>
      <c r="E35" s="179"/>
      <c r="F35" s="180" t="s">
        <v>42</v>
      </c>
      <c r="G35" s="169"/>
      <c r="H35" s="181"/>
      <c r="I35" s="171"/>
      <c r="J35" s="81"/>
      <c r="K35" s="381"/>
      <c r="L35" s="351" t="s">
        <v>149</v>
      </c>
      <c r="M35" s="350"/>
      <c r="N35" s="81"/>
      <c r="O35" s="81"/>
      <c r="P35" s="81"/>
      <c r="Q35" s="172"/>
    </row>
    <row r="36" spans="1:17" s="21" customFormat="1" ht="19.95" customHeight="1">
      <c r="A36" s="72"/>
      <c r="B36" s="73"/>
      <c r="C36" s="174"/>
      <c r="D36" s="174"/>
      <c r="E36" s="157"/>
      <c r="F36" s="175"/>
      <c r="G36" s="176"/>
      <c r="H36" s="183"/>
      <c r="I36" s="177"/>
      <c r="J36" s="80" t="str">
        <f>IF(OR(I36= 7,I36= 8,I36= 9),F35,IF(OR(I36= 1,I36= 2,I36= 3),F37,IF(F35="Bye",F37,IF(F37="Bye",F35,""))))</f>
        <v>張慧貞</v>
      </c>
      <c r="K36" s="384"/>
      <c r="L36" s="81"/>
      <c r="M36" s="350"/>
      <c r="N36" s="81"/>
      <c r="O36" s="81"/>
      <c r="P36" s="81"/>
      <c r="Q36" s="172"/>
    </row>
    <row r="37" spans="1:17" s="21" customFormat="1" ht="19.95" customHeight="1">
      <c r="A37" s="60">
        <v>16</v>
      </c>
      <c r="B37" s="82">
        <v>2</v>
      </c>
      <c r="C37" s="166" t="s">
        <v>22</v>
      </c>
      <c r="D37" s="166">
        <v>4</v>
      </c>
      <c r="E37" s="167" t="s">
        <v>37</v>
      </c>
      <c r="F37" s="168" t="s">
        <v>134</v>
      </c>
      <c r="G37" s="169" t="s">
        <v>36</v>
      </c>
      <c r="H37" s="181"/>
      <c r="I37" s="186"/>
      <c r="J37" s="386"/>
      <c r="K37" s="81"/>
      <c r="L37" s="81"/>
      <c r="M37" s="350"/>
      <c r="N37" s="81"/>
      <c r="O37" s="81"/>
      <c r="P37" s="81"/>
      <c r="Q37" s="172"/>
    </row>
    <row r="38" spans="1:17" s="21" customFormat="1" ht="21" customHeight="1">
      <c r="A38" s="98"/>
      <c r="B38" s="98"/>
      <c r="C38" s="195"/>
      <c r="D38" s="174"/>
      <c r="E38" s="157"/>
      <c r="F38" s="192"/>
      <c r="G38" s="176"/>
      <c r="H38" s="77"/>
      <c r="I38" s="184"/>
      <c r="J38" s="81"/>
      <c r="K38" s="81"/>
      <c r="L38" s="81"/>
      <c r="M38" s="350"/>
      <c r="N38" s="81"/>
      <c r="O38" s="81"/>
      <c r="P38" s="81"/>
      <c r="Q38" s="172"/>
    </row>
    <row r="39" spans="1:17" s="21" customFormat="1" ht="15" customHeight="1">
      <c r="A39" s="98"/>
      <c r="B39" s="98"/>
      <c r="C39" s="195"/>
      <c r="D39" s="174"/>
      <c r="E39" s="157"/>
      <c r="F39" s="192"/>
      <c r="G39" s="176"/>
      <c r="H39" s="176"/>
      <c r="I39" s="184"/>
      <c r="J39" s="101"/>
      <c r="K39" s="101"/>
      <c r="L39" s="101"/>
      <c r="M39" s="387"/>
      <c r="N39" s="101"/>
      <c r="O39" s="101"/>
      <c r="P39" s="101"/>
      <c r="Q39" s="172"/>
    </row>
    <row r="40" spans="1:17" s="21" customFormat="1" ht="9.6" customHeight="1">
      <c r="A40" s="98"/>
      <c r="B40" s="98"/>
      <c r="C40" s="195"/>
      <c r="D40" s="174"/>
      <c r="E40" s="157"/>
      <c r="F40" s="192"/>
      <c r="G40" s="176"/>
      <c r="H40" s="176"/>
      <c r="I40" s="184"/>
      <c r="J40" s="198"/>
      <c r="K40" s="101"/>
      <c r="L40" s="101"/>
      <c r="M40" s="388"/>
      <c r="N40" s="198"/>
      <c r="O40" s="198"/>
      <c r="P40" s="198"/>
      <c r="Q40" s="199"/>
    </row>
    <row r="41" spans="1:17" s="21" customFormat="1" ht="9.6" customHeight="1">
      <c r="A41" s="98"/>
      <c r="B41" s="98"/>
      <c r="C41" s="195"/>
      <c r="D41" s="174"/>
      <c r="E41" s="157"/>
      <c r="F41" s="192"/>
      <c r="G41" s="176"/>
      <c r="H41" s="176"/>
      <c r="I41" s="184"/>
      <c r="J41" s="198"/>
      <c r="K41" s="101"/>
      <c r="L41" s="101"/>
      <c r="M41" s="388"/>
      <c r="N41" s="198"/>
      <c r="O41" s="198"/>
      <c r="P41" s="198"/>
      <c r="Q41" s="199"/>
    </row>
    <row r="42" spans="1:17" s="21" customFormat="1" ht="9.6" customHeight="1">
      <c r="A42" s="98"/>
      <c r="B42" s="98"/>
      <c r="C42" s="195"/>
      <c r="D42" s="174"/>
      <c r="E42" s="157"/>
      <c r="F42" s="192"/>
      <c r="G42" s="176"/>
      <c r="H42" s="176"/>
      <c r="I42" s="184"/>
      <c r="J42" s="198"/>
      <c r="K42" s="101"/>
      <c r="L42" s="101"/>
      <c r="M42" s="388"/>
      <c r="N42" s="198"/>
      <c r="O42" s="198"/>
      <c r="P42" s="198"/>
      <c r="Q42" s="199"/>
    </row>
    <row r="43" spans="1:17" s="21" customFormat="1" ht="9.6" customHeight="1">
      <c r="A43" s="200"/>
      <c r="B43" s="200"/>
      <c r="C43" s="195"/>
      <c r="D43" s="174"/>
      <c r="E43" s="143"/>
      <c r="F43" s="201"/>
      <c r="G43" s="101"/>
      <c r="H43" s="101"/>
      <c r="I43" s="184"/>
      <c r="J43" s="70"/>
      <c r="K43" s="102"/>
      <c r="L43" s="102"/>
      <c r="M43" s="366"/>
      <c r="N43" s="70"/>
      <c r="O43" s="70"/>
      <c r="P43" s="70"/>
      <c r="Q43" s="199"/>
    </row>
    <row r="44" spans="1:17" s="21" customFormat="1" ht="9.6" customHeight="1">
      <c r="A44" s="98"/>
      <c r="B44" s="98"/>
      <c r="C44" s="195"/>
      <c r="D44" s="174"/>
      <c r="E44" s="143"/>
      <c r="F44" s="201"/>
      <c r="G44" s="101"/>
      <c r="H44" s="101"/>
      <c r="I44" s="202"/>
      <c r="J44" s="70"/>
      <c r="K44" s="203"/>
      <c r="L44" s="203"/>
      <c r="M44" s="389"/>
      <c r="N44" s="204"/>
      <c r="O44" s="204"/>
      <c r="P44" s="204"/>
      <c r="Q44" s="199"/>
    </row>
  </sheetData>
  <mergeCells count="5">
    <mergeCell ref="G1:G2"/>
    <mergeCell ref="H1:I2"/>
    <mergeCell ref="J1:K1"/>
    <mergeCell ref="J2:K2"/>
    <mergeCell ref="H3:K4"/>
  </mergeCells>
  <phoneticPr fontId="4" type="noConversion"/>
  <dataValidations count="1">
    <dataValidation type="list" showInputMessage="1" showErrorMessage="1" sqref="C7 C9 C11 C13 C15 C17 C19 C21 C23 C25 C27 C29 C31 C33 C35 C37" xr:uid="{D91469C0-5CDB-4FF4-8CD9-D0BC5A083093}">
      <formula1>" - , Q, WC, LL"</formula1>
    </dataValidation>
  </dataValidations>
  <pageMargins left="0.75" right="0.75" top="1" bottom="1" header="0.5" footer="0.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8</xdr:col>
                    <xdr:colOff>91440</xdr:colOff>
                    <xdr:row>0</xdr:row>
                    <xdr:rowOff>0</xdr:rowOff>
                  </from>
                  <to>
                    <xdr:col>11</xdr:col>
                    <xdr:colOff>213360</xdr:colOff>
                    <xdr:row>1</xdr:row>
                    <xdr:rowOff>38100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5FD0C-BF6F-44CE-ACAB-4D7756510EB8}">
  <sheetPr codeName="Sheet11">
    <tabColor theme="7" tint="0.59999389629810485"/>
  </sheetPr>
  <dimension ref="A1:T24"/>
  <sheetViews>
    <sheetView tabSelected="1" zoomScaleNormal="100" workbookViewId="0">
      <selection activeCell="J7" sqref="J7"/>
    </sheetView>
  </sheetViews>
  <sheetFormatPr defaultColWidth="9" defaultRowHeight="19.8"/>
  <cols>
    <col min="1" max="2" width="3.6640625" style="105" customWidth="1"/>
    <col min="3" max="3" width="4.6640625" style="106" customWidth="1"/>
    <col min="4" max="4" width="4.6640625" style="107" customWidth="1"/>
    <col min="5" max="5" width="4.6640625" style="108" customWidth="1"/>
    <col min="6" max="6" width="10.6640625" style="109" customWidth="1"/>
    <col min="7" max="7" width="8.6640625" style="110" customWidth="1"/>
    <col min="8" max="8" width="8.6640625" style="111" customWidth="1"/>
    <col min="9" max="9" width="1.44140625" style="115" customWidth="1"/>
    <col min="10" max="10" width="10.6640625" style="348" customWidth="1"/>
    <col min="11" max="11" width="1.44140625" style="369" customWidth="1"/>
    <col min="12" max="12" width="10.6640625" style="370" customWidth="1"/>
    <col min="13" max="13" width="1.44140625" style="275" customWidth="1"/>
    <col min="14" max="14" width="10.6640625" style="370" customWidth="1"/>
    <col min="15" max="15" width="1.44140625" style="116" customWidth="1"/>
    <col min="16" max="16" width="9.33203125" style="105" customWidth="1"/>
    <col min="17" max="17" width="1.44140625" style="117" customWidth="1"/>
    <col min="18" max="18" width="8" style="105" hidden="1" customWidth="1"/>
    <col min="19" max="19" width="7.6640625" style="105" customWidth="1"/>
    <col min="20" max="20" width="8" style="105" hidden="1" customWidth="1"/>
    <col min="21" max="16384" width="9" style="105"/>
  </cols>
  <sheetData>
    <row r="1" spans="1:17" s="11" customFormat="1" ht="30" customHeight="1">
      <c r="A1" s="276" t="s">
        <v>0</v>
      </c>
      <c r="B1" s="2"/>
      <c r="C1" s="3"/>
      <c r="D1" s="4"/>
      <c r="E1" s="5"/>
      <c r="F1" s="6"/>
      <c r="G1" s="7"/>
      <c r="H1" s="327" t="s">
        <v>135</v>
      </c>
      <c r="I1" s="328"/>
      <c r="J1" s="304"/>
      <c r="K1" s="305"/>
      <c r="L1" s="8"/>
      <c r="M1" s="338"/>
      <c r="N1" s="10" t="s">
        <v>2</v>
      </c>
      <c r="O1" s="9"/>
      <c r="P1" s="10"/>
      <c r="Q1" s="9"/>
    </row>
    <row r="2" spans="1:17" s="21" customFormat="1" ht="30" customHeight="1">
      <c r="A2" s="277" t="s">
        <v>3</v>
      </c>
      <c r="B2" s="13"/>
      <c r="C2" s="14"/>
      <c r="D2" s="15"/>
      <c r="E2" s="16"/>
      <c r="F2" s="17"/>
      <c r="G2" s="18"/>
      <c r="H2" s="329"/>
      <c r="I2" s="330"/>
      <c r="J2" s="304"/>
      <c r="K2" s="305"/>
      <c r="L2" s="8"/>
      <c r="M2" s="339"/>
      <c r="N2" s="19"/>
      <c r="O2" s="20"/>
      <c r="P2" s="19"/>
      <c r="Q2" s="20"/>
    </row>
    <row r="3" spans="1:17" s="29" customFormat="1" ht="30" customHeight="1">
      <c r="A3" s="118" t="s">
        <v>4</v>
      </c>
      <c r="B3" s="23"/>
      <c r="C3" s="24"/>
      <c r="D3" s="25"/>
      <c r="E3" s="16"/>
      <c r="F3" s="26"/>
      <c r="G3" s="27" t="s">
        <v>5</v>
      </c>
      <c r="H3" s="331" t="s">
        <v>194</v>
      </c>
      <c r="I3" s="332"/>
      <c r="J3" s="332"/>
      <c r="K3" s="333"/>
      <c r="L3" s="28"/>
      <c r="M3" s="340"/>
      <c r="N3" s="341" t="s">
        <v>7</v>
      </c>
    </row>
    <row r="4" spans="1:17" s="35" customFormat="1" ht="30" customHeight="1">
      <c r="A4" s="30" t="s">
        <v>8</v>
      </c>
      <c r="B4" s="31"/>
      <c r="C4" s="32"/>
      <c r="D4" s="33"/>
      <c r="E4" s="34"/>
      <c r="F4" s="26"/>
      <c r="G4" s="278" t="s">
        <v>9</v>
      </c>
      <c r="H4" s="334"/>
      <c r="I4" s="335"/>
      <c r="J4" s="335"/>
      <c r="K4" s="336"/>
      <c r="L4" s="342"/>
      <c r="M4" s="343"/>
      <c r="N4" s="344" t="s">
        <v>10</v>
      </c>
    </row>
    <row r="5" spans="1:17" s="48" customFormat="1" ht="30" customHeight="1">
      <c r="A5" s="36" t="s">
        <v>11</v>
      </c>
      <c r="B5" s="36" t="s">
        <v>12</v>
      </c>
      <c r="C5" s="37" t="s">
        <v>13</v>
      </c>
      <c r="D5" s="38" t="s">
        <v>14</v>
      </c>
      <c r="E5" s="39" t="s">
        <v>15</v>
      </c>
      <c r="F5" s="40" t="s">
        <v>16</v>
      </c>
      <c r="G5" s="41" t="s">
        <v>17</v>
      </c>
      <c r="H5" s="41" t="s">
        <v>18</v>
      </c>
      <c r="I5" s="42"/>
      <c r="J5" s="43" t="s">
        <v>19</v>
      </c>
      <c r="K5" s="345"/>
      <c r="L5" s="43" t="s">
        <v>20</v>
      </c>
      <c r="M5" s="346"/>
      <c r="N5" s="44" t="s">
        <v>21</v>
      </c>
      <c r="O5" s="45"/>
      <c r="P5" s="46"/>
      <c r="Q5" s="47"/>
    </row>
    <row r="6" spans="1:17" s="29" customFormat="1" ht="30" customHeight="1">
      <c r="A6" s="49"/>
      <c r="B6" s="49"/>
      <c r="C6" s="50"/>
      <c r="D6" s="51"/>
      <c r="E6" s="52"/>
      <c r="F6" s="53"/>
      <c r="G6" s="54"/>
      <c r="H6" s="55"/>
      <c r="I6" s="56"/>
      <c r="J6" s="55"/>
      <c r="K6" s="347"/>
      <c r="L6" s="57"/>
      <c r="M6" s="347"/>
      <c r="N6" s="57"/>
      <c r="O6" s="58"/>
      <c r="P6" s="57"/>
      <c r="Q6" s="59"/>
    </row>
    <row r="7" spans="1:17" s="21" customFormat="1" ht="30" customHeight="1">
      <c r="A7" s="60">
        <v>1</v>
      </c>
      <c r="B7" s="61">
        <v>1</v>
      </c>
      <c r="C7" s="62" t="s">
        <v>22</v>
      </c>
      <c r="D7" s="62">
        <v>1</v>
      </c>
      <c r="E7" s="63" t="s">
        <v>23</v>
      </c>
      <c r="F7" s="279" t="s">
        <v>136</v>
      </c>
      <c r="G7" s="280" t="s">
        <v>25</v>
      </c>
      <c r="H7" s="66" t="s">
        <v>22</v>
      </c>
      <c r="I7" s="67"/>
      <c r="J7" s="68"/>
      <c r="K7" s="348"/>
      <c r="L7" s="68"/>
      <c r="M7" s="348"/>
      <c r="N7" s="68"/>
      <c r="O7" s="69"/>
      <c r="P7" s="70"/>
      <c r="Q7" s="71"/>
    </row>
    <row r="8" spans="1:17" s="21" customFormat="1" ht="30" customHeight="1">
      <c r="A8" s="72"/>
      <c r="B8" s="73"/>
      <c r="C8" s="74"/>
      <c r="D8" s="74"/>
      <c r="E8" s="75"/>
      <c r="F8" s="281"/>
      <c r="G8" s="176"/>
      <c r="H8" s="78"/>
      <c r="I8" s="79"/>
      <c r="J8" s="169" t="str">
        <f>IF(OR(I8= 7,I8= 8,I8= 9),F7,IF(OR(I8= 1,I8= 2,I8= 3),F9,IF(F7="Bye",F9,IF(F9="Bye",F7,""))))</f>
        <v>林世齡</v>
      </c>
      <c r="K8" s="349"/>
      <c r="L8" s="81"/>
      <c r="M8" s="350"/>
      <c r="N8" s="81"/>
      <c r="O8" s="69"/>
      <c r="P8" s="70"/>
      <c r="Q8" s="71"/>
    </row>
    <row r="9" spans="1:17" s="21" customFormat="1" ht="30" customHeight="1">
      <c r="A9" s="72">
        <v>2</v>
      </c>
      <c r="B9" s="82" t="s">
        <v>2</v>
      </c>
      <c r="C9" s="62"/>
      <c r="D9" s="62"/>
      <c r="E9" s="83"/>
      <c r="F9" s="282" t="s">
        <v>42</v>
      </c>
      <c r="G9" s="169"/>
      <c r="H9" s="85"/>
      <c r="I9" s="86"/>
      <c r="J9" s="413"/>
      <c r="K9" s="352"/>
      <c r="L9" s="81"/>
      <c r="M9" s="350"/>
      <c r="N9" s="81"/>
      <c r="O9" s="69"/>
      <c r="P9" s="70"/>
      <c r="Q9" s="71"/>
    </row>
    <row r="10" spans="1:17" s="21" customFormat="1" ht="30" customHeight="1">
      <c r="A10" s="72"/>
      <c r="B10" s="61"/>
      <c r="C10" s="74"/>
      <c r="D10" s="74"/>
      <c r="E10" s="75"/>
      <c r="F10" s="281"/>
      <c r="G10" s="176"/>
      <c r="H10" s="78"/>
      <c r="I10" s="87"/>
      <c r="J10" s="284" t="s">
        <v>246</v>
      </c>
      <c r="K10" s="353"/>
      <c r="L10" s="65" t="str">
        <f>IF(OR(K10=7,K10=8,K10=9),J8,IF(OR(K10=1,K10=2,K10=3),J12,""))</f>
        <v/>
      </c>
      <c r="M10" s="354"/>
      <c r="N10" s="355"/>
      <c r="O10" s="89"/>
      <c r="P10" s="70"/>
      <c r="Q10" s="71"/>
    </row>
    <row r="11" spans="1:17" s="21" customFormat="1" ht="30" customHeight="1">
      <c r="A11" s="72">
        <v>3</v>
      </c>
      <c r="B11" s="61" t="s">
        <v>2</v>
      </c>
      <c r="C11" s="62"/>
      <c r="D11" s="62"/>
      <c r="E11" s="83"/>
      <c r="F11" s="282" t="s">
        <v>42</v>
      </c>
      <c r="G11" s="169"/>
      <c r="H11" s="85"/>
      <c r="I11" s="67"/>
      <c r="J11" s="100"/>
      <c r="K11" s="352"/>
      <c r="L11" s="351" t="s">
        <v>153</v>
      </c>
      <c r="M11" s="356"/>
      <c r="N11" s="355"/>
      <c r="O11" s="89"/>
      <c r="P11" s="70"/>
      <c r="Q11" s="71"/>
    </row>
    <row r="12" spans="1:17" s="21" customFormat="1" ht="30" customHeight="1">
      <c r="A12" s="72"/>
      <c r="B12" s="73"/>
      <c r="C12" s="74"/>
      <c r="D12" s="74"/>
      <c r="E12" s="75"/>
      <c r="F12" s="281"/>
      <c r="G12" s="176"/>
      <c r="H12" s="78"/>
      <c r="I12" s="79">
        <v>5</v>
      </c>
      <c r="J12" s="169" t="str">
        <f>IF(OR(I12= 7,I12= 8,I12= 9),F11,IF(OR(I12= 1,I12= 2,I12= 3),F13,IF(F11="Bye",F13,IF(F13="Bye",F11,""))))</f>
        <v>陳光麗</v>
      </c>
      <c r="K12" s="357"/>
      <c r="L12" s="81"/>
      <c r="M12" s="358"/>
      <c r="N12" s="355"/>
      <c r="O12" s="89"/>
      <c r="P12" s="70"/>
      <c r="Q12" s="71"/>
    </row>
    <row r="13" spans="1:17" s="21" customFormat="1" ht="30" customHeight="1">
      <c r="A13" s="72">
        <v>4</v>
      </c>
      <c r="B13" s="82">
        <v>4</v>
      </c>
      <c r="C13" s="62"/>
      <c r="D13" s="62"/>
      <c r="E13" s="83"/>
      <c r="F13" s="282" t="s">
        <v>137</v>
      </c>
      <c r="G13" s="169" t="s">
        <v>27</v>
      </c>
      <c r="H13" s="85"/>
      <c r="I13" s="90"/>
      <c r="J13" s="413"/>
      <c r="K13" s="350"/>
      <c r="L13" s="81"/>
      <c r="M13" s="358"/>
      <c r="N13" s="355"/>
      <c r="O13" s="89"/>
      <c r="P13" s="70"/>
      <c r="Q13" s="71"/>
    </row>
    <row r="14" spans="1:17" s="21" customFormat="1" ht="30" customHeight="1">
      <c r="A14" s="72"/>
      <c r="B14" s="61"/>
      <c r="C14" s="74"/>
      <c r="D14" s="74"/>
      <c r="E14" s="75"/>
      <c r="F14" s="281"/>
      <c r="G14" s="176"/>
      <c r="H14" s="78"/>
      <c r="I14" s="87"/>
      <c r="J14" s="100"/>
      <c r="K14" s="350"/>
      <c r="L14" s="284" t="s">
        <v>155</v>
      </c>
      <c r="M14" s="353"/>
      <c r="N14" s="65" t="str">
        <f>IF(OR(M14=7,M14=8,M14=9),L10,IF(OR(M14=1,M14=2,M14=3),L18,""))</f>
        <v/>
      </c>
      <c r="O14" s="89"/>
      <c r="P14" s="70"/>
      <c r="Q14" s="71"/>
    </row>
    <row r="15" spans="1:17" s="21" customFormat="1" ht="30" customHeight="1">
      <c r="A15" s="91">
        <v>5</v>
      </c>
      <c r="B15" s="61">
        <v>5</v>
      </c>
      <c r="C15" s="62"/>
      <c r="D15" s="62"/>
      <c r="E15" s="83"/>
      <c r="F15" s="282" t="s">
        <v>138</v>
      </c>
      <c r="G15" s="169" t="s">
        <v>32</v>
      </c>
      <c r="H15" s="85"/>
      <c r="I15" s="92"/>
      <c r="J15" s="100"/>
      <c r="K15" s="350"/>
      <c r="L15" s="81"/>
      <c r="M15" s="358"/>
      <c r="N15" s="351" t="s">
        <v>157</v>
      </c>
      <c r="O15" s="89"/>
      <c r="P15" s="70"/>
      <c r="Q15" s="71"/>
    </row>
    <row r="16" spans="1:17" s="21" customFormat="1" ht="30" customHeight="1">
      <c r="A16" s="72"/>
      <c r="B16" s="73"/>
      <c r="C16" s="74"/>
      <c r="D16" s="74"/>
      <c r="E16" s="75"/>
      <c r="F16" s="281"/>
      <c r="G16" s="176"/>
      <c r="H16" s="284" t="s">
        <v>145</v>
      </c>
      <c r="I16" s="79"/>
      <c r="J16" s="169" t="str">
        <f>IF(OR(I16= 7,I16= 8,I16= 9),F15,IF(OR(I16= 1,I16= 2,I16= 3),F17,IF(F15="Bye",F17,IF(F17="Bye",F15,""))))</f>
        <v/>
      </c>
      <c r="K16" s="349"/>
      <c r="L16" s="81"/>
      <c r="M16" s="358"/>
      <c r="N16" s="355"/>
      <c r="O16" s="89"/>
      <c r="P16" s="70"/>
      <c r="Q16" s="71"/>
    </row>
    <row r="17" spans="1:18" s="21" customFormat="1" ht="30" customHeight="1">
      <c r="A17" s="72">
        <v>6</v>
      </c>
      <c r="B17" s="82">
        <v>3</v>
      </c>
      <c r="C17" s="62"/>
      <c r="D17" s="62"/>
      <c r="E17" s="83"/>
      <c r="F17" s="282" t="s">
        <v>139</v>
      </c>
      <c r="G17" s="169" t="s">
        <v>49</v>
      </c>
      <c r="H17" s="85"/>
      <c r="I17" s="86"/>
      <c r="J17" s="351" t="s">
        <v>150</v>
      </c>
      <c r="K17" s="352"/>
      <c r="L17" s="81"/>
      <c r="M17" s="358"/>
      <c r="N17" s="355"/>
      <c r="O17" s="89"/>
      <c r="P17" s="70"/>
      <c r="Q17" s="71"/>
    </row>
    <row r="18" spans="1:18" s="21" customFormat="1" ht="30" customHeight="1">
      <c r="A18" s="72"/>
      <c r="B18" s="61"/>
      <c r="C18" s="74"/>
      <c r="D18" s="74"/>
      <c r="E18" s="75"/>
      <c r="F18" s="281"/>
      <c r="G18" s="176"/>
      <c r="H18" s="78"/>
      <c r="I18" s="87"/>
      <c r="J18" s="284" t="s">
        <v>246</v>
      </c>
      <c r="K18" s="353"/>
      <c r="L18" s="65" t="str">
        <f>IF(OR(K18=7,K18=8,K18=9),J16,IF(OR(K18=1,K18=2,K18=3),J20,""))</f>
        <v/>
      </c>
      <c r="M18" s="359"/>
      <c r="N18" s="355"/>
      <c r="O18" s="89"/>
      <c r="P18" s="70"/>
      <c r="Q18" s="71"/>
    </row>
    <row r="19" spans="1:18" s="21" customFormat="1" ht="30" customHeight="1">
      <c r="A19" s="72">
        <v>7</v>
      </c>
      <c r="B19" s="61" t="s">
        <v>2</v>
      </c>
      <c r="C19" s="62"/>
      <c r="D19" s="62"/>
      <c r="E19" s="83"/>
      <c r="F19" s="282" t="s">
        <v>42</v>
      </c>
      <c r="G19" s="169"/>
      <c r="H19" s="85"/>
      <c r="I19" s="67"/>
      <c r="J19" s="100"/>
      <c r="K19" s="352"/>
      <c r="L19" s="351" t="s">
        <v>154</v>
      </c>
      <c r="M19" s="360"/>
      <c r="N19" s="355"/>
      <c r="O19" s="89"/>
      <c r="P19" s="70"/>
      <c r="Q19" s="71"/>
    </row>
    <row r="20" spans="1:18" s="21" customFormat="1" ht="30" customHeight="1">
      <c r="A20" s="72"/>
      <c r="B20" s="73"/>
      <c r="C20" s="74"/>
      <c r="D20" s="74"/>
      <c r="E20" s="75"/>
      <c r="F20" s="281"/>
      <c r="G20" s="176"/>
      <c r="H20" s="78"/>
      <c r="I20" s="79"/>
      <c r="J20" s="169" t="str">
        <f>IF(OR(I20= 7,I20= 8,I20= 9),F19,IF(OR(I20= 1,I20= 2,I20= 3),F21,IF(F19="Bye",F21,IF(F21="Bye",F19,""))))</f>
        <v>陳玉英</v>
      </c>
      <c r="K20" s="357"/>
      <c r="L20" s="81"/>
      <c r="M20" s="360"/>
      <c r="N20" s="355"/>
      <c r="O20" s="89"/>
      <c r="P20" s="70"/>
      <c r="Q20" s="71"/>
      <c r="R20" s="19"/>
    </row>
    <row r="21" spans="1:18" s="97" customFormat="1" ht="30" customHeight="1">
      <c r="A21" s="60">
        <v>8</v>
      </c>
      <c r="B21" s="82">
        <v>2</v>
      </c>
      <c r="C21" s="62"/>
      <c r="D21" s="93">
        <v>2</v>
      </c>
      <c r="E21" s="63" t="s">
        <v>37</v>
      </c>
      <c r="F21" s="279" t="s">
        <v>140</v>
      </c>
      <c r="G21" s="280" t="s">
        <v>95</v>
      </c>
      <c r="H21" s="66"/>
      <c r="I21" s="90"/>
      <c r="J21" s="386"/>
      <c r="K21" s="361"/>
      <c r="L21" s="362"/>
      <c r="M21" s="363"/>
      <c r="N21" s="364"/>
      <c r="O21" s="94"/>
      <c r="P21" s="95"/>
      <c r="Q21" s="96"/>
    </row>
    <row r="22" spans="1:18" s="21" customFormat="1" ht="15" customHeight="1">
      <c r="A22" s="98"/>
      <c r="B22" s="98"/>
      <c r="C22" s="74"/>
      <c r="D22" s="99"/>
      <c r="E22" s="75"/>
      <c r="F22" s="283"/>
      <c r="G22" s="81"/>
      <c r="H22" s="101"/>
      <c r="I22" s="87"/>
      <c r="J22" s="102"/>
      <c r="K22" s="365"/>
      <c r="L22" s="102"/>
      <c r="M22" s="366"/>
      <c r="N22" s="70"/>
      <c r="O22" s="70"/>
      <c r="P22" s="70"/>
      <c r="Q22" s="71"/>
    </row>
    <row r="23" spans="1:18" s="21" customFormat="1" ht="15" customHeight="1">
      <c r="A23" s="98"/>
      <c r="B23" s="98"/>
      <c r="C23" s="74"/>
      <c r="D23" s="99"/>
      <c r="E23" s="75"/>
      <c r="F23" s="103"/>
      <c r="G23" s="101"/>
      <c r="H23" s="102"/>
      <c r="I23" s="87"/>
      <c r="J23" s="102"/>
      <c r="K23" s="365"/>
      <c r="L23" s="102"/>
      <c r="M23" s="366"/>
      <c r="N23" s="104"/>
      <c r="O23" s="70"/>
      <c r="P23" s="70"/>
      <c r="Q23" s="71"/>
    </row>
    <row r="24" spans="1:18" ht="15" customHeight="1">
      <c r="I24" s="112"/>
      <c r="K24" s="367"/>
      <c r="L24" s="348"/>
      <c r="M24" s="368"/>
      <c r="N24" s="348"/>
      <c r="O24" s="113"/>
      <c r="P24" s="111"/>
      <c r="Q24" s="114"/>
    </row>
  </sheetData>
  <mergeCells count="4">
    <mergeCell ref="H1:I2"/>
    <mergeCell ref="J1:K1"/>
    <mergeCell ref="J2:K2"/>
    <mergeCell ref="H3:K4"/>
  </mergeCells>
  <phoneticPr fontId="4" type="noConversion"/>
  <dataValidations count="1">
    <dataValidation type="list" showInputMessage="1" showErrorMessage="1" sqref="C7 C9 C11 C13 C15 C17 C19 C21" xr:uid="{C39B2B4D-490E-4030-B462-1759977135FD}">
      <formula1>" - , Q, WC, LL"</formula1>
    </dataValidation>
  </dataValidations>
  <printOptions gridLines="1"/>
  <pageMargins left="0.74803149606299213" right="0.74803149606299213"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8</xdr:col>
                    <xdr:colOff>91440</xdr:colOff>
                    <xdr:row>0</xdr:row>
                    <xdr:rowOff>0</xdr:rowOff>
                  </from>
                  <to>
                    <xdr:col>10</xdr:col>
                    <xdr:colOff>0</xdr:colOff>
                    <xdr:row>0</xdr:row>
                    <xdr:rowOff>228600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8</xdr:col>
                    <xdr:colOff>99060</xdr:colOff>
                    <xdr:row>0</xdr:row>
                    <xdr:rowOff>167640</xdr:rowOff>
                  </from>
                  <to>
                    <xdr:col>10</xdr:col>
                    <xdr:colOff>22860</xdr:colOff>
                    <xdr:row>1</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具名範圍</vt:lpstr>
      </vt:variant>
      <vt:variant>
        <vt:i4>7</vt:i4>
      </vt:variant>
    </vt:vector>
  </HeadingPairs>
  <TitlesOfParts>
    <vt:vector size="14" baseType="lpstr">
      <vt:lpstr>女單 35</vt:lpstr>
      <vt:lpstr>女單 40</vt:lpstr>
      <vt:lpstr>女單 45</vt:lpstr>
      <vt:lpstr>女單 50</vt:lpstr>
      <vt:lpstr>女單 55</vt:lpstr>
      <vt:lpstr>女單 60</vt:lpstr>
      <vt:lpstr>女單 65 75</vt:lpstr>
      <vt:lpstr>'女單 35'!Print_Area</vt:lpstr>
      <vt:lpstr>'女單 40'!Print_Area</vt:lpstr>
      <vt:lpstr>'女單 45'!Print_Area</vt:lpstr>
      <vt:lpstr>'女單 50'!Print_Area</vt:lpstr>
      <vt:lpstr>'女單 55'!Print_Area</vt:lpstr>
      <vt:lpstr>'女單 60'!Print_Area</vt:lpstr>
      <vt:lpstr>'女單 65 75'!Print_Area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 wang</dc:creator>
  <cp:lastModifiedBy>100 wang</cp:lastModifiedBy>
  <cp:lastPrinted>2025-02-09T07:37:15Z</cp:lastPrinted>
  <dcterms:created xsi:type="dcterms:W3CDTF">2025-02-03T07:20:43Z</dcterms:created>
  <dcterms:modified xsi:type="dcterms:W3CDTF">2025-02-12T02:11:23Z</dcterms:modified>
</cp:coreProperties>
</file>