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User Data\Desktop\113年度\2024賽事相關\賽事\0301-0304立法院長盃壯年賽S-1 台南\參賽成績\"/>
    </mc:Choice>
  </mc:AlternateContent>
  <xr:revisionPtr revIDLastSave="0" documentId="13_ncr:1_{FDAA0F6C-5B31-407A-9CD3-BD210F99054F}" xr6:coauthVersionLast="47" xr6:coauthVersionMax="47" xr10:uidLastSave="{00000000-0000-0000-0000-000000000000}"/>
  <bookViews>
    <workbookView xWindow="-108" yWindow="-108" windowWidth="23256" windowHeight="12456" xr2:uid="{E24F4FA7-7D19-4CE7-9ECB-F514BA175E89}"/>
  </bookViews>
  <sheets>
    <sheet name="男雙 35" sheetId="1" r:id="rId1"/>
    <sheet name="男雙 40" sheetId="2" r:id="rId2"/>
    <sheet name="男雙 45" sheetId="3" r:id="rId3"/>
    <sheet name="男雙 50" sheetId="10" r:id="rId4"/>
    <sheet name="男雙 55" sheetId="5" r:id="rId5"/>
    <sheet name="男雙 60" sheetId="6" r:id="rId6"/>
    <sheet name="男雙 65" sheetId="7" r:id="rId7"/>
    <sheet name="男雙 70 75" sheetId="8" r:id="rId8"/>
    <sheet name="傳奇男雙 80" sheetId="9" r:id="rId9"/>
    <sheet name="工作表2" sheetId="11" r:id="rId10"/>
  </sheets>
  <definedNames>
    <definedName name="_Order1" hidden="1">255</definedName>
    <definedName name="Combo_MD" localSheetId="1" hidden="1">{"'Sheet5'!$A$1:$F$68"}</definedName>
    <definedName name="Combo_MD" localSheetId="2" hidden="1">{"'Sheet5'!$A$1:$F$68"}</definedName>
    <definedName name="Combo_MD" localSheetId="3" hidden="1">{"'Sheet5'!$A$1:$F$68"}</definedName>
    <definedName name="Combo_MD" localSheetId="4" hidden="1">{"'Sheet5'!$A$1:$F$68"}</definedName>
    <definedName name="Combo_MD" localSheetId="5" hidden="1">{"'Sheet5'!$A$1:$F$68"}</definedName>
    <definedName name="Combo_MD" localSheetId="6" hidden="1">{"'Sheet5'!$A$1:$F$68"}</definedName>
    <definedName name="Combo_MD" localSheetId="7" hidden="1">{"'Sheet5'!$A$1:$F$68"}</definedName>
    <definedName name="Combo_MD" localSheetId="8" hidden="1">{"'Sheet5'!$A$1:$F$68"}</definedName>
    <definedName name="Combo_MD" hidden="1">{"'Sheet5'!$A$1:$F$68"}</definedName>
    <definedName name="Combo_QD_32" localSheetId="1" hidden="1">{"'Sheet5'!$A$1:$F$68"}</definedName>
    <definedName name="Combo_QD_32" localSheetId="2" hidden="1">{"'Sheet5'!$A$1:$F$68"}</definedName>
    <definedName name="Combo_QD_32" localSheetId="3" hidden="1">{"'Sheet5'!$A$1:$F$68"}</definedName>
    <definedName name="Combo_QD_32" localSheetId="4" hidden="1">{"'Sheet5'!$A$1:$F$68"}</definedName>
    <definedName name="Combo_QD_32" localSheetId="5" hidden="1">{"'Sheet5'!$A$1:$F$68"}</definedName>
    <definedName name="Combo_QD_32" localSheetId="6" hidden="1">{"'Sheet5'!$A$1:$F$68"}</definedName>
    <definedName name="Combo_QD_32" localSheetId="7" hidden="1">{"'Sheet5'!$A$1:$F$68"}</definedName>
    <definedName name="Combo_QD_32" localSheetId="8" hidden="1">{"'Sheet5'!$A$1:$F$68"}</definedName>
    <definedName name="Combo_QD_32" hidden="1">{"'Sheet5'!$A$1:$F$68"}</definedName>
    <definedName name="Combo_Qual" localSheetId="1" hidden="1">{"'Sheet5'!$A$1:$F$68"}</definedName>
    <definedName name="Combo_Qual" localSheetId="2" hidden="1">{"'Sheet5'!$A$1:$F$68"}</definedName>
    <definedName name="Combo_Qual" localSheetId="3" hidden="1">{"'Sheet5'!$A$1:$F$68"}</definedName>
    <definedName name="Combo_Qual" localSheetId="4" hidden="1">{"'Sheet5'!$A$1:$F$68"}</definedName>
    <definedName name="Combo_Qual" localSheetId="5" hidden="1">{"'Sheet5'!$A$1:$F$68"}</definedName>
    <definedName name="Combo_Qual" localSheetId="6" hidden="1">{"'Sheet5'!$A$1:$F$68"}</definedName>
    <definedName name="Combo_Qual" localSheetId="7" hidden="1">{"'Sheet5'!$A$1:$F$68"}</definedName>
    <definedName name="Combo_Qual" localSheetId="8" hidden="1">{"'Sheet5'!$A$1:$F$68"}</definedName>
    <definedName name="Combo_Qual" hidden="1">{"'Sheet5'!$A$1:$F$68"}</definedName>
    <definedName name="Combo_Qual_128_8" localSheetId="1" hidden="1">{"'Sheet5'!$A$1:$F$68"}</definedName>
    <definedName name="Combo_Qual_128_8" localSheetId="2" hidden="1">{"'Sheet5'!$A$1:$F$68"}</definedName>
    <definedName name="Combo_Qual_128_8" localSheetId="3" hidden="1">{"'Sheet5'!$A$1:$F$68"}</definedName>
    <definedName name="Combo_Qual_128_8" localSheetId="4" hidden="1">{"'Sheet5'!$A$1:$F$68"}</definedName>
    <definedName name="Combo_Qual_128_8" localSheetId="5" hidden="1">{"'Sheet5'!$A$1:$F$68"}</definedName>
    <definedName name="Combo_Qual_128_8" localSheetId="6" hidden="1">{"'Sheet5'!$A$1:$F$68"}</definedName>
    <definedName name="Combo_Qual_128_8" localSheetId="7" hidden="1">{"'Sheet5'!$A$1:$F$68"}</definedName>
    <definedName name="Combo_Qual_128_8" localSheetId="8" hidden="1">{"'Sheet5'!$A$1:$F$68"}</definedName>
    <definedName name="Combo_Qual_128_8" hidden="1">{"'Sheet5'!$A$1:$F$68"}</definedName>
    <definedName name="Combo_Qual_64_8" localSheetId="1" hidden="1">{"'Sheet5'!$A$1:$F$68"}</definedName>
    <definedName name="Combo_Qual_64_8" localSheetId="2" hidden="1">{"'Sheet5'!$A$1:$F$68"}</definedName>
    <definedName name="Combo_Qual_64_8" localSheetId="3" hidden="1">{"'Sheet5'!$A$1:$F$68"}</definedName>
    <definedName name="Combo_Qual_64_8" localSheetId="4" hidden="1">{"'Sheet5'!$A$1:$F$68"}</definedName>
    <definedName name="Combo_Qual_64_8" localSheetId="5" hidden="1">{"'Sheet5'!$A$1:$F$68"}</definedName>
    <definedName name="Combo_Qual_64_8" localSheetId="6" hidden="1">{"'Sheet5'!$A$1:$F$68"}</definedName>
    <definedName name="Combo_Qual_64_8" localSheetId="7" hidden="1">{"'Sheet5'!$A$1:$F$68"}</definedName>
    <definedName name="Combo_Qual_64_8" localSheetId="8" hidden="1">{"'Sheet5'!$A$1:$F$68"}</definedName>
    <definedName name="Combo_Qual_64_8" hidden="1">{"'Sheet5'!$A$1:$F$68"}</definedName>
    <definedName name="Combo2" localSheetId="1" hidden="1">{"'Sheet5'!$A$1:$F$68"}</definedName>
    <definedName name="Combo2" localSheetId="2" hidden="1">{"'Sheet5'!$A$1:$F$68"}</definedName>
    <definedName name="Combo2" localSheetId="3" hidden="1">{"'Sheet5'!$A$1:$F$68"}</definedName>
    <definedName name="Combo2" localSheetId="4" hidden="1">{"'Sheet5'!$A$1:$F$68"}</definedName>
    <definedName name="Combo2" localSheetId="5" hidden="1">{"'Sheet5'!$A$1:$F$68"}</definedName>
    <definedName name="Combo2" localSheetId="6" hidden="1">{"'Sheet5'!$A$1:$F$68"}</definedName>
    <definedName name="Combo2" localSheetId="7" hidden="1">{"'Sheet5'!$A$1:$F$68"}</definedName>
    <definedName name="Combo2" localSheetId="8" hidden="1">{"'Sheet5'!$A$1:$F$68"}</definedName>
    <definedName name="Combo2" hidden="1">{"'Sheet5'!$A$1:$F$68"}</definedName>
    <definedName name="Draw1" localSheetId="1" hidden="1">{"'Sheet5'!$A$1:$F$68"}</definedName>
    <definedName name="Draw1" localSheetId="2" hidden="1">{"'Sheet5'!$A$1:$F$68"}</definedName>
    <definedName name="Draw1" localSheetId="3" hidden="1">{"'Sheet5'!$A$1:$F$68"}</definedName>
    <definedName name="Draw1" localSheetId="4" hidden="1">{"'Sheet5'!$A$1:$F$68"}</definedName>
    <definedName name="Draw1" localSheetId="5" hidden="1">{"'Sheet5'!$A$1:$F$68"}</definedName>
    <definedName name="Draw1" localSheetId="6" hidden="1">{"'Sheet5'!$A$1:$F$68"}</definedName>
    <definedName name="Draw1" localSheetId="7" hidden="1">{"'Sheet5'!$A$1:$F$68"}</definedName>
    <definedName name="Draw1" localSheetId="8" hidden="1">{"'Sheet5'!$A$1:$F$68"}</definedName>
    <definedName name="Draw1" hidden="1">{"'Sheet5'!$A$1:$F$68"}</definedName>
    <definedName name="Draw10" localSheetId="1" hidden="1">{"'Sheet5'!$A$1:$F$68"}</definedName>
    <definedName name="Draw10" localSheetId="2" hidden="1">{"'Sheet5'!$A$1:$F$68"}</definedName>
    <definedName name="Draw10" localSheetId="3" hidden="1">{"'Sheet5'!$A$1:$F$68"}</definedName>
    <definedName name="Draw10" localSheetId="4" hidden="1">{"'Sheet5'!$A$1:$F$68"}</definedName>
    <definedName name="Draw10" localSheetId="5" hidden="1">{"'Sheet5'!$A$1:$F$68"}</definedName>
    <definedName name="Draw10" localSheetId="6" hidden="1">{"'Sheet5'!$A$1:$F$68"}</definedName>
    <definedName name="Draw10" localSheetId="7" hidden="1">{"'Sheet5'!$A$1:$F$68"}</definedName>
    <definedName name="Draw10" localSheetId="8" hidden="1">{"'Sheet5'!$A$1:$F$68"}</definedName>
    <definedName name="Draw10" hidden="1">{"'Sheet5'!$A$1:$F$68"}</definedName>
    <definedName name="Draw11" localSheetId="1" hidden="1">{"'Sheet5'!$A$1:$F$68"}</definedName>
    <definedName name="Draw11" localSheetId="2" hidden="1">{"'Sheet5'!$A$1:$F$68"}</definedName>
    <definedName name="Draw11" localSheetId="3" hidden="1">{"'Sheet5'!$A$1:$F$68"}</definedName>
    <definedName name="Draw11" localSheetId="4" hidden="1">{"'Sheet5'!$A$1:$F$68"}</definedName>
    <definedName name="Draw11" localSheetId="5" hidden="1">{"'Sheet5'!$A$1:$F$68"}</definedName>
    <definedName name="Draw11" localSheetId="6" hidden="1">{"'Sheet5'!$A$1:$F$68"}</definedName>
    <definedName name="Draw11" localSheetId="7" hidden="1">{"'Sheet5'!$A$1:$F$68"}</definedName>
    <definedName name="Draw11" localSheetId="8" hidden="1">{"'Sheet5'!$A$1:$F$68"}</definedName>
    <definedName name="Draw11" hidden="1">{"'Sheet5'!$A$1:$F$68"}</definedName>
    <definedName name="Draw12" localSheetId="1" hidden="1">{"'Sheet5'!$A$1:$F$68"}</definedName>
    <definedName name="Draw12" localSheetId="2" hidden="1">{"'Sheet5'!$A$1:$F$68"}</definedName>
    <definedName name="Draw12" localSheetId="3" hidden="1">{"'Sheet5'!$A$1:$F$68"}</definedName>
    <definedName name="Draw12" localSheetId="4" hidden="1">{"'Sheet5'!$A$1:$F$68"}</definedName>
    <definedName name="Draw12" localSheetId="5" hidden="1">{"'Sheet5'!$A$1:$F$68"}</definedName>
    <definedName name="Draw12" localSheetId="6" hidden="1">{"'Sheet5'!$A$1:$F$68"}</definedName>
    <definedName name="Draw12" localSheetId="7" hidden="1">{"'Sheet5'!$A$1:$F$68"}</definedName>
    <definedName name="Draw12" localSheetId="8" hidden="1">{"'Sheet5'!$A$1:$F$68"}</definedName>
    <definedName name="Draw12" hidden="1">{"'Sheet5'!$A$1:$F$68"}</definedName>
    <definedName name="Draw13" localSheetId="1" hidden="1">{"'Sheet5'!$A$1:$F$68"}</definedName>
    <definedName name="Draw13" localSheetId="2" hidden="1">{"'Sheet5'!$A$1:$F$68"}</definedName>
    <definedName name="Draw13" localSheetId="3" hidden="1">{"'Sheet5'!$A$1:$F$68"}</definedName>
    <definedName name="Draw13" localSheetId="4" hidden="1">{"'Sheet5'!$A$1:$F$68"}</definedName>
    <definedName name="Draw13" localSheetId="5" hidden="1">{"'Sheet5'!$A$1:$F$68"}</definedName>
    <definedName name="Draw13" localSheetId="6" hidden="1">{"'Sheet5'!$A$1:$F$68"}</definedName>
    <definedName name="Draw13" localSheetId="7" hidden="1">{"'Sheet5'!$A$1:$F$68"}</definedName>
    <definedName name="Draw13" localSheetId="8" hidden="1">{"'Sheet5'!$A$1:$F$68"}</definedName>
    <definedName name="Draw13" hidden="1">{"'Sheet5'!$A$1:$F$68"}</definedName>
    <definedName name="Draw14" localSheetId="1" hidden="1">{"'Sheet5'!$A$1:$F$68"}</definedName>
    <definedName name="Draw14" localSheetId="2" hidden="1">{"'Sheet5'!$A$1:$F$68"}</definedName>
    <definedName name="Draw14" localSheetId="3" hidden="1">{"'Sheet5'!$A$1:$F$68"}</definedName>
    <definedName name="Draw14" localSheetId="4" hidden="1">{"'Sheet5'!$A$1:$F$68"}</definedName>
    <definedName name="Draw14" localSheetId="5" hidden="1">{"'Sheet5'!$A$1:$F$68"}</definedName>
    <definedName name="Draw14" localSheetId="6" hidden="1">{"'Sheet5'!$A$1:$F$68"}</definedName>
    <definedName name="Draw14" localSheetId="7" hidden="1">{"'Sheet5'!$A$1:$F$68"}</definedName>
    <definedName name="Draw14" localSheetId="8" hidden="1">{"'Sheet5'!$A$1:$F$68"}</definedName>
    <definedName name="Draw14" hidden="1">{"'Sheet5'!$A$1:$F$68"}</definedName>
    <definedName name="Draw15" localSheetId="1" hidden="1">{"'Sheet5'!$A$1:$F$68"}</definedName>
    <definedName name="Draw15" localSheetId="2" hidden="1">{"'Sheet5'!$A$1:$F$68"}</definedName>
    <definedName name="Draw15" localSheetId="3" hidden="1">{"'Sheet5'!$A$1:$F$68"}</definedName>
    <definedName name="Draw15" localSheetId="4" hidden="1">{"'Sheet5'!$A$1:$F$68"}</definedName>
    <definedName name="Draw15" localSheetId="5" hidden="1">{"'Sheet5'!$A$1:$F$68"}</definedName>
    <definedName name="Draw15" localSheetId="6" hidden="1">{"'Sheet5'!$A$1:$F$68"}</definedName>
    <definedName name="Draw15" localSheetId="7" hidden="1">{"'Sheet5'!$A$1:$F$68"}</definedName>
    <definedName name="Draw15" localSheetId="8" hidden="1">{"'Sheet5'!$A$1:$F$68"}</definedName>
    <definedName name="Draw15" hidden="1">{"'Sheet5'!$A$1:$F$68"}</definedName>
    <definedName name="Draw16" localSheetId="1" hidden="1">{"'Sheet5'!$A$1:$F$68"}</definedName>
    <definedName name="Draw16" localSheetId="2" hidden="1">{"'Sheet5'!$A$1:$F$68"}</definedName>
    <definedName name="Draw16" localSheetId="3" hidden="1">{"'Sheet5'!$A$1:$F$68"}</definedName>
    <definedName name="Draw16" localSheetId="4" hidden="1">{"'Sheet5'!$A$1:$F$68"}</definedName>
    <definedName name="Draw16" localSheetId="5" hidden="1">{"'Sheet5'!$A$1:$F$68"}</definedName>
    <definedName name="Draw16" localSheetId="6" hidden="1">{"'Sheet5'!$A$1:$F$68"}</definedName>
    <definedName name="Draw16" localSheetId="7" hidden="1">{"'Sheet5'!$A$1:$F$68"}</definedName>
    <definedName name="Draw16" localSheetId="8" hidden="1">{"'Sheet5'!$A$1:$F$68"}</definedName>
    <definedName name="Draw16" hidden="1">{"'Sheet5'!$A$1:$F$68"}</definedName>
    <definedName name="Draw17" localSheetId="1" hidden="1">{"'Sheet5'!$A$1:$F$68"}</definedName>
    <definedName name="Draw17" localSheetId="2" hidden="1">{"'Sheet5'!$A$1:$F$68"}</definedName>
    <definedName name="Draw17" localSheetId="3" hidden="1">{"'Sheet5'!$A$1:$F$68"}</definedName>
    <definedName name="Draw17" localSheetId="4" hidden="1">{"'Sheet5'!$A$1:$F$68"}</definedName>
    <definedName name="Draw17" localSheetId="5" hidden="1">{"'Sheet5'!$A$1:$F$68"}</definedName>
    <definedName name="Draw17" localSheetId="6" hidden="1">{"'Sheet5'!$A$1:$F$68"}</definedName>
    <definedName name="Draw17" localSheetId="7" hidden="1">{"'Sheet5'!$A$1:$F$68"}</definedName>
    <definedName name="Draw17" localSheetId="8" hidden="1">{"'Sheet5'!$A$1:$F$68"}</definedName>
    <definedName name="Draw17" hidden="1">{"'Sheet5'!$A$1:$F$68"}</definedName>
    <definedName name="Draw18" localSheetId="1" hidden="1">{"'Sheet5'!$A$1:$F$68"}</definedName>
    <definedName name="Draw18" localSheetId="2" hidden="1">{"'Sheet5'!$A$1:$F$68"}</definedName>
    <definedName name="Draw18" localSheetId="3" hidden="1">{"'Sheet5'!$A$1:$F$68"}</definedName>
    <definedName name="Draw18" localSheetId="4" hidden="1">{"'Sheet5'!$A$1:$F$68"}</definedName>
    <definedName name="Draw18" localSheetId="5" hidden="1">{"'Sheet5'!$A$1:$F$68"}</definedName>
    <definedName name="Draw18" localSheetId="6" hidden="1">{"'Sheet5'!$A$1:$F$68"}</definedName>
    <definedName name="Draw18" localSheetId="7" hidden="1">{"'Sheet5'!$A$1:$F$68"}</definedName>
    <definedName name="Draw18" localSheetId="8" hidden="1">{"'Sheet5'!$A$1:$F$68"}</definedName>
    <definedName name="Draw18" hidden="1">{"'Sheet5'!$A$1:$F$68"}</definedName>
    <definedName name="Draw2" localSheetId="1" hidden="1">{"'Sheet5'!$A$1:$F$68"}</definedName>
    <definedName name="Draw2" localSheetId="2" hidden="1">{"'Sheet5'!$A$1:$F$68"}</definedName>
    <definedName name="Draw2" localSheetId="3" hidden="1">{"'Sheet5'!$A$1:$F$68"}</definedName>
    <definedName name="Draw2" localSheetId="4" hidden="1">{"'Sheet5'!$A$1:$F$68"}</definedName>
    <definedName name="Draw2" localSheetId="5" hidden="1">{"'Sheet5'!$A$1:$F$68"}</definedName>
    <definedName name="Draw2" localSheetId="6" hidden="1">{"'Sheet5'!$A$1:$F$68"}</definedName>
    <definedName name="Draw2" localSheetId="7" hidden="1">{"'Sheet5'!$A$1:$F$68"}</definedName>
    <definedName name="Draw2" localSheetId="8" hidden="1">{"'Sheet5'!$A$1:$F$68"}</definedName>
    <definedName name="Draw2" hidden="1">{"'Sheet5'!$A$1:$F$68"}</definedName>
    <definedName name="Draw3" localSheetId="1" hidden="1">{"'Sheet5'!$A$1:$F$68"}</definedName>
    <definedName name="Draw3" localSheetId="2" hidden="1">{"'Sheet5'!$A$1:$F$68"}</definedName>
    <definedName name="Draw3" localSheetId="3" hidden="1">{"'Sheet5'!$A$1:$F$68"}</definedName>
    <definedName name="Draw3" localSheetId="4" hidden="1">{"'Sheet5'!$A$1:$F$68"}</definedName>
    <definedName name="Draw3" localSheetId="5" hidden="1">{"'Sheet5'!$A$1:$F$68"}</definedName>
    <definedName name="Draw3" localSheetId="6" hidden="1">{"'Sheet5'!$A$1:$F$68"}</definedName>
    <definedName name="Draw3" localSheetId="7" hidden="1">{"'Sheet5'!$A$1:$F$68"}</definedName>
    <definedName name="Draw3" localSheetId="8" hidden="1">{"'Sheet5'!$A$1:$F$68"}</definedName>
    <definedName name="Draw3" hidden="1">{"'Sheet5'!$A$1:$F$68"}</definedName>
    <definedName name="Draw4" localSheetId="1" hidden="1">{"'Sheet5'!$A$1:$F$68"}</definedName>
    <definedName name="Draw4" localSheetId="2" hidden="1">{"'Sheet5'!$A$1:$F$68"}</definedName>
    <definedName name="Draw4" localSheetId="3" hidden="1">{"'Sheet5'!$A$1:$F$68"}</definedName>
    <definedName name="Draw4" localSheetId="4" hidden="1">{"'Sheet5'!$A$1:$F$68"}</definedName>
    <definedName name="Draw4" localSheetId="5" hidden="1">{"'Sheet5'!$A$1:$F$68"}</definedName>
    <definedName name="Draw4" localSheetId="6" hidden="1">{"'Sheet5'!$A$1:$F$68"}</definedName>
    <definedName name="Draw4" localSheetId="7" hidden="1">{"'Sheet5'!$A$1:$F$68"}</definedName>
    <definedName name="Draw4" localSheetId="8" hidden="1">{"'Sheet5'!$A$1:$F$68"}</definedName>
    <definedName name="Draw4" hidden="1">{"'Sheet5'!$A$1:$F$68"}</definedName>
    <definedName name="Draw5" localSheetId="1" hidden="1">{"'Sheet5'!$A$1:$F$68"}</definedName>
    <definedName name="Draw5" localSheetId="2" hidden="1">{"'Sheet5'!$A$1:$F$68"}</definedName>
    <definedName name="Draw5" localSheetId="3" hidden="1">{"'Sheet5'!$A$1:$F$68"}</definedName>
    <definedName name="Draw5" localSheetId="4" hidden="1">{"'Sheet5'!$A$1:$F$68"}</definedName>
    <definedName name="Draw5" localSheetId="5" hidden="1">{"'Sheet5'!$A$1:$F$68"}</definedName>
    <definedName name="Draw5" localSheetId="6" hidden="1">{"'Sheet5'!$A$1:$F$68"}</definedName>
    <definedName name="Draw5" localSheetId="7" hidden="1">{"'Sheet5'!$A$1:$F$68"}</definedName>
    <definedName name="Draw5" localSheetId="8" hidden="1">{"'Sheet5'!$A$1:$F$68"}</definedName>
    <definedName name="Draw5" hidden="1">{"'Sheet5'!$A$1:$F$68"}</definedName>
    <definedName name="Draw6" localSheetId="1" hidden="1">{"'Sheet5'!$A$1:$F$68"}</definedName>
    <definedName name="Draw6" localSheetId="2" hidden="1">{"'Sheet5'!$A$1:$F$68"}</definedName>
    <definedName name="Draw6" localSheetId="3" hidden="1">{"'Sheet5'!$A$1:$F$68"}</definedName>
    <definedName name="Draw6" localSheetId="4" hidden="1">{"'Sheet5'!$A$1:$F$68"}</definedName>
    <definedName name="Draw6" localSheetId="5" hidden="1">{"'Sheet5'!$A$1:$F$68"}</definedName>
    <definedName name="Draw6" localSheetId="6" hidden="1">{"'Sheet5'!$A$1:$F$68"}</definedName>
    <definedName name="Draw6" localSheetId="7" hidden="1">{"'Sheet5'!$A$1:$F$68"}</definedName>
    <definedName name="Draw6" localSheetId="8" hidden="1">{"'Sheet5'!$A$1:$F$68"}</definedName>
    <definedName name="Draw6" hidden="1">{"'Sheet5'!$A$1:$F$68"}</definedName>
    <definedName name="Draw7" localSheetId="1" hidden="1">{"'Sheet5'!$A$1:$F$68"}</definedName>
    <definedName name="Draw7" localSheetId="2" hidden="1">{"'Sheet5'!$A$1:$F$68"}</definedName>
    <definedName name="Draw7" localSheetId="3" hidden="1">{"'Sheet5'!$A$1:$F$68"}</definedName>
    <definedName name="Draw7" localSheetId="4" hidden="1">{"'Sheet5'!$A$1:$F$68"}</definedName>
    <definedName name="Draw7" localSheetId="5" hidden="1">{"'Sheet5'!$A$1:$F$68"}</definedName>
    <definedName name="Draw7" localSheetId="6" hidden="1">{"'Sheet5'!$A$1:$F$68"}</definedName>
    <definedName name="Draw7" localSheetId="7" hidden="1">{"'Sheet5'!$A$1:$F$68"}</definedName>
    <definedName name="Draw7" localSheetId="8" hidden="1">{"'Sheet5'!$A$1:$F$68"}</definedName>
    <definedName name="Draw7" hidden="1">{"'Sheet5'!$A$1:$F$68"}</definedName>
    <definedName name="Draw8" localSheetId="1" hidden="1">{"'Sheet5'!$A$1:$F$68"}</definedName>
    <definedName name="Draw8" localSheetId="2" hidden="1">{"'Sheet5'!$A$1:$F$68"}</definedName>
    <definedName name="Draw8" localSheetId="3" hidden="1">{"'Sheet5'!$A$1:$F$68"}</definedName>
    <definedName name="Draw8" localSheetId="4" hidden="1">{"'Sheet5'!$A$1:$F$68"}</definedName>
    <definedName name="Draw8" localSheetId="5" hidden="1">{"'Sheet5'!$A$1:$F$68"}</definedName>
    <definedName name="Draw8" localSheetId="6" hidden="1">{"'Sheet5'!$A$1:$F$68"}</definedName>
    <definedName name="Draw8" localSheetId="7" hidden="1">{"'Sheet5'!$A$1:$F$68"}</definedName>
    <definedName name="Draw8" localSheetId="8" hidden="1">{"'Sheet5'!$A$1:$F$68"}</definedName>
    <definedName name="Draw8" hidden="1">{"'Sheet5'!$A$1:$F$68"}</definedName>
    <definedName name="Draw9" localSheetId="1" hidden="1">{"'Sheet5'!$A$1:$F$68"}</definedName>
    <definedName name="Draw9" localSheetId="2" hidden="1">{"'Sheet5'!$A$1:$F$68"}</definedName>
    <definedName name="Draw9" localSheetId="3" hidden="1">{"'Sheet5'!$A$1:$F$68"}</definedName>
    <definedName name="Draw9" localSheetId="4" hidden="1">{"'Sheet5'!$A$1:$F$68"}</definedName>
    <definedName name="Draw9" localSheetId="5" hidden="1">{"'Sheet5'!$A$1:$F$68"}</definedName>
    <definedName name="Draw9" localSheetId="6" hidden="1">{"'Sheet5'!$A$1:$F$68"}</definedName>
    <definedName name="Draw9" localSheetId="7" hidden="1">{"'Sheet5'!$A$1:$F$68"}</definedName>
    <definedName name="Draw9" localSheetId="8" hidden="1">{"'Sheet5'!$A$1:$F$68"}</definedName>
    <definedName name="Draw9" hidden="1">{"'Sheet5'!$A$1:$F$68"}</definedName>
    <definedName name="HTML_CodePage" hidden="1">1252</definedName>
    <definedName name="HTML_Control" localSheetId="1" hidden="1">{"'Sheet5'!$A$1:$F$68"}</definedName>
    <definedName name="HTML_Control" localSheetId="2" hidden="1">{"'Sheet5'!$A$1:$F$68"}</definedName>
    <definedName name="HTML_Control" localSheetId="3" hidden="1">{"'Sheet5'!$A$1:$F$68"}</definedName>
    <definedName name="HTML_Control" localSheetId="4" hidden="1">{"'Sheet5'!$A$1:$F$68"}</definedName>
    <definedName name="HTML_Control" localSheetId="5" hidden="1">{"'Sheet5'!$A$1:$F$68"}</definedName>
    <definedName name="HTML_Control" localSheetId="6" hidden="1">{"'Sheet5'!$A$1:$F$68"}</definedName>
    <definedName name="HTML_Control" localSheetId="7" hidden="1">{"'Sheet5'!$A$1:$F$68"}</definedName>
    <definedName name="HTML_Control" localSheetId="8"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'男雙 35'!$A$1:$Q$132</definedName>
    <definedName name="_xlnm.Print_Area" localSheetId="1">'男雙 40'!$A$1:$P$69</definedName>
    <definedName name="_xlnm.Print_Area" localSheetId="2">'男雙 45'!$A$1:$P$69</definedName>
    <definedName name="_xlnm.Print_Area" localSheetId="3">'男雙 50'!$A$1:$Q$132</definedName>
    <definedName name="_xlnm.Print_Area" localSheetId="4">'男雙 55'!$A$1:$Q$132</definedName>
    <definedName name="_xlnm.Print_Area" localSheetId="5">'男雙 60'!$A$1:$Q$132</definedName>
    <definedName name="_xlnm.Print_Area" localSheetId="6">'男雙 65'!$A$1:$P$69</definedName>
    <definedName name="_xlnm.Print_Area" localSheetId="7">'男雙 70 75'!$A$1:$Q$132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1" i="8" l="1"/>
  <c r="P102" i="8"/>
  <c r="P37" i="8"/>
  <c r="P38" i="8"/>
  <c r="P101" i="6"/>
  <c r="P102" i="6"/>
  <c r="P37" i="6"/>
  <c r="P38" i="6"/>
  <c r="P101" i="5"/>
  <c r="P102" i="5"/>
  <c r="P37" i="5"/>
  <c r="P38" i="5"/>
  <c r="P101" i="10"/>
  <c r="P102" i="10"/>
  <c r="P37" i="10"/>
  <c r="P38" i="10"/>
  <c r="L62" i="10"/>
  <c r="J34" i="2"/>
  <c r="P9" i="1"/>
  <c r="N11" i="1"/>
  <c r="N10" i="1"/>
  <c r="P102" i="1"/>
  <c r="P101" i="1"/>
  <c r="J130" i="10"/>
  <c r="J129" i="10"/>
  <c r="L126" i="10"/>
  <c r="L125" i="10"/>
  <c r="J122" i="10"/>
  <c r="J121" i="10"/>
  <c r="N118" i="10"/>
  <c r="N117" i="10"/>
  <c r="J114" i="10"/>
  <c r="J113" i="10"/>
  <c r="L110" i="10"/>
  <c r="L109" i="10"/>
  <c r="J106" i="10"/>
  <c r="J105" i="10"/>
  <c r="J98" i="10"/>
  <c r="J97" i="10"/>
  <c r="L94" i="10"/>
  <c r="L93" i="10"/>
  <c r="J90" i="10"/>
  <c r="J89" i="10"/>
  <c r="N86" i="10"/>
  <c r="N85" i="10"/>
  <c r="J82" i="10"/>
  <c r="J81" i="10"/>
  <c r="L78" i="10"/>
  <c r="L77" i="10"/>
  <c r="J74" i="10"/>
  <c r="J73" i="10"/>
  <c r="J66" i="10"/>
  <c r="J65" i="10"/>
  <c r="L61" i="10"/>
  <c r="J58" i="10"/>
  <c r="J57" i="10"/>
  <c r="N54" i="10"/>
  <c r="N53" i="10"/>
  <c r="J50" i="10"/>
  <c r="J49" i="10"/>
  <c r="L46" i="10"/>
  <c r="L45" i="10"/>
  <c r="J42" i="10"/>
  <c r="J41" i="10"/>
  <c r="J34" i="10"/>
  <c r="J33" i="10"/>
  <c r="L30" i="10"/>
  <c r="L29" i="10"/>
  <c r="J26" i="10"/>
  <c r="J25" i="10"/>
  <c r="N22" i="10"/>
  <c r="N21" i="10"/>
  <c r="J18" i="10"/>
  <c r="J17" i="10"/>
  <c r="L14" i="10"/>
  <c r="L13" i="10"/>
  <c r="J10" i="10"/>
  <c r="J9" i="10"/>
  <c r="J130" i="8"/>
  <c r="J129" i="8"/>
  <c r="L126" i="8"/>
  <c r="L125" i="8"/>
  <c r="J122" i="8"/>
  <c r="J121" i="8"/>
  <c r="N118" i="8"/>
  <c r="N117" i="8"/>
  <c r="J114" i="8"/>
  <c r="J113" i="8"/>
  <c r="L110" i="8"/>
  <c r="L109" i="8"/>
  <c r="J106" i="8"/>
  <c r="J105" i="8"/>
  <c r="J98" i="8"/>
  <c r="J97" i="8"/>
  <c r="L94" i="8"/>
  <c r="L93" i="8"/>
  <c r="J90" i="8"/>
  <c r="J89" i="8"/>
  <c r="N86" i="8"/>
  <c r="N85" i="8"/>
  <c r="J82" i="8"/>
  <c r="J81" i="8"/>
  <c r="L78" i="8"/>
  <c r="L77" i="8"/>
  <c r="J74" i="8"/>
  <c r="J73" i="8"/>
  <c r="J66" i="8"/>
  <c r="J65" i="8"/>
  <c r="L62" i="8"/>
  <c r="L61" i="8"/>
  <c r="J58" i="8"/>
  <c r="J57" i="8"/>
  <c r="N54" i="8"/>
  <c r="N53" i="8"/>
  <c r="J50" i="8"/>
  <c r="J49" i="8"/>
  <c r="L46" i="8"/>
  <c r="L45" i="8"/>
  <c r="J42" i="8"/>
  <c r="J41" i="8"/>
  <c r="J34" i="8"/>
  <c r="J33" i="8"/>
  <c r="L30" i="8"/>
  <c r="L29" i="8"/>
  <c r="J26" i="8"/>
  <c r="J25" i="8"/>
  <c r="N22" i="8"/>
  <c r="N21" i="8"/>
  <c r="J18" i="8"/>
  <c r="J17" i="8"/>
  <c r="L14" i="8"/>
  <c r="L13" i="8"/>
  <c r="P10" i="8"/>
  <c r="J10" i="8"/>
  <c r="P9" i="8"/>
  <c r="J9" i="8"/>
  <c r="J66" i="7"/>
  <c r="J65" i="7"/>
  <c r="L62" i="7"/>
  <c r="L61" i="7"/>
  <c r="J58" i="7"/>
  <c r="J57" i="7"/>
  <c r="N54" i="7"/>
  <c r="N53" i="7"/>
  <c r="J50" i="7"/>
  <c r="J49" i="7"/>
  <c r="L46" i="7"/>
  <c r="L45" i="7"/>
  <c r="J42" i="7"/>
  <c r="J41" i="7"/>
  <c r="P37" i="7"/>
  <c r="P36" i="7"/>
  <c r="J34" i="7"/>
  <c r="J33" i="7"/>
  <c r="L30" i="7"/>
  <c r="L29" i="7"/>
  <c r="J26" i="7"/>
  <c r="J25" i="7"/>
  <c r="N22" i="7"/>
  <c r="N21" i="7"/>
  <c r="J18" i="7"/>
  <c r="J17" i="7"/>
  <c r="L14" i="7"/>
  <c r="L13" i="7"/>
  <c r="J10" i="7"/>
  <c r="J9" i="7"/>
  <c r="J130" i="6" l="1"/>
  <c r="J129" i="6"/>
  <c r="L126" i="6"/>
  <c r="L125" i="6"/>
  <c r="J122" i="6"/>
  <c r="J121" i="6"/>
  <c r="N118" i="6"/>
  <c r="N117" i="6"/>
  <c r="J114" i="6"/>
  <c r="J113" i="6"/>
  <c r="L110" i="6"/>
  <c r="L109" i="6"/>
  <c r="J106" i="6"/>
  <c r="J105" i="6"/>
  <c r="J98" i="6"/>
  <c r="J97" i="6"/>
  <c r="L94" i="6"/>
  <c r="L93" i="6"/>
  <c r="J90" i="6"/>
  <c r="J89" i="6"/>
  <c r="N86" i="6"/>
  <c r="N85" i="6"/>
  <c r="J82" i="6"/>
  <c r="J81" i="6"/>
  <c r="L78" i="6"/>
  <c r="L77" i="6"/>
  <c r="J74" i="6"/>
  <c r="J73" i="6"/>
  <c r="J66" i="6"/>
  <c r="J65" i="6"/>
  <c r="L62" i="6"/>
  <c r="L61" i="6"/>
  <c r="J58" i="6"/>
  <c r="J57" i="6"/>
  <c r="N54" i="6"/>
  <c r="N53" i="6"/>
  <c r="J50" i="6"/>
  <c r="J49" i="6"/>
  <c r="L46" i="6"/>
  <c r="L45" i="6"/>
  <c r="J42" i="6"/>
  <c r="J41" i="6"/>
  <c r="J34" i="6"/>
  <c r="J33" i="6"/>
  <c r="L30" i="6"/>
  <c r="L29" i="6"/>
  <c r="J26" i="6"/>
  <c r="J25" i="6"/>
  <c r="N22" i="6"/>
  <c r="N21" i="6"/>
  <c r="J18" i="6"/>
  <c r="J17" i="6"/>
  <c r="L14" i="6"/>
  <c r="L13" i="6"/>
  <c r="P10" i="6"/>
  <c r="J10" i="6"/>
  <c r="P9" i="6"/>
  <c r="J9" i="6"/>
  <c r="J9" i="5" l="1"/>
  <c r="P9" i="5"/>
  <c r="J10" i="5"/>
  <c r="P10" i="5"/>
  <c r="L13" i="5"/>
  <c r="L14" i="5"/>
  <c r="J17" i="5"/>
  <c r="J18" i="5"/>
  <c r="N21" i="5"/>
  <c r="N22" i="5"/>
  <c r="J25" i="5"/>
  <c r="J26" i="5"/>
  <c r="L29" i="5"/>
  <c r="L30" i="5"/>
  <c r="J33" i="5"/>
  <c r="J34" i="5"/>
  <c r="J41" i="5"/>
  <c r="J42" i="5"/>
  <c r="L45" i="5"/>
  <c r="L46" i="5"/>
  <c r="J49" i="5"/>
  <c r="J50" i="5"/>
  <c r="N53" i="5"/>
  <c r="N54" i="5"/>
  <c r="J57" i="5"/>
  <c r="J58" i="5"/>
  <c r="L61" i="5"/>
  <c r="L62" i="5"/>
  <c r="J65" i="5"/>
  <c r="J66" i="5"/>
  <c r="J73" i="5"/>
  <c r="J74" i="5"/>
  <c r="L77" i="5"/>
  <c r="L78" i="5"/>
  <c r="J81" i="5"/>
  <c r="J82" i="5"/>
  <c r="N85" i="5"/>
  <c r="N86" i="5"/>
  <c r="J89" i="5"/>
  <c r="J90" i="5"/>
  <c r="L93" i="5"/>
  <c r="L94" i="5"/>
  <c r="J97" i="5"/>
  <c r="J98" i="5"/>
  <c r="J105" i="5"/>
  <c r="J106" i="5"/>
  <c r="L109" i="5"/>
  <c r="L110" i="5"/>
  <c r="J113" i="5"/>
  <c r="J114" i="5"/>
  <c r="N117" i="5"/>
  <c r="N118" i="5"/>
  <c r="J121" i="5"/>
  <c r="J122" i="5"/>
  <c r="L125" i="5"/>
  <c r="L126" i="5"/>
  <c r="J129" i="5"/>
  <c r="J130" i="5"/>
  <c r="J66" i="3" l="1"/>
  <c r="J65" i="3"/>
  <c r="L62" i="3"/>
  <c r="L61" i="3"/>
  <c r="J58" i="3"/>
  <c r="J57" i="3"/>
  <c r="N54" i="3"/>
  <c r="N53" i="3"/>
  <c r="J50" i="3"/>
  <c r="J49" i="3"/>
  <c r="L46" i="3"/>
  <c r="L45" i="3"/>
  <c r="J42" i="3"/>
  <c r="J41" i="3"/>
  <c r="P37" i="3"/>
  <c r="P36" i="3"/>
  <c r="J34" i="3"/>
  <c r="J33" i="3"/>
  <c r="L30" i="3"/>
  <c r="L29" i="3"/>
  <c r="J26" i="3"/>
  <c r="J25" i="3"/>
  <c r="N22" i="3"/>
  <c r="N21" i="3"/>
  <c r="J18" i="3"/>
  <c r="J17" i="3"/>
  <c r="L14" i="3"/>
  <c r="L13" i="3"/>
  <c r="J10" i="3"/>
  <c r="J9" i="3"/>
  <c r="J66" i="2" l="1"/>
  <c r="J65" i="2"/>
  <c r="L62" i="2"/>
  <c r="N54" i="2" s="1"/>
  <c r="L61" i="2"/>
  <c r="N53" i="2" s="1"/>
  <c r="J58" i="2"/>
  <c r="J57" i="2"/>
  <c r="J50" i="2"/>
  <c r="J49" i="2"/>
  <c r="L46" i="2"/>
  <c r="L45" i="2"/>
  <c r="J42" i="2"/>
  <c r="J41" i="2"/>
  <c r="P37" i="2"/>
  <c r="P36" i="2"/>
  <c r="J33" i="2"/>
  <c r="L30" i="2"/>
  <c r="L29" i="2"/>
  <c r="J26" i="2"/>
  <c r="J25" i="2"/>
  <c r="N22" i="2"/>
  <c r="N21" i="2"/>
  <c r="J18" i="2"/>
  <c r="J17" i="2"/>
  <c r="L14" i="2"/>
  <c r="L13" i="2"/>
  <c r="J10" i="2"/>
  <c r="J9" i="2"/>
  <c r="J130" i="1" l="1"/>
  <c r="J129" i="1"/>
  <c r="L126" i="1"/>
  <c r="L125" i="1"/>
  <c r="J122" i="1"/>
  <c r="J121" i="1"/>
  <c r="N118" i="1"/>
  <c r="N117" i="1"/>
  <c r="J114" i="1"/>
  <c r="J113" i="1"/>
  <c r="L110" i="1"/>
  <c r="L109" i="1"/>
  <c r="J106" i="1"/>
  <c r="J105" i="1"/>
  <c r="J98" i="1"/>
  <c r="J97" i="1"/>
  <c r="L94" i="1"/>
  <c r="L93" i="1"/>
  <c r="J90" i="1"/>
  <c r="J89" i="1"/>
  <c r="N86" i="1"/>
  <c r="N85" i="1"/>
  <c r="J82" i="1"/>
  <c r="J81" i="1"/>
  <c r="L78" i="1"/>
  <c r="L77" i="1"/>
  <c r="J74" i="1"/>
  <c r="J73" i="1"/>
  <c r="J66" i="1"/>
  <c r="J65" i="1"/>
  <c r="L62" i="1"/>
  <c r="L61" i="1"/>
  <c r="J58" i="1"/>
  <c r="J57" i="1"/>
  <c r="N54" i="1"/>
  <c r="N53" i="1"/>
  <c r="J50" i="1"/>
  <c r="J49" i="1"/>
  <c r="L46" i="1"/>
  <c r="L45" i="1"/>
  <c r="J42" i="1"/>
  <c r="J41" i="1"/>
  <c r="J34" i="1"/>
  <c r="J33" i="1"/>
  <c r="L30" i="1"/>
  <c r="L29" i="1"/>
  <c r="J26" i="1"/>
  <c r="J25" i="1"/>
  <c r="N22" i="1"/>
  <c r="N21" i="1"/>
  <c r="J18" i="1"/>
  <c r="J17" i="1"/>
  <c r="L14" i="1"/>
  <c r="L13" i="1"/>
  <c r="P10" i="1"/>
  <c r="J10" i="1"/>
  <c r="J9" i="1"/>
</calcChain>
</file>

<file path=xl/sharedStrings.xml><?xml version="1.0" encoding="utf-8"?>
<sst xmlns="http://schemas.openxmlformats.org/spreadsheetml/2006/main" count="1467" uniqueCount="504">
  <si>
    <r>
      <t>113</t>
    </r>
    <r>
      <rPr>
        <b/>
        <sz val="12"/>
        <rFont val="細明體"/>
        <family val="3"/>
        <charset val="136"/>
      </rPr>
      <t>年立法院長盃</t>
    </r>
    <phoneticPr fontId="6" type="noConversion"/>
  </si>
  <si>
    <t/>
  </si>
  <si>
    <t>全國壯年網球排名賽</t>
    <phoneticPr fontId="6" type="noConversion"/>
  </si>
  <si>
    <t>日期</t>
    <phoneticPr fontId="17" type="noConversion"/>
  </si>
  <si>
    <t>地點</t>
    <phoneticPr fontId="17" type="noConversion"/>
  </si>
  <si>
    <r>
      <rPr>
        <sz val="14"/>
        <rFont val="細明體"/>
        <family val="2"/>
        <charset val="136"/>
      </rPr>
      <t>會內</t>
    </r>
    <r>
      <rPr>
        <sz val="14"/>
        <rFont val="Arial"/>
        <family val="2"/>
      </rPr>
      <t xml:space="preserve"> 32 </t>
    </r>
    <r>
      <rPr>
        <sz val="14"/>
        <rFont val="細明體"/>
        <family val="2"/>
        <charset val="136"/>
      </rPr>
      <t>籤</t>
    </r>
    <phoneticPr fontId="22" type="noConversion"/>
  </si>
  <si>
    <t>裁判長</t>
    <phoneticPr fontId="17" type="noConversion"/>
  </si>
  <si>
    <t>2024/03/01-04</t>
    <phoneticPr fontId="6" type="noConversion"/>
  </si>
  <si>
    <t>台南網球場</t>
    <phoneticPr fontId="6" type="noConversion"/>
  </si>
  <si>
    <t>王由之</t>
    <phoneticPr fontId="6" type="noConversion"/>
  </si>
  <si>
    <t>籤號</t>
    <phoneticPr fontId="6" type="noConversion"/>
  </si>
  <si>
    <t>序號</t>
    <phoneticPr fontId="6" type="noConversion"/>
  </si>
  <si>
    <t>身分</t>
    <phoneticPr fontId="17" type="noConversion"/>
  </si>
  <si>
    <t>排名</t>
    <phoneticPr fontId="17" type="noConversion"/>
  </si>
  <si>
    <t>種子</t>
    <phoneticPr fontId="6" type="noConversion"/>
  </si>
  <si>
    <t xml:space="preserve">  姓  名</t>
    <phoneticPr fontId="17" type="noConversion"/>
  </si>
  <si>
    <t>第一輪</t>
    <phoneticPr fontId="17" type="noConversion"/>
  </si>
  <si>
    <t>第二輪</t>
    <phoneticPr fontId="17" type="noConversion"/>
  </si>
  <si>
    <t>QF</t>
  </si>
  <si>
    <t>SF</t>
  </si>
  <si>
    <t>-</t>
  </si>
  <si>
    <t>S1</t>
  </si>
  <si>
    <t>李孟樺</t>
  </si>
  <si>
    <t>基隆市</t>
  </si>
  <si>
    <t>F</t>
    <phoneticPr fontId="6" type="noConversion"/>
  </si>
  <si>
    <t xml:space="preserve"> </t>
    <phoneticPr fontId="17" type="noConversion"/>
  </si>
  <si>
    <t>林子揚</t>
  </si>
  <si>
    <t>BYE</t>
  </si>
  <si>
    <t xml:space="preserve">  </t>
  </si>
  <si>
    <t>林宗毅</t>
  </si>
  <si>
    <t>高雄市</t>
  </si>
  <si>
    <t>黃義翔</t>
  </si>
  <si>
    <t>台南市</t>
  </si>
  <si>
    <t>黃煜宇</t>
  </si>
  <si>
    <t>黃浩菘</t>
  </si>
  <si>
    <t>S6</t>
  </si>
  <si>
    <t>陳柏翰</t>
  </si>
  <si>
    <t>王駿澤</t>
  </si>
  <si>
    <t>S4</t>
  </si>
  <si>
    <t>廖祜浚</t>
  </si>
  <si>
    <t>吳英豪</t>
  </si>
  <si>
    <t>馬楷捷</t>
  </si>
  <si>
    <t>康辰嘉</t>
  </si>
  <si>
    <t>苗栗縣</t>
  </si>
  <si>
    <t>沈正峰</t>
  </si>
  <si>
    <t>台中市</t>
  </si>
  <si>
    <t>沈正洋</t>
  </si>
  <si>
    <t>新北市</t>
  </si>
  <si>
    <t>黃士哲</t>
  </si>
  <si>
    <t>曾偉民</t>
  </si>
  <si>
    <t>S7</t>
  </si>
  <si>
    <t>陳彥凱</t>
  </si>
  <si>
    <t>柯閔富</t>
  </si>
  <si>
    <t>嘉義縣</t>
  </si>
  <si>
    <t>S5</t>
  </si>
  <si>
    <t>蕭秀山</t>
  </si>
  <si>
    <t>台東市</t>
  </si>
  <si>
    <t>林彥良</t>
  </si>
  <si>
    <t>黃俊嘉</t>
  </si>
  <si>
    <t>杜秉蒼</t>
  </si>
  <si>
    <t>葉修志</t>
  </si>
  <si>
    <t>台北市</t>
  </si>
  <si>
    <t>邱翰章</t>
  </si>
  <si>
    <t>S3</t>
  </si>
  <si>
    <t>鄭宇哲</t>
  </si>
  <si>
    <t>黃彥旭</t>
  </si>
  <si>
    <t>S8</t>
  </si>
  <si>
    <t>陳彥佐</t>
  </si>
  <si>
    <t>王建舜</t>
  </si>
  <si>
    <t>盧峯毅</t>
  </si>
  <si>
    <t>新竹市</t>
  </si>
  <si>
    <t>張峰偉</t>
  </si>
  <si>
    <t>何信辰</t>
  </si>
  <si>
    <t>新竹縣</t>
  </si>
  <si>
    <t>顏在弘</t>
  </si>
  <si>
    <t>彰化縣</t>
  </si>
  <si>
    <t>葉哲彰</t>
  </si>
  <si>
    <t>王浩軒</t>
  </si>
  <si>
    <t>S2</t>
  </si>
  <si>
    <t>陳泊河</t>
  </si>
  <si>
    <t>李振遠</t>
  </si>
  <si>
    <t>大灣國中</t>
    <phoneticPr fontId="6" type="noConversion"/>
  </si>
  <si>
    <r>
      <rPr>
        <sz val="14"/>
        <rFont val="細明體"/>
        <family val="2"/>
        <charset val="136"/>
      </rPr>
      <t>會內</t>
    </r>
    <r>
      <rPr>
        <sz val="14"/>
        <rFont val="Arial"/>
        <family val="2"/>
      </rPr>
      <t xml:space="preserve"> 16 </t>
    </r>
    <r>
      <rPr>
        <sz val="14"/>
        <rFont val="細明體"/>
        <family val="2"/>
        <charset val="136"/>
      </rPr>
      <t>籤</t>
    </r>
    <phoneticPr fontId="22" type="noConversion"/>
  </si>
  <si>
    <t>籤號</t>
    <phoneticPr fontId="22" type="noConversion"/>
  </si>
  <si>
    <t>序號</t>
    <phoneticPr fontId="22" type="noConversion"/>
  </si>
  <si>
    <t>縣    市</t>
  </si>
  <si>
    <t>QF</t>
    <phoneticPr fontId="17" type="noConversion"/>
  </si>
  <si>
    <t>SF</t>
    <phoneticPr fontId="6" type="noConversion"/>
  </si>
  <si>
    <t>陳隆懋</t>
  </si>
  <si>
    <t>洪學人</t>
  </si>
  <si>
    <t>Bye</t>
  </si>
  <si>
    <t>王界明</t>
  </si>
  <si>
    <t>柯明佳</t>
  </si>
  <si>
    <t>林義祥</t>
  </si>
  <si>
    <t>施建州</t>
  </si>
  <si>
    <t>林建輝</t>
  </si>
  <si>
    <t>翁啟弘</t>
  </si>
  <si>
    <t>花士豪</t>
  </si>
  <si>
    <t>南投市</t>
  </si>
  <si>
    <t>蔡明縣</t>
  </si>
  <si>
    <t>李宗騰</t>
  </si>
  <si>
    <t>許峻偉</t>
  </si>
  <si>
    <t>邱志偉</t>
  </si>
  <si>
    <t>台東縣</t>
  </si>
  <si>
    <t>卓創新</t>
  </si>
  <si>
    <t>胡晉源</t>
  </si>
  <si>
    <t>陳常泰</t>
  </si>
  <si>
    <t>劉逸軒</t>
  </si>
  <si>
    <t>嘉義市</t>
  </si>
  <si>
    <t>陳政峰</t>
  </si>
  <si>
    <t>蔡閎璿</t>
  </si>
  <si>
    <t>馮上瑋</t>
  </si>
  <si>
    <t>阮炯綸</t>
  </si>
  <si>
    <t>江世國</t>
  </si>
  <si>
    <t>鍾雨良</t>
  </si>
  <si>
    <t>張志宇</t>
  </si>
  <si>
    <t>蔡政翰</t>
  </si>
  <si>
    <t>楊坤橙</t>
  </si>
  <si>
    <t>張耀輝</t>
  </si>
  <si>
    <t>桃園市</t>
  </si>
  <si>
    <t>龔吉和</t>
  </si>
  <si>
    <t>陳逸傑</t>
  </si>
  <si>
    <t>陳俊豪</t>
  </si>
  <si>
    <t>郭政翰</t>
  </si>
  <si>
    <t>陳則銘</t>
  </si>
  <si>
    <t>楊焜琅</t>
  </si>
  <si>
    <t>劉怡君</t>
  </si>
  <si>
    <t>劉永傑</t>
  </si>
  <si>
    <t>江志祥</t>
  </si>
  <si>
    <t>劉子良</t>
  </si>
  <si>
    <t>陳致元</t>
  </si>
  <si>
    <t>王國銘</t>
  </si>
  <si>
    <t>林明南</t>
  </si>
  <si>
    <t>周冠仁</t>
  </si>
  <si>
    <t>蘇傳爵</t>
  </si>
  <si>
    <t>佘志倫</t>
  </si>
  <si>
    <t>彭鍬穩</t>
  </si>
  <si>
    <t>李奕霆</t>
  </si>
  <si>
    <t>郭晉宏</t>
  </si>
  <si>
    <t>陳宜超</t>
  </si>
  <si>
    <t>陳文岳</t>
  </si>
  <si>
    <t>花蓮市</t>
  </si>
  <si>
    <t>林坤松</t>
  </si>
  <si>
    <t>謝和龍</t>
  </si>
  <si>
    <t>許富盛</t>
  </si>
  <si>
    <t>林思賢</t>
  </si>
  <si>
    <t>張芳溢</t>
  </si>
  <si>
    <t>倪夢九</t>
  </si>
  <si>
    <t>蔣宜勳</t>
  </si>
  <si>
    <t>廖啟雲</t>
  </si>
  <si>
    <t>黃嘉文</t>
  </si>
  <si>
    <t>宜蘭縣</t>
  </si>
  <si>
    <t>賴裕順</t>
  </si>
  <si>
    <t>謝國財</t>
  </si>
  <si>
    <t>邱大源</t>
  </si>
  <si>
    <t>陳昭印</t>
  </si>
  <si>
    <t>盧英治</t>
  </si>
  <si>
    <t>李建德</t>
  </si>
  <si>
    <t>雲林縣</t>
  </si>
  <si>
    <t>潘俊宏</t>
  </si>
  <si>
    <t>陳銘曲</t>
  </si>
  <si>
    <t>謝憲宜</t>
  </si>
  <si>
    <t>林文政</t>
  </si>
  <si>
    <t>林高義</t>
  </si>
  <si>
    <t>盧星學</t>
  </si>
  <si>
    <t>盧星甫</t>
  </si>
  <si>
    <t>王寧本</t>
  </si>
  <si>
    <t>陳國華</t>
  </si>
  <si>
    <t>黃景源</t>
  </si>
  <si>
    <t>張敏宏</t>
  </si>
  <si>
    <t>謝金樹</t>
  </si>
  <si>
    <t>洪揮霖</t>
  </si>
  <si>
    <t>戴光志</t>
  </si>
  <si>
    <t>葉日煌</t>
  </si>
  <si>
    <t>王清富</t>
  </si>
  <si>
    <t>謝棨宥</t>
  </si>
  <si>
    <t>蕭年晉</t>
  </si>
  <si>
    <t>李征</t>
  </si>
  <si>
    <t>吳子元</t>
  </si>
  <si>
    <t>黃立元</t>
  </si>
  <si>
    <t>邱永鎮</t>
  </si>
  <si>
    <t>劉坤明</t>
  </si>
  <si>
    <t>廖連昇</t>
  </si>
  <si>
    <t>蘇晏永</t>
  </si>
  <si>
    <t>吳勤榮</t>
  </si>
  <si>
    <t>吳聖欽</t>
  </si>
  <si>
    <t>周晶生</t>
  </si>
  <si>
    <t>張玉樹</t>
  </si>
  <si>
    <t>廖學智</t>
  </si>
  <si>
    <t>林玄斌</t>
  </si>
  <si>
    <t>鄭清川</t>
  </si>
  <si>
    <t>陳聰敏</t>
  </si>
  <si>
    <t>林泰良</t>
  </si>
  <si>
    <t>屏東縣</t>
  </si>
  <si>
    <t>張文忠</t>
  </si>
  <si>
    <t>陳寶星</t>
  </si>
  <si>
    <t>劉益源</t>
  </si>
  <si>
    <t>謝宗達</t>
  </si>
  <si>
    <t>羅步銘</t>
  </si>
  <si>
    <t>陳席儒</t>
  </si>
  <si>
    <t>謝慶賢</t>
  </si>
  <si>
    <t>謝治民</t>
  </si>
  <si>
    <t>黃國雄</t>
  </si>
  <si>
    <t>劉文麟</t>
  </si>
  <si>
    <t>劉文麒</t>
  </si>
  <si>
    <t>楊燿隆</t>
  </si>
  <si>
    <t>黃世俊</t>
  </si>
  <si>
    <t>羅世房</t>
  </si>
  <si>
    <t>程建智</t>
  </si>
  <si>
    <t>高榮成</t>
  </si>
  <si>
    <t>黃士鈞</t>
  </si>
  <si>
    <t>陳宜胤</t>
  </si>
  <si>
    <t>黃紹仁</t>
  </si>
  <si>
    <t>朱逸峰</t>
  </si>
  <si>
    <t>閔子甦</t>
  </si>
  <si>
    <t>黃中興</t>
  </si>
  <si>
    <t>李穎杰</t>
  </si>
  <si>
    <t>顏嘉宏</t>
  </si>
  <si>
    <t>郭權财</t>
  </si>
  <si>
    <t>劉瑞星</t>
  </si>
  <si>
    <t>蔡明憲</t>
  </si>
  <si>
    <t>楊瑞和</t>
  </si>
  <si>
    <t>李潮勝</t>
  </si>
  <si>
    <t>林榮基</t>
  </si>
  <si>
    <t>李景山</t>
  </si>
  <si>
    <t>李景松</t>
  </si>
  <si>
    <t>蔡宗衡</t>
  </si>
  <si>
    <t>邱河清</t>
  </si>
  <si>
    <t>王建益</t>
  </si>
  <si>
    <t>陳鴻麒</t>
  </si>
  <si>
    <t>郭忠榮</t>
  </si>
  <si>
    <t>季惠卿</t>
  </si>
  <si>
    <t>簡逸民</t>
  </si>
  <si>
    <t>簡清富</t>
  </si>
  <si>
    <t>陳進祿</t>
  </si>
  <si>
    <t>彰化市</t>
  </si>
  <si>
    <t>陳秋國</t>
  </si>
  <si>
    <t>張哲豪</t>
  </si>
  <si>
    <t>李家發</t>
  </si>
  <si>
    <t>翁聖欽</t>
  </si>
  <si>
    <t>杜錦豐</t>
  </si>
  <si>
    <t>陳海山</t>
  </si>
  <si>
    <t>陳光華</t>
  </si>
  <si>
    <t>黃振哲</t>
  </si>
  <si>
    <t>陳慶德</t>
  </si>
  <si>
    <t>黃展隆</t>
  </si>
  <si>
    <t>戴清文</t>
  </si>
  <si>
    <t>林世傑</t>
  </si>
  <si>
    <t>傅文正</t>
  </si>
  <si>
    <t>陳柱明</t>
  </si>
  <si>
    <t>游輝慶</t>
  </si>
  <si>
    <t>曾智仁</t>
  </si>
  <si>
    <t>謝振欽</t>
  </si>
  <si>
    <t>邱堃正</t>
  </si>
  <si>
    <t>陳至欽</t>
  </si>
  <si>
    <t>謝任昆</t>
  </si>
  <si>
    <t>洪志仁</t>
  </si>
  <si>
    <t>康風都</t>
  </si>
  <si>
    <t>任育成</t>
  </si>
  <si>
    <t>李玉海</t>
  </si>
  <si>
    <t>古健岳</t>
  </si>
  <si>
    <t>杜冠霖</t>
  </si>
  <si>
    <t>石家壁</t>
  </si>
  <si>
    <t>范國興</t>
  </si>
  <si>
    <t>蘇睦敦</t>
  </si>
  <si>
    <t>陳登堡</t>
  </si>
  <si>
    <t>楊春城</t>
  </si>
  <si>
    <t>林經敏</t>
  </si>
  <si>
    <t>郭惠新</t>
  </si>
  <si>
    <t>李芳茂</t>
  </si>
  <si>
    <t>洪順發</t>
  </si>
  <si>
    <t>盧明昆</t>
  </si>
  <si>
    <t>張建益</t>
  </si>
  <si>
    <t>江進喜</t>
  </si>
  <si>
    <t>張啟光</t>
  </si>
  <si>
    <t>林志榮</t>
  </si>
  <si>
    <t>黃國楨</t>
  </si>
  <si>
    <t>謝文勇</t>
  </si>
  <si>
    <t>涂有财</t>
  </si>
  <si>
    <t>余建政</t>
  </si>
  <si>
    <t>盧天龍</t>
  </si>
  <si>
    <t>林建州</t>
  </si>
  <si>
    <t>余卓權</t>
  </si>
  <si>
    <t>李劍如</t>
  </si>
  <si>
    <t>林崇城</t>
  </si>
  <si>
    <t>70 75</t>
    <phoneticPr fontId="6" type="noConversion"/>
  </si>
  <si>
    <t>楊振鑫</t>
  </si>
  <si>
    <t>鄭國錡</t>
  </si>
  <si>
    <t>翁錦田</t>
  </si>
  <si>
    <t>宋應龍</t>
  </si>
  <si>
    <t>中村秀明</t>
  </si>
  <si>
    <t>黃世華</t>
  </si>
  <si>
    <t>台南縣</t>
  </si>
  <si>
    <t>辛俊徹</t>
  </si>
  <si>
    <t>徐順昱</t>
  </si>
  <si>
    <t>曹超玲</t>
  </si>
  <si>
    <t>賴波章</t>
  </si>
  <si>
    <t>陳明亮</t>
  </si>
  <si>
    <t>王新民</t>
  </si>
  <si>
    <t>鄭銀標</t>
  </si>
  <si>
    <t>李光祖</t>
  </si>
  <si>
    <t>王松村</t>
  </si>
  <si>
    <t>尹大明</t>
  </si>
  <si>
    <t>劉新地</t>
  </si>
  <si>
    <t>孫盛展</t>
  </si>
  <si>
    <t>張殷嘉</t>
  </si>
  <si>
    <t>林春慶</t>
  </si>
  <si>
    <t>陳燕鐘</t>
  </si>
  <si>
    <t>王欽鏡</t>
  </si>
  <si>
    <t>江金隆</t>
  </si>
  <si>
    <t>詹文卿</t>
  </si>
  <si>
    <t>陳治籓</t>
  </si>
  <si>
    <t>屏東市</t>
  </si>
  <si>
    <t>葉為</t>
  </si>
  <si>
    <t>許崑山</t>
  </si>
  <si>
    <t>許崑龍</t>
  </si>
  <si>
    <t>張正興</t>
  </si>
  <si>
    <t>葉錦祥</t>
  </si>
  <si>
    <t>吳國祥</t>
  </si>
  <si>
    <t>翁善牖</t>
  </si>
  <si>
    <t>段國明</t>
  </si>
  <si>
    <t>郭文彥</t>
  </si>
  <si>
    <t>李英智</t>
  </si>
  <si>
    <t>劉雲忠</t>
  </si>
  <si>
    <t>葉錦德</t>
  </si>
  <si>
    <t>張堃雄</t>
  </si>
  <si>
    <t>級別</t>
    <phoneticPr fontId="17" type="noConversion"/>
  </si>
  <si>
    <r>
      <t xml:space="preserve">      </t>
    </r>
    <r>
      <rPr>
        <b/>
        <sz val="8"/>
        <rFont val="細明體"/>
        <family val="3"/>
        <charset val="136"/>
      </rPr>
      <t>歲組</t>
    </r>
    <phoneticPr fontId="6" type="noConversion"/>
  </si>
  <si>
    <t>St.</t>
  </si>
  <si>
    <t>姓名</t>
    <phoneticPr fontId="17" type="noConversion"/>
  </si>
  <si>
    <t>縣市</t>
    <phoneticPr fontId="6" type="noConversion"/>
  </si>
  <si>
    <t>準決賽</t>
    <phoneticPr fontId="17" type="noConversion"/>
  </si>
  <si>
    <t>決賽</t>
    <phoneticPr fontId="17" type="noConversion"/>
  </si>
  <si>
    <r>
      <rPr>
        <sz val="20"/>
        <rFont val="Microsoft JhengHei"/>
        <family val="2"/>
      </rPr>
      <t>傳奇</t>
    </r>
    <r>
      <rPr>
        <sz val="20"/>
        <rFont val="Arial"/>
        <family val="2"/>
      </rPr>
      <t>80</t>
    </r>
    <phoneticPr fontId="5" type="noConversion"/>
  </si>
  <si>
    <t>男子雙打</t>
    <phoneticPr fontId="17" type="noConversion"/>
  </si>
  <si>
    <r>
      <t>113</t>
    </r>
    <r>
      <rPr>
        <b/>
        <sz val="14"/>
        <rFont val="細明體"/>
        <family val="3"/>
        <charset val="136"/>
      </rPr>
      <t>年立法院長盃</t>
    </r>
    <phoneticPr fontId="6" type="noConversion"/>
  </si>
  <si>
    <t>陳當英</t>
    <phoneticPr fontId="5" type="noConversion"/>
  </si>
  <si>
    <t>台中市</t>
    <phoneticPr fontId="5" type="noConversion"/>
  </si>
  <si>
    <t>陳俊成</t>
    <phoneticPr fontId="5" type="noConversion"/>
  </si>
  <si>
    <t>莊金安</t>
    <phoneticPr fontId="5" type="noConversion"/>
  </si>
  <si>
    <t>南投市</t>
    <phoneticPr fontId="5" type="noConversion"/>
  </si>
  <si>
    <t>顏榮義</t>
    <phoneticPr fontId="5" type="noConversion"/>
  </si>
  <si>
    <t>台南市</t>
    <phoneticPr fontId="5" type="noConversion"/>
  </si>
  <si>
    <t>葉英鎮</t>
    <phoneticPr fontId="5" type="noConversion"/>
  </si>
  <si>
    <t>高雄市</t>
    <phoneticPr fontId="5" type="noConversion"/>
  </si>
  <si>
    <t>廖明星</t>
    <phoneticPr fontId="5" type="noConversion"/>
  </si>
  <si>
    <t>張登貴</t>
    <phoneticPr fontId="5" type="noConversion"/>
  </si>
  <si>
    <t>新北市</t>
    <phoneticPr fontId="5" type="noConversion"/>
  </si>
  <si>
    <t>葉三雄</t>
    <phoneticPr fontId="5" type="noConversion"/>
  </si>
  <si>
    <t>S1</t>
    <phoneticPr fontId="5" type="noConversion"/>
  </si>
  <si>
    <t>(#58)</t>
    <phoneticPr fontId="5" type="noConversion"/>
  </si>
  <si>
    <t>3/1, 13:10</t>
    <phoneticPr fontId="5" type="noConversion"/>
  </si>
  <si>
    <t>(#59)</t>
    <phoneticPr fontId="5" type="noConversion"/>
  </si>
  <si>
    <t>(#60)</t>
    <phoneticPr fontId="5" type="noConversion"/>
  </si>
  <si>
    <t>(#61)</t>
    <phoneticPr fontId="5" type="noConversion"/>
  </si>
  <si>
    <t>3/1, 13:50</t>
    <phoneticPr fontId="5" type="noConversion"/>
  </si>
  <si>
    <t>(#62)</t>
    <phoneticPr fontId="5" type="noConversion"/>
  </si>
  <si>
    <t>(#63)</t>
    <phoneticPr fontId="5" type="noConversion"/>
  </si>
  <si>
    <t>(#64)</t>
    <phoneticPr fontId="5" type="noConversion"/>
  </si>
  <si>
    <t>(#65)</t>
    <phoneticPr fontId="5" type="noConversion"/>
  </si>
  <si>
    <t>(#66)</t>
    <phoneticPr fontId="5" type="noConversion"/>
  </si>
  <si>
    <t>(#67)</t>
    <phoneticPr fontId="5" type="noConversion"/>
  </si>
  <si>
    <t>(#68)</t>
    <phoneticPr fontId="5" type="noConversion"/>
  </si>
  <si>
    <t>3/1,14:30</t>
    <phoneticPr fontId="5" type="noConversion"/>
  </si>
  <si>
    <t>(#69)</t>
    <phoneticPr fontId="5" type="noConversion"/>
  </si>
  <si>
    <t>(#70)</t>
    <phoneticPr fontId="5" type="noConversion"/>
  </si>
  <si>
    <t>(#71)</t>
    <phoneticPr fontId="5" type="noConversion"/>
  </si>
  <si>
    <t>(#72)</t>
    <phoneticPr fontId="5" type="noConversion"/>
  </si>
  <si>
    <t>3/1, 14:30</t>
    <phoneticPr fontId="5" type="noConversion"/>
  </si>
  <si>
    <t>(#73)</t>
    <phoneticPr fontId="5" type="noConversion"/>
  </si>
  <si>
    <t>3/1,16:00</t>
    <phoneticPr fontId="5" type="noConversion"/>
  </si>
  <si>
    <t>(#123) 3/1,16:20</t>
    <phoneticPr fontId="5" type="noConversion"/>
  </si>
  <si>
    <t>(#124) 3/1,17:00</t>
    <phoneticPr fontId="5" type="noConversion"/>
  </si>
  <si>
    <t>(#125) 3/1,17:00</t>
    <phoneticPr fontId="5" type="noConversion"/>
  </si>
  <si>
    <t>(#397) 3/3,13:50</t>
    <phoneticPr fontId="5" type="noConversion"/>
  </si>
  <si>
    <t>(#398) 3/3,13:50</t>
    <phoneticPr fontId="5" type="noConversion"/>
  </si>
  <si>
    <t>(#399) 3/3,13:50</t>
    <phoneticPr fontId="5" type="noConversion"/>
  </si>
  <si>
    <t>(#400) 3/3,13:50</t>
    <phoneticPr fontId="5" type="noConversion"/>
  </si>
  <si>
    <t>(#401) 3/3,13:50</t>
    <phoneticPr fontId="5" type="noConversion"/>
  </si>
  <si>
    <t>(#402) 3/3,13:50</t>
    <phoneticPr fontId="5" type="noConversion"/>
  </si>
  <si>
    <t>(#403) 3/3,14:30</t>
    <phoneticPr fontId="5" type="noConversion"/>
  </si>
  <si>
    <t>(#404) 3/3,14:30</t>
    <phoneticPr fontId="5" type="noConversion"/>
  </si>
  <si>
    <t>(#405) 3/3,14:30</t>
    <phoneticPr fontId="5" type="noConversion"/>
  </si>
  <si>
    <t>(#406) 3/3,14:30</t>
    <phoneticPr fontId="5" type="noConversion"/>
  </si>
  <si>
    <t>(#407) 3/3,14:30</t>
    <phoneticPr fontId="5" type="noConversion"/>
  </si>
  <si>
    <t>(#408) 3/3,14:30</t>
    <phoneticPr fontId="5" type="noConversion"/>
  </si>
  <si>
    <t>(#409) 3/3,14:30</t>
    <phoneticPr fontId="5" type="noConversion"/>
  </si>
  <si>
    <t>(#410) 3/3,15:10</t>
    <phoneticPr fontId="5" type="noConversion"/>
  </si>
  <si>
    <t>(#411) 3/3,15:10</t>
    <phoneticPr fontId="5" type="noConversion"/>
  </si>
  <si>
    <t>(#412) 3/3,15:10</t>
    <phoneticPr fontId="5" type="noConversion"/>
  </si>
  <si>
    <t>(#413) 3/3,15:10</t>
    <phoneticPr fontId="5" type="noConversion"/>
  </si>
  <si>
    <t>(#414) 3/3,15:10</t>
    <phoneticPr fontId="5" type="noConversion"/>
  </si>
  <si>
    <t>(#415) 3/3,15:10</t>
    <phoneticPr fontId="5" type="noConversion"/>
  </si>
  <si>
    <t>(#416) 3/3,15:10</t>
    <phoneticPr fontId="5" type="noConversion"/>
  </si>
  <si>
    <t>(#417) 3/3,15:10</t>
    <phoneticPr fontId="5" type="noConversion"/>
  </si>
  <si>
    <t>(#418) 3/3,15:50</t>
    <phoneticPr fontId="5" type="noConversion"/>
  </si>
  <si>
    <t>(#419) 3/3,15:50</t>
    <phoneticPr fontId="5" type="noConversion"/>
  </si>
  <si>
    <t>(#420) 3/3,15:50</t>
    <phoneticPr fontId="5" type="noConversion"/>
  </si>
  <si>
    <t>(#421) 3/3,15:50</t>
    <phoneticPr fontId="5" type="noConversion"/>
  </si>
  <si>
    <t>(#422) 3/3,15:50</t>
    <phoneticPr fontId="5" type="noConversion"/>
  </si>
  <si>
    <t>(#423) 3/3,15:50</t>
    <phoneticPr fontId="5" type="noConversion"/>
  </si>
  <si>
    <t>(#456) 3/3,11:00</t>
    <phoneticPr fontId="5" type="noConversion"/>
  </si>
  <si>
    <t>(#457) 3/3,11:00</t>
    <phoneticPr fontId="5" type="noConversion"/>
  </si>
  <si>
    <t>(#458) 3/3,11:00</t>
    <phoneticPr fontId="5" type="noConversion"/>
  </si>
  <si>
    <t>(#459) 3/3,11:00</t>
    <phoneticPr fontId="5" type="noConversion"/>
  </si>
  <si>
    <t>(#460) 3/3,11:40</t>
    <phoneticPr fontId="5" type="noConversion"/>
  </si>
  <si>
    <t>(#461) 3/3,11:40</t>
    <phoneticPr fontId="5" type="noConversion"/>
  </si>
  <si>
    <t>(#462) 3/3,11:40</t>
    <phoneticPr fontId="5" type="noConversion"/>
  </si>
  <si>
    <t>(#463) 3/3,11:40</t>
    <phoneticPr fontId="5" type="noConversion"/>
  </si>
  <si>
    <t>(#464) 3/3,12:20</t>
    <phoneticPr fontId="5" type="noConversion"/>
  </si>
  <si>
    <t>(#465) 3/3,12:20</t>
    <phoneticPr fontId="5" type="noConversion"/>
  </si>
  <si>
    <t>(#466) 3/3,12:20</t>
    <phoneticPr fontId="5" type="noConversion"/>
  </si>
  <si>
    <t>(#467) 3/3,12:20</t>
    <phoneticPr fontId="5" type="noConversion"/>
  </si>
  <si>
    <t>(#468) 3/3,13:00</t>
    <phoneticPr fontId="5" type="noConversion"/>
  </si>
  <si>
    <t>(#469) 3/3,13:00</t>
    <phoneticPr fontId="5" type="noConversion"/>
  </si>
  <si>
    <t>(#470) 3/3,13:00</t>
    <phoneticPr fontId="5" type="noConversion"/>
  </si>
  <si>
    <t>(#471) 3/3,13:00</t>
    <phoneticPr fontId="5" type="noConversion"/>
  </si>
  <si>
    <t>(#472) 3/3,13:40</t>
    <phoneticPr fontId="5" type="noConversion"/>
  </si>
  <si>
    <t>(#473) 3/3,13:40</t>
    <phoneticPr fontId="5" type="noConversion"/>
  </si>
  <si>
    <t>(#501) 3/3, 14:30</t>
    <phoneticPr fontId="5" type="noConversion"/>
  </si>
  <si>
    <t>(#502) 3/3, 14:30</t>
    <phoneticPr fontId="5" type="noConversion"/>
  </si>
  <si>
    <t>(#482) 3/4,09:30</t>
    <phoneticPr fontId="5" type="noConversion"/>
  </si>
  <si>
    <t>(#483) 3/4,09:30</t>
    <phoneticPr fontId="5" type="noConversion"/>
  </si>
  <si>
    <t>(#484) 3/4,09:30</t>
    <phoneticPr fontId="5" type="noConversion"/>
  </si>
  <si>
    <t>(#485) 3/4,09:30</t>
    <phoneticPr fontId="5" type="noConversion"/>
  </si>
  <si>
    <t>(#486) 3/4,09:30</t>
    <phoneticPr fontId="5" type="noConversion"/>
  </si>
  <si>
    <t>(#487) 3/4,09:30</t>
    <phoneticPr fontId="5" type="noConversion"/>
  </si>
  <si>
    <t>(#488) 3/4,10:30</t>
    <phoneticPr fontId="5" type="noConversion"/>
  </si>
  <si>
    <t>(#489) 3/4,10:30</t>
    <phoneticPr fontId="5" type="noConversion"/>
  </si>
  <si>
    <t>(#494) 3/4,10:30</t>
    <phoneticPr fontId="5" type="noConversion"/>
  </si>
  <si>
    <t>(#495) 3/4,11:30</t>
    <phoneticPr fontId="5" type="noConversion"/>
  </si>
  <si>
    <t>(#496) 3/4,11:30</t>
    <phoneticPr fontId="5" type="noConversion"/>
  </si>
  <si>
    <t>(#497) 3/4,11:30</t>
    <phoneticPr fontId="5" type="noConversion"/>
  </si>
  <si>
    <t>(#233) 3/2, 15:30</t>
  </si>
  <si>
    <t>(#234) 3/2, 15:30</t>
  </si>
  <si>
    <t>(#235) 3/2, 15:30</t>
  </si>
  <si>
    <t>(#236) 3/2, 15:30</t>
  </si>
  <si>
    <t>(#237) 3/2, 16:00</t>
  </si>
  <si>
    <t>(#238) 3/2, 16:00</t>
  </si>
  <si>
    <t>(#239) 3/2, 16:00</t>
  </si>
  <si>
    <t>(#240) 3/2, 16:00</t>
  </si>
  <si>
    <t>(#241) 3/2, 16:00</t>
  </si>
  <si>
    <t>(#242) 3/2, 16:00</t>
  </si>
  <si>
    <t>(#243) 3/2, 16:00</t>
  </si>
  <si>
    <t>(#244) 3/2, 16:00</t>
  </si>
  <si>
    <t>(#245) 3/2, 16:30</t>
    <phoneticPr fontId="5" type="noConversion"/>
  </si>
  <si>
    <t>(#246) 3/2, 16:30</t>
    <phoneticPr fontId="5" type="noConversion"/>
  </si>
  <si>
    <t>(#247) 3/2, 16:30</t>
  </si>
  <si>
    <t>(#248) 3/2, 16:30</t>
  </si>
  <si>
    <t>(#249) 3/2, 16:30</t>
  </si>
  <si>
    <t>(#250) 3/2, 16:30</t>
  </si>
  <si>
    <t>(#251) 3/2, 16:30</t>
  </si>
  <si>
    <t>(#252) 3/2, 16:30</t>
  </si>
  <si>
    <t>(#310) 3/2,14:00</t>
  </si>
  <si>
    <t>(#311) 3/2,14:00</t>
  </si>
  <si>
    <t>(#312) 3/2,14:00</t>
  </si>
  <si>
    <t>(#313) 3/2,14:00</t>
  </si>
  <si>
    <t>(#314) 3/2,14:30</t>
  </si>
  <si>
    <t>(#315) 3/2,14:30</t>
  </si>
  <si>
    <t>(#316) 3/2,14:30</t>
  </si>
  <si>
    <t>(#317) 3/2,14:30</t>
  </si>
  <si>
    <t>(#318) 3/2,15:00</t>
  </si>
  <si>
    <t>(#319) 3/2,15:00</t>
  </si>
  <si>
    <t>(#320) 3/2,15:00</t>
  </si>
  <si>
    <t>(#321) 3/2,15:00</t>
  </si>
  <si>
    <t>(#322) 3/2,15:30</t>
    <phoneticPr fontId="5" type="noConversion"/>
  </si>
  <si>
    <t>(#323) 3/2,15:30</t>
  </si>
  <si>
    <t>(#324) 3/2,15:30</t>
  </si>
  <si>
    <t>(#325) 3/2,15:30</t>
  </si>
  <si>
    <t>(#326) 3/2,16:00</t>
    <phoneticPr fontId="5" type="noConversion"/>
  </si>
  <si>
    <t>(#327) 3/2,16:00</t>
    <phoneticPr fontId="5" type="noConversion"/>
  </si>
  <si>
    <t>(#328) 3/2,16:00</t>
    <phoneticPr fontId="5" type="noConversion"/>
  </si>
  <si>
    <t>(#329) 3/2,16:00</t>
    <phoneticPr fontId="5" type="noConversion"/>
  </si>
  <si>
    <t>(#330) 3/2,16:30</t>
    <phoneticPr fontId="5" type="noConversion"/>
  </si>
  <si>
    <t>(#331) 3/2,16:30</t>
    <phoneticPr fontId="5" type="noConversion"/>
  </si>
  <si>
    <t>(#332) 3/2,16:30</t>
    <phoneticPr fontId="5" type="noConversion"/>
  </si>
  <si>
    <t>(#333) 3/2,16:30</t>
    <phoneticPr fontId="5" type="noConversion"/>
  </si>
  <si>
    <t>(#334) 3/2,17:00</t>
    <phoneticPr fontId="5" type="noConversion"/>
  </si>
  <si>
    <t>(#335) 3/2,17:00</t>
    <phoneticPr fontId="5" type="noConversion"/>
  </si>
  <si>
    <t>軟式網球場</t>
    <phoneticPr fontId="6" type="noConversion"/>
  </si>
  <si>
    <r>
      <rPr>
        <sz val="9"/>
        <rFont val="Microsoft JhengHei"/>
        <family val="2"/>
      </rPr>
      <t>所有時間為</t>
    </r>
    <r>
      <rPr>
        <sz val="9"/>
        <rFont val="Arial"/>
        <family val="2"/>
      </rPr>
      <t xml:space="preserve"> not before</t>
    </r>
    <phoneticPr fontId="5" type="noConversion"/>
  </si>
  <si>
    <r>
      <rPr>
        <sz val="12"/>
        <rFont val="Microsoft JhengHei"/>
        <family val="2"/>
      </rPr>
      <t>所有時間為</t>
    </r>
    <r>
      <rPr>
        <sz val="12"/>
        <rFont val="Arial"/>
        <family val="2"/>
      </rPr>
      <t xml:space="preserve"> not before</t>
    </r>
    <phoneticPr fontId="5" type="noConversion"/>
  </si>
  <si>
    <t>(#503) 3/3, 15:50</t>
    <phoneticPr fontId="5" type="noConversion"/>
  </si>
  <si>
    <t>(#505) 3/3, 16:30</t>
    <phoneticPr fontId="5" type="noConversion"/>
  </si>
  <si>
    <t>SF</t>
    <phoneticPr fontId="5" type="noConversion"/>
  </si>
  <si>
    <t>F</t>
    <phoneticPr fontId="5" type="noConversion"/>
  </si>
  <si>
    <t>6 5(3)</t>
    <phoneticPr fontId="5" type="noConversion"/>
  </si>
  <si>
    <t>6 1</t>
    <phoneticPr fontId="5" type="noConversion"/>
  </si>
  <si>
    <t>6 0</t>
    <phoneticPr fontId="5" type="noConversion"/>
  </si>
  <si>
    <t>6 2</t>
    <phoneticPr fontId="5" type="noConversion"/>
  </si>
  <si>
    <t>w.o</t>
    <phoneticPr fontId="5" type="noConversion"/>
  </si>
  <si>
    <t>6 3</t>
    <phoneticPr fontId="5" type="noConversion"/>
  </si>
  <si>
    <t>1 2 ret,</t>
    <phoneticPr fontId="5" type="noConversion"/>
  </si>
  <si>
    <t>6 4</t>
    <phoneticPr fontId="5" type="noConversion"/>
  </si>
  <si>
    <t>7 5</t>
    <phoneticPr fontId="5" type="noConversion"/>
  </si>
  <si>
    <r>
      <rPr>
        <sz val="12"/>
        <rFont val="微軟正黑體"/>
        <family val="2"/>
        <charset val="136"/>
      </rPr>
      <t>廖再</t>
    </r>
    <r>
      <rPr>
        <sz val="12"/>
        <rFont val="Microsoft JhengHei"/>
        <family val="2"/>
      </rPr>
      <t>山</t>
    </r>
    <phoneticPr fontId="5" type="noConversion"/>
  </si>
  <si>
    <t>6 5(1)</t>
    <phoneticPr fontId="5" type="noConversion"/>
  </si>
  <si>
    <t>陳當英</t>
  </si>
  <si>
    <t>陳俊成</t>
  </si>
  <si>
    <t>6 2</t>
    <phoneticPr fontId="5" type="noConversion"/>
  </si>
  <si>
    <t>莊金安</t>
  </si>
  <si>
    <t>顏榮義</t>
  </si>
  <si>
    <t>w.o</t>
    <phoneticPr fontId="5" type="noConversion"/>
  </si>
  <si>
    <t>6 1</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</si>
</sst>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quot;$&quot;* #,##0.00_);_(&quot;$&quot;* \(#,##0.00\);_(&quot;$&quot;* &quot;-&quot;??_);_(@_)"/>
  </numFmts>
  <fonts count="114">
    <font>
      <sz val="12"/>
      <color theme="1"/>
      <name val="新細明體"/>
      <family val="2"/>
      <charset val="136"/>
      <scheme val="minor"/>
    </font>
    <font>
      <sz val="9"/>
      <color rgb="FF000000"/>
      <name val="Microsoft JhengHei UI"/>
      <family val="2"/>
      <charset val="136"/>
    </font>
    <font>
      <sz val="12"/>
      <name val="新細明體"/>
      <family val="1"/>
      <charset val="136"/>
    </font>
    <font>
      <b/>
      <sz val="12"/>
      <name val="Arial"/>
      <family val="2"/>
    </font>
    <font>
      <b/>
      <sz val="12"/>
      <name val="細明體"/>
      <family val="3"/>
      <charset val="136"/>
    </font>
    <font>
      <sz val="9"/>
      <name val="新細明體"/>
      <family val="2"/>
      <charset val="136"/>
      <scheme val="minor"/>
    </font>
    <font>
      <sz val="9"/>
      <name val="新細明體"/>
      <family val="1"/>
      <charset val="136"/>
    </font>
    <font>
      <b/>
      <sz val="9"/>
      <name val="Arial"/>
      <family val="2"/>
    </font>
    <font>
      <b/>
      <sz val="10"/>
      <name val="Arial"/>
      <family val="2"/>
    </font>
    <font>
      <sz val="12"/>
      <name val="Arial"/>
      <family val="2"/>
    </font>
    <font>
      <sz val="20"/>
      <name val="Arial"/>
      <family val="2"/>
    </font>
    <font>
      <sz val="12"/>
      <color indexed="9"/>
      <name val="Arial"/>
      <family val="2"/>
    </font>
    <font>
      <b/>
      <i/>
      <sz val="10"/>
      <name val="細明體"/>
      <family val="3"/>
      <charset val="136"/>
    </font>
    <font>
      <b/>
      <i/>
      <sz val="12"/>
      <name val="細明體"/>
      <family val="3"/>
      <charset val="136"/>
    </font>
    <font>
      <b/>
      <i/>
      <sz val="12"/>
      <name val="Arial"/>
      <family val="2"/>
    </font>
    <font>
      <b/>
      <i/>
      <sz val="9"/>
      <name val="Arial"/>
      <family val="2"/>
    </font>
    <font>
      <b/>
      <sz val="7"/>
      <name val="細明體"/>
      <family val="3"/>
      <charset val="136"/>
    </font>
    <font>
      <sz val="8"/>
      <name val="Arial"/>
      <family val="2"/>
    </font>
    <font>
      <b/>
      <sz val="10"/>
      <name val="細明體"/>
      <family val="3"/>
      <charset val="136"/>
    </font>
    <font>
      <sz val="14"/>
      <name val="Arial"/>
      <family val="2"/>
      <charset val="136"/>
    </font>
    <font>
      <sz val="14"/>
      <name val="細明體"/>
      <family val="2"/>
      <charset val="136"/>
    </font>
    <font>
      <sz val="14"/>
      <name val="Arial"/>
      <family val="2"/>
    </font>
    <font>
      <sz val="9"/>
      <name val="新細明體"/>
      <family val="1"/>
      <charset val="136"/>
      <scheme val="minor"/>
    </font>
    <font>
      <b/>
      <sz val="7"/>
      <name val="Arial"/>
      <family val="2"/>
    </font>
    <font>
      <b/>
      <sz val="7"/>
      <color indexed="9"/>
      <name val="Arial"/>
      <family val="2"/>
    </font>
    <font>
      <b/>
      <sz val="10"/>
      <color indexed="8"/>
      <name val="細明體"/>
      <family val="3"/>
      <charset val="136"/>
    </font>
    <font>
      <sz val="10"/>
      <color indexed="9"/>
      <name val="Arial"/>
      <family val="2"/>
    </font>
    <font>
      <sz val="6"/>
      <name val="Arial"/>
      <family val="2"/>
    </font>
    <font>
      <sz val="10"/>
      <name val="Arial"/>
      <family val="2"/>
    </font>
    <font>
      <b/>
      <sz val="8"/>
      <color indexed="8"/>
      <name val="Arial"/>
      <family val="2"/>
    </font>
    <font>
      <b/>
      <sz val="8"/>
      <color indexed="9"/>
      <name val="Arial"/>
      <family val="2"/>
    </font>
    <font>
      <b/>
      <sz val="8"/>
      <name val="Arial"/>
      <family val="2"/>
    </font>
    <font>
      <b/>
      <sz val="8"/>
      <name val="細明體"/>
      <family val="2"/>
      <charset val="136"/>
    </font>
    <font>
      <sz val="10"/>
      <name val="新細明體"/>
      <family val="1"/>
      <charset val="136"/>
    </font>
    <font>
      <b/>
      <sz val="12"/>
      <name val="新細明體"/>
      <family val="1"/>
      <charset val="136"/>
    </font>
    <font>
      <sz val="9"/>
      <color indexed="9"/>
      <name val="Arial"/>
      <family val="2"/>
    </font>
    <font>
      <sz val="10"/>
      <color indexed="9"/>
      <name val="新細明體"/>
      <family val="1"/>
      <charset val="136"/>
    </font>
    <font>
      <sz val="14"/>
      <color indexed="9"/>
      <name val="Times New Roman"/>
      <family val="1"/>
    </font>
    <font>
      <sz val="7"/>
      <color indexed="9"/>
      <name val="Arial"/>
      <family val="2"/>
    </font>
    <font>
      <sz val="9"/>
      <name val="Arial"/>
      <family val="2"/>
    </font>
    <font>
      <sz val="6"/>
      <color indexed="9"/>
      <name val="Arial"/>
      <family val="2"/>
    </font>
    <font>
      <b/>
      <sz val="10"/>
      <name val="微軟正黑體"/>
      <family val="2"/>
      <charset val="136"/>
    </font>
    <font>
      <b/>
      <sz val="8"/>
      <name val="新細明體"/>
      <family val="1"/>
      <charset val="136"/>
    </font>
    <font>
      <sz val="8.5"/>
      <color indexed="9"/>
      <name val="Arial"/>
      <family val="2"/>
    </font>
    <font>
      <sz val="8.5"/>
      <name val="Arial"/>
      <family val="2"/>
    </font>
    <font>
      <sz val="11"/>
      <name val="Arial"/>
      <family val="2"/>
    </font>
    <font>
      <b/>
      <i/>
      <sz val="8.5"/>
      <color indexed="8"/>
      <name val="Arial"/>
      <family val="2"/>
    </font>
    <font>
      <sz val="10"/>
      <name val="微軟正黑體"/>
      <family val="2"/>
      <charset val="136"/>
    </font>
    <font>
      <sz val="8"/>
      <name val="新細明體"/>
      <family val="1"/>
      <charset val="136"/>
    </font>
    <font>
      <i/>
      <sz val="8.5"/>
      <color indexed="9"/>
      <name val="Arial"/>
      <family val="2"/>
    </font>
    <font>
      <b/>
      <sz val="8.5"/>
      <color indexed="9"/>
      <name val="Arial"/>
      <family val="2"/>
    </font>
    <font>
      <b/>
      <sz val="8.5"/>
      <name val="Arial"/>
      <family val="2"/>
    </font>
    <font>
      <i/>
      <sz val="6"/>
      <color indexed="9"/>
      <name val="Arial"/>
      <family val="2"/>
    </font>
    <font>
      <sz val="8.5"/>
      <color indexed="33"/>
      <name val="Arial"/>
      <family val="2"/>
    </font>
    <font>
      <sz val="11"/>
      <color indexed="9"/>
      <name val="Arial"/>
      <family val="2"/>
    </font>
    <font>
      <sz val="8.5"/>
      <name val="細明體"/>
      <family val="3"/>
      <charset val="136"/>
    </font>
    <font>
      <sz val="14"/>
      <color indexed="9"/>
      <name val="Arial"/>
      <family val="2"/>
    </font>
    <font>
      <b/>
      <sz val="10"/>
      <name val="新細明體"/>
      <family val="1"/>
      <charset val="136"/>
    </font>
    <font>
      <b/>
      <sz val="9"/>
      <name val="微軟正黑體"/>
      <family val="2"/>
      <charset val="136"/>
    </font>
    <font>
      <sz val="12"/>
      <color theme="0" tint="-0.14996795556505021"/>
      <name val="新細明體"/>
      <family val="1"/>
      <charset val="136"/>
    </font>
    <font>
      <i/>
      <sz val="9"/>
      <name val="細明體"/>
      <family val="3"/>
      <charset val="136"/>
    </font>
    <font>
      <b/>
      <i/>
      <sz val="9"/>
      <name val="微軟正黑體"/>
      <family val="2"/>
      <charset val="136"/>
    </font>
    <font>
      <i/>
      <sz val="12"/>
      <name val="Arial"/>
      <family val="2"/>
    </font>
    <font>
      <sz val="10"/>
      <name val="細明體"/>
      <family val="3"/>
      <charset val="136"/>
    </font>
    <font>
      <b/>
      <sz val="7"/>
      <color theme="0" tint="-0.14996795556505021"/>
      <name val="新細明體"/>
      <family val="1"/>
      <charset val="136"/>
    </font>
    <font>
      <b/>
      <sz val="9"/>
      <color indexed="8"/>
      <name val="細明體"/>
      <family val="3"/>
      <charset val="136"/>
    </font>
    <font>
      <b/>
      <sz val="8"/>
      <color theme="0" tint="-0.14996795556505021"/>
      <name val="新細明體"/>
      <family val="1"/>
      <charset val="136"/>
    </font>
    <font>
      <sz val="9"/>
      <name val="微軟正黑體"/>
      <family val="2"/>
      <charset val="136"/>
    </font>
    <font>
      <b/>
      <sz val="9"/>
      <name val="新細明體"/>
      <family val="1"/>
      <charset val="136"/>
    </font>
    <font>
      <sz val="7"/>
      <color theme="0" tint="-0.14996795556505021"/>
      <name val="新細明體"/>
      <family val="1"/>
      <charset val="136"/>
    </font>
    <font>
      <sz val="9"/>
      <color theme="0" tint="-0.14996795556505021"/>
      <name val="新細明體"/>
      <family val="1"/>
      <charset val="136"/>
    </font>
    <font>
      <sz val="10"/>
      <color theme="0" tint="-0.14996795556505021"/>
      <name val="新細明體"/>
      <family val="1"/>
      <charset val="136"/>
    </font>
    <font>
      <sz val="14"/>
      <color theme="0" tint="-0.14996795556505021"/>
      <name val="新細明體"/>
      <family val="1"/>
      <charset val="136"/>
    </font>
    <font>
      <b/>
      <sz val="6"/>
      <name val="Arial"/>
      <family val="2"/>
    </font>
    <font>
      <sz val="6"/>
      <color theme="0" tint="-0.14996795556505021"/>
      <name val="新細明體"/>
      <family val="1"/>
      <charset val="136"/>
    </font>
    <font>
      <sz val="11"/>
      <color theme="0" tint="-0.14996795556505021"/>
      <name val="新細明體"/>
      <family val="1"/>
      <charset val="136"/>
    </font>
    <font>
      <i/>
      <sz val="11"/>
      <color theme="0" tint="-0.14996795556505021"/>
      <name val="新細明體"/>
      <family val="1"/>
      <charset val="136"/>
    </font>
    <font>
      <b/>
      <sz val="11"/>
      <color theme="0" tint="-0.14996795556505021"/>
      <name val="新細明體"/>
      <family val="1"/>
      <charset val="136"/>
    </font>
    <font>
      <sz val="11"/>
      <color indexed="33"/>
      <name val="Arial"/>
      <family val="2"/>
    </font>
    <font>
      <sz val="11"/>
      <name val="新細明體"/>
      <family val="1"/>
      <charset val="136"/>
    </font>
    <font>
      <b/>
      <sz val="14"/>
      <name val="Arial"/>
      <family val="2"/>
    </font>
    <font>
      <b/>
      <sz val="14"/>
      <name val="細明體"/>
      <family val="3"/>
      <charset val="136"/>
    </font>
    <font>
      <b/>
      <sz val="20"/>
      <name val="Arial"/>
      <family val="2"/>
    </font>
    <font>
      <sz val="20"/>
      <color indexed="9"/>
      <name val="Arial"/>
      <family val="2"/>
    </font>
    <font>
      <b/>
      <i/>
      <sz val="10"/>
      <name val="Arial"/>
      <family val="2"/>
    </font>
    <font>
      <b/>
      <sz val="7"/>
      <color indexed="8"/>
      <name val="細明體"/>
      <family val="3"/>
      <charset val="136"/>
    </font>
    <font>
      <b/>
      <sz val="8"/>
      <name val="細明體"/>
      <family val="3"/>
      <charset val="136"/>
    </font>
    <font>
      <b/>
      <sz val="8"/>
      <color indexed="8"/>
      <name val="細明體"/>
      <family val="3"/>
      <charset val="136"/>
    </font>
    <font>
      <b/>
      <sz val="12"/>
      <color indexed="9"/>
      <name val="Arial"/>
      <family val="2"/>
    </font>
    <font>
      <sz val="20"/>
      <name val="Microsoft JhengHei"/>
      <family val="2"/>
    </font>
    <font>
      <b/>
      <sz val="10"/>
      <name val="Microsoft JhengHei UI Light"/>
      <family val="2"/>
      <charset val="136"/>
    </font>
    <font>
      <b/>
      <sz val="18"/>
      <name val="Microsoft JhengHei UI Light"/>
      <family val="2"/>
      <charset val="136"/>
    </font>
    <font>
      <b/>
      <sz val="18"/>
      <color indexed="9"/>
      <name val="Microsoft JhengHei UI Light"/>
      <family val="2"/>
      <charset val="136"/>
    </font>
    <font>
      <b/>
      <i/>
      <sz val="18"/>
      <color indexed="9"/>
      <name val="Microsoft JhengHei UI Light"/>
      <family val="2"/>
      <charset val="136"/>
    </font>
    <font>
      <b/>
      <sz val="18"/>
      <color indexed="33"/>
      <name val="Microsoft JhengHei UI Light"/>
      <family val="2"/>
      <charset val="136"/>
    </font>
    <font>
      <b/>
      <sz val="14"/>
      <name val="Microsoft JhengHei UI Light"/>
      <family val="2"/>
      <charset val="136"/>
    </font>
    <font>
      <b/>
      <sz val="16"/>
      <name val="Microsoft JhengHei UI Light"/>
      <family val="2"/>
      <charset val="136"/>
    </font>
    <font>
      <b/>
      <sz val="11"/>
      <name val="Arial"/>
      <family val="2"/>
    </font>
    <font>
      <b/>
      <sz val="12"/>
      <name val="Microsoft JhengHei UI Light"/>
      <family val="2"/>
      <charset val="136"/>
    </font>
    <font>
      <sz val="9"/>
      <name val="Microsoft JhengHei"/>
      <family val="2"/>
    </font>
    <font>
      <sz val="12"/>
      <name val="Microsoft JhengHei"/>
      <family val="2"/>
    </font>
    <font>
      <sz val="12"/>
      <name val="微軟正黑體"/>
      <family val="2"/>
      <charset val="136"/>
    </font>
    <font>
      <sz val="12"/>
      <name val="Arial"/>
      <family val="2"/>
      <charset val="136"/>
    </font>
    <font>
      <b/>
      <sz val="10"/>
      <color indexed="8"/>
      <name val="Arial"/>
      <family val="2"/>
    </font>
    <font>
      <sz val="10"/>
      <color indexed="33"/>
      <name val="Arial"/>
      <family val="2"/>
    </font>
    <font>
      <b/>
      <sz val="10"/>
      <name val="細明體"/>
      <family val="2"/>
      <charset val="136"/>
    </font>
    <font>
      <i/>
      <sz val="10"/>
      <color indexed="9"/>
      <name val="Arial"/>
      <family val="2"/>
    </font>
    <font>
      <b/>
      <sz val="10"/>
      <color indexed="9"/>
      <name val="Arial"/>
      <family val="2"/>
    </font>
    <font>
      <b/>
      <i/>
      <sz val="10"/>
      <color indexed="8"/>
      <name val="Arial"/>
      <family val="2"/>
    </font>
    <font>
      <i/>
      <sz val="10"/>
      <color indexed="8"/>
      <name val="Arial"/>
      <family val="2"/>
    </font>
    <font>
      <sz val="10"/>
      <color indexed="9"/>
      <name val="Times New Roman"/>
      <family val="1"/>
    </font>
    <font>
      <sz val="10"/>
      <color indexed="8"/>
      <name val="細明體"/>
      <family val="3"/>
      <charset val="136"/>
    </font>
    <font>
      <sz val="10"/>
      <color indexed="8"/>
      <name val="Arial"/>
      <family val="2"/>
    </font>
    <font>
      <sz val="10"/>
      <name val="細明體"/>
      <family val="2"/>
      <charset val="136"/>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1" tint="0.499984740745262"/>
        <bgColor indexed="8"/>
      </patternFill>
    </fill>
    <fill>
      <patternFill patternType="solid">
        <fgColor theme="1" tint="0.499984740745262"/>
        <bgColor indexed="64"/>
      </patternFill>
    </fill>
    <fill>
      <patternFill patternType="solid">
        <fgColor indexed="9"/>
        <bgColor indexed="8"/>
      </patternFill>
    </fill>
    <fill>
      <patternFill patternType="solid">
        <fgColor rgb="FFFFFF00"/>
        <bgColor indexed="64"/>
      </patternFill>
    </fill>
    <fill>
      <patternFill patternType="solid">
        <fgColor rgb="FFFFC000"/>
        <bgColor indexed="64"/>
      </patternFill>
    </fill>
    <fill>
      <patternFill patternType="solid">
        <fgColor theme="0"/>
        <bgColor indexed="8"/>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ashDotDot">
        <color indexed="64"/>
      </right>
      <top/>
      <bottom style="thin">
        <color indexed="64"/>
      </bottom>
      <diagonal/>
    </border>
    <border>
      <left style="dashDotDot">
        <color indexed="64"/>
      </left>
      <right style="dashDotDot">
        <color indexed="64"/>
      </right>
      <top/>
      <bottom style="thin">
        <color indexed="64"/>
      </bottom>
      <diagonal/>
    </border>
    <border>
      <left style="dashDotDot">
        <color indexed="64"/>
      </left>
      <right/>
      <top/>
      <bottom style="thin">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s>
  <cellStyleXfs count="5">
    <xf numFmtId="0" fontId="0" fillId="0" borderId="0">
      <alignment vertical="center"/>
    </xf>
    <xf numFmtId="0" fontId="2" fillId="0" borderId="0">
      <alignment vertical="center"/>
    </xf>
    <xf numFmtId="0" fontId="28" fillId="0" borderId="0"/>
    <xf numFmtId="0" fontId="28" fillId="0" borderId="0"/>
    <xf numFmtId="176" fontId="2" fillId="0" borderId="0" applyFont="0" applyFill="0" applyBorder="0" applyAlignment="0" applyProtection="0">
      <alignment vertical="center"/>
    </xf>
  </cellStyleXfs>
  <cellXfs count="390">
    <xf numFmtId="0" fontId="0" fillId="0" borderId="0" xfId="0">
      <alignment vertical="center"/>
    </xf>
    <xf numFmtId="49" fontId="3" fillId="2" borderId="0" xfId="1" applyNumberFormat="1" applyFont="1" applyFill="1" applyAlignment="1">
      <alignment vertical="top"/>
    </xf>
    <xf numFmtId="49" fontId="3" fillId="2" borderId="0" xfId="1" applyNumberFormat="1" applyFont="1" applyFill="1" applyAlignment="1">
      <alignment horizontal="center" vertical="top"/>
    </xf>
    <xf numFmtId="49" fontId="7" fillId="2" borderId="0" xfId="1" applyNumberFormat="1" applyFont="1" applyFill="1" applyAlignment="1">
      <alignment horizontal="center" vertical="top"/>
    </xf>
    <xf numFmtId="49" fontId="8" fillId="2" borderId="0" xfId="1" applyNumberFormat="1" applyFont="1" applyFill="1" applyAlignment="1">
      <alignment vertical="top"/>
    </xf>
    <xf numFmtId="49" fontId="9" fillId="2" borderId="0" xfId="1" applyNumberFormat="1" applyFont="1" applyFill="1" applyAlignment="1">
      <alignment vertical="top"/>
    </xf>
    <xf numFmtId="49" fontId="9" fillId="2" borderId="0" xfId="1" applyNumberFormat="1" applyFont="1" applyFill="1" applyAlignment="1">
      <alignment horizontal="center" vertical="top"/>
    </xf>
    <xf numFmtId="49" fontId="3" fillId="2" borderId="0" xfId="1" applyNumberFormat="1" applyFont="1" applyFill="1" applyAlignment="1">
      <alignment horizontal="left"/>
    </xf>
    <xf numFmtId="49" fontId="11" fillId="2" borderId="0" xfId="1" applyNumberFormat="1" applyFont="1" applyFill="1" applyAlignment="1">
      <alignment vertical="top"/>
    </xf>
    <xf numFmtId="0" fontId="9" fillId="2" borderId="0" xfId="1" applyFont="1" applyFill="1" applyAlignment="1">
      <alignment vertical="top"/>
    </xf>
    <xf numFmtId="49" fontId="12" fillId="2" borderId="0" xfId="1" applyNumberFormat="1" applyFont="1" applyFill="1" applyAlignment="1">
      <alignment horizontal="left"/>
    </xf>
    <xf numFmtId="49" fontId="13" fillId="2" borderId="0" xfId="1" applyNumberFormat="1" applyFont="1" applyFill="1" applyAlignment="1">
      <alignment horizontal="left"/>
    </xf>
    <xf numFmtId="49" fontId="14" fillId="2" borderId="0" xfId="1" applyNumberFormat="1" applyFont="1" applyFill="1" applyAlignment="1">
      <alignment horizontal="center" vertical="center"/>
    </xf>
    <xf numFmtId="49" fontId="15" fillId="2" borderId="0" xfId="1" applyNumberFormat="1" applyFont="1" applyFill="1" applyAlignment="1">
      <alignment horizontal="center" vertical="center"/>
    </xf>
    <xf numFmtId="49" fontId="8" fillId="2" borderId="0" xfId="1" applyNumberFormat="1" applyFont="1" applyFill="1">
      <alignment vertical="center"/>
    </xf>
    <xf numFmtId="49" fontId="9" fillId="2" borderId="0" xfId="1" applyNumberFormat="1" applyFont="1" applyFill="1">
      <alignment vertical="center"/>
    </xf>
    <xf numFmtId="49" fontId="11" fillId="2" borderId="0" xfId="1" applyNumberFormat="1" applyFont="1" applyFill="1">
      <alignment vertical="center"/>
    </xf>
    <xf numFmtId="0" fontId="9" fillId="2" borderId="0" xfId="1" applyFont="1" applyFill="1">
      <alignment vertical="center"/>
    </xf>
    <xf numFmtId="49" fontId="16" fillId="2" borderId="0" xfId="1" applyNumberFormat="1" applyFont="1" applyFill="1">
      <alignment vertical="center"/>
    </xf>
    <xf numFmtId="49" fontId="18" fillId="2" borderId="0" xfId="1" applyNumberFormat="1" applyFont="1" applyFill="1" applyAlignment="1"/>
    <xf numFmtId="49" fontId="8" fillId="2" borderId="0" xfId="1" applyNumberFormat="1" applyFont="1" applyFill="1" applyAlignment="1">
      <alignment horizontal="center"/>
    </xf>
    <xf numFmtId="49" fontId="7" fillId="2" borderId="0" xfId="1" applyNumberFormat="1" applyFont="1" applyFill="1" applyAlignment="1">
      <alignment horizontal="center"/>
    </xf>
    <xf numFmtId="49" fontId="8" fillId="2" borderId="0" xfId="1" applyNumberFormat="1" applyFont="1" applyFill="1" applyAlignment="1"/>
    <xf numFmtId="49" fontId="3" fillId="2" borderId="0" xfId="1" applyNumberFormat="1" applyFont="1" applyFill="1" applyAlignment="1"/>
    <xf numFmtId="49" fontId="18" fillId="2" borderId="0" xfId="1" applyNumberFormat="1" applyFont="1" applyFill="1" applyAlignment="1">
      <alignment horizontal="center"/>
    </xf>
    <xf numFmtId="49" fontId="23" fillId="2" borderId="0" xfId="1" applyNumberFormat="1" applyFont="1" applyFill="1">
      <alignment vertical="center"/>
    </xf>
    <xf numFmtId="49" fontId="24" fillId="2" borderId="0" xfId="1" applyNumberFormat="1" applyFont="1" applyFill="1">
      <alignment vertical="center"/>
    </xf>
    <xf numFmtId="49" fontId="25" fillId="2" borderId="0" xfId="1" applyNumberFormat="1" applyFont="1" applyFill="1" applyAlignment="1">
      <alignment horizontal="center"/>
    </xf>
    <xf numFmtId="49" fontId="26" fillId="2" borderId="0" xfId="1" applyNumberFormat="1" applyFont="1" applyFill="1">
      <alignment vertical="center"/>
    </xf>
    <xf numFmtId="0" fontId="27" fillId="2" borderId="0" xfId="1" applyFont="1" applyFill="1">
      <alignment vertical="center"/>
    </xf>
    <xf numFmtId="14" fontId="28" fillId="2" borderId="0" xfId="1" applyNumberFormat="1" applyFont="1" applyFill="1">
      <alignment vertical="center"/>
    </xf>
    <xf numFmtId="14" fontId="8" fillId="2" borderId="0" xfId="1" applyNumberFormat="1" applyFont="1" applyFill="1" applyAlignment="1"/>
    <xf numFmtId="14" fontId="8" fillId="2" borderId="8" xfId="1" applyNumberFormat="1" applyFont="1" applyFill="1" applyBorder="1" applyAlignment="1">
      <alignment horizontal="center"/>
    </xf>
    <xf numFmtId="14" fontId="7" fillId="2" borderId="8" xfId="1" applyNumberFormat="1" applyFont="1" applyFill="1" applyBorder="1" applyAlignment="1">
      <alignment horizontal="center"/>
    </xf>
    <xf numFmtId="14" fontId="8" fillId="2" borderId="8" xfId="1" applyNumberFormat="1" applyFont="1" applyFill="1" applyBorder="1" applyAlignment="1"/>
    <xf numFmtId="49" fontId="3" fillId="2" borderId="8" xfId="1" applyNumberFormat="1" applyFont="1" applyFill="1" applyBorder="1" applyAlignment="1"/>
    <xf numFmtId="49" fontId="18" fillId="2" borderId="8" xfId="1" applyNumberFormat="1" applyFont="1" applyFill="1" applyBorder="1" applyAlignment="1">
      <alignment horizontal="right"/>
    </xf>
    <xf numFmtId="49" fontId="29" fillId="2" borderId="8" xfId="1" applyNumberFormat="1" applyFont="1" applyFill="1" applyBorder="1" applyAlignment="1">
      <alignment horizontal="right" vertical="center"/>
    </xf>
    <xf numFmtId="49" fontId="30" fillId="2" borderId="8" xfId="1" applyNumberFormat="1" applyFont="1" applyFill="1" applyBorder="1">
      <alignment vertical="center"/>
    </xf>
    <xf numFmtId="49" fontId="31" fillId="2" borderId="8" xfId="1" applyNumberFormat="1" applyFont="1" applyFill="1" applyBorder="1">
      <alignment vertical="center"/>
    </xf>
    <xf numFmtId="49" fontId="32" fillId="2" borderId="8" xfId="1" applyNumberFormat="1" applyFont="1" applyFill="1" applyBorder="1" applyAlignment="1">
      <alignment horizontal="center" vertical="center"/>
    </xf>
    <xf numFmtId="0" fontId="31" fillId="2" borderId="0" xfId="1" applyFont="1" applyFill="1">
      <alignment vertical="center"/>
    </xf>
    <xf numFmtId="49" fontId="33" fillId="4" borderId="10" xfId="2" applyNumberFormat="1" applyFont="1" applyFill="1" applyBorder="1" applyAlignment="1">
      <alignment horizontal="right" vertical="center"/>
    </xf>
    <xf numFmtId="49" fontId="6" fillId="5" borderId="11" xfId="2" applyNumberFormat="1" applyFont="1" applyFill="1" applyBorder="1" applyAlignment="1">
      <alignment horizontal="center" vertical="center"/>
    </xf>
    <xf numFmtId="49" fontId="6" fillId="5" borderId="12" xfId="2" applyNumberFormat="1" applyFont="1" applyFill="1" applyBorder="1" applyAlignment="1">
      <alignment horizontal="center" vertical="center"/>
    </xf>
    <xf numFmtId="49" fontId="34" fillId="5" borderId="12" xfId="2" applyNumberFormat="1" applyFont="1" applyFill="1" applyBorder="1" applyAlignment="1">
      <alignment vertical="center" shrinkToFit="1"/>
    </xf>
    <xf numFmtId="49" fontId="0" fillId="5" borderId="12" xfId="2" applyNumberFormat="1" applyFont="1" applyFill="1" applyBorder="1" applyAlignment="1">
      <alignment horizontal="center" vertical="center" shrinkToFit="1"/>
    </xf>
    <xf numFmtId="49" fontId="33" fillId="4" borderId="13" xfId="2" applyNumberFormat="1" applyFont="1" applyFill="1" applyBorder="1" applyAlignment="1">
      <alignment vertical="center" shrinkToFit="1"/>
    </xf>
    <xf numFmtId="49" fontId="33" fillId="5" borderId="10" xfId="2" applyNumberFormat="1" applyFont="1" applyFill="1" applyBorder="1" applyAlignment="1">
      <alignment horizontal="center" vertical="center" shrinkToFit="1"/>
    </xf>
    <xf numFmtId="49" fontId="35" fillId="2" borderId="0" xfId="1" applyNumberFormat="1" applyFont="1" applyFill="1" applyAlignment="1">
      <alignment horizontal="center" vertical="center"/>
    </xf>
    <xf numFmtId="49" fontId="36" fillId="4" borderId="0" xfId="2" applyNumberFormat="1" applyFont="1" applyFill="1" applyAlignment="1">
      <alignment horizontal="center" vertical="center" shrinkToFit="1"/>
    </xf>
    <xf numFmtId="49" fontId="37" fillId="4" borderId="0" xfId="2" applyNumberFormat="1" applyFont="1" applyFill="1" applyAlignment="1">
      <alignment vertical="center" shrinkToFit="1"/>
    </xf>
    <xf numFmtId="0" fontId="33" fillId="5" borderId="14" xfId="2" applyFont="1" applyFill="1" applyBorder="1" applyAlignment="1">
      <alignment horizontal="center" vertical="center"/>
    </xf>
    <xf numFmtId="0" fontId="38" fillId="2" borderId="0" xfId="1" applyFont="1" applyFill="1">
      <alignment vertical="center"/>
    </xf>
    <xf numFmtId="0" fontId="27" fillId="2" borderId="0" xfId="1" applyFont="1" applyFill="1" applyAlignment="1">
      <alignment horizontal="right" vertical="center"/>
    </xf>
    <xf numFmtId="0" fontId="39" fillId="2" borderId="0" xfId="1" applyFont="1" applyFill="1" applyAlignment="1">
      <alignment horizontal="center" vertical="center"/>
    </xf>
    <xf numFmtId="0" fontId="8" fillId="2" borderId="0" xfId="1" applyFont="1" applyFill="1" applyAlignment="1">
      <alignment horizontal="center" vertical="center"/>
    </xf>
    <xf numFmtId="0" fontId="9" fillId="2" borderId="0" xfId="1" applyFont="1" applyFill="1" applyAlignment="1">
      <alignment horizontal="left" vertical="center"/>
    </xf>
    <xf numFmtId="0" fontId="27" fillId="2" borderId="0" xfId="1" applyFont="1" applyFill="1" applyAlignment="1">
      <alignment horizontal="center" vertical="center"/>
    </xf>
    <xf numFmtId="0" fontId="2" fillId="2" borderId="0" xfId="1" applyFill="1" applyAlignment="1">
      <alignment horizontal="center" vertical="center"/>
    </xf>
    <xf numFmtId="0" fontId="40" fillId="2" borderId="0" xfId="1" applyFont="1" applyFill="1" applyAlignment="1">
      <alignment horizontal="center" vertical="center"/>
    </xf>
    <xf numFmtId="49" fontId="27" fillId="2" borderId="0" xfId="1" applyNumberFormat="1" applyFont="1" applyFill="1" applyAlignment="1">
      <alignment horizontal="center" vertical="center"/>
    </xf>
    <xf numFmtId="0" fontId="40" fillId="2" borderId="0" xfId="1" applyFont="1" applyFill="1">
      <alignment vertical="center"/>
    </xf>
    <xf numFmtId="0" fontId="41" fillId="5" borderId="0" xfId="1" applyFont="1" applyFill="1" applyAlignment="1">
      <alignment horizontal="center" vertical="center"/>
    </xf>
    <xf numFmtId="0" fontId="42" fillId="2" borderId="0" xfId="1" applyFont="1" applyFill="1" applyAlignment="1">
      <alignment horizontal="center" vertical="center"/>
    </xf>
    <xf numFmtId="0" fontId="39" fillId="2" borderId="9" xfId="1" applyFont="1" applyFill="1" applyBorder="1" applyAlignment="1">
      <alignment horizontal="center" vertical="center" shrinkToFit="1"/>
    </xf>
    <xf numFmtId="0" fontId="8" fillId="5" borderId="9"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28" fillId="2" borderId="9" xfId="1" applyFont="1" applyFill="1" applyBorder="1" applyAlignment="1">
      <alignment horizontal="center" vertical="center" shrinkToFit="1"/>
    </xf>
    <xf numFmtId="0" fontId="43" fillId="2" borderId="9" xfId="1" applyFont="1" applyFill="1" applyBorder="1" applyAlignment="1">
      <alignment horizontal="center" vertical="center" shrinkToFit="1"/>
    </xf>
    <xf numFmtId="0" fontId="44" fillId="2" borderId="0" xfId="1" applyFont="1" applyFill="1" applyAlignment="1">
      <alignment vertical="center" shrinkToFit="1"/>
    </xf>
    <xf numFmtId="0" fontId="43" fillId="2" borderId="0" xfId="1" applyFont="1" applyFill="1" applyAlignment="1">
      <alignment vertical="center" shrinkToFit="1"/>
    </xf>
    <xf numFmtId="0" fontId="46" fillId="2" borderId="0" xfId="1" applyFont="1" applyFill="1" applyAlignment="1">
      <alignment horizontal="right" vertical="center" shrinkToFit="1"/>
    </xf>
    <xf numFmtId="0" fontId="28" fillId="2" borderId="0" xfId="1" applyFont="1" applyFill="1">
      <alignment vertical="center"/>
    </xf>
    <xf numFmtId="0" fontId="47" fillId="2" borderId="0" xfId="1" applyFont="1" applyFill="1" applyAlignment="1">
      <alignment horizontal="center" vertical="center"/>
    </xf>
    <xf numFmtId="0" fontId="48" fillId="2" borderId="7" xfId="1" applyFont="1" applyFill="1" applyBorder="1" applyAlignment="1">
      <alignment horizontal="center" vertical="center"/>
    </xf>
    <xf numFmtId="0" fontId="39" fillId="2" borderId="0" xfId="1" applyFont="1" applyFill="1" applyAlignment="1">
      <alignment horizontal="center" vertical="center" shrinkToFit="1"/>
    </xf>
    <xf numFmtId="0" fontId="8" fillId="2" borderId="0" xfId="1" applyFont="1" applyFill="1" applyAlignment="1">
      <alignment horizontal="center" vertical="center" shrinkToFit="1"/>
    </xf>
    <xf numFmtId="0" fontId="49" fillId="2" borderId="4" xfId="1" applyFont="1" applyFill="1" applyBorder="1" applyAlignment="1">
      <alignment horizontal="right" vertical="center" shrinkToFit="1"/>
    </xf>
    <xf numFmtId="0" fontId="50" fillId="2" borderId="4" xfId="1" applyFont="1" applyFill="1" applyBorder="1" applyAlignment="1">
      <alignment horizontal="center" vertical="center" shrinkToFit="1"/>
    </xf>
    <xf numFmtId="0" fontId="51" fillId="2" borderId="0" xfId="1" applyFont="1" applyFill="1" applyAlignment="1">
      <alignment horizontal="center" vertical="center" shrinkToFit="1"/>
    </xf>
    <xf numFmtId="0" fontId="43" fillId="2" borderId="0" xfId="1" applyFont="1" applyFill="1" applyAlignment="1">
      <alignment horizontal="center" vertical="center" shrinkToFit="1"/>
    </xf>
    <xf numFmtId="0" fontId="28" fillId="2" borderId="0" xfId="1" applyFont="1" applyFill="1" applyAlignment="1">
      <alignment vertical="center" shrinkToFit="1"/>
    </xf>
    <xf numFmtId="0" fontId="48" fillId="2" borderId="0" xfId="1" applyFont="1" applyFill="1" applyAlignment="1">
      <alignment horizontal="center" vertical="center"/>
    </xf>
    <xf numFmtId="0" fontId="3" fillId="2" borderId="0" xfId="1" applyFont="1" applyFill="1" applyAlignment="1">
      <alignment horizontal="center" vertical="center" shrinkToFit="1"/>
    </xf>
    <xf numFmtId="0" fontId="28" fillId="2" borderId="0" xfId="1" applyFont="1" applyFill="1" applyAlignment="1">
      <alignment horizontal="center" vertical="center" shrinkToFit="1"/>
    </xf>
    <xf numFmtId="0" fontId="50" fillId="2" borderId="2" xfId="1" applyFont="1" applyFill="1" applyBorder="1" applyAlignment="1">
      <alignment horizontal="center" vertical="center" shrinkToFit="1"/>
    </xf>
    <xf numFmtId="0" fontId="45" fillId="2" borderId="15" xfId="1" applyFont="1" applyFill="1" applyBorder="1" applyAlignment="1">
      <alignment horizontal="center" vertical="center" shrinkToFit="1"/>
    </xf>
    <xf numFmtId="0" fontId="44" fillId="2" borderId="0" xfId="1" applyFont="1" applyFill="1" applyAlignment="1">
      <alignment horizontal="center" vertical="center" shrinkToFit="1"/>
    </xf>
    <xf numFmtId="0" fontId="52" fillId="7" borderId="2" xfId="1" applyFont="1" applyFill="1" applyBorder="1" applyAlignment="1">
      <alignment horizontal="center" vertical="center" shrinkToFit="1"/>
    </xf>
    <xf numFmtId="0" fontId="52" fillId="7" borderId="16" xfId="1" applyFont="1" applyFill="1" applyBorder="1" applyAlignment="1">
      <alignment horizontal="right" vertical="center" shrinkToFit="1"/>
    </xf>
    <xf numFmtId="0" fontId="45" fillId="2" borderId="5" xfId="1" applyFont="1" applyFill="1" applyBorder="1" applyAlignment="1">
      <alignment horizontal="center" vertical="center" shrinkToFit="1"/>
    </xf>
    <xf numFmtId="0" fontId="49" fillId="2" borderId="9" xfId="1" applyFont="1" applyFill="1" applyBorder="1" applyAlignment="1">
      <alignment horizontal="center" vertical="center" shrinkToFit="1"/>
    </xf>
    <xf numFmtId="0" fontId="43" fillId="2" borderId="6" xfId="1" applyFont="1" applyFill="1" applyBorder="1" applyAlignment="1">
      <alignment horizontal="center" vertical="center" shrinkToFit="1"/>
    </xf>
    <xf numFmtId="0" fontId="48" fillId="2" borderId="9" xfId="1" applyFont="1" applyFill="1" applyBorder="1" applyAlignment="1">
      <alignment horizontal="center" vertical="center"/>
    </xf>
    <xf numFmtId="0" fontId="8" fillId="2" borderId="9" xfId="1" applyFont="1" applyFill="1" applyBorder="1" applyAlignment="1">
      <alignment horizontal="center" vertical="center" shrinkToFit="1"/>
    </xf>
    <xf numFmtId="0" fontId="9" fillId="2" borderId="9" xfId="1" applyFont="1" applyFill="1" applyBorder="1" applyAlignment="1">
      <alignment horizontal="center" vertical="center" shrinkToFit="1"/>
    </xf>
    <xf numFmtId="0" fontId="43" fillId="2" borderId="16" xfId="1" applyFont="1" applyFill="1" applyBorder="1" applyAlignment="1">
      <alignment horizontal="center" vertical="center" shrinkToFit="1"/>
    </xf>
    <xf numFmtId="0" fontId="49" fillId="2" borderId="6" xfId="1" applyFont="1" applyFill="1" applyBorder="1" applyAlignment="1">
      <alignment horizontal="center" vertical="center" shrinkToFit="1"/>
    </xf>
    <xf numFmtId="0" fontId="53" fillId="2" borderId="0" xfId="1" applyFont="1" applyFill="1" applyAlignment="1">
      <alignment horizontal="center" vertical="center" shrinkToFit="1"/>
    </xf>
    <xf numFmtId="0" fontId="49" fillId="2" borderId="0" xfId="1" applyFont="1" applyFill="1" applyAlignment="1">
      <alignment horizontal="center" vertical="center" shrinkToFit="1"/>
    </xf>
    <xf numFmtId="0" fontId="9" fillId="2" borderId="0" xfId="1" applyFont="1" applyFill="1" applyAlignment="1">
      <alignment horizontal="center" vertical="center" shrinkToFit="1"/>
    </xf>
    <xf numFmtId="0" fontId="45" fillId="2" borderId="0" xfId="1" applyFont="1" applyFill="1" applyAlignment="1">
      <alignment horizontal="center" vertical="center" shrinkToFit="1"/>
    </xf>
    <xf numFmtId="0" fontId="50" fillId="2" borderId="16" xfId="1" applyFont="1" applyFill="1" applyBorder="1" applyAlignment="1">
      <alignment horizontal="center" vertical="center" shrinkToFit="1"/>
    </xf>
    <xf numFmtId="0" fontId="54" fillId="2" borderId="0" xfId="1" applyFont="1" applyFill="1" applyAlignment="1">
      <alignment horizontal="center" vertical="center" shrinkToFit="1"/>
    </xf>
    <xf numFmtId="0" fontId="52" fillId="7" borderId="16" xfId="1" applyFont="1" applyFill="1" applyBorder="1" applyAlignment="1">
      <alignment horizontal="center" vertical="center" shrinkToFit="1"/>
    </xf>
    <xf numFmtId="0" fontId="9" fillId="2" borderId="0" xfId="1" applyFont="1" applyFill="1" applyAlignment="1">
      <alignment horizontal="left" vertical="center" shrinkToFit="1"/>
    </xf>
    <xf numFmtId="0" fontId="49" fillId="2" borderId="16" xfId="1" applyFont="1" applyFill="1" applyBorder="1" applyAlignment="1">
      <alignment horizontal="center" vertical="center" shrinkToFit="1"/>
    </xf>
    <xf numFmtId="0" fontId="51" fillId="2" borderId="9" xfId="1" applyFont="1" applyFill="1" applyBorder="1" applyAlignment="1">
      <alignment horizontal="center" vertical="center" shrinkToFit="1"/>
    </xf>
    <xf numFmtId="0" fontId="43" fillId="8" borderId="16" xfId="1" applyFont="1" applyFill="1" applyBorder="1" applyAlignment="1">
      <alignment horizontal="center" vertical="center" shrinkToFit="1"/>
    </xf>
    <xf numFmtId="0" fontId="43" fillId="3" borderId="16" xfId="1" applyFont="1" applyFill="1" applyBorder="1" applyAlignment="1">
      <alignment horizontal="center" vertical="center" shrinkToFit="1"/>
    </xf>
    <xf numFmtId="0" fontId="43" fillId="2" borderId="7" xfId="1" applyFont="1" applyFill="1" applyBorder="1" applyAlignment="1">
      <alignment horizontal="center" vertical="center" shrinkToFit="1"/>
    </xf>
    <xf numFmtId="0" fontId="55" fillId="2" borderId="0" xfId="1" applyFont="1" applyFill="1" applyAlignment="1">
      <alignment horizontal="center" vertical="center" shrinkToFit="1"/>
    </xf>
    <xf numFmtId="0" fontId="7" fillId="2" borderId="0" xfId="1" applyFont="1" applyFill="1" applyAlignment="1">
      <alignment horizontal="center" vertical="center" shrinkToFit="1"/>
    </xf>
    <xf numFmtId="0" fontId="2" fillId="2" borderId="0" xfId="1" applyFill="1" applyAlignment="1">
      <alignment horizontal="center" vertical="center" shrinkToFit="1"/>
    </xf>
    <xf numFmtId="49" fontId="39" fillId="2" borderId="0" xfId="1" applyNumberFormat="1" applyFont="1" applyFill="1" applyAlignment="1">
      <alignment horizontal="center" vertical="center" shrinkToFit="1"/>
    </xf>
    <xf numFmtId="49" fontId="8" fillId="2" borderId="0" xfId="1" applyNumberFormat="1" applyFont="1" applyFill="1" applyAlignment="1">
      <alignment horizontal="center" vertical="center" shrinkToFit="1"/>
    </xf>
    <xf numFmtId="0" fontId="21" fillId="2" borderId="0" xfId="1" applyFont="1" applyFill="1" applyAlignment="1">
      <alignment horizontal="center" vertical="center" shrinkToFit="1"/>
    </xf>
    <xf numFmtId="0" fontId="56" fillId="2" borderId="0" xfId="1" applyFont="1" applyFill="1" applyAlignment="1">
      <alignment horizontal="center" vertical="center" shrinkToFit="1"/>
    </xf>
    <xf numFmtId="0" fontId="2" fillId="2" borderId="0" xfId="1" applyFill="1" applyAlignment="1">
      <alignment vertical="center" shrinkToFit="1"/>
    </xf>
    <xf numFmtId="0" fontId="2" fillId="2" borderId="0" xfId="1" applyFill="1">
      <alignment vertical="center"/>
    </xf>
    <xf numFmtId="0" fontId="44" fillId="2" borderId="0" xfId="1" applyFont="1" applyFill="1" applyAlignment="1">
      <alignment horizontal="center" vertical="center"/>
    </xf>
    <xf numFmtId="0" fontId="48" fillId="2" borderId="0" xfId="1" applyFont="1" applyFill="1">
      <alignment vertical="center"/>
    </xf>
    <xf numFmtId="0" fontId="6" fillId="2" borderId="0" xfId="1" applyFont="1" applyFill="1" applyAlignment="1">
      <alignment horizontal="center" vertical="center" shrinkToFit="1"/>
    </xf>
    <xf numFmtId="0" fontId="57" fillId="2" borderId="0" xfId="1" applyFont="1" applyFill="1" applyAlignment="1">
      <alignment vertical="center" shrinkToFit="1"/>
    </xf>
    <xf numFmtId="0" fontId="38" fillId="2" borderId="0" xfId="1" applyFont="1" applyFill="1" applyAlignment="1">
      <alignment vertical="center" shrinkToFit="1"/>
    </xf>
    <xf numFmtId="0" fontId="26" fillId="2" borderId="0" xfId="1" applyFont="1" applyFill="1" applyAlignment="1">
      <alignment vertical="center" shrinkToFit="1"/>
    </xf>
    <xf numFmtId="49" fontId="2" fillId="2" borderId="0" xfId="1" applyNumberFormat="1" applyFill="1" applyAlignment="1">
      <alignment vertical="center" shrinkToFit="1"/>
    </xf>
    <xf numFmtId="0" fontId="6" fillId="2" borderId="0" xfId="1" applyFont="1" applyFill="1" applyAlignment="1">
      <alignment horizontal="center" vertical="center"/>
    </xf>
    <xf numFmtId="0" fontId="57" fillId="2" borderId="0" xfId="1" applyFont="1" applyFill="1">
      <alignment vertical="center"/>
    </xf>
    <xf numFmtId="49" fontId="2" fillId="2" borderId="0" xfId="1" applyNumberFormat="1" applyFill="1">
      <alignment vertical="center"/>
    </xf>
    <xf numFmtId="0" fontId="26" fillId="2" borderId="0" xfId="1" applyFont="1" applyFill="1">
      <alignment vertical="center"/>
    </xf>
    <xf numFmtId="49" fontId="39" fillId="2" borderId="0" xfId="1" applyNumberFormat="1" applyFont="1" applyFill="1" applyAlignment="1">
      <alignment horizontal="center" vertical="top"/>
    </xf>
    <xf numFmtId="49" fontId="58" fillId="2" borderId="0" xfId="1" applyNumberFormat="1" applyFont="1" applyFill="1" applyAlignment="1">
      <alignment horizontal="center" vertical="top"/>
    </xf>
    <xf numFmtId="49" fontId="9" fillId="2" borderId="0" xfId="1" applyNumberFormat="1" applyFont="1" applyFill="1" applyAlignment="1">
      <alignment vertical="top" shrinkToFit="1"/>
    </xf>
    <xf numFmtId="49" fontId="9" fillId="2" borderId="0" xfId="1" applyNumberFormat="1" applyFont="1" applyFill="1" applyAlignment="1">
      <alignment horizontal="center" vertical="top" shrinkToFit="1"/>
    </xf>
    <xf numFmtId="49" fontId="3" fillId="2" borderId="0" xfId="1" applyNumberFormat="1" applyFont="1" applyFill="1" applyAlignment="1">
      <alignment horizontal="left" shrinkToFit="1"/>
    </xf>
    <xf numFmtId="49" fontId="59" fillId="2" borderId="0" xfId="1" applyNumberFormat="1" applyFont="1" applyFill="1" applyAlignment="1">
      <alignment vertical="top" shrinkToFit="1"/>
    </xf>
    <xf numFmtId="49" fontId="11" fillId="2" borderId="0" xfId="1" applyNumberFormat="1" applyFont="1" applyFill="1" applyAlignment="1">
      <alignment vertical="top" shrinkToFit="1"/>
    </xf>
    <xf numFmtId="0" fontId="9" fillId="2" borderId="0" xfId="1" applyFont="1" applyFill="1" applyAlignment="1">
      <alignment vertical="top" shrinkToFit="1"/>
    </xf>
    <xf numFmtId="49" fontId="60" fillId="2" borderId="0" xfId="1" applyNumberFormat="1" applyFont="1" applyFill="1" applyAlignment="1">
      <alignment horizontal="center"/>
    </xf>
    <xf numFmtId="49" fontId="61" fillId="2" borderId="0" xfId="1" applyNumberFormat="1" applyFont="1" applyFill="1" applyAlignment="1">
      <alignment horizontal="center" vertical="center"/>
    </xf>
    <xf numFmtId="49" fontId="3" fillId="2" borderId="0" xfId="1" applyNumberFormat="1" applyFont="1" applyFill="1">
      <alignment vertical="center"/>
    </xf>
    <xf numFmtId="49" fontId="9" fillId="2" borderId="0" xfId="1" applyNumberFormat="1" applyFont="1" applyFill="1" applyAlignment="1">
      <alignment vertical="center" shrinkToFit="1"/>
    </xf>
    <xf numFmtId="49" fontId="62" fillId="2" borderId="0" xfId="1" applyNumberFormat="1" applyFont="1" applyFill="1" applyAlignment="1">
      <alignment horizontal="center" vertical="center" shrinkToFit="1"/>
    </xf>
    <xf numFmtId="49" fontId="59" fillId="2" borderId="0" xfId="1" applyNumberFormat="1" applyFont="1" applyFill="1" applyAlignment="1">
      <alignment vertical="center" shrinkToFit="1"/>
    </xf>
    <xf numFmtId="0" fontId="9" fillId="2" borderId="0" xfId="1" applyFont="1" applyFill="1" applyAlignment="1">
      <alignment vertical="center" shrinkToFit="1"/>
    </xf>
    <xf numFmtId="49" fontId="63" fillId="2" borderId="0" xfId="1" applyNumberFormat="1" applyFont="1" applyFill="1" applyAlignment="1">
      <alignment horizontal="center"/>
    </xf>
    <xf numFmtId="49" fontId="41" fillId="2" borderId="0" xfId="1" applyNumberFormat="1" applyFont="1" applyFill="1" applyAlignment="1">
      <alignment horizontal="center"/>
    </xf>
    <xf numFmtId="49" fontId="3" fillId="2" borderId="0" xfId="1" applyNumberFormat="1" applyFont="1" applyFill="1" applyAlignment="1">
      <alignment shrinkToFit="1"/>
    </xf>
    <xf numFmtId="49" fontId="63" fillId="2" borderId="0" xfId="1" applyNumberFormat="1" applyFont="1" applyFill="1" applyAlignment="1">
      <alignment horizontal="center" shrinkToFit="1"/>
    </xf>
    <xf numFmtId="49" fontId="23" fillId="2" borderId="0" xfId="1" applyNumberFormat="1" applyFont="1" applyFill="1" applyAlignment="1">
      <alignment vertical="center" shrinkToFit="1"/>
    </xf>
    <xf numFmtId="49" fontId="64" fillId="2" borderId="0" xfId="1" applyNumberFormat="1" applyFont="1" applyFill="1" applyAlignment="1">
      <alignment vertical="center" shrinkToFit="1"/>
    </xf>
    <xf numFmtId="49" fontId="65" fillId="2" borderId="0" xfId="1" applyNumberFormat="1" applyFont="1" applyFill="1" applyAlignment="1">
      <alignment horizontal="center" vertical="center" shrinkToFit="1"/>
    </xf>
    <xf numFmtId="0" fontId="27" fillId="2" borderId="0" xfId="1" applyFont="1" applyFill="1" applyAlignment="1">
      <alignment vertical="center" shrinkToFit="1"/>
    </xf>
    <xf numFmtId="14" fontId="8" fillId="2" borderId="9" xfId="1" applyNumberFormat="1" applyFont="1" applyFill="1" applyBorder="1" applyAlignment="1"/>
    <xf numFmtId="14" fontId="28" fillId="2" borderId="9" xfId="1" applyNumberFormat="1" applyFont="1" applyFill="1" applyBorder="1" applyAlignment="1">
      <alignment horizontal="center"/>
    </xf>
    <xf numFmtId="14" fontId="41" fillId="2" borderId="9" xfId="1" applyNumberFormat="1" applyFont="1" applyFill="1" applyBorder="1" applyAlignment="1">
      <alignment horizontal="center"/>
    </xf>
    <xf numFmtId="49" fontId="3" fillId="2" borderId="9" xfId="1" applyNumberFormat="1" applyFont="1" applyFill="1" applyBorder="1" applyAlignment="1">
      <alignment shrinkToFit="1"/>
    </xf>
    <xf numFmtId="49" fontId="63" fillId="2" borderId="9" xfId="1" applyNumberFormat="1" applyFont="1" applyFill="1" applyBorder="1" applyAlignment="1">
      <alignment horizontal="center" shrinkToFit="1"/>
    </xf>
    <xf numFmtId="0" fontId="29" fillId="2" borderId="9" xfId="1" applyFont="1" applyFill="1" applyBorder="1" applyAlignment="1">
      <alignment horizontal="right" vertical="center" shrinkToFit="1"/>
    </xf>
    <xf numFmtId="49" fontId="66" fillId="2" borderId="9" xfId="1" applyNumberFormat="1" applyFont="1" applyFill="1" applyBorder="1" applyAlignment="1">
      <alignment vertical="center" shrinkToFit="1"/>
    </xf>
    <xf numFmtId="49" fontId="31" fillId="2" borderId="9" xfId="1" applyNumberFormat="1" applyFont="1" applyFill="1" applyBorder="1" applyAlignment="1">
      <alignment vertical="center" shrinkToFit="1"/>
    </xf>
    <xf numFmtId="0" fontId="31" fillId="2" borderId="0" xfId="1" applyFont="1" applyFill="1" applyAlignment="1">
      <alignment vertical="center" shrinkToFit="1"/>
    </xf>
    <xf numFmtId="49" fontId="33" fillId="4" borderId="10" xfId="3" applyNumberFormat="1" applyFont="1" applyFill="1" applyBorder="1" applyAlignment="1">
      <alignment horizontal="right" vertical="center"/>
    </xf>
    <xf numFmtId="49" fontId="6" fillId="5" borderId="17" xfId="3" applyNumberFormat="1" applyFont="1" applyFill="1" applyBorder="1" applyAlignment="1">
      <alignment horizontal="center" vertical="center"/>
    </xf>
    <xf numFmtId="49" fontId="67" fillId="5" borderId="18" xfId="3" applyNumberFormat="1" applyFont="1" applyFill="1" applyBorder="1" applyAlignment="1">
      <alignment horizontal="center" vertical="center"/>
    </xf>
    <xf numFmtId="49" fontId="68" fillId="5" borderId="18" xfId="3" applyNumberFormat="1" applyFont="1" applyFill="1" applyBorder="1" applyAlignment="1">
      <alignment vertical="center" shrinkToFit="1"/>
    </xf>
    <xf numFmtId="49" fontId="2" fillId="5" borderId="19" xfId="3" applyNumberFormat="1" applyFont="1" applyFill="1" applyBorder="1" applyAlignment="1">
      <alignment horizontal="center" vertical="center" shrinkToFit="1"/>
    </xf>
    <xf numFmtId="49" fontId="33" fillId="5" borderId="20" xfId="3" applyNumberFormat="1" applyFont="1" applyFill="1" applyBorder="1" applyAlignment="1">
      <alignment horizontal="center" vertical="center" shrinkToFit="1"/>
    </xf>
    <xf numFmtId="0" fontId="69" fillId="2" borderId="0" xfId="1" applyFont="1" applyFill="1" applyAlignment="1">
      <alignment horizontal="center" vertical="center" shrinkToFit="1"/>
    </xf>
    <xf numFmtId="49" fontId="33" fillId="5" borderId="21" xfId="3" applyNumberFormat="1" applyFont="1" applyFill="1" applyBorder="1" applyAlignment="1">
      <alignment horizontal="center" vertical="center" shrinkToFit="1"/>
    </xf>
    <xf numFmtId="49" fontId="70" fillId="2" borderId="0" xfId="1" applyNumberFormat="1" applyFont="1" applyFill="1" applyAlignment="1">
      <alignment horizontal="center" vertical="center" shrinkToFit="1"/>
    </xf>
    <xf numFmtId="49" fontId="71" fillId="4" borderId="0" xfId="3" applyNumberFormat="1" applyFont="1" applyFill="1" applyAlignment="1">
      <alignment horizontal="center" vertical="center" shrinkToFit="1"/>
    </xf>
    <xf numFmtId="49" fontId="72" fillId="4" borderId="0" xfId="3" applyNumberFormat="1" applyFont="1" applyFill="1" applyAlignment="1">
      <alignment vertical="center" shrinkToFit="1"/>
    </xf>
    <xf numFmtId="0" fontId="33" fillId="5" borderId="21" xfId="3" applyFont="1" applyFill="1" applyBorder="1" applyAlignment="1">
      <alignment horizontal="center" vertical="center" shrinkToFit="1"/>
    </xf>
    <xf numFmtId="0" fontId="67" fillId="2" borderId="0" xfId="1" applyFont="1" applyFill="1" applyAlignment="1">
      <alignment horizontal="center" vertical="center"/>
    </xf>
    <xf numFmtId="0" fontId="73" fillId="2" borderId="0" xfId="1" applyFont="1" applyFill="1" applyAlignment="1">
      <alignment horizontal="center" vertical="center"/>
    </xf>
    <xf numFmtId="0" fontId="74" fillId="2" borderId="0" xfId="1" applyFont="1" applyFill="1" applyAlignment="1">
      <alignment horizontal="center" vertical="center" shrinkToFit="1"/>
    </xf>
    <xf numFmtId="0" fontId="27" fillId="2" borderId="0" xfId="1" applyFont="1" applyFill="1" applyAlignment="1">
      <alignment horizontal="center" vertical="center" shrinkToFit="1"/>
    </xf>
    <xf numFmtId="0" fontId="67" fillId="2" borderId="9" xfId="1" applyFont="1" applyFill="1" applyBorder="1" applyAlignment="1">
      <alignment horizontal="center" vertical="center" shrinkToFit="1"/>
    </xf>
    <xf numFmtId="0" fontId="75" fillId="2" borderId="9" xfId="1" applyFont="1" applyFill="1" applyBorder="1" applyAlignment="1">
      <alignment horizontal="center" vertical="center" shrinkToFit="1"/>
    </xf>
    <xf numFmtId="0" fontId="75" fillId="2" borderId="0" xfId="1" applyFont="1" applyFill="1" applyAlignment="1">
      <alignment horizontal="center" vertical="center" shrinkToFit="1"/>
    </xf>
    <xf numFmtId="0" fontId="39" fillId="2" borderId="7" xfId="1" applyFont="1" applyFill="1" applyBorder="1" applyAlignment="1">
      <alignment horizontal="center" vertical="center" shrinkToFit="1"/>
    </xf>
    <xf numFmtId="0" fontId="67" fillId="2" borderId="0" xfId="1" applyFont="1" applyFill="1" applyAlignment="1">
      <alignment horizontal="center" vertical="center" shrinkToFit="1"/>
    </xf>
    <xf numFmtId="0" fontId="76" fillId="2" borderId="4" xfId="1" applyFont="1" applyFill="1" applyBorder="1" applyAlignment="1">
      <alignment horizontal="center" vertical="center" shrinkToFit="1"/>
    </xf>
    <xf numFmtId="0" fontId="77" fillId="2" borderId="2" xfId="1" applyFont="1" applyFill="1" applyBorder="1" applyAlignment="1">
      <alignment horizontal="center" vertical="center" shrinkToFit="1"/>
    </xf>
    <xf numFmtId="0" fontId="28" fillId="2" borderId="15" xfId="1" applyFont="1" applyFill="1" applyBorder="1" applyAlignment="1">
      <alignment horizontal="center" vertical="center" shrinkToFit="1"/>
    </xf>
    <xf numFmtId="0" fontId="26" fillId="2" borderId="0" xfId="1" applyFont="1" applyFill="1" applyAlignment="1">
      <alignment horizontal="center" vertical="center" shrinkToFit="1"/>
    </xf>
    <xf numFmtId="0" fontId="76" fillId="7" borderId="16" xfId="1" applyFont="1" applyFill="1" applyBorder="1" applyAlignment="1">
      <alignment horizontal="center" vertical="center" shrinkToFit="1"/>
    </xf>
    <xf numFmtId="0" fontId="28" fillId="2" borderId="5" xfId="1" applyFont="1" applyFill="1" applyBorder="1" applyAlignment="1">
      <alignment horizontal="center" vertical="center" shrinkToFit="1"/>
    </xf>
    <xf numFmtId="0" fontId="76" fillId="2" borderId="9" xfId="1" applyFont="1" applyFill="1" applyBorder="1" applyAlignment="1">
      <alignment horizontal="center" vertical="center" shrinkToFit="1"/>
    </xf>
    <xf numFmtId="0" fontId="75" fillId="2" borderId="6"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75" fillId="2" borderId="16" xfId="1" applyFont="1" applyFill="1" applyBorder="1" applyAlignment="1">
      <alignment horizontal="center" vertical="center" shrinkToFit="1"/>
    </xf>
    <xf numFmtId="0" fontId="78" fillId="2" borderId="0" xfId="1" applyFont="1" applyFill="1" applyAlignment="1">
      <alignment horizontal="center" vertical="center" shrinkToFit="1"/>
    </xf>
    <xf numFmtId="0" fontId="76" fillId="2" borderId="0" xfId="1" applyFont="1" applyFill="1" applyAlignment="1">
      <alignment horizontal="center" vertical="center" shrinkToFit="1"/>
    </xf>
    <xf numFmtId="0" fontId="45" fillId="2" borderId="1" xfId="1" applyFont="1" applyFill="1" applyBorder="1" applyAlignment="1">
      <alignment horizontal="center" vertical="center" shrinkToFit="1"/>
    </xf>
    <xf numFmtId="0" fontId="76" fillId="2" borderId="6" xfId="1" applyFont="1" applyFill="1" applyBorder="1" applyAlignment="1">
      <alignment horizontal="center" vertical="center" shrinkToFit="1"/>
    </xf>
    <xf numFmtId="0" fontId="76" fillId="2" borderId="16" xfId="1" applyFont="1" applyFill="1" applyBorder="1" applyAlignment="1">
      <alignment horizontal="center" vertical="center" shrinkToFit="1"/>
    </xf>
    <xf numFmtId="0" fontId="75" fillId="2" borderId="7" xfId="1" applyFont="1" applyFill="1" applyBorder="1" applyAlignment="1">
      <alignment horizontal="center" vertical="center" shrinkToFit="1"/>
    </xf>
    <xf numFmtId="0" fontId="76" fillId="9" borderId="16" xfId="1" applyFont="1" applyFill="1" applyBorder="1" applyAlignment="1">
      <alignment horizontal="center" vertical="center" shrinkToFit="1"/>
    </xf>
    <xf numFmtId="0" fontId="9" fillId="2" borderId="22" xfId="1" applyFont="1" applyFill="1" applyBorder="1" applyAlignment="1">
      <alignment horizontal="center" vertical="center" shrinkToFit="1"/>
    </xf>
    <xf numFmtId="0" fontId="39" fillId="2" borderId="22" xfId="1" applyFont="1" applyFill="1" applyBorder="1" applyAlignment="1">
      <alignment horizontal="center" vertical="center" shrinkToFit="1"/>
    </xf>
    <xf numFmtId="0" fontId="28" fillId="2" borderId="22" xfId="1" applyFont="1" applyFill="1" applyBorder="1" applyAlignment="1">
      <alignment horizontal="center" vertical="center" shrinkToFit="1"/>
    </xf>
    <xf numFmtId="0" fontId="77" fillId="2" borderId="16" xfId="1" applyFont="1" applyFill="1" applyBorder="1" applyAlignment="1">
      <alignment horizontal="center" vertical="center" shrinkToFit="1"/>
    </xf>
    <xf numFmtId="49" fontId="67" fillId="2" borderId="0" xfId="1" applyNumberFormat="1" applyFont="1" applyFill="1" applyAlignment="1">
      <alignment horizontal="center" vertical="center" shrinkToFit="1"/>
    </xf>
    <xf numFmtId="49" fontId="9" fillId="2" borderId="0" xfId="1" applyNumberFormat="1" applyFont="1" applyFill="1" applyAlignment="1">
      <alignment horizontal="center" vertical="center" shrinkToFit="1"/>
    </xf>
    <xf numFmtId="49" fontId="28" fillId="2" borderId="0" xfId="1" applyNumberFormat="1" applyFont="1" applyFill="1" applyAlignment="1">
      <alignment horizontal="center" vertical="center" shrinkToFit="1"/>
    </xf>
    <xf numFmtId="49" fontId="75" fillId="2" borderId="0" xfId="1" applyNumberFormat="1" applyFont="1" applyFill="1" applyAlignment="1">
      <alignment horizontal="center" vertical="center" shrinkToFit="1"/>
    </xf>
    <xf numFmtId="49" fontId="45" fillId="2" borderId="0" xfId="1" applyNumberFormat="1" applyFont="1" applyFill="1" applyAlignment="1">
      <alignment horizontal="center" vertical="center" shrinkToFit="1"/>
    </xf>
    <xf numFmtId="0" fontId="34" fillId="2" borderId="0" xfId="1" applyFont="1" applyFill="1">
      <alignment vertical="center"/>
    </xf>
    <xf numFmtId="0" fontId="33" fillId="2" borderId="0" xfId="1" applyFont="1" applyFill="1" applyAlignment="1">
      <alignment horizontal="center" vertical="center" shrinkToFit="1"/>
    </xf>
    <xf numFmtId="0" fontId="79" fillId="2" borderId="0" xfId="1" applyFont="1" applyFill="1" applyAlignment="1">
      <alignment horizontal="center" vertical="center" shrinkToFit="1"/>
    </xf>
    <xf numFmtId="0" fontId="69" fillId="2" borderId="0" xfId="1" applyFont="1" applyFill="1" applyAlignment="1">
      <alignment vertical="center" shrinkToFit="1"/>
    </xf>
    <xf numFmtId="0" fontId="71" fillId="2" borderId="0" xfId="1" applyFont="1" applyFill="1" applyAlignment="1">
      <alignment vertical="center" shrinkToFit="1"/>
    </xf>
    <xf numFmtId="49" fontId="80" fillId="2" borderId="0" xfId="1" applyNumberFormat="1" applyFont="1" applyFill="1" applyAlignment="1">
      <alignment vertical="top"/>
    </xf>
    <xf numFmtId="49" fontId="82" fillId="2" borderId="0" xfId="1" applyNumberFormat="1" applyFont="1" applyFill="1" applyAlignment="1">
      <alignment vertical="top"/>
    </xf>
    <xf numFmtId="49" fontId="10" fillId="2" borderId="0" xfId="1" applyNumberFormat="1" applyFont="1" applyFill="1" applyAlignment="1">
      <alignment vertical="top"/>
    </xf>
    <xf numFmtId="49" fontId="83" fillId="2" borderId="0" xfId="1" applyNumberFormat="1" applyFont="1" applyFill="1" applyAlignment="1">
      <alignment vertical="top"/>
    </xf>
    <xf numFmtId="49" fontId="8" fillId="2" borderId="0" xfId="1" applyNumberFormat="1" applyFont="1" applyFill="1" applyAlignment="1">
      <alignment horizontal="left"/>
    </xf>
    <xf numFmtId="0" fontId="10" fillId="2" borderId="0" xfId="1" applyFont="1" applyFill="1" applyAlignment="1">
      <alignment vertical="top"/>
    </xf>
    <xf numFmtId="49" fontId="84" fillId="2" borderId="0" xfId="1" applyNumberFormat="1" applyFont="1" applyFill="1" applyAlignment="1">
      <alignment horizontal="left" vertical="center"/>
    </xf>
    <xf numFmtId="49" fontId="28" fillId="2" borderId="0" xfId="1" applyNumberFormat="1" applyFont="1" applyFill="1">
      <alignment vertical="center"/>
    </xf>
    <xf numFmtId="49" fontId="84" fillId="2" borderId="0" xfId="1" applyNumberFormat="1" applyFont="1" applyFill="1">
      <alignment vertical="center"/>
    </xf>
    <xf numFmtId="49" fontId="7" fillId="2" borderId="0" xfId="1" applyNumberFormat="1" applyFont="1" applyFill="1" applyAlignment="1">
      <alignment horizontal="left"/>
    </xf>
    <xf numFmtId="49" fontId="85" fillId="2" borderId="0" xfId="1" applyNumberFormat="1" applyFont="1" applyFill="1" applyAlignment="1">
      <alignment horizontal="right" vertical="center"/>
    </xf>
    <xf numFmtId="14" fontId="31" fillId="2" borderId="8" xfId="1" applyNumberFormat="1" applyFont="1" applyFill="1" applyBorder="1">
      <alignment vertical="center"/>
    </xf>
    <xf numFmtId="49" fontId="86" fillId="2" borderId="8" xfId="1" applyNumberFormat="1" applyFont="1" applyFill="1" applyBorder="1">
      <alignment vertical="center"/>
    </xf>
    <xf numFmtId="49" fontId="2" fillId="2" borderId="8" xfId="1" applyNumberFormat="1" applyFill="1" applyBorder="1">
      <alignment vertical="center"/>
    </xf>
    <xf numFmtId="49" fontId="31" fillId="2" borderId="8" xfId="4" applyNumberFormat="1" applyFont="1" applyFill="1" applyBorder="1" applyAlignment="1" applyProtection="1">
      <alignment vertical="center"/>
      <protection locked="0"/>
    </xf>
    <xf numFmtId="0" fontId="29" fillId="2" borderId="8" xfId="1" applyFont="1" applyFill="1" applyBorder="1" applyAlignment="1">
      <alignment horizontal="right" vertical="center"/>
    </xf>
    <xf numFmtId="49" fontId="87" fillId="2" borderId="8" xfId="1" applyNumberFormat="1" applyFont="1" applyFill="1" applyBorder="1" applyAlignment="1">
      <alignment horizontal="right" vertical="center"/>
    </xf>
    <xf numFmtId="0" fontId="27" fillId="2" borderId="0" xfId="1" applyFont="1" applyFill="1" applyAlignment="1">
      <alignment horizontal="left" vertical="center"/>
    </xf>
    <xf numFmtId="0" fontId="44" fillId="2" borderId="0" xfId="1" applyFont="1" applyFill="1">
      <alignment vertical="center"/>
    </xf>
    <xf numFmtId="0" fontId="43" fillId="2" borderId="0" xfId="1" applyFont="1" applyFill="1">
      <alignment vertical="center"/>
    </xf>
    <xf numFmtId="0" fontId="43" fillId="2" borderId="0" xfId="1" applyFont="1" applyFill="1" applyAlignment="1">
      <alignment horizontal="center" vertical="center"/>
    </xf>
    <xf numFmtId="0" fontId="3" fillId="2" borderId="0" xfId="1" applyFont="1" applyFill="1" applyAlignment="1">
      <alignment horizontal="center" vertical="center"/>
    </xf>
    <xf numFmtId="0" fontId="4" fillId="2" borderId="0" xfId="1" applyFont="1" applyFill="1" applyAlignment="1">
      <alignment horizontal="center" vertical="center"/>
    </xf>
    <xf numFmtId="0" fontId="88" fillId="2" borderId="0" xfId="1" applyFont="1" applyFill="1" applyAlignment="1">
      <alignment horizontal="center" vertical="center"/>
    </xf>
    <xf numFmtId="49" fontId="4" fillId="2" borderId="0" xfId="1" applyNumberFormat="1" applyFont="1" applyFill="1" applyAlignment="1">
      <alignment horizontal="left"/>
    </xf>
    <xf numFmtId="0" fontId="91" fillId="2" borderId="0" xfId="1" applyFont="1" applyFill="1" applyAlignment="1">
      <alignment horizontal="center" vertical="center"/>
    </xf>
    <xf numFmtId="0" fontId="91" fillId="2" borderId="9" xfId="1" applyFont="1" applyFill="1" applyBorder="1">
      <alignment vertical="center"/>
    </xf>
    <xf numFmtId="0" fontId="92" fillId="2" borderId="9" xfId="1" applyFont="1" applyFill="1" applyBorder="1" applyAlignment="1">
      <alignment horizontal="center" vertical="center"/>
    </xf>
    <xf numFmtId="0" fontId="91" fillId="2" borderId="0" xfId="1" applyFont="1" applyFill="1">
      <alignment vertical="center"/>
    </xf>
    <xf numFmtId="0" fontId="92" fillId="2" borderId="0" xfId="1" applyFont="1" applyFill="1">
      <alignment vertical="center"/>
    </xf>
    <xf numFmtId="0" fontId="93" fillId="2" borderId="4" xfId="1" applyFont="1" applyFill="1" applyBorder="1" applyAlignment="1">
      <alignment horizontal="right" vertical="center"/>
    </xf>
    <xf numFmtId="0" fontId="92" fillId="2" borderId="2" xfId="1" applyFont="1" applyFill="1" applyBorder="1" applyAlignment="1">
      <alignment horizontal="center" vertical="center"/>
    </xf>
    <xf numFmtId="0" fontId="91" fillId="2" borderId="15" xfId="1" applyFont="1" applyFill="1" applyBorder="1" applyAlignment="1">
      <alignment horizontal="center" vertical="center"/>
    </xf>
    <xf numFmtId="0" fontId="92" fillId="2" borderId="0" xfId="1" applyFont="1" applyFill="1" applyAlignment="1">
      <alignment horizontal="center" vertical="center"/>
    </xf>
    <xf numFmtId="0" fontId="93" fillId="9" borderId="16" xfId="1" applyFont="1" applyFill="1" applyBorder="1" applyAlignment="1">
      <alignment horizontal="right" vertical="center"/>
    </xf>
    <xf numFmtId="0" fontId="91" fillId="2" borderId="5" xfId="1" applyFont="1" applyFill="1" applyBorder="1" applyAlignment="1">
      <alignment horizontal="center" vertical="center"/>
    </xf>
    <xf numFmtId="0" fontId="93" fillId="2" borderId="9" xfId="1" applyFont="1" applyFill="1" applyBorder="1" applyAlignment="1">
      <alignment horizontal="center" vertical="center"/>
    </xf>
    <xf numFmtId="0" fontId="92" fillId="2" borderId="6" xfId="1" applyFont="1" applyFill="1" applyBorder="1" applyAlignment="1">
      <alignment horizontal="center" vertical="center"/>
    </xf>
    <xf numFmtId="0" fontId="92" fillId="2" borderId="16" xfId="1" applyFont="1" applyFill="1" applyBorder="1" applyAlignment="1">
      <alignment horizontal="center" vertical="center"/>
    </xf>
    <xf numFmtId="0" fontId="94" fillId="2" borderId="0" xfId="1" applyFont="1" applyFill="1" applyAlignment="1">
      <alignment horizontal="center" vertical="center"/>
    </xf>
    <xf numFmtId="0" fontId="93" fillId="9" borderId="16" xfId="1" applyFont="1" applyFill="1" applyBorder="1" applyAlignment="1">
      <alignment horizontal="center" vertical="center"/>
    </xf>
    <xf numFmtId="0" fontId="93" fillId="2" borderId="6" xfId="1" applyFont="1" applyFill="1" applyBorder="1" applyAlignment="1">
      <alignment horizontal="center" vertical="center"/>
    </xf>
    <xf numFmtId="0" fontId="94" fillId="2" borderId="0" xfId="1" applyFont="1" applyFill="1">
      <alignment vertical="center"/>
    </xf>
    <xf numFmtId="0" fontId="90" fillId="2" borderId="9" xfId="1" applyFont="1" applyFill="1" applyBorder="1" applyAlignment="1">
      <alignment horizontal="center" vertical="center"/>
    </xf>
    <xf numFmtId="0" fontId="90" fillId="2" borderId="0" xfId="1" applyFont="1" applyFill="1" applyAlignment="1">
      <alignment horizontal="center" vertical="center"/>
    </xf>
    <xf numFmtId="0" fontId="95" fillId="5" borderId="9" xfId="1" applyFont="1" applyFill="1" applyBorder="1">
      <alignment vertical="center"/>
    </xf>
    <xf numFmtId="0" fontId="96" fillId="2" borderId="9" xfId="1" applyFont="1" applyFill="1" applyBorder="1" applyAlignment="1">
      <alignment horizontal="center" vertical="center"/>
    </xf>
    <xf numFmtId="0" fontId="96" fillId="2" borderId="0" xfId="1" applyFont="1" applyFill="1" applyAlignment="1">
      <alignment horizontal="center" vertical="center"/>
    </xf>
    <xf numFmtId="0" fontId="97" fillId="2" borderId="9" xfId="1" applyFont="1" applyFill="1" applyBorder="1" applyAlignment="1">
      <alignment horizontal="center" vertical="center" shrinkToFit="1"/>
    </xf>
    <xf numFmtId="0" fontId="97" fillId="2" borderId="0" xfId="1" applyFont="1" applyFill="1" applyAlignment="1">
      <alignment horizontal="center" vertical="center" shrinkToFit="1"/>
    </xf>
    <xf numFmtId="0" fontId="45" fillId="2" borderId="9" xfId="1" applyFont="1" applyFill="1" applyBorder="1" applyAlignment="1">
      <alignment horizontal="center" vertical="center" shrinkToFit="1"/>
    </xf>
    <xf numFmtId="0" fontId="31" fillId="2" borderId="9" xfId="1" applyFont="1" applyFill="1" applyBorder="1" applyAlignment="1">
      <alignment horizontal="center" vertical="center" shrinkToFit="1"/>
    </xf>
    <xf numFmtId="0" fontId="17" fillId="2" borderId="0" xfId="1" applyFont="1" applyFill="1" applyAlignment="1">
      <alignment horizontal="center" vertical="center" shrinkToFit="1"/>
    </xf>
    <xf numFmtId="0" fontId="17" fillId="2" borderId="9" xfId="1" applyFont="1" applyFill="1" applyBorder="1" applyAlignment="1">
      <alignment horizontal="center" vertical="center" shrinkToFit="1"/>
    </xf>
    <xf numFmtId="0" fontId="31" fillId="2" borderId="0" xfId="1" applyFont="1" applyFill="1" applyAlignment="1">
      <alignment horizontal="center" vertical="center" shrinkToFit="1"/>
    </xf>
    <xf numFmtId="49" fontId="2" fillId="2" borderId="0" xfId="1" applyNumberFormat="1" applyFill="1" applyAlignment="1">
      <alignment horizontal="center" vertical="center"/>
    </xf>
    <xf numFmtId="49" fontId="28" fillId="2" borderId="9" xfId="1" applyNumberFormat="1" applyFont="1" applyFill="1" applyBorder="1" applyAlignment="1">
      <alignment horizontal="center" vertical="center" shrinkToFit="1"/>
    </xf>
    <xf numFmtId="49" fontId="2" fillId="2" borderId="0" xfId="1" applyNumberFormat="1" applyFill="1" applyAlignment="1">
      <alignment horizontal="center" vertical="center" shrinkToFit="1"/>
    </xf>
    <xf numFmtId="0" fontId="28" fillId="2" borderId="0" xfId="1" applyFont="1" applyFill="1" applyAlignment="1">
      <alignment horizontal="right" vertical="center" shrinkToFit="1"/>
    </xf>
    <xf numFmtId="0" fontId="28" fillId="2" borderId="9" xfId="1" applyFont="1" applyFill="1" applyBorder="1" applyAlignment="1">
      <alignment horizontal="right" vertical="center" shrinkToFit="1"/>
    </xf>
    <xf numFmtId="49" fontId="28" fillId="2" borderId="0" xfId="1" applyNumberFormat="1" applyFont="1" applyFill="1" applyAlignment="1">
      <alignment horizontal="right" vertical="center" shrinkToFit="1"/>
    </xf>
    <xf numFmtId="0" fontId="2" fillId="2" borderId="0" xfId="1" applyFill="1" applyAlignment="1">
      <alignment horizontal="right" vertical="center" shrinkToFit="1"/>
    </xf>
    <xf numFmtId="0" fontId="91" fillId="2" borderId="9" xfId="1" applyFont="1" applyFill="1" applyBorder="1" applyAlignment="1">
      <alignment horizontal="center" vertical="center"/>
    </xf>
    <xf numFmtId="0" fontId="98" fillId="2" borderId="0" xfId="1" applyFont="1" applyFill="1" applyAlignment="1">
      <alignment horizontal="center" vertical="center"/>
    </xf>
    <xf numFmtId="0" fontId="98" fillId="2" borderId="0" xfId="1" applyFont="1" applyFill="1" applyAlignment="1">
      <alignment horizontal="center" vertical="center" shrinkToFit="1"/>
    </xf>
    <xf numFmtId="0" fontId="98" fillId="2" borderId="9" xfId="1" applyFont="1" applyFill="1" applyBorder="1" applyAlignment="1">
      <alignment horizontal="center" vertical="center" shrinkToFit="1"/>
    </xf>
    <xf numFmtId="0" fontId="90" fillId="2" borderId="0" xfId="1" applyFont="1" applyFill="1" applyAlignment="1">
      <alignment horizontal="right" vertical="center"/>
    </xf>
    <xf numFmtId="0" fontId="90" fillId="2" borderId="9" xfId="1" applyFont="1" applyFill="1" applyBorder="1" applyAlignment="1">
      <alignment horizontal="right" vertical="center"/>
    </xf>
    <xf numFmtId="0" fontId="98" fillId="2" borderId="0" xfId="1" applyFont="1" applyFill="1" applyAlignment="1">
      <alignment horizontal="right" vertical="center" shrinkToFit="1"/>
    </xf>
    <xf numFmtId="0" fontId="28" fillId="2" borderId="0" xfId="1" applyFont="1" applyFill="1" applyAlignment="1">
      <alignment horizontal="right" vertical="center"/>
    </xf>
    <xf numFmtId="0" fontId="28" fillId="2" borderId="9" xfId="1" applyFont="1" applyFill="1" applyBorder="1" applyAlignment="1">
      <alignment horizontal="right" vertical="center"/>
    </xf>
    <xf numFmtId="0" fontId="2" fillId="2" borderId="0" xfId="1" applyFill="1" applyAlignment="1">
      <alignment horizontal="right" vertical="center"/>
    </xf>
    <xf numFmtId="0" fontId="28" fillId="2" borderId="9" xfId="1" applyFont="1" applyFill="1" applyBorder="1" applyAlignment="1">
      <alignment horizontal="center" vertical="center"/>
    </xf>
    <xf numFmtId="0" fontId="39" fillId="2" borderId="0" xfId="1" applyFont="1" applyFill="1" applyAlignment="1">
      <alignment horizontal="right" vertical="center"/>
    </xf>
    <xf numFmtId="0" fontId="28" fillId="3" borderId="0" xfId="1" applyFont="1" applyFill="1" applyAlignment="1">
      <alignment horizontal="right" vertical="center"/>
    </xf>
    <xf numFmtId="0" fontId="39" fillId="2" borderId="0" xfId="1" applyFont="1" applyFill="1" applyAlignment="1">
      <alignment horizontal="right" vertical="top"/>
    </xf>
    <xf numFmtId="0" fontId="102" fillId="2" borderId="9" xfId="1" applyFont="1" applyFill="1" applyBorder="1" applyAlignment="1">
      <alignment horizontal="center" vertical="center" shrinkToFit="1"/>
    </xf>
    <xf numFmtId="49" fontId="2" fillId="5" borderId="20" xfId="3" applyNumberFormat="1" applyFont="1" applyFill="1" applyBorder="1" applyAlignment="1">
      <alignment horizontal="center" vertical="center" shrinkToFit="1"/>
    </xf>
    <xf numFmtId="49" fontId="103" fillId="2" borderId="8" xfId="1" applyNumberFormat="1" applyFont="1" applyFill="1" applyBorder="1" applyAlignment="1">
      <alignment horizontal="right" vertical="center"/>
    </xf>
    <xf numFmtId="0" fontId="104" fillId="2" borderId="0" xfId="1" applyFont="1" applyFill="1" applyAlignment="1">
      <alignment horizontal="center" vertical="center" shrinkToFit="1"/>
    </xf>
    <xf numFmtId="0" fontId="8" fillId="2" borderId="15" xfId="1" applyFont="1" applyFill="1" applyBorder="1" applyAlignment="1">
      <alignment horizontal="center" vertical="center" shrinkToFit="1"/>
    </xf>
    <xf numFmtId="0" fontId="8" fillId="2" borderId="5" xfId="1" applyFont="1" applyFill="1" applyBorder="1" applyAlignment="1">
      <alignment horizontal="center" vertical="center" shrinkToFit="1"/>
    </xf>
    <xf numFmtId="0" fontId="33" fillId="2" borderId="0" xfId="1" applyFont="1" applyFill="1" applyAlignment="1">
      <alignment vertical="center" shrinkToFit="1"/>
    </xf>
    <xf numFmtId="49" fontId="33" fillId="2" borderId="0" xfId="1" applyNumberFormat="1" applyFont="1" applyFill="1" applyAlignment="1">
      <alignment vertical="center" shrinkToFit="1"/>
    </xf>
    <xf numFmtId="49" fontId="33" fillId="2" borderId="0" xfId="1" applyNumberFormat="1" applyFont="1" applyFill="1">
      <alignment vertical="center"/>
    </xf>
    <xf numFmtId="49" fontId="26" fillId="2" borderId="0" xfId="1" applyNumberFormat="1" applyFont="1" applyFill="1" applyAlignment="1">
      <alignment vertical="top"/>
    </xf>
    <xf numFmtId="49" fontId="8" fillId="2" borderId="8" xfId="1" applyNumberFormat="1" applyFont="1" applyFill="1" applyBorder="1">
      <alignment vertical="center"/>
    </xf>
    <xf numFmtId="49" fontId="28" fillId="2" borderId="0" xfId="1" applyNumberFormat="1" applyFont="1" applyFill="1" applyAlignment="1">
      <alignment horizontal="center" vertical="center"/>
    </xf>
    <xf numFmtId="0" fontId="28" fillId="2" borderId="9" xfId="1" applyFont="1" applyFill="1" applyBorder="1" applyAlignment="1">
      <alignment vertical="center" shrinkToFit="1"/>
    </xf>
    <xf numFmtId="0" fontId="26" fillId="2" borderId="7" xfId="1" applyFont="1" applyFill="1" applyBorder="1" applyAlignment="1">
      <alignment horizontal="center" vertical="center" shrinkToFit="1"/>
    </xf>
    <xf numFmtId="0" fontId="28" fillId="2" borderId="0" xfId="1" applyFont="1" applyFill="1" applyAlignment="1">
      <alignment horizontal="left" vertical="center" shrinkToFit="1"/>
    </xf>
    <xf numFmtId="0" fontId="63" fillId="2" borderId="0" xfId="1" applyFont="1" applyFill="1" applyAlignment="1">
      <alignment horizontal="center" vertical="center" shrinkToFit="1"/>
    </xf>
    <xf numFmtId="49" fontId="28" fillId="2" borderId="0" xfId="1" applyNumberFormat="1" applyFont="1" applyFill="1" applyAlignment="1">
      <alignment vertical="top"/>
    </xf>
    <xf numFmtId="49" fontId="105" fillId="2" borderId="8" xfId="1" applyNumberFormat="1" applyFont="1" applyFill="1" applyBorder="1" applyAlignment="1">
      <alignment horizontal="center" vertical="center"/>
    </xf>
    <xf numFmtId="0" fontId="28" fillId="6" borderId="10" xfId="1" applyFont="1" applyFill="1" applyBorder="1" applyAlignment="1">
      <alignment horizontal="center" vertical="center" shrinkToFit="1"/>
    </xf>
    <xf numFmtId="0" fontId="106" fillId="2" borderId="0" xfId="1" applyFont="1" applyFill="1" applyAlignment="1">
      <alignment horizontal="center" vertical="center" shrinkToFit="1"/>
    </xf>
    <xf numFmtId="0" fontId="9" fillId="3" borderId="9" xfId="1" applyFont="1" applyFill="1" applyBorder="1" applyAlignment="1">
      <alignment horizontal="center" vertical="center" shrinkToFit="1"/>
    </xf>
    <xf numFmtId="0" fontId="39" fillId="3" borderId="9" xfId="1" applyFont="1" applyFill="1" applyBorder="1" applyAlignment="1">
      <alignment horizontal="center" vertical="center" shrinkToFit="1"/>
    </xf>
    <xf numFmtId="0" fontId="28" fillId="3" borderId="9" xfId="1" applyFont="1" applyFill="1" applyBorder="1" applyAlignment="1">
      <alignment horizontal="center" vertical="center" shrinkToFit="1"/>
    </xf>
    <xf numFmtId="0" fontId="75" fillId="3" borderId="9" xfId="1" applyFont="1" applyFill="1" applyBorder="1" applyAlignment="1">
      <alignment horizontal="center" vertical="center" shrinkToFit="1"/>
    </xf>
    <xf numFmtId="0" fontId="28" fillId="3" borderId="0" xfId="1" applyFont="1" applyFill="1" applyAlignment="1">
      <alignment horizontal="center" vertical="center" shrinkToFit="1"/>
    </xf>
    <xf numFmtId="0" fontId="76" fillId="3" borderId="4" xfId="1" applyFont="1" applyFill="1" applyBorder="1" applyAlignment="1">
      <alignment horizontal="center" vertical="center" shrinkToFit="1"/>
    </xf>
    <xf numFmtId="0" fontId="9" fillId="3" borderId="0" xfId="1" applyFont="1" applyFill="1" applyAlignment="1">
      <alignment horizontal="center" vertical="center" shrinkToFit="1"/>
    </xf>
    <xf numFmtId="0" fontId="39" fillId="3" borderId="0" xfId="1" applyFont="1" applyFill="1" applyAlignment="1">
      <alignment horizontal="center" vertical="center" shrinkToFit="1"/>
    </xf>
    <xf numFmtId="0" fontId="77" fillId="3" borderId="2" xfId="1" applyFont="1" applyFill="1" applyBorder="1" applyAlignment="1">
      <alignment horizontal="center" vertical="center" shrinkToFit="1"/>
    </xf>
    <xf numFmtId="0" fontId="28" fillId="3" borderId="15" xfId="1" applyFont="1" applyFill="1" applyBorder="1" applyAlignment="1">
      <alignment horizontal="center" vertical="center" shrinkToFit="1"/>
    </xf>
    <xf numFmtId="0" fontId="26" fillId="3" borderId="0" xfId="1" applyFont="1" applyFill="1" applyAlignment="1">
      <alignment horizontal="center" vertical="center" shrinkToFit="1"/>
    </xf>
    <xf numFmtId="0" fontId="76" fillId="12" borderId="16" xfId="1" applyFont="1" applyFill="1" applyBorder="1" applyAlignment="1">
      <alignment horizontal="center" vertical="center" shrinkToFit="1"/>
    </xf>
    <xf numFmtId="0" fontId="28" fillId="3" borderId="5" xfId="1" applyFont="1" applyFill="1" applyBorder="1" applyAlignment="1">
      <alignment horizontal="center" vertical="center" shrinkToFit="1"/>
    </xf>
    <xf numFmtId="0" fontId="26" fillId="2" borderId="16" xfId="1" applyFont="1" applyFill="1" applyBorder="1" applyAlignment="1">
      <alignment horizontal="center" vertical="center" shrinkToFit="1"/>
    </xf>
    <xf numFmtId="0" fontId="106" fillId="7" borderId="16" xfId="1" applyFont="1" applyFill="1" applyBorder="1" applyAlignment="1">
      <alignment horizontal="center" vertical="center" shrinkToFit="1"/>
    </xf>
    <xf numFmtId="0" fontId="106" fillId="2" borderId="9" xfId="1" applyFont="1" applyFill="1" applyBorder="1" applyAlignment="1">
      <alignment horizontal="center" vertical="center" shrinkToFit="1"/>
    </xf>
    <xf numFmtId="0" fontId="106" fillId="2" borderId="16" xfId="1" applyFont="1" applyFill="1" applyBorder="1" applyAlignment="1">
      <alignment horizontal="center" vertical="center" shrinkToFit="1"/>
    </xf>
    <xf numFmtId="0" fontId="106" fillId="2" borderId="6" xfId="1" applyFont="1" applyFill="1" applyBorder="1" applyAlignment="1">
      <alignment horizontal="center" vertical="center" shrinkToFit="1"/>
    </xf>
    <xf numFmtId="0" fontId="106" fillId="7" borderId="2" xfId="1" applyFont="1" applyFill="1" applyBorder="1" applyAlignment="1">
      <alignment horizontal="center" vertical="center" shrinkToFit="1"/>
    </xf>
    <xf numFmtId="0" fontId="26" fillId="2" borderId="6" xfId="1" applyFont="1" applyFill="1" applyBorder="1" applyAlignment="1">
      <alignment horizontal="center" vertical="center" shrinkToFit="1"/>
    </xf>
    <xf numFmtId="0" fontId="26" fillId="2" borderId="4" xfId="1" applyFont="1" applyFill="1" applyBorder="1" applyAlignment="1">
      <alignment horizontal="center" vertical="center" shrinkToFit="1"/>
    </xf>
    <xf numFmtId="0" fontId="3" fillId="2" borderId="0" xfId="1" applyFont="1" applyFill="1" applyAlignment="1">
      <alignment horizontal="left"/>
    </xf>
    <xf numFmtId="0" fontId="11" fillId="2" borderId="0" xfId="1" applyFont="1" applyFill="1" applyAlignment="1">
      <alignment vertical="top"/>
    </xf>
    <xf numFmtId="0" fontId="11" fillId="2" borderId="0" xfId="1" applyFont="1" applyFill="1">
      <alignment vertical="center"/>
    </xf>
    <xf numFmtId="0" fontId="23" fillId="2" borderId="0" xfId="1" applyFont="1" applyFill="1">
      <alignment vertical="center"/>
    </xf>
    <xf numFmtId="0" fontId="24" fillId="2" borderId="0" xfId="1" applyFont="1" applyFill="1">
      <alignment vertical="center"/>
    </xf>
    <xf numFmtId="0" fontId="25" fillId="2" borderId="0" xfId="1" applyFont="1" applyFill="1" applyAlignment="1">
      <alignment horizontal="center"/>
    </xf>
    <xf numFmtId="0" fontId="30" fillId="2" borderId="8" xfId="1" applyFont="1" applyFill="1" applyBorder="1">
      <alignment vertical="center"/>
    </xf>
    <xf numFmtId="0" fontId="31" fillId="2" borderId="8" xfId="1" applyFont="1" applyFill="1" applyBorder="1">
      <alignment vertical="center"/>
    </xf>
    <xf numFmtId="0" fontId="32" fillId="2" borderId="8" xfId="1" applyFont="1" applyFill="1" applyBorder="1" applyAlignment="1">
      <alignment horizontal="center" vertical="center"/>
    </xf>
    <xf numFmtId="0" fontId="33" fillId="5" borderId="10" xfId="2" applyFont="1" applyFill="1" applyBorder="1" applyAlignment="1">
      <alignment horizontal="center" vertical="center" shrinkToFit="1"/>
    </xf>
    <xf numFmtId="0" fontId="35" fillId="2" borderId="0" xfId="1" applyFont="1" applyFill="1" applyAlignment="1">
      <alignment horizontal="center" vertical="center"/>
    </xf>
    <xf numFmtId="0" fontId="36" fillId="4" borderId="0" xfId="2" applyFont="1" applyFill="1" applyAlignment="1">
      <alignment horizontal="center" vertical="center" shrinkToFit="1"/>
    </xf>
    <xf numFmtId="0" fontId="37" fillId="4" borderId="0" xfId="2" applyFont="1" applyFill="1" applyAlignment="1">
      <alignment vertical="center" shrinkToFit="1"/>
    </xf>
    <xf numFmtId="0" fontId="26" fillId="2" borderId="9" xfId="1" applyFont="1" applyFill="1" applyBorder="1" applyAlignment="1">
      <alignment horizontal="center" vertical="center" shrinkToFit="1"/>
    </xf>
    <xf numFmtId="0" fontId="108" fillId="2" borderId="0" xfId="1" applyFont="1" applyFill="1" applyAlignment="1">
      <alignment horizontal="right" vertical="center" shrinkToFit="1"/>
    </xf>
    <xf numFmtId="0" fontId="33" fillId="2" borderId="0" xfId="1" applyFont="1" applyFill="1">
      <alignment vertical="center"/>
    </xf>
    <xf numFmtId="0" fontId="109" fillId="2" borderId="0" xfId="1" applyFont="1" applyFill="1" applyAlignment="1">
      <alignment horizontal="right" vertical="center" shrinkToFit="1"/>
    </xf>
    <xf numFmtId="0" fontId="33" fillId="4" borderId="13" xfId="2" applyFont="1" applyFill="1" applyBorder="1" applyAlignment="1">
      <alignment vertical="center" shrinkToFit="1"/>
    </xf>
    <xf numFmtId="0" fontId="107" fillId="2" borderId="4" xfId="1" applyFont="1" applyFill="1" applyBorder="1" applyAlignment="1">
      <alignment horizontal="center" vertical="center" shrinkToFit="1"/>
    </xf>
    <xf numFmtId="0" fontId="26" fillId="2" borderId="0" xfId="1" applyFont="1" applyFill="1" applyAlignment="1">
      <alignment vertical="top"/>
    </xf>
    <xf numFmtId="0" fontId="28" fillId="2" borderId="0" xfId="1" applyFont="1" applyFill="1" applyAlignment="1">
      <alignment vertical="top"/>
    </xf>
    <xf numFmtId="0" fontId="110" fillId="4" borderId="0" xfId="2" applyFont="1" applyFill="1" applyAlignment="1">
      <alignment vertical="center" shrinkToFit="1"/>
    </xf>
    <xf numFmtId="0" fontId="26" fillId="2" borderId="0" xfId="1" applyFont="1" applyFill="1" applyAlignment="1">
      <alignment horizontal="center" vertical="center"/>
    </xf>
    <xf numFmtId="0" fontId="28" fillId="2" borderId="0" xfId="1" applyFont="1" applyFill="1" applyAlignment="1">
      <alignment horizontal="center" vertical="center"/>
    </xf>
    <xf numFmtId="0" fontId="28" fillId="2" borderId="0" xfId="1" applyFont="1" applyFill="1" applyAlignment="1">
      <alignment horizontal="left"/>
    </xf>
    <xf numFmtId="0" fontId="111" fillId="2" borderId="0" xfId="1" applyFont="1" applyFill="1" applyAlignment="1">
      <alignment horizontal="center"/>
    </xf>
    <xf numFmtId="0" fontId="112" fillId="2" borderId="8" xfId="1" applyFont="1" applyFill="1" applyBorder="1" applyAlignment="1">
      <alignment horizontal="right" vertical="center"/>
    </xf>
    <xf numFmtId="0" fontId="26" fillId="2" borderId="8" xfId="1" applyFont="1" applyFill="1" applyBorder="1">
      <alignment vertical="center"/>
    </xf>
    <xf numFmtId="0" fontId="28" fillId="2" borderId="8" xfId="1" applyFont="1" applyFill="1" applyBorder="1">
      <alignment vertical="center"/>
    </xf>
    <xf numFmtId="0" fontId="113" fillId="2" borderId="8" xfId="1" applyFont="1" applyFill="1" applyBorder="1" applyAlignment="1">
      <alignment horizontal="center" vertical="center"/>
    </xf>
    <xf numFmtId="0" fontId="17" fillId="2" borderId="7" xfId="1" applyFont="1" applyFill="1" applyBorder="1" applyAlignment="1">
      <alignment horizontal="right" vertical="top"/>
    </xf>
    <xf numFmtId="0" fontId="28" fillId="2" borderId="9" xfId="1" applyFont="1" applyFill="1" applyBorder="1" applyAlignment="1">
      <alignment horizontal="left" vertical="center" shrinkToFit="1"/>
    </xf>
    <xf numFmtId="0" fontId="10" fillId="2" borderId="1" xfId="1" applyFont="1" applyFill="1" applyBorder="1" applyAlignment="1">
      <alignment horizontal="center" vertical="top" shrinkToFit="1"/>
    </xf>
    <xf numFmtId="0" fontId="10" fillId="2" borderId="2" xfId="1" applyFont="1" applyFill="1" applyBorder="1" applyAlignment="1">
      <alignment horizontal="center" vertical="top" shrinkToFit="1"/>
    </xf>
    <xf numFmtId="0" fontId="10" fillId="2" borderId="5" xfId="1" applyFont="1" applyFill="1" applyBorder="1" applyAlignment="1">
      <alignment horizontal="center" vertical="top" shrinkToFit="1"/>
    </xf>
    <xf numFmtId="0" fontId="10" fillId="2" borderId="6" xfId="1" applyFont="1" applyFill="1" applyBorder="1" applyAlignment="1">
      <alignment horizontal="center" vertical="top" shrinkToFit="1"/>
    </xf>
    <xf numFmtId="49" fontId="4" fillId="3" borderId="3"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19" fillId="2" borderId="1" xfId="1" applyNumberFormat="1" applyFont="1" applyFill="1" applyBorder="1" applyAlignment="1">
      <alignment horizontal="center" vertical="center" shrinkToFit="1"/>
    </xf>
    <xf numFmtId="49" fontId="21" fillId="2" borderId="7" xfId="1" applyNumberFormat="1" applyFont="1" applyFill="1" applyBorder="1" applyAlignment="1">
      <alignment horizontal="center" vertical="center" shrinkToFit="1"/>
    </xf>
    <xf numFmtId="49" fontId="21" fillId="2" borderId="2" xfId="1" applyNumberFormat="1" applyFont="1" applyFill="1" applyBorder="1" applyAlignment="1">
      <alignment horizontal="center" vertical="center" shrinkToFit="1"/>
    </xf>
    <xf numFmtId="49" fontId="21" fillId="2" borderId="5" xfId="1" applyNumberFormat="1" applyFont="1" applyFill="1" applyBorder="1" applyAlignment="1">
      <alignment horizontal="center" vertical="center" shrinkToFit="1"/>
    </xf>
    <xf numFmtId="49" fontId="21" fillId="2" borderId="9" xfId="1" applyNumberFormat="1" applyFont="1" applyFill="1" applyBorder="1" applyAlignment="1">
      <alignment horizontal="center" vertical="center" shrinkToFit="1"/>
    </xf>
    <xf numFmtId="49" fontId="21" fillId="2" borderId="6" xfId="1" applyNumberFormat="1" applyFont="1" applyFill="1" applyBorder="1" applyAlignment="1">
      <alignment horizontal="center" vertical="center" shrinkToFit="1"/>
    </xf>
    <xf numFmtId="49" fontId="39" fillId="10" borderId="0" xfId="1" applyNumberFormat="1" applyFont="1" applyFill="1" applyAlignment="1">
      <alignment horizontal="center" vertical="center"/>
    </xf>
    <xf numFmtId="49" fontId="4" fillId="11" borderId="8" xfId="1" applyNumberFormat="1" applyFont="1" applyFill="1" applyBorder="1" applyAlignment="1">
      <alignment horizontal="center" vertical="center" shrinkToFit="1"/>
    </xf>
    <xf numFmtId="49" fontId="4" fillId="11" borderId="23" xfId="1" applyNumberFormat="1" applyFont="1" applyFill="1" applyBorder="1" applyAlignment="1">
      <alignment horizontal="center" vertical="center" shrinkToFit="1"/>
    </xf>
    <xf numFmtId="49" fontId="10" fillId="2" borderId="1" xfId="1" applyNumberFormat="1" applyFont="1" applyFill="1" applyBorder="1" applyAlignment="1">
      <alignment horizontal="center" vertical="top" shrinkToFit="1"/>
    </xf>
    <xf numFmtId="49" fontId="10" fillId="2" borderId="2" xfId="1" applyNumberFormat="1" applyFont="1" applyFill="1" applyBorder="1" applyAlignment="1">
      <alignment horizontal="center" vertical="top" shrinkToFit="1"/>
    </xf>
    <xf numFmtId="49" fontId="10" fillId="2" borderId="5" xfId="1" applyNumberFormat="1" applyFont="1" applyFill="1" applyBorder="1" applyAlignment="1">
      <alignment horizontal="center" vertical="top" shrinkToFit="1"/>
    </xf>
    <xf numFmtId="49" fontId="10" fillId="2" borderId="6" xfId="1" applyNumberFormat="1" applyFont="1" applyFill="1" applyBorder="1" applyAlignment="1">
      <alignment horizontal="center" vertical="top" shrinkToFit="1"/>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39" fillId="10" borderId="0" xfId="1" applyFont="1" applyFill="1" applyAlignment="1">
      <alignment horizontal="center" vertical="center"/>
    </xf>
    <xf numFmtId="49" fontId="10" fillId="10" borderId="0" xfId="1" applyNumberFormat="1" applyFont="1" applyFill="1" applyAlignment="1">
      <alignment horizontal="center" vertical="top"/>
    </xf>
    <xf numFmtId="49" fontId="9" fillId="10" borderId="0" xfId="1" applyNumberFormat="1" applyFont="1" applyFill="1" applyAlignment="1">
      <alignment horizontal="center" vertical="center"/>
    </xf>
  </cellXfs>
  <cellStyles count="5">
    <cellStyle name="一般" xfId="0" builtinId="0"/>
    <cellStyle name="一般 2" xfId="2" xr:uid="{59377FC5-498E-40E8-9674-577C57EC5CDD}"/>
    <cellStyle name="一般 2 2" xfId="3" xr:uid="{27B211EE-E70E-4930-A0F3-397C573863A1}"/>
    <cellStyle name="一般 2 3" xfId="1" xr:uid="{BEB588F2-3139-4224-88A4-D775A8FBB8F7}"/>
    <cellStyle name="貨幣 2" xfId="4" xr:uid="{35E0322E-8E17-4DEE-B1F0-0619BBAF218A}"/>
  </cellStyles>
  <dxfs count="415">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b val="0"/>
        <i/>
        <condense val="0"/>
        <extend val="0"/>
        <color indexed="10"/>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b/>
        <i val="0"/>
        <condense val="0"/>
        <extend val="0"/>
        <color indexed="11"/>
      </font>
    </dxf>
    <dxf>
      <font>
        <b val="0"/>
        <i/>
        <condense val="0"/>
        <extend val="0"/>
        <color indexed="10"/>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9"/>
      </font>
    </dxf>
    <dxf>
      <font>
        <condense val="0"/>
        <extend val="0"/>
        <color indexed="9"/>
      </font>
    </dxf>
    <dxf>
      <font>
        <b val="0"/>
        <i/>
        <condense val="0"/>
        <extend val="0"/>
        <color indexed="10"/>
      </font>
    </dxf>
    <dxf>
      <font>
        <condense val="0"/>
        <extend val="0"/>
        <color indexed="11"/>
      </font>
    </dxf>
    <dxf>
      <font>
        <b/>
        <i val="0"/>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dxf>
    <dxf>
      <font>
        <condense val="0"/>
        <extend val="0"/>
        <color indexed="9"/>
      </font>
    </dxf>
    <dxf>
      <font>
        <b val="0"/>
        <i val="0"/>
        <condense val="0"/>
        <extend val="0"/>
      </font>
    </dxf>
    <dxf>
      <font>
        <condense val="0"/>
        <extend val="0"/>
        <color indexed="9"/>
      </font>
      <fill>
        <patternFill>
          <bgColor indexed="42"/>
        </patternFill>
      </fill>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b val="0"/>
        <i/>
        <condense val="0"/>
        <extend val="0"/>
        <color indexed="10"/>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condense val="0"/>
        <extend val="0"/>
        <color indexed="11"/>
      </font>
    </dxf>
    <dxf>
      <font>
        <b val="0"/>
        <i/>
        <condense val="0"/>
        <extend val="0"/>
        <color indexed="10"/>
      </font>
    </dxf>
    <dxf>
      <font>
        <b val="0"/>
        <i val="0"/>
        <condense val="0"/>
        <extend val="0"/>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1"/>
      </font>
    </dxf>
    <dxf>
      <font>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condense val="0"/>
        <extend val="0"/>
        <color indexed="11"/>
      </font>
    </dxf>
    <dxf>
      <font>
        <b/>
        <i val="0"/>
        <condense val="0"/>
        <extend val="0"/>
        <color indexed="11"/>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ndense val="0"/>
        <extend val="0"/>
        <color indexed="9"/>
      </font>
    </dxf>
    <dxf>
      <font>
        <condense val="0"/>
        <extend val="0"/>
        <color indexed="9"/>
      </font>
    </dxf>
    <dxf>
      <font>
        <condense val="0"/>
        <extend val="0"/>
        <color indexed="9"/>
      </font>
    </dxf>
    <dxf>
      <font>
        <condense val="0"/>
        <extend val="0"/>
        <color indexed="9"/>
      </font>
    </dxf>
    <dxf>
      <font>
        <b val="0"/>
        <i/>
        <condense val="0"/>
        <extend val="0"/>
        <color indexed="10"/>
      </font>
    </dxf>
    <dxf>
      <font>
        <condense val="0"/>
        <extend val="0"/>
        <color indexed="11"/>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ndense val="0"/>
        <extend val="0"/>
        <color indexed="9"/>
      </font>
    </dxf>
    <dxf>
      <font>
        <condense val="0"/>
        <extend val="0"/>
        <color indexed="9"/>
      </font>
    </dxf>
    <dxf>
      <font>
        <b val="0"/>
        <i/>
        <condense val="0"/>
        <extend val="0"/>
        <color indexed="10"/>
      </font>
    </dxf>
    <dxf>
      <font>
        <condense val="0"/>
        <extend val="0"/>
        <color indexed="11"/>
      </font>
    </dxf>
    <dxf>
      <font>
        <b/>
        <i val="0"/>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dxf>
    <dxf>
      <font>
        <condense val="0"/>
        <extend val="0"/>
        <color indexed="9"/>
      </font>
    </dxf>
    <dxf>
      <font>
        <b/>
        <i val="0"/>
        <condense val="0"/>
        <extend val="0"/>
        <color indexed="11"/>
      </font>
    </dxf>
    <dxf>
      <font>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b val="0"/>
        <i/>
        <condense val="0"/>
        <extend val="0"/>
        <color indexed="10"/>
      </font>
    </dxf>
    <dxf>
      <font>
        <condense val="0"/>
        <extend val="0"/>
        <color indexed="11"/>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b val="0"/>
        <i/>
        <condense val="0"/>
        <extend val="0"/>
        <color indexed="10"/>
      </font>
    </dxf>
    <dxf>
      <font>
        <condense val="0"/>
        <extend val="0"/>
        <color indexed="11"/>
      </font>
    </dxf>
    <dxf>
      <font>
        <b/>
        <i val="0"/>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28633</xdr:colOff>
      <xdr:row>0</xdr:row>
      <xdr:rowOff>12700</xdr:rowOff>
    </xdr:from>
    <xdr:ext cx="713657" cy="576266"/>
    <xdr:pic>
      <xdr:nvPicPr>
        <xdr:cNvPr id="2" name="Picture 5" descr="ccta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805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oneCellAnchor>
    <xdr:from>
      <xdr:col>13</xdr:col>
      <xdr:colOff>196850</xdr:colOff>
      <xdr:row>0</xdr:row>
      <xdr:rowOff>107950</xdr:rowOff>
    </xdr:from>
    <xdr:ext cx="417830" cy="323850"/>
    <xdr:pic>
      <xdr:nvPicPr>
        <xdr:cNvPr id="3" name="圖片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071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31750</xdr:colOff>
      <xdr:row>0</xdr:row>
      <xdr:rowOff>158750</xdr:rowOff>
    </xdr:from>
    <xdr:to>
      <xdr:col>10</xdr:col>
      <xdr:colOff>473598</xdr:colOff>
      <xdr:row>1</xdr:row>
      <xdr:rowOff>137160</xdr:rowOff>
    </xdr:to>
    <xdr:pic>
      <xdr:nvPicPr>
        <xdr:cNvPr id="2" name="圖片 5">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3670" y="158750"/>
          <a:ext cx="441848" cy="252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478790</xdr:colOff>
      <xdr:row>0</xdr:row>
      <xdr:rowOff>81280</xdr:rowOff>
    </xdr:from>
    <xdr:to>
      <xdr:col>11</xdr:col>
      <xdr:colOff>168303</xdr:colOff>
      <xdr:row>2</xdr:row>
      <xdr:rowOff>30480</xdr:rowOff>
    </xdr:to>
    <xdr:pic>
      <xdr:nvPicPr>
        <xdr:cNvPr id="3" name="Picture 5" descr="ccta_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0710" y="81280"/>
          <a:ext cx="565813" cy="398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459FC-2F65-4224-ABB4-C95DD610C64E}">
  <sheetPr codeName="sheet105">
    <tabColor theme="7" tint="0.59999389629810485"/>
    <pageSetUpPr fitToPage="1"/>
  </sheetPr>
  <dimension ref="A1:R1280"/>
  <sheetViews>
    <sheetView tabSelected="1" topLeftCell="A58" zoomScale="70" zoomScaleNormal="70" workbookViewId="0">
      <selection activeCell="Z112" sqref="Z112"/>
    </sheetView>
  </sheetViews>
  <sheetFormatPr defaultColWidth="9" defaultRowHeight="16.2"/>
  <cols>
    <col min="1" max="2" width="4.21875" style="121" customWidth="1"/>
    <col min="3" max="4" width="3.6640625" style="129" customWidth="1"/>
    <col min="5" max="5" width="3.6640625" style="130" customWidth="1"/>
    <col min="6" max="6" width="10.6640625" style="121" customWidth="1"/>
    <col min="7" max="8" width="8.6640625" style="59" customWidth="1"/>
    <col min="9" max="9" width="1.44140625" style="53" customWidth="1"/>
    <col min="10" max="10" width="7.6640625" style="131" customWidth="1"/>
    <col min="11" max="11" width="1.44140625" style="53" customWidth="1"/>
    <col min="12" max="12" width="7.6640625" style="301" customWidth="1"/>
    <col min="13" max="13" width="1.44140625" style="132" customWidth="1"/>
    <col min="14" max="14" width="7.6640625" style="301" customWidth="1"/>
    <col min="15" max="15" width="1.44140625" style="53" customWidth="1"/>
    <col min="16" max="16" width="7.6640625" style="301" customWidth="1"/>
    <col min="17" max="17" width="1.44140625" style="132" customWidth="1"/>
    <col min="18" max="16384" width="9" style="121"/>
  </cols>
  <sheetData>
    <row r="1" spans="1:18" s="9" customFormat="1" ht="15" customHeight="1">
      <c r="A1" s="1" t="s">
        <v>0</v>
      </c>
      <c r="B1" s="1"/>
      <c r="C1" s="2"/>
      <c r="D1" s="3"/>
      <c r="E1" s="4"/>
      <c r="F1" s="5"/>
      <c r="G1" s="6"/>
      <c r="H1" s="366">
        <v>35</v>
      </c>
      <c r="I1" s="367"/>
      <c r="J1" s="370"/>
      <c r="K1" s="371"/>
      <c r="L1" s="221"/>
      <c r="M1" s="8"/>
      <c r="N1" s="302" t="s">
        <v>1</v>
      </c>
      <c r="O1" s="8"/>
      <c r="P1" s="309"/>
      <c r="Q1" s="8"/>
    </row>
    <row r="2" spans="1:18" s="17" customFormat="1" ht="15" customHeight="1">
      <c r="A2" s="10" t="s">
        <v>2</v>
      </c>
      <c r="B2" s="11"/>
      <c r="C2" s="12"/>
      <c r="D2" s="13"/>
      <c r="E2" s="14"/>
      <c r="F2" s="15"/>
      <c r="G2" s="12"/>
      <c r="H2" s="368"/>
      <c r="I2" s="369"/>
      <c r="J2" s="370"/>
      <c r="K2" s="371"/>
      <c r="L2" s="221"/>
      <c r="M2" s="16"/>
      <c r="N2" s="224"/>
      <c r="O2" s="16"/>
      <c r="P2" s="224"/>
      <c r="Q2" s="16"/>
    </row>
    <row r="3" spans="1:18" s="29" customFormat="1" ht="10.5" customHeight="1">
      <c r="A3" s="18" t="s">
        <v>3</v>
      </c>
      <c r="B3" s="19"/>
      <c r="C3" s="20"/>
      <c r="D3" s="21"/>
      <c r="E3" s="22"/>
      <c r="F3" s="23"/>
      <c r="G3" s="24" t="s">
        <v>4</v>
      </c>
      <c r="H3" s="372" t="s">
        <v>5</v>
      </c>
      <c r="I3" s="373"/>
      <c r="J3" s="373"/>
      <c r="K3" s="374"/>
      <c r="L3" s="14"/>
      <c r="M3" s="26"/>
      <c r="N3" s="14"/>
      <c r="O3" s="26"/>
      <c r="P3" s="27" t="s">
        <v>6</v>
      </c>
      <c r="Q3" s="28"/>
    </row>
    <row r="4" spans="1:18" s="41" customFormat="1" ht="11.25" customHeight="1" thickBot="1">
      <c r="A4" s="30" t="s">
        <v>7</v>
      </c>
      <c r="B4" s="31"/>
      <c r="C4" s="32"/>
      <c r="D4" s="33"/>
      <c r="E4" s="34"/>
      <c r="F4" s="35"/>
      <c r="G4" s="36" t="s">
        <v>8</v>
      </c>
      <c r="H4" s="375"/>
      <c r="I4" s="376"/>
      <c r="J4" s="376"/>
      <c r="K4" s="377"/>
      <c r="L4" s="295"/>
      <c r="M4" s="38"/>
      <c r="N4" s="303"/>
      <c r="O4" s="38"/>
      <c r="P4" s="310" t="s">
        <v>9</v>
      </c>
      <c r="Q4" s="39"/>
      <c r="R4" s="29"/>
    </row>
    <row r="5" spans="1:18" s="29" customFormat="1" ht="18">
      <c r="A5" s="42" t="s">
        <v>10</v>
      </c>
      <c r="B5" s="42" t="s">
        <v>11</v>
      </c>
      <c r="C5" s="43" t="s">
        <v>12</v>
      </c>
      <c r="D5" s="44" t="s">
        <v>13</v>
      </c>
      <c r="E5" s="45" t="s">
        <v>14</v>
      </c>
      <c r="F5" s="46" t="s">
        <v>15</v>
      </c>
      <c r="G5" s="294" t="s">
        <v>85</v>
      </c>
      <c r="H5" s="170"/>
      <c r="I5" s="47"/>
      <c r="J5" s="48" t="s">
        <v>16</v>
      </c>
      <c r="K5" s="49"/>
      <c r="L5" s="48" t="s">
        <v>86</v>
      </c>
      <c r="M5" s="50"/>
      <c r="N5" s="48" t="s">
        <v>484</v>
      </c>
      <c r="O5" s="51"/>
      <c r="P5" s="52" t="s">
        <v>485</v>
      </c>
      <c r="Q5" s="53"/>
    </row>
    <row r="6" spans="1:18" s="29" customFormat="1" ht="10.050000000000001" customHeight="1">
      <c r="A6" s="54"/>
      <c r="B6" s="54"/>
      <c r="C6" s="55"/>
      <c r="D6" s="55"/>
      <c r="E6" s="56"/>
      <c r="F6" s="57"/>
      <c r="G6" s="58"/>
      <c r="H6" s="59"/>
      <c r="I6" s="60"/>
      <c r="J6" s="378" t="s">
        <v>480</v>
      </c>
      <c r="K6" s="378"/>
      <c r="L6" s="378"/>
      <c r="M6" s="60"/>
      <c r="N6" s="304"/>
      <c r="O6" s="60"/>
      <c r="P6" s="304"/>
      <c r="Q6" s="62"/>
    </row>
    <row r="7" spans="1:18" s="74" customFormat="1" ht="10.050000000000001" customHeight="1">
      <c r="A7" s="63">
        <v>1</v>
      </c>
      <c r="B7" s="64">
        <v>1</v>
      </c>
      <c r="C7" s="65" t="s">
        <v>20</v>
      </c>
      <c r="D7" s="65">
        <v>2</v>
      </c>
      <c r="E7" s="66" t="s">
        <v>21</v>
      </c>
      <c r="F7" s="67" t="s">
        <v>22</v>
      </c>
      <c r="G7" s="68" t="s">
        <v>23</v>
      </c>
      <c r="H7" s="69" t="s">
        <v>20</v>
      </c>
      <c r="I7" s="70"/>
      <c r="J7" s="71"/>
      <c r="K7" s="72"/>
      <c r="L7" s="83"/>
      <c r="M7" s="72"/>
      <c r="N7" s="305" t="s">
        <v>22</v>
      </c>
      <c r="O7" s="72"/>
      <c r="P7" s="311" t="s">
        <v>24</v>
      </c>
      <c r="Q7" s="73" t="s">
        <v>25</v>
      </c>
      <c r="R7" s="29"/>
    </row>
    <row r="8" spans="1:18" s="74" customFormat="1" ht="10.050000000000001" customHeight="1">
      <c r="A8" s="75"/>
      <c r="B8" s="76"/>
      <c r="C8" s="77"/>
      <c r="D8" s="77"/>
      <c r="E8" s="78"/>
      <c r="F8" s="67" t="s">
        <v>26</v>
      </c>
      <c r="G8" s="68" t="s">
        <v>23</v>
      </c>
      <c r="H8" s="69" t="s">
        <v>20</v>
      </c>
      <c r="I8" s="79"/>
      <c r="J8" s="71"/>
      <c r="K8" s="72"/>
      <c r="L8" s="83"/>
      <c r="M8" s="72"/>
      <c r="N8" s="83" t="s">
        <v>26</v>
      </c>
      <c r="O8" s="80"/>
      <c r="P8" s="78"/>
      <c r="Q8" s="82"/>
      <c r="R8" s="83"/>
    </row>
    <row r="9" spans="1:18" s="74" customFormat="1" ht="10.050000000000001" customHeight="1">
      <c r="A9" s="75"/>
      <c r="B9" s="84"/>
      <c r="C9" s="77"/>
      <c r="D9" s="77"/>
      <c r="E9" s="78"/>
      <c r="F9" s="85"/>
      <c r="G9" s="77"/>
      <c r="H9" s="86"/>
      <c r="I9" s="87"/>
      <c r="J9" s="88" t="str">
        <f>IF(OR(I10=7,I10=8,I10=9),F7,IF(OR(I10=1,I10=2,I10=3),F11,IF(F7="Bye",F11,IF(F11="Bye",F7,""))))</f>
        <v>李孟樺</v>
      </c>
      <c r="K9" s="82"/>
      <c r="L9" s="86"/>
      <c r="M9" s="82"/>
      <c r="N9" s="306"/>
      <c r="O9" s="90">
        <v>8</v>
      </c>
      <c r="P9" s="298" t="str">
        <f>IF(OR(O9=7,O9=8,O9=9),N7,IF(OR(O9=1,O9=2,O9=3),N10,""))</f>
        <v>李孟樺</v>
      </c>
      <c r="Q9" s="70"/>
      <c r="R9" s="83"/>
    </row>
    <row r="10" spans="1:18" s="74" customFormat="1" ht="10.050000000000001" customHeight="1">
      <c r="A10" s="75"/>
      <c r="B10" s="84"/>
      <c r="C10" s="77"/>
      <c r="D10" s="77"/>
      <c r="E10" s="78"/>
      <c r="F10" s="85"/>
      <c r="G10" s="77"/>
      <c r="H10" s="86"/>
      <c r="I10" s="91"/>
      <c r="J10" s="92" t="str">
        <f>IF(OR(I10=7,I10=8,I10=9),F8,IF(OR(I10=1,I10=2,I10=3),F12,IF(F7="Bye",F12,IF(F11="Bye",F8,""))))</f>
        <v>林子揚</v>
      </c>
      <c r="K10" s="93"/>
      <c r="L10" s="86"/>
      <c r="M10" s="82"/>
      <c r="N10" s="69" t="str">
        <f>IF(OR(O102=7,O102=8,O102=9),N86,IF(OR(O102=1,O102=2,O102=3),N117,""))</f>
        <v>陳泊河</v>
      </c>
      <c r="O10" s="94"/>
      <c r="P10" s="297" t="str">
        <f>IF(OR(O9=7,O9=8,O9=9),N8,IF(OR(O9=1,O9=2,O9=3),N11,""))</f>
        <v>林子揚</v>
      </c>
      <c r="Q10" s="82"/>
      <c r="R10" s="83"/>
    </row>
    <row r="11" spans="1:18" s="74" customFormat="1" ht="10.050000000000001" customHeight="1">
      <c r="A11" s="75">
        <v>2</v>
      </c>
      <c r="B11" s="95"/>
      <c r="C11" s="65" t="s">
        <v>20</v>
      </c>
      <c r="D11" s="65"/>
      <c r="E11" s="96"/>
      <c r="F11" s="97" t="s">
        <v>27</v>
      </c>
      <c r="G11" s="65"/>
      <c r="H11" s="69"/>
      <c r="I11" s="94"/>
      <c r="J11" s="88"/>
      <c r="K11" s="98"/>
      <c r="L11" s="86"/>
      <c r="M11" s="82"/>
      <c r="N11" s="69" t="str">
        <f>IF(OR(O102=7,O102=8,O102=9),N87,IF(OR(O102=1,O102=2,O102=3),N118,""))</f>
        <v>李振遠</v>
      </c>
      <c r="O11" s="99"/>
      <c r="P11" s="86" t="s">
        <v>491</v>
      </c>
      <c r="Q11" s="82"/>
      <c r="R11" s="83"/>
    </row>
    <row r="12" spans="1:18" s="74" customFormat="1" ht="10.050000000000001" customHeight="1">
      <c r="A12" s="75"/>
      <c r="B12" s="84"/>
      <c r="C12" s="77"/>
      <c r="D12" s="77"/>
      <c r="E12" s="78"/>
      <c r="F12" s="97" t="s">
        <v>28</v>
      </c>
      <c r="G12" s="65"/>
      <c r="H12" s="69"/>
      <c r="I12" s="79"/>
      <c r="J12" s="88"/>
      <c r="K12" s="98"/>
      <c r="L12" s="296"/>
      <c r="M12" s="101"/>
      <c r="N12" s="86"/>
      <c r="O12" s="82"/>
      <c r="P12" s="286" t="s">
        <v>429</v>
      </c>
      <c r="Q12" s="82"/>
      <c r="R12" s="83"/>
    </row>
    <row r="13" spans="1:18" s="74" customFormat="1" ht="10.050000000000001" customHeight="1">
      <c r="A13" s="75"/>
      <c r="B13" s="84"/>
      <c r="C13" s="77"/>
      <c r="D13" s="77"/>
      <c r="E13" s="78"/>
      <c r="F13" s="102"/>
      <c r="G13" s="77"/>
      <c r="H13" s="86"/>
      <c r="I13" s="82"/>
      <c r="J13" s="103"/>
      <c r="K13" s="104"/>
      <c r="L13" s="297" t="str">
        <f>IF(OR(K14=7,K14=8,K14=9),J9,IF(OR(K14=1,K14=2,K14=3),J17,""))</f>
        <v>李孟樺</v>
      </c>
      <c r="M13" s="82"/>
      <c r="N13" s="86"/>
      <c r="O13" s="89"/>
      <c r="P13" s="189"/>
      <c r="Q13" s="89"/>
      <c r="R13" s="83"/>
    </row>
    <row r="14" spans="1:18" s="74" customFormat="1" ht="10.050000000000001" customHeight="1">
      <c r="A14" s="75"/>
      <c r="B14" s="84"/>
      <c r="C14" s="77"/>
      <c r="D14" s="77"/>
      <c r="E14" s="78"/>
      <c r="F14" s="102"/>
      <c r="G14" s="77"/>
      <c r="H14" s="86"/>
      <c r="I14" s="82"/>
      <c r="J14" s="290" t="s">
        <v>374</v>
      </c>
      <c r="K14" s="106">
        <v>8</v>
      </c>
      <c r="L14" s="298" t="str">
        <f>IF(OR(K14=7,K14=8,K14=9),J10,IF(OR(K14=1,K14=2,K14=3),J18,""))</f>
        <v>林子揚</v>
      </c>
      <c r="M14" s="93"/>
      <c r="N14" s="86"/>
      <c r="O14" s="89"/>
      <c r="P14" s="189"/>
      <c r="Q14" s="83"/>
      <c r="R14" s="83"/>
    </row>
    <row r="15" spans="1:18" s="74" customFormat="1" ht="10.050000000000001" customHeight="1">
      <c r="A15" s="75">
        <v>3</v>
      </c>
      <c r="B15" s="84"/>
      <c r="C15" s="65" t="s">
        <v>20</v>
      </c>
      <c r="D15" s="65"/>
      <c r="E15" s="96"/>
      <c r="F15" s="97" t="s">
        <v>27</v>
      </c>
      <c r="G15" s="65"/>
      <c r="H15" s="69"/>
      <c r="I15" s="70"/>
      <c r="J15" s="103"/>
      <c r="K15" s="98"/>
      <c r="L15" s="297" t="s">
        <v>488</v>
      </c>
      <c r="M15" s="98"/>
      <c r="N15" s="86"/>
      <c r="O15" s="89"/>
      <c r="P15" s="189"/>
      <c r="Q15" s="83"/>
      <c r="R15" s="83"/>
    </row>
    <row r="16" spans="1:18" s="74" customFormat="1" ht="10.050000000000001" customHeight="1">
      <c r="A16" s="75"/>
      <c r="B16" s="76"/>
      <c r="C16" s="77"/>
      <c r="D16" s="77"/>
      <c r="E16" s="78"/>
      <c r="F16" s="97" t="s">
        <v>28</v>
      </c>
      <c r="G16" s="65"/>
      <c r="H16" s="69"/>
      <c r="I16" s="79"/>
      <c r="J16" s="103"/>
      <c r="K16" s="98"/>
      <c r="L16" s="86"/>
      <c r="M16" s="98"/>
      <c r="N16" s="86"/>
      <c r="O16" s="89"/>
      <c r="P16" s="189"/>
      <c r="Q16" s="83"/>
      <c r="R16" s="83"/>
    </row>
    <row r="17" spans="1:18" s="74" customFormat="1" ht="10.050000000000001" customHeight="1">
      <c r="A17" s="75"/>
      <c r="B17" s="84"/>
      <c r="C17" s="77"/>
      <c r="D17" s="77"/>
      <c r="E17" s="78"/>
      <c r="F17" s="102"/>
      <c r="G17" s="77"/>
      <c r="H17" s="86"/>
      <c r="I17" s="87"/>
      <c r="J17" s="88" t="str">
        <f>IF(OR(I18=7,I18=8,I18=9),F15,IF(OR(I18=1,I18=2,I18=3),F19,IF(F15="Bye",F19,IF(F19="Bye",F15,""))))</f>
        <v>林宗毅</v>
      </c>
      <c r="K17" s="98"/>
      <c r="L17" s="86"/>
      <c r="M17" s="98"/>
      <c r="N17" s="86"/>
      <c r="O17" s="89"/>
      <c r="P17" s="189"/>
      <c r="Q17" s="83"/>
      <c r="R17" s="83"/>
    </row>
    <row r="18" spans="1:18" s="74" customFormat="1" ht="10.050000000000001" customHeight="1">
      <c r="A18" s="75"/>
      <c r="B18" s="84"/>
      <c r="C18" s="77"/>
      <c r="D18" s="77"/>
      <c r="E18" s="78"/>
      <c r="F18" s="102"/>
      <c r="G18" s="77"/>
      <c r="H18" s="86"/>
      <c r="I18" s="91"/>
      <c r="J18" s="92" t="str">
        <f>IF(OR(I18=7,I18=8,I18=9),F16,IF(OR(I18=1,I18=2,I18=3),F20,IF(F15="Bye",F20,IF(F19="Bye",F16,""))))</f>
        <v>黃義翔</v>
      </c>
      <c r="K18" s="99"/>
      <c r="L18" s="86"/>
      <c r="M18" s="98"/>
      <c r="N18" s="307"/>
      <c r="O18" s="107"/>
      <c r="P18" s="189"/>
      <c r="Q18" s="83"/>
      <c r="R18" s="83"/>
    </row>
    <row r="19" spans="1:18" s="74" customFormat="1" ht="10.050000000000001" customHeight="1">
      <c r="A19" s="75">
        <v>4</v>
      </c>
      <c r="B19" s="95">
        <v>10</v>
      </c>
      <c r="C19" s="65" t="s">
        <v>20</v>
      </c>
      <c r="D19" s="65">
        <v>1020</v>
      </c>
      <c r="E19" s="96"/>
      <c r="F19" s="97" t="s">
        <v>29</v>
      </c>
      <c r="G19" s="65" t="s">
        <v>30</v>
      </c>
      <c r="H19" s="69"/>
      <c r="I19" s="94"/>
      <c r="J19" s="88"/>
      <c r="K19" s="82"/>
      <c r="L19" s="86"/>
      <c r="M19" s="98"/>
      <c r="N19" s="86"/>
      <c r="O19" s="89"/>
      <c r="P19" s="189"/>
      <c r="Q19" s="83"/>
      <c r="R19" s="83"/>
    </row>
    <row r="20" spans="1:18" s="74" customFormat="1" ht="10.050000000000001" customHeight="1">
      <c r="A20" s="75"/>
      <c r="B20" s="84"/>
      <c r="C20" s="77"/>
      <c r="D20" s="77"/>
      <c r="E20" s="78"/>
      <c r="F20" s="97" t="s">
        <v>31</v>
      </c>
      <c r="G20" s="65" t="s">
        <v>32</v>
      </c>
      <c r="H20" s="69"/>
      <c r="I20" s="79"/>
      <c r="J20" s="103"/>
      <c r="K20" s="82"/>
      <c r="L20" s="296"/>
      <c r="M20" s="108"/>
      <c r="N20" s="86"/>
      <c r="O20" s="89"/>
      <c r="P20" s="189"/>
      <c r="Q20" s="83"/>
      <c r="R20" s="83"/>
    </row>
    <row r="21" spans="1:18" s="74" customFormat="1" ht="10.050000000000001" customHeight="1">
      <c r="A21" s="75"/>
      <c r="B21" s="84"/>
      <c r="C21" s="77"/>
      <c r="D21" s="77"/>
      <c r="E21" s="78"/>
      <c r="F21" s="102"/>
      <c r="G21" s="77"/>
      <c r="H21" s="86"/>
      <c r="I21" s="82"/>
      <c r="J21" s="103"/>
      <c r="K21" s="82"/>
      <c r="L21" s="86"/>
      <c r="M21" s="104"/>
      <c r="N21" s="297" t="str">
        <f>IF(OR(M22=7,M22=8,M22=9),L13,IF(OR(M22=1,M22=2,M22=3),L29,""))</f>
        <v>李孟樺</v>
      </c>
      <c r="O21" s="81"/>
      <c r="P21" s="189"/>
      <c r="Q21" s="83"/>
      <c r="R21" s="83"/>
    </row>
    <row r="22" spans="1:18" s="74" customFormat="1" ht="10.050000000000001" customHeight="1">
      <c r="A22" s="75"/>
      <c r="B22" s="84"/>
      <c r="C22" s="77"/>
      <c r="D22" s="77"/>
      <c r="E22" s="78"/>
      <c r="F22" s="102"/>
      <c r="G22" s="77"/>
      <c r="H22" s="86"/>
      <c r="I22" s="82"/>
      <c r="J22" s="103"/>
      <c r="K22" s="82"/>
      <c r="L22" s="286" t="s">
        <v>389</v>
      </c>
      <c r="M22" s="106">
        <v>8</v>
      </c>
      <c r="N22" s="298" t="str">
        <f>IF(OR(M22=7,M22=8,M22=9),L14,IF(OR(M22=1,M22=2,M22=3),L30,""))</f>
        <v>林子揚</v>
      </c>
      <c r="O22" s="109"/>
      <c r="P22" s="312"/>
      <c r="Q22" s="83"/>
      <c r="R22" s="83"/>
    </row>
    <row r="23" spans="1:18" s="74" customFormat="1" ht="10.050000000000001" customHeight="1">
      <c r="A23" s="75">
        <v>5</v>
      </c>
      <c r="B23" s="64">
        <v>13</v>
      </c>
      <c r="C23" s="65" t="s">
        <v>20</v>
      </c>
      <c r="D23" s="65"/>
      <c r="E23" s="96"/>
      <c r="F23" s="97" t="s">
        <v>33</v>
      </c>
      <c r="G23" s="65" t="s">
        <v>32</v>
      </c>
      <c r="H23" s="69"/>
      <c r="I23" s="70"/>
      <c r="J23" s="103"/>
      <c r="K23" s="82"/>
      <c r="L23" s="86"/>
      <c r="M23" s="98"/>
      <c r="N23" s="297" t="s">
        <v>489</v>
      </c>
      <c r="O23" s="98"/>
      <c r="P23" s="86"/>
      <c r="Q23" s="82"/>
      <c r="R23" s="83"/>
    </row>
    <row r="24" spans="1:18" s="74" customFormat="1" ht="10.050000000000001" customHeight="1">
      <c r="A24" s="75"/>
      <c r="B24" s="76"/>
      <c r="C24" s="77"/>
      <c r="D24" s="77"/>
      <c r="E24" s="78"/>
      <c r="F24" s="97" t="s">
        <v>34</v>
      </c>
      <c r="G24" s="65" t="s">
        <v>32</v>
      </c>
      <c r="H24" s="69"/>
      <c r="I24" s="79"/>
      <c r="J24" s="103"/>
      <c r="K24" s="82"/>
      <c r="L24" s="86"/>
      <c r="M24" s="98"/>
      <c r="N24" s="86"/>
      <c r="O24" s="98"/>
      <c r="P24" s="86"/>
      <c r="Q24" s="82"/>
      <c r="R24" s="83"/>
    </row>
    <row r="25" spans="1:18" s="74" customFormat="1" ht="10.050000000000001" customHeight="1">
      <c r="A25" s="75"/>
      <c r="B25" s="84"/>
      <c r="C25" s="77"/>
      <c r="D25" s="77"/>
      <c r="E25" s="78"/>
      <c r="F25" s="102"/>
      <c r="G25" s="77"/>
      <c r="H25" s="86"/>
      <c r="I25" s="87"/>
      <c r="J25" s="88" t="str">
        <f>IF(OR(I26=7,I26=8,I26=9),F23,IF(OR(I26=1,I26=2,I26=3),F27,IF(F23="Bye",F27,IF(F27="Bye",F23,""))))</f>
        <v>黃煜宇</v>
      </c>
      <c r="K25" s="82"/>
      <c r="L25" s="86"/>
      <c r="M25" s="98"/>
      <c r="N25" s="86"/>
      <c r="O25" s="98"/>
      <c r="P25" s="86"/>
      <c r="Q25" s="82"/>
      <c r="R25" s="83"/>
    </row>
    <row r="26" spans="1:18" s="74" customFormat="1" ht="10.050000000000001" customHeight="1">
      <c r="A26" s="75"/>
      <c r="B26" s="84"/>
      <c r="C26" s="77"/>
      <c r="D26" s="77"/>
      <c r="E26" s="78"/>
      <c r="F26" s="102"/>
      <c r="G26" s="77"/>
      <c r="H26" s="86"/>
      <c r="I26" s="91"/>
      <c r="J26" s="92" t="str">
        <f>IF(OR(I26=7,I26=8,I26=9),F24,IF(OR(I26=1,I26=2,I26=3),F28,IF(F23="Bye",F28,IF(F27="Bye",F24,""))))</f>
        <v>黃浩菘</v>
      </c>
      <c r="K26" s="93"/>
      <c r="L26" s="86"/>
      <c r="M26" s="98"/>
      <c r="N26" s="86"/>
      <c r="O26" s="98"/>
      <c r="P26" s="86"/>
      <c r="Q26" s="82"/>
      <c r="R26" s="83"/>
    </row>
    <row r="27" spans="1:18" s="74" customFormat="1" ht="10.050000000000001" customHeight="1">
      <c r="A27" s="75">
        <v>6</v>
      </c>
      <c r="B27" s="95"/>
      <c r="C27" s="65" t="s">
        <v>20</v>
      </c>
      <c r="D27" s="65"/>
      <c r="E27" s="96"/>
      <c r="F27" s="97" t="s">
        <v>27</v>
      </c>
      <c r="G27" s="65"/>
      <c r="H27" s="69"/>
      <c r="I27" s="94"/>
      <c r="J27" s="88"/>
      <c r="K27" s="98"/>
      <c r="L27" s="86"/>
      <c r="M27" s="98"/>
      <c r="N27" s="86"/>
      <c r="O27" s="98"/>
      <c r="P27" s="86"/>
      <c r="Q27" s="82"/>
      <c r="R27" s="83"/>
    </row>
    <row r="28" spans="1:18" s="74" customFormat="1" ht="10.050000000000001" customHeight="1">
      <c r="A28" s="75"/>
      <c r="B28" s="84"/>
      <c r="C28" s="77"/>
      <c r="D28" s="77"/>
      <c r="E28" s="78"/>
      <c r="F28" s="97" t="s">
        <v>28</v>
      </c>
      <c r="G28" s="65"/>
      <c r="H28" s="69"/>
      <c r="I28" s="79"/>
      <c r="J28" s="88"/>
      <c r="K28" s="98"/>
      <c r="L28" s="296"/>
      <c r="M28" s="108"/>
      <c r="N28" s="86"/>
      <c r="O28" s="98"/>
      <c r="P28" s="86"/>
      <c r="Q28" s="82"/>
      <c r="R28" s="83"/>
    </row>
    <row r="29" spans="1:18" s="74" customFormat="1" ht="10.050000000000001" customHeight="1">
      <c r="A29" s="75"/>
      <c r="B29" s="84"/>
      <c r="C29" s="77"/>
      <c r="D29" s="77"/>
      <c r="E29" s="78"/>
      <c r="F29" s="102"/>
      <c r="G29" s="77"/>
      <c r="H29" s="86"/>
      <c r="I29" s="82"/>
      <c r="J29" s="103"/>
      <c r="K29" s="104"/>
      <c r="L29" s="297" t="str">
        <f>IF(OR(K30=7,K30=8,K30=9),J25,IF(OR(K30=1,K30=2,K30=3),J33,""))</f>
        <v>陳柏翰</v>
      </c>
      <c r="M29" s="98"/>
      <c r="N29" s="86"/>
      <c r="O29" s="98"/>
      <c r="P29" s="86"/>
      <c r="Q29" s="82"/>
      <c r="R29" s="83"/>
    </row>
    <row r="30" spans="1:18" s="74" customFormat="1" ht="10.050000000000001" customHeight="1">
      <c r="A30" s="75"/>
      <c r="B30" s="84"/>
      <c r="C30" s="77"/>
      <c r="D30" s="77"/>
      <c r="E30" s="78"/>
      <c r="F30" s="102"/>
      <c r="G30" s="77"/>
      <c r="H30" s="86"/>
      <c r="I30" s="82"/>
      <c r="J30" s="290" t="s">
        <v>375</v>
      </c>
      <c r="K30" s="110">
        <v>2</v>
      </c>
      <c r="L30" s="298" t="str">
        <f>IF(OR(K30=7,K30=8,K30=9),J26,IF(OR(K30=1,K30=2,K30=3),J34,""))</f>
        <v>王駿澤</v>
      </c>
      <c r="M30" s="99"/>
      <c r="N30" s="86"/>
      <c r="O30" s="98"/>
      <c r="P30" s="86"/>
      <c r="Q30" s="82"/>
      <c r="R30" s="83"/>
    </row>
    <row r="31" spans="1:18" s="74" customFormat="1" ht="10.050000000000001" customHeight="1">
      <c r="A31" s="75">
        <v>7</v>
      </c>
      <c r="B31" s="84"/>
      <c r="C31" s="65" t="s">
        <v>20</v>
      </c>
      <c r="D31" s="65"/>
      <c r="E31" s="96"/>
      <c r="F31" s="97" t="s">
        <v>27</v>
      </c>
      <c r="G31" s="65"/>
      <c r="H31" s="69"/>
      <c r="I31" s="70"/>
      <c r="J31" s="103"/>
      <c r="K31" s="111"/>
      <c r="L31" s="297" t="s">
        <v>489</v>
      </c>
      <c r="M31" s="112"/>
      <c r="N31" s="86"/>
      <c r="O31" s="98"/>
      <c r="P31" s="86"/>
      <c r="Q31" s="82"/>
      <c r="R31" s="83"/>
    </row>
    <row r="32" spans="1:18" s="74" customFormat="1" ht="10.050000000000001" customHeight="1">
      <c r="A32" s="75"/>
      <c r="B32" s="76"/>
      <c r="C32" s="77"/>
      <c r="D32" s="77"/>
      <c r="E32" s="78"/>
      <c r="F32" s="97" t="s">
        <v>28</v>
      </c>
      <c r="G32" s="65"/>
      <c r="H32" s="69"/>
      <c r="I32" s="79"/>
      <c r="J32" s="103"/>
      <c r="K32" s="98"/>
      <c r="L32" s="86"/>
      <c r="M32" s="82"/>
      <c r="N32" s="86"/>
      <c r="O32" s="98"/>
      <c r="P32" s="86"/>
      <c r="Q32" s="82"/>
      <c r="R32" s="83"/>
    </row>
    <row r="33" spans="1:18" s="74" customFormat="1" ht="10.050000000000001" customHeight="1">
      <c r="A33" s="75"/>
      <c r="B33" s="84"/>
      <c r="C33" s="77"/>
      <c r="D33" s="77"/>
      <c r="E33" s="78"/>
      <c r="F33" s="85"/>
      <c r="G33" s="77"/>
      <c r="H33" s="86"/>
      <c r="I33" s="87"/>
      <c r="J33" s="88" t="str">
        <f>IF(OR(I34=7,I34=8,I34=9),F31,IF(OR(I34=1,I34=2,I34=3),F35,IF(F31="Bye",F35,IF(F35="Bye",F31,""))))</f>
        <v>陳柏翰</v>
      </c>
      <c r="K33" s="98"/>
      <c r="L33" s="86"/>
      <c r="M33" s="82"/>
      <c r="N33" s="86"/>
      <c r="O33" s="98"/>
      <c r="P33" s="86"/>
      <c r="Q33" s="82"/>
      <c r="R33" s="83"/>
    </row>
    <row r="34" spans="1:18" s="74" customFormat="1" ht="10.050000000000001" customHeight="1">
      <c r="A34" s="75"/>
      <c r="B34" s="84"/>
      <c r="C34" s="77"/>
      <c r="D34" s="77"/>
      <c r="E34" s="78"/>
      <c r="F34" s="85"/>
      <c r="G34" s="77"/>
      <c r="H34" s="86"/>
      <c r="I34" s="91"/>
      <c r="J34" s="92" t="str">
        <f>IF(OR(I34=7,I34=8,I34=9),F32,IF(OR(I34=1,I34=2,I34=3),F36,IF(F31="Bye",F36,IF(F35="Bye",F32,""))))</f>
        <v>王駿澤</v>
      </c>
      <c r="K34" s="99"/>
      <c r="L34" s="86"/>
      <c r="M34" s="82"/>
      <c r="N34" s="86"/>
      <c r="O34" s="98"/>
      <c r="P34" s="86"/>
      <c r="Q34" s="82"/>
      <c r="R34" s="83"/>
    </row>
    <row r="35" spans="1:18" s="74" customFormat="1" ht="10.050000000000001" customHeight="1">
      <c r="A35" s="63">
        <v>8</v>
      </c>
      <c r="B35" s="95">
        <v>6</v>
      </c>
      <c r="C35" s="65" t="s">
        <v>20</v>
      </c>
      <c r="D35" s="65">
        <v>42</v>
      </c>
      <c r="E35" s="66" t="s">
        <v>35</v>
      </c>
      <c r="F35" s="67" t="s">
        <v>36</v>
      </c>
      <c r="G35" s="68" t="s">
        <v>32</v>
      </c>
      <c r="H35" s="69"/>
      <c r="I35" s="94"/>
      <c r="J35" s="88"/>
      <c r="K35" s="82"/>
      <c r="L35" s="86"/>
      <c r="M35" s="82"/>
      <c r="N35" s="86"/>
      <c r="O35" s="98"/>
      <c r="P35" s="86"/>
      <c r="Q35" s="82"/>
      <c r="R35" s="83"/>
    </row>
    <row r="36" spans="1:18" s="74" customFormat="1" ht="10.050000000000001" customHeight="1">
      <c r="A36" s="75"/>
      <c r="B36" s="84"/>
      <c r="C36" s="77"/>
      <c r="D36" s="77"/>
      <c r="E36" s="78"/>
      <c r="F36" s="67" t="s">
        <v>37</v>
      </c>
      <c r="G36" s="68" t="s">
        <v>32</v>
      </c>
      <c r="H36" s="69"/>
      <c r="I36" s="79"/>
      <c r="J36" s="103"/>
      <c r="K36" s="82"/>
      <c r="L36" s="296"/>
      <c r="M36" s="101"/>
      <c r="N36" s="86"/>
      <c r="O36" s="98"/>
      <c r="P36" s="86"/>
      <c r="Q36" s="82"/>
      <c r="R36" s="83"/>
    </row>
    <row r="37" spans="1:18" s="74" customFormat="1" ht="10.050000000000001" customHeight="1">
      <c r="A37" s="75"/>
      <c r="B37" s="84"/>
      <c r="C37" s="77"/>
      <c r="D37" s="77"/>
      <c r="E37" s="78"/>
      <c r="F37" s="85"/>
      <c r="G37" s="77"/>
      <c r="H37" s="86"/>
      <c r="I37" s="82"/>
      <c r="J37" s="103"/>
      <c r="K37" s="82"/>
      <c r="L37" s="86"/>
      <c r="M37" s="82"/>
      <c r="N37" s="189"/>
      <c r="O37" s="104"/>
      <c r="P37" s="297" t="s">
        <v>22</v>
      </c>
      <c r="Q37" s="82"/>
      <c r="R37" s="83"/>
    </row>
    <row r="38" spans="1:18" s="74" customFormat="1" ht="10.050000000000001" customHeight="1">
      <c r="A38" s="75"/>
      <c r="B38" s="84"/>
      <c r="C38" s="77"/>
      <c r="D38" s="77"/>
      <c r="E38" s="78"/>
      <c r="F38" s="102"/>
      <c r="G38" s="77"/>
      <c r="H38" s="86"/>
      <c r="I38" s="82"/>
      <c r="J38" s="103"/>
      <c r="K38" s="82"/>
      <c r="L38" s="86"/>
      <c r="M38" s="82"/>
      <c r="N38" s="286" t="s">
        <v>421</v>
      </c>
      <c r="O38" s="106"/>
      <c r="P38" s="298" t="s">
        <v>26</v>
      </c>
      <c r="Q38" s="70"/>
      <c r="R38" s="83"/>
    </row>
    <row r="39" spans="1:18" s="74" customFormat="1" ht="10.050000000000001" customHeight="1">
      <c r="A39" s="63">
        <v>9</v>
      </c>
      <c r="B39" s="64">
        <v>4</v>
      </c>
      <c r="C39" s="65" t="s">
        <v>20</v>
      </c>
      <c r="D39" s="65">
        <v>26</v>
      </c>
      <c r="E39" s="66" t="s">
        <v>38</v>
      </c>
      <c r="F39" s="67" t="s">
        <v>39</v>
      </c>
      <c r="G39" s="68" t="s">
        <v>32</v>
      </c>
      <c r="H39" s="69"/>
      <c r="I39" s="70"/>
      <c r="J39" s="103"/>
      <c r="K39" s="82"/>
      <c r="L39" s="86"/>
      <c r="M39" s="82"/>
      <c r="N39" s="86"/>
      <c r="O39" s="98"/>
      <c r="P39" s="297" t="s">
        <v>490</v>
      </c>
      <c r="Q39" s="82"/>
      <c r="R39" s="83"/>
    </row>
    <row r="40" spans="1:18" s="74" customFormat="1" ht="10.050000000000001" customHeight="1">
      <c r="A40" s="75"/>
      <c r="B40" s="76"/>
      <c r="C40" s="77"/>
      <c r="D40" s="77"/>
      <c r="E40" s="78"/>
      <c r="F40" s="97" t="s">
        <v>40</v>
      </c>
      <c r="G40" s="68" t="s">
        <v>32</v>
      </c>
      <c r="H40" s="69"/>
      <c r="I40" s="79"/>
      <c r="J40" s="103"/>
      <c r="K40" s="82"/>
      <c r="L40" s="86"/>
      <c r="M40" s="82"/>
      <c r="N40" s="86"/>
      <c r="O40" s="98"/>
      <c r="P40" s="296"/>
      <c r="Q40" s="101"/>
      <c r="R40" s="83"/>
    </row>
    <row r="41" spans="1:18" s="74" customFormat="1" ht="10.050000000000001" customHeight="1">
      <c r="A41" s="75"/>
      <c r="B41" s="84"/>
      <c r="C41" s="77"/>
      <c r="D41" s="77"/>
      <c r="E41" s="78"/>
      <c r="F41" s="102"/>
      <c r="G41" s="77"/>
      <c r="H41" s="86"/>
      <c r="I41" s="87"/>
      <c r="J41" s="88" t="str">
        <f>IF(OR(I42=7,I42=8,I42=9),F39,IF(OR(I42=1,I42=2,I42=3),F43,IF(F39="Bye",F43,IF(F43="Bye",F39,""))))</f>
        <v>廖祜浚</v>
      </c>
      <c r="K41" s="82"/>
      <c r="L41" s="86"/>
      <c r="M41" s="82"/>
      <c r="N41" s="86"/>
      <c r="O41" s="98"/>
      <c r="P41" s="86"/>
      <c r="Q41" s="82"/>
      <c r="R41" s="83"/>
    </row>
    <row r="42" spans="1:18" s="74" customFormat="1" ht="10.050000000000001" customHeight="1">
      <c r="A42" s="75"/>
      <c r="B42" s="84"/>
      <c r="C42" s="77"/>
      <c r="D42" s="77"/>
      <c r="E42" s="78"/>
      <c r="F42" s="102"/>
      <c r="G42" s="77"/>
      <c r="H42" s="86"/>
      <c r="I42" s="91"/>
      <c r="J42" s="92" t="str">
        <f>IF(OR(I42=7,I42=8,I42=9),F40,IF(OR(I42=1,I42=2,I42=3),F44,IF(F39="Bye",F44,IF(F43="Bye",F40,""))))</f>
        <v>吳英豪</v>
      </c>
      <c r="K42" s="93"/>
      <c r="L42" s="86"/>
      <c r="M42" s="82"/>
      <c r="N42" s="86"/>
      <c r="O42" s="98"/>
      <c r="P42" s="86"/>
      <c r="Q42" s="82"/>
      <c r="R42" s="83"/>
    </row>
    <row r="43" spans="1:18" s="74" customFormat="1" ht="10.050000000000001" customHeight="1">
      <c r="A43" s="75">
        <v>10</v>
      </c>
      <c r="B43" s="95"/>
      <c r="C43" s="65" t="s">
        <v>20</v>
      </c>
      <c r="D43" s="65"/>
      <c r="E43" s="96"/>
      <c r="F43" s="97" t="s">
        <v>27</v>
      </c>
      <c r="G43" s="65"/>
      <c r="H43" s="69"/>
      <c r="I43" s="94"/>
      <c r="J43" s="88"/>
      <c r="K43" s="98"/>
      <c r="L43" s="86"/>
      <c r="M43" s="82"/>
      <c r="N43" s="86"/>
      <c r="O43" s="98"/>
      <c r="P43" s="86"/>
      <c r="Q43" s="82"/>
      <c r="R43" s="83"/>
    </row>
    <row r="44" spans="1:18" s="74" customFormat="1" ht="10.050000000000001" customHeight="1">
      <c r="A44" s="75"/>
      <c r="B44" s="84"/>
      <c r="C44" s="77"/>
      <c r="D44" s="77"/>
      <c r="E44" s="78"/>
      <c r="F44" s="97" t="s">
        <v>28</v>
      </c>
      <c r="G44" s="65"/>
      <c r="H44" s="69"/>
      <c r="I44" s="79"/>
      <c r="J44" s="88"/>
      <c r="K44" s="98"/>
      <c r="L44" s="296"/>
      <c r="M44" s="101"/>
      <c r="N44" s="86"/>
      <c r="O44" s="98"/>
      <c r="P44" s="86"/>
      <c r="Q44" s="82"/>
      <c r="R44" s="83"/>
    </row>
    <row r="45" spans="1:18" s="74" customFormat="1" ht="10.050000000000001" customHeight="1">
      <c r="A45" s="75"/>
      <c r="B45" s="84"/>
      <c r="C45" s="77"/>
      <c r="D45" s="77"/>
      <c r="E45" s="78"/>
      <c r="F45" s="102"/>
      <c r="G45" s="77"/>
      <c r="H45" s="86"/>
      <c r="I45" s="82"/>
      <c r="J45" s="103"/>
      <c r="K45" s="104"/>
      <c r="L45" s="297" t="str">
        <f>IF(OR(K46=7,K46=8,K46=9),J41,IF(OR(K46=1,K46=2,K46=3),J49,""))</f>
        <v>馬楷捷</v>
      </c>
      <c r="M45" s="82"/>
      <c r="N45" s="86"/>
      <c r="O45" s="98"/>
      <c r="P45" s="86"/>
      <c r="Q45" s="82"/>
      <c r="R45" s="83"/>
    </row>
    <row r="46" spans="1:18" s="74" customFormat="1" ht="10.050000000000001" customHeight="1">
      <c r="A46" s="75"/>
      <c r="B46" s="84"/>
      <c r="C46" s="77"/>
      <c r="D46" s="77"/>
      <c r="E46" s="78"/>
      <c r="F46" s="102"/>
      <c r="G46" s="77"/>
      <c r="H46" s="86"/>
      <c r="I46" s="82"/>
      <c r="J46" s="290" t="s">
        <v>376</v>
      </c>
      <c r="K46" s="106">
        <v>2</v>
      </c>
      <c r="L46" s="298" t="str">
        <f>IF(OR(K46=7,K46=8,K46=9),J42,IF(OR(K46=1,K46=2,K46=3),J50,""))</f>
        <v>康辰嘉</v>
      </c>
      <c r="M46" s="93"/>
      <c r="N46" s="86"/>
      <c r="O46" s="98"/>
      <c r="P46" s="86"/>
      <c r="Q46" s="82"/>
      <c r="R46" s="83"/>
    </row>
    <row r="47" spans="1:18" s="74" customFormat="1" ht="10.050000000000001" customHeight="1">
      <c r="A47" s="75">
        <v>11</v>
      </c>
      <c r="B47" s="84"/>
      <c r="C47" s="65" t="s">
        <v>20</v>
      </c>
      <c r="D47" s="65"/>
      <c r="E47" s="96"/>
      <c r="F47" s="97" t="s">
        <v>27</v>
      </c>
      <c r="G47" s="65"/>
      <c r="H47" s="69"/>
      <c r="I47" s="70"/>
      <c r="J47" s="103"/>
      <c r="K47" s="98"/>
      <c r="L47" s="297" t="s">
        <v>490</v>
      </c>
      <c r="M47" s="98"/>
      <c r="N47" s="86"/>
      <c r="O47" s="98"/>
      <c r="P47" s="86"/>
      <c r="Q47" s="82"/>
      <c r="R47" s="83"/>
    </row>
    <row r="48" spans="1:18" s="74" customFormat="1" ht="10.050000000000001" customHeight="1">
      <c r="A48" s="75"/>
      <c r="B48" s="76"/>
      <c r="C48" s="77"/>
      <c r="D48" s="77"/>
      <c r="E48" s="78"/>
      <c r="F48" s="97" t="s">
        <v>28</v>
      </c>
      <c r="G48" s="65"/>
      <c r="H48" s="69"/>
      <c r="I48" s="79"/>
      <c r="J48" s="103"/>
      <c r="K48" s="98"/>
      <c r="L48" s="86"/>
      <c r="M48" s="98"/>
      <c r="N48" s="86"/>
      <c r="O48" s="98"/>
      <c r="P48" s="86"/>
      <c r="Q48" s="82"/>
      <c r="R48" s="83"/>
    </row>
    <row r="49" spans="1:18" s="74" customFormat="1" ht="10.050000000000001" customHeight="1">
      <c r="A49" s="75"/>
      <c r="B49" s="84"/>
      <c r="C49" s="77"/>
      <c r="D49" s="77"/>
      <c r="E49" s="78"/>
      <c r="F49" s="102"/>
      <c r="G49" s="77"/>
      <c r="H49" s="86"/>
      <c r="I49" s="87"/>
      <c r="J49" s="88" t="str">
        <f>IF(OR(I50=7,I50=8,I50=9),F47,IF(OR(I50=1,I50=2,I50=3),F51,IF(F47="Bye",F51,IF(F51="Bye",F47,""))))</f>
        <v>馬楷捷</v>
      </c>
      <c r="K49" s="98"/>
      <c r="L49" s="86"/>
      <c r="M49" s="98"/>
      <c r="N49" s="86"/>
      <c r="O49" s="98"/>
      <c r="P49" s="86"/>
      <c r="Q49" s="82"/>
      <c r="R49" s="83"/>
    </row>
    <row r="50" spans="1:18" s="74" customFormat="1" ht="10.050000000000001" customHeight="1">
      <c r="A50" s="75"/>
      <c r="B50" s="84"/>
      <c r="C50" s="77"/>
      <c r="D50" s="77"/>
      <c r="E50" s="78"/>
      <c r="F50" s="102"/>
      <c r="G50" s="77"/>
      <c r="H50" s="86"/>
      <c r="I50" s="91"/>
      <c r="J50" s="92" t="str">
        <f>IF(OR(I50=7,I50=8,I50=9),F48,IF(OR(I50=1,I50=2,I50=3),F52,IF(F47="Bye",F52,IF(F51="Bye",F48,""))))</f>
        <v>康辰嘉</v>
      </c>
      <c r="K50" s="99"/>
      <c r="L50" s="86"/>
      <c r="M50" s="98"/>
      <c r="N50" s="86"/>
      <c r="O50" s="98"/>
      <c r="P50" s="86"/>
      <c r="Q50" s="82"/>
      <c r="R50" s="83"/>
    </row>
    <row r="51" spans="1:18" s="74" customFormat="1" ht="10.050000000000001" customHeight="1">
      <c r="A51" s="75">
        <v>12</v>
      </c>
      <c r="B51" s="95">
        <v>16</v>
      </c>
      <c r="C51" s="65" t="s">
        <v>20</v>
      </c>
      <c r="D51" s="65"/>
      <c r="E51" s="96"/>
      <c r="F51" s="97" t="s">
        <v>41</v>
      </c>
      <c r="G51" s="65" t="s">
        <v>30</v>
      </c>
      <c r="H51" s="69"/>
      <c r="I51" s="94"/>
      <c r="J51" s="88"/>
      <c r="K51" s="82"/>
      <c r="L51" s="86"/>
      <c r="M51" s="98"/>
      <c r="N51" s="86"/>
      <c r="O51" s="98"/>
      <c r="P51" s="86"/>
      <c r="Q51" s="82"/>
      <c r="R51" s="83"/>
    </row>
    <row r="52" spans="1:18" s="74" customFormat="1" ht="10.050000000000001" customHeight="1">
      <c r="A52" s="75"/>
      <c r="B52" s="84"/>
      <c r="C52" s="77"/>
      <c r="D52" s="77"/>
      <c r="E52" s="78"/>
      <c r="F52" s="97" t="s">
        <v>42</v>
      </c>
      <c r="G52" s="65" t="s">
        <v>43</v>
      </c>
      <c r="H52" s="69"/>
      <c r="I52" s="79"/>
      <c r="J52" s="103"/>
      <c r="K52" s="82"/>
      <c r="L52" s="296"/>
      <c r="M52" s="108"/>
      <c r="N52" s="86"/>
      <c r="O52" s="98"/>
      <c r="P52" s="86"/>
      <c r="Q52" s="82"/>
      <c r="R52" s="83"/>
    </row>
    <row r="53" spans="1:18" s="74" customFormat="1" ht="10.050000000000001" customHeight="1">
      <c r="A53" s="75"/>
      <c r="B53" s="84"/>
      <c r="C53" s="77"/>
      <c r="D53" s="77"/>
      <c r="E53" s="78"/>
      <c r="F53" s="102"/>
      <c r="G53" s="77"/>
      <c r="H53" s="86"/>
      <c r="I53" s="82"/>
      <c r="J53" s="103"/>
      <c r="K53" s="82"/>
      <c r="L53" s="86"/>
      <c r="M53" s="104"/>
      <c r="N53" s="297" t="str">
        <f>IF(OR(M54=7,M54=8,M54=9),L45,IF(OR(M54=1,M54=2,M54=3),L61,""))</f>
        <v>馬楷捷</v>
      </c>
      <c r="O53" s="98"/>
      <c r="P53" s="86"/>
      <c r="Q53" s="82"/>
      <c r="R53" s="83"/>
    </row>
    <row r="54" spans="1:18" s="74" customFormat="1" ht="10.050000000000001" customHeight="1">
      <c r="A54" s="75"/>
      <c r="B54" s="84"/>
      <c r="C54" s="77"/>
      <c r="D54" s="77"/>
      <c r="E54" s="78"/>
      <c r="F54" s="102"/>
      <c r="G54" s="77"/>
      <c r="H54" s="86"/>
      <c r="I54" s="82"/>
      <c r="J54" s="103"/>
      <c r="K54" s="82"/>
      <c r="L54" s="286" t="s">
        <v>390</v>
      </c>
      <c r="M54" s="106">
        <v>8</v>
      </c>
      <c r="N54" s="298" t="str">
        <f>IF(OR(M54=7,M54=8,M54=9),L46,IF(OR(M54=1,M54=2,M54=3),L62,""))</f>
        <v>康辰嘉</v>
      </c>
      <c r="O54" s="99"/>
      <c r="P54" s="86"/>
      <c r="Q54" s="82"/>
      <c r="R54" s="83"/>
    </row>
    <row r="55" spans="1:18" s="74" customFormat="1" ht="10.050000000000001" customHeight="1">
      <c r="A55" s="75">
        <v>13</v>
      </c>
      <c r="B55" s="64">
        <v>9</v>
      </c>
      <c r="C55" s="65" t="s">
        <v>20</v>
      </c>
      <c r="D55" s="65">
        <v>1020</v>
      </c>
      <c r="E55" s="96"/>
      <c r="F55" s="97" t="s">
        <v>44</v>
      </c>
      <c r="G55" s="65" t="s">
        <v>45</v>
      </c>
      <c r="H55" s="69"/>
      <c r="I55" s="70"/>
      <c r="J55" s="103"/>
      <c r="K55" s="82"/>
      <c r="L55" s="86"/>
      <c r="M55" s="98"/>
      <c r="N55" s="297" t="s">
        <v>489</v>
      </c>
      <c r="O55" s="112"/>
      <c r="P55" s="86"/>
      <c r="Q55" s="82"/>
      <c r="R55" s="83"/>
    </row>
    <row r="56" spans="1:18" s="74" customFormat="1" ht="10.050000000000001" customHeight="1">
      <c r="A56" s="75"/>
      <c r="B56" s="76"/>
      <c r="C56" s="77"/>
      <c r="D56" s="77"/>
      <c r="E56" s="78"/>
      <c r="F56" s="97" t="s">
        <v>46</v>
      </c>
      <c r="G56" s="65" t="s">
        <v>47</v>
      </c>
      <c r="H56" s="69"/>
      <c r="I56" s="79"/>
      <c r="J56" s="103"/>
      <c r="K56" s="82"/>
      <c r="L56" s="86"/>
      <c r="M56" s="98"/>
      <c r="N56" s="86"/>
      <c r="O56" s="82"/>
      <c r="P56" s="86"/>
      <c r="Q56" s="82"/>
      <c r="R56" s="83"/>
    </row>
    <row r="57" spans="1:18" s="74" customFormat="1" ht="10.050000000000001" customHeight="1">
      <c r="A57" s="75"/>
      <c r="B57" s="84"/>
      <c r="C57" s="77"/>
      <c r="D57" s="77"/>
      <c r="E57" s="78"/>
      <c r="F57" s="102"/>
      <c r="G57" s="77"/>
      <c r="H57" s="86"/>
      <c r="I57" s="87"/>
      <c r="J57" s="88" t="str">
        <f>IF(OR(I58=7,I58=8,I58=9),F55,IF(OR(I58=1,I58=2,I58=3),F59,IF(F55="Bye",F59,IF(F59="Bye",F55,""))))</f>
        <v>沈正峰</v>
      </c>
      <c r="K57" s="82"/>
      <c r="L57" s="86"/>
      <c r="M57" s="98"/>
      <c r="N57" s="86"/>
      <c r="O57" s="82"/>
      <c r="P57" s="86"/>
      <c r="Q57" s="82"/>
      <c r="R57" s="83"/>
    </row>
    <row r="58" spans="1:18" s="74" customFormat="1" ht="10.050000000000001" customHeight="1">
      <c r="A58" s="75"/>
      <c r="B58" s="84"/>
      <c r="C58" s="77"/>
      <c r="D58" s="77"/>
      <c r="E58" s="78"/>
      <c r="F58" s="102"/>
      <c r="G58" s="77"/>
      <c r="H58" s="291" t="s">
        <v>445</v>
      </c>
      <c r="I58" s="91">
        <v>8</v>
      </c>
      <c r="J58" s="92" t="str">
        <f>IF(OR(I58=7,I58=8,I58=9),F56,IF(OR(I58=1,I58=2,I58=3),F60,IF(F55="Bye",F60,IF(F59="Bye",F56,""))))</f>
        <v>沈正洋</v>
      </c>
      <c r="K58" s="93"/>
      <c r="L58" s="86"/>
      <c r="M58" s="98"/>
      <c r="N58" s="86"/>
      <c r="O58" s="82"/>
      <c r="P58" s="86"/>
      <c r="Q58" s="82"/>
      <c r="R58" s="83"/>
    </row>
    <row r="59" spans="1:18" s="74" customFormat="1" ht="10.050000000000001" customHeight="1">
      <c r="A59" s="75">
        <v>14</v>
      </c>
      <c r="B59" s="95">
        <v>14</v>
      </c>
      <c r="C59" s="65" t="s">
        <v>20</v>
      </c>
      <c r="D59" s="65"/>
      <c r="E59" s="96"/>
      <c r="F59" s="97" t="s">
        <v>48</v>
      </c>
      <c r="G59" s="65" t="s">
        <v>32</v>
      </c>
      <c r="H59" s="69"/>
      <c r="I59" s="94"/>
      <c r="J59" s="88" t="s">
        <v>486</v>
      </c>
      <c r="K59" s="98"/>
      <c r="L59" s="86"/>
      <c r="M59" s="98"/>
      <c r="N59" s="86"/>
      <c r="O59" s="82"/>
      <c r="P59" s="86"/>
      <c r="Q59" s="82"/>
      <c r="R59" s="83"/>
    </row>
    <row r="60" spans="1:18" s="74" customFormat="1" ht="10.050000000000001" customHeight="1">
      <c r="A60" s="75"/>
      <c r="B60" s="84"/>
      <c r="C60" s="77"/>
      <c r="D60" s="77"/>
      <c r="E60" s="78"/>
      <c r="F60" s="97" t="s">
        <v>49</v>
      </c>
      <c r="G60" s="65" t="s">
        <v>32</v>
      </c>
      <c r="H60" s="69"/>
      <c r="I60" s="79"/>
      <c r="J60" s="88"/>
      <c r="K60" s="98"/>
      <c r="L60" s="296"/>
      <c r="M60" s="108"/>
      <c r="N60" s="86"/>
      <c r="O60" s="82"/>
      <c r="P60" s="86"/>
      <c r="Q60" s="82"/>
      <c r="R60" s="83"/>
    </row>
    <row r="61" spans="1:18" s="74" customFormat="1" ht="10.050000000000001" customHeight="1">
      <c r="A61" s="75"/>
      <c r="B61" s="84"/>
      <c r="C61" s="77"/>
      <c r="D61" s="77"/>
      <c r="E61" s="78"/>
      <c r="F61" s="102"/>
      <c r="G61" s="77"/>
      <c r="H61" s="86"/>
      <c r="I61" s="82"/>
      <c r="J61" s="103"/>
      <c r="K61" s="104"/>
      <c r="L61" s="188" t="str">
        <f>IF(OR(K62=7,K62=8,K62=9),J57,IF(OR(K62=1,K62=2,K62=3),J65,""))</f>
        <v>陳彥凱</v>
      </c>
      <c r="M61" s="98"/>
      <c r="N61" s="86"/>
      <c r="O61" s="82"/>
      <c r="P61" s="86"/>
      <c r="Q61" s="82"/>
      <c r="R61" s="83"/>
    </row>
    <row r="62" spans="1:18" s="74" customFormat="1" ht="10.050000000000001" customHeight="1">
      <c r="A62" s="75"/>
      <c r="B62" s="84"/>
      <c r="C62" s="77"/>
      <c r="D62" s="77"/>
      <c r="E62" s="78"/>
      <c r="F62" s="102"/>
      <c r="G62" s="77"/>
      <c r="H62" s="86"/>
      <c r="I62" s="82"/>
      <c r="J62" s="290" t="s">
        <v>377</v>
      </c>
      <c r="K62" s="106">
        <v>2</v>
      </c>
      <c r="L62" s="298" t="str">
        <f>IF(OR(K62=7,K62=8,K62=9),J58,IF(OR(K62=1,K62=2,K62=3),J66,""))</f>
        <v>柯閔富</v>
      </c>
      <c r="M62" s="99"/>
      <c r="N62" s="86"/>
      <c r="O62" s="82"/>
      <c r="P62" s="86"/>
      <c r="Q62" s="82"/>
      <c r="R62" s="83"/>
    </row>
    <row r="63" spans="1:18" s="74" customFormat="1" ht="10.050000000000001" customHeight="1">
      <c r="A63" s="75">
        <v>15</v>
      </c>
      <c r="B63" s="84"/>
      <c r="C63" s="65" t="s">
        <v>20</v>
      </c>
      <c r="D63" s="65"/>
      <c r="E63" s="96"/>
      <c r="F63" s="97" t="s">
        <v>27</v>
      </c>
      <c r="G63" s="65"/>
      <c r="H63" s="69"/>
      <c r="I63" s="70"/>
      <c r="J63" s="103"/>
      <c r="K63" s="98"/>
      <c r="L63" s="297" t="s">
        <v>487</v>
      </c>
      <c r="M63" s="112"/>
      <c r="N63" s="308"/>
      <c r="O63" s="82"/>
      <c r="P63" s="308"/>
      <c r="Q63" s="82"/>
      <c r="R63" s="83"/>
    </row>
    <row r="64" spans="1:18" s="74" customFormat="1" ht="10.050000000000001" customHeight="1">
      <c r="A64" s="75"/>
      <c r="B64" s="76"/>
      <c r="C64" s="77"/>
      <c r="D64" s="77"/>
      <c r="E64" s="78"/>
      <c r="F64" s="97" t="s">
        <v>28</v>
      </c>
      <c r="G64" s="65"/>
      <c r="H64" s="69"/>
      <c r="I64" s="79"/>
      <c r="J64" s="103"/>
      <c r="K64" s="98"/>
      <c r="L64" s="86"/>
      <c r="M64" s="82"/>
      <c r="N64" s="78"/>
      <c r="O64" s="82"/>
      <c r="P64" s="86"/>
      <c r="Q64" s="82"/>
      <c r="R64" s="83"/>
    </row>
    <row r="65" spans="1:18" s="74" customFormat="1" ht="10.050000000000001" customHeight="1">
      <c r="A65" s="75"/>
      <c r="B65" s="84"/>
      <c r="C65" s="77"/>
      <c r="D65" s="77"/>
      <c r="E65" s="78"/>
      <c r="F65" s="85"/>
      <c r="G65" s="114"/>
      <c r="H65" s="86"/>
      <c r="I65" s="87"/>
      <c r="J65" s="88" t="str">
        <f>IF(OR(I66=7,I66=8,I66=9),F63,IF(OR(I66=1,I66=2,I66=3),F67,IF(F63="Bye",F67,IF(F67="Bye",F63,""))))</f>
        <v>陳彥凱</v>
      </c>
      <c r="K65" s="98"/>
      <c r="L65" s="86"/>
      <c r="M65" s="82"/>
      <c r="N65" s="78"/>
      <c r="O65" s="101"/>
      <c r="P65" s="86"/>
      <c r="Q65" s="82"/>
      <c r="R65" s="83"/>
    </row>
    <row r="66" spans="1:18" s="74" customFormat="1" ht="10.050000000000001" customHeight="1">
      <c r="A66" s="75"/>
      <c r="B66" s="84"/>
      <c r="C66" s="77"/>
      <c r="D66" s="77"/>
      <c r="E66" s="78"/>
      <c r="F66" s="102"/>
      <c r="G66" s="77"/>
      <c r="H66" s="115"/>
      <c r="I66" s="91"/>
      <c r="J66" s="92" t="str">
        <f>IF(OR(I66=7,I66=8,I66=9),F64,IF(OR(I66=1,I66=2,I66=3),F68,IF(F63="Bye",F68,IF(F67="Bye",F64,""))))</f>
        <v>柯閔富</v>
      </c>
      <c r="K66" s="99"/>
      <c r="L66" s="86"/>
      <c r="M66" s="82"/>
      <c r="N66" s="83"/>
      <c r="O66" s="83"/>
      <c r="P66" s="83"/>
      <c r="Q66" s="83"/>
      <c r="R66" s="83"/>
    </row>
    <row r="67" spans="1:18" s="74" customFormat="1" ht="10.050000000000001" customHeight="1">
      <c r="A67" s="63">
        <v>16</v>
      </c>
      <c r="B67" s="95">
        <v>7</v>
      </c>
      <c r="C67" s="65" t="s">
        <v>20</v>
      </c>
      <c r="D67" s="65">
        <v>1004</v>
      </c>
      <c r="E67" s="66" t="s">
        <v>50</v>
      </c>
      <c r="F67" s="67" t="s">
        <v>51</v>
      </c>
      <c r="G67" s="68" t="s">
        <v>32</v>
      </c>
      <c r="H67" s="69"/>
      <c r="I67" s="94"/>
      <c r="J67" s="88"/>
      <c r="K67" s="82"/>
      <c r="L67" s="86"/>
      <c r="M67" s="82"/>
      <c r="N67" s="83"/>
      <c r="O67" s="83"/>
      <c r="P67" s="83"/>
      <c r="Q67" s="83"/>
      <c r="R67" s="83"/>
    </row>
    <row r="68" spans="1:18" s="74" customFormat="1" ht="10.050000000000001" customHeight="1">
      <c r="A68" s="75"/>
      <c r="B68" s="84"/>
      <c r="C68" s="77"/>
      <c r="D68" s="77"/>
      <c r="E68" s="78"/>
      <c r="F68" s="67" t="s">
        <v>52</v>
      </c>
      <c r="G68" s="68" t="s">
        <v>53</v>
      </c>
      <c r="H68" s="69"/>
      <c r="I68" s="79"/>
      <c r="J68" s="103"/>
      <c r="K68" s="82"/>
      <c r="L68" s="296"/>
      <c r="M68" s="101"/>
      <c r="N68" s="83"/>
      <c r="O68" s="83"/>
      <c r="P68" s="83"/>
      <c r="Q68" s="83"/>
      <c r="R68" s="83"/>
    </row>
    <row r="69" spans="1:18" s="74" customFormat="1" ht="10.050000000000001" customHeight="1">
      <c r="A69" s="75"/>
      <c r="B69" s="84"/>
      <c r="C69" s="116"/>
      <c r="D69" s="116"/>
      <c r="E69" s="117"/>
      <c r="F69" s="102"/>
      <c r="G69" s="77"/>
      <c r="H69" s="115"/>
      <c r="I69" s="82"/>
      <c r="J69" s="103"/>
      <c r="K69" s="82"/>
      <c r="L69" s="86"/>
      <c r="M69" s="82"/>
      <c r="N69" s="83"/>
      <c r="O69" s="83"/>
      <c r="P69" s="83"/>
      <c r="Q69" s="83"/>
      <c r="R69" s="83"/>
    </row>
    <row r="70" spans="1:18" ht="10.050000000000001" customHeight="1">
      <c r="A70" s="75"/>
      <c r="B70" s="84"/>
      <c r="C70" s="116"/>
      <c r="D70" s="116"/>
      <c r="E70" s="117"/>
      <c r="F70" s="102"/>
      <c r="G70" s="77"/>
      <c r="H70" s="115"/>
      <c r="I70" s="82"/>
      <c r="J70" s="103"/>
      <c r="K70" s="82"/>
      <c r="L70" s="86"/>
      <c r="M70" s="119"/>
      <c r="N70" s="86"/>
      <c r="O70" s="119"/>
      <c r="P70" s="86"/>
      <c r="Q70" s="119"/>
      <c r="R70" s="120"/>
    </row>
    <row r="71" spans="1:18" s="74" customFormat="1" ht="10.050000000000001" customHeight="1">
      <c r="A71" s="63">
        <v>17</v>
      </c>
      <c r="B71" s="64">
        <v>5</v>
      </c>
      <c r="C71" s="65" t="s">
        <v>20</v>
      </c>
      <c r="D71" s="65">
        <v>42</v>
      </c>
      <c r="E71" s="66" t="s">
        <v>54</v>
      </c>
      <c r="F71" s="67" t="s">
        <v>55</v>
      </c>
      <c r="G71" s="68" t="s">
        <v>56</v>
      </c>
      <c r="H71" s="69"/>
      <c r="I71" s="70"/>
      <c r="J71" s="103"/>
      <c r="K71" s="82"/>
      <c r="L71" s="86"/>
      <c r="M71" s="82"/>
      <c r="N71" s="86"/>
      <c r="O71" s="82"/>
      <c r="P71" s="86"/>
      <c r="Q71" s="73" t="s">
        <v>25</v>
      </c>
      <c r="R71" s="83"/>
    </row>
    <row r="72" spans="1:18" s="74" customFormat="1" ht="10.050000000000001" customHeight="1">
      <c r="A72" s="75"/>
      <c r="B72" s="76"/>
      <c r="C72" s="77"/>
      <c r="D72" s="77"/>
      <c r="E72" s="78"/>
      <c r="F72" s="67" t="s">
        <v>57</v>
      </c>
      <c r="G72" s="68" t="s">
        <v>56</v>
      </c>
      <c r="H72" s="69"/>
      <c r="I72" s="79"/>
      <c r="J72" s="103"/>
      <c r="K72" s="82"/>
      <c r="L72" s="86"/>
      <c r="M72" s="82"/>
      <c r="N72" s="86"/>
      <c r="O72" s="82"/>
      <c r="P72" s="86"/>
      <c r="Q72" s="82"/>
      <c r="R72" s="83"/>
    </row>
    <row r="73" spans="1:18" s="74" customFormat="1" ht="10.050000000000001" customHeight="1">
      <c r="A73" s="75"/>
      <c r="B73" s="84"/>
      <c r="C73" s="77"/>
      <c r="D73" s="77"/>
      <c r="E73" s="78"/>
      <c r="F73" s="102"/>
      <c r="G73" s="77"/>
      <c r="H73" s="86"/>
      <c r="I73" s="87"/>
      <c r="J73" s="88" t="str">
        <f>IF(OR(I74=7,I74=8,I74=9),F71,IF(OR(I74=1,I74=2,I74=3),F75,IF(F71="Bye",F75,IF(F75="Bye",F71,""))))</f>
        <v>蕭秀山</v>
      </c>
      <c r="K73" s="82"/>
      <c r="L73" s="86"/>
      <c r="M73" s="82"/>
      <c r="N73" s="86"/>
      <c r="O73" s="82"/>
      <c r="P73" s="86"/>
      <c r="Q73" s="82"/>
      <c r="R73" s="83"/>
    </row>
    <row r="74" spans="1:18" s="74" customFormat="1" ht="10.050000000000001" customHeight="1">
      <c r="A74" s="75"/>
      <c r="B74" s="84"/>
      <c r="C74" s="77"/>
      <c r="D74" s="77"/>
      <c r="E74" s="78"/>
      <c r="F74" s="102"/>
      <c r="G74" s="77"/>
      <c r="H74" s="86"/>
      <c r="I74" s="91"/>
      <c r="J74" s="92" t="str">
        <f>IF(OR(I74=7,I74=8,I74=9),F72,IF(OR(I74=1,I74=2,I74=3),F76,IF(F71="Bye",F76,IF(F75="Bye",F72,""))))</f>
        <v>林彥良</v>
      </c>
      <c r="K74" s="93"/>
      <c r="L74" s="86"/>
      <c r="M74" s="82"/>
      <c r="N74" s="86"/>
      <c r="O74" s="82"/>
      <c r="P74" s="86"/>
      <c r="Q74" s="82"/>
      <c r="R74" s="83"/>
    </row>
    <row r="75" spans="1:18" s="74" customFormat="1" ht="10.050000000000001" customHeight="1">
      <c r="A75" s="75">
        <v>18</v>
      </c>
      <c r="B75" s="95"/>
      <c r="C75" s="65" t="s">
        <v>20</v>
      </c>
      <c r="D75" s="65"/>
      <c r="E75" s="96"/>
      <c r="F75" s="97" t="s">
        <v>27</v>
      </c>
      <c r="G75" s="65"/>
      <c r="H75" s="69"/>
      <c r="I75" s="94"/>
      <c r="J75" s="88"/>
      <c r="K75" s="98"/>
      <c r="L75" s="86"/>
      <c r="M75" s="82"/>
      <c r="N75" s="86"/>
      <c r="O75" s="82"/>
      <c r="P75" s="86"/>
      <c r="Q75" s="82"/>
      <c r="R75" s="83"/>
    </row>
    <row r="76" spans="1:18" s="74" customFormat="1" ht="10.050000000000001" customHeight="1">
      <c r="A76" s="75"/>
      <c r="B76" s="84"/>
      <c r="C76" s="77"/>
      <c r="D76" s="77"/>
      <c r="E76" s="78"/>
      <c r="F76" s="97" t="s">
        <v>28</v>
      </c>
      <c r="G76" s="65"/>
      <c r="H76" s="69"/>
      <c r="I76" s="79"/>
      <c r="J76" s="88"/>
      <c r="K76" s="98"/>
      <c r="L76" s="296"/>
      <c r="M76" s="101"/>
      <c r="N76" s="86"/>
      <c r="O76" s="82"/>
      <c r="P76" s="86"/>
      <c r="Q76" s="82"/>
      <c r="R76" s="83"/>
    </row>
    <row r="77" spans="1:18" s="74" customFormat="1" ht="10.050000000000001" customHeight="1">
      <c r="A77" s="75"/>
      <c r="B77" s="84"/>
      <c r="C77" s="77"/>
      <c r="D77" s="77"/>
      <c r="E77" s="78"/>
      <c r="F77" s="102"/>
      <c r="G77" s="77"/>
      <c r="H77" s="86"/>
      <c r="I77" s="82"/>
      <c r="J77" s="103"/>
      <c r="K77" s="104"/>
      <c r="L77" s="297" t="str">
        <f>IF(OR(K78=7,K78=8,K78=9),J73,IF(OR(K78=1,K78=2,K78=3),J81,""))</f>
        <v>蕭秀山</v>
      </c>
      <c r="M77" s="82"/>
      <c r="N77" s="86"/>
      <c r="O77" s="82"/>
      <c r="P77" s="86"/>
      <c r="Q77" s="82"/>
      <c r="R77" s="83"/>
    </row>
    <row r="78" spans="1:18" s="74" customFormat="1" ht="10.050000000000001" customHeight="1">
      <c r="A78" s="75"/>
      <c r="B78" s="84"/>
      <c r="C78" s="77"/>
      <c r="D78" s="77"/>
      <c r="E78" s="78"/>
      <c r="F78" s="102"/>
      <c r="G78" s="77"/>
      <c r="H78" s="86"/>
      <c r="I78" s="82"/>
      <c r="J78" s="290" t="s">
        <v>378</v>
      </c>
      <c r="K78" s="106">
        <v>8</v>
      </c>
      <c r="L78" s="298" t="str">
        <f>IF(OR(K78=7,K78=8,K78=9),J74,IF(OR(K78=1,K78=2,K78=3),J82,""))</f>
        <v>林彥良</v>
      </c>
      <c r="M78" s="93"/>
      <c r="N78" s="86"/>
      <c r="O78" s="82"/>
      <c r="P78" s="86"/>
      <c r="Q78" s="82"/>
      <c r="R78" s="83"/>
    </row>
    <row r="79" spans="1:18" s="74" customFormat="1" ht="10.050000000000001" customHeight="1">
      <c r="A79" s="75">
        <v>19</v>
      </c>
      <c r="B79" s="84"/>
      <c r="C79" s="65" t="s">
        <v>20</v>
      </c>
      <c r="D79" s="65"/>
      <c r="E79" s="96"/>
      <c r="F79" s="97" t="s">
        <v>27</v>
      </c>
      <c r="G79" s="65"/>
      <c r="H79" s="69"/>
      <c r="I79" s="70"/>
      <c r="J79" s="103"/>
      <c r="K79" s="98"/>
      <c r="L79" s="297" t="s">
        <v>489</v>
      </c>
      <c r="M79" s="98"/>
      <c r="N79" s="86"/>
      <c r="O79" s="82"/>
      <c r="P79" s="86"/>
      <c r="Q79" s="82"/>
      <c r="R79" s="83"/>
    </row>
    <row r="80" spans="1:18" s="74" customFormat="1" ht="10.050000000000001" customHeight="1">
      <c r="A80" s="75"/>
      <c r="B80" s="76"/>
      <c r="C80" s="77"/>
      <c r="D80" s="77"/>
      <c r="E80" s="78"/>
      <c r="F80" s="97" t="s">
        <v>28</v>
      </c>
      <c r="G80" s="65"/>
      <c r="H80" s="69"/>
      <c r="I80" s="79"/>
      <c r="J80" s="103"/>
      <c r="K80" s="98"/>
      <c r="L80" s="86"/>
      <c r="M80" s="98"/>
      <c r="N80" s="86"/>
      <c r="O80" s="82"/>
      <c r="P80" s="86"/>
      <c r="Q80" s="82"/>
      <c r="R80" s="83"/>
    </row>
    <row r="81" spans="1:18" s="74" customFormat="1" ht="10.050000000000001" customHeight="1">
      <c r="A81" s="75"/>
      <c r="B81" s="84"/>
      <c r="C81" s="77"/>
      <c r="D81" s="77"/>
      <c r="E81" s="78"/>
      <c r="F81" s="102"/>
      <c r="G81" s="77"/>
      <c r="H81" s="86"/>
      <c r="I81" s="87"/>
      <c r="J81" s="88" t="str">
        <f>IF(OR(I82=7,I82=8,I82=9),F79,IF(OR(I82=1,I82=2,I82=3),F83,IF(F79="Bye",F83,IF(F83="Bye",F79,""))))</f>
        <v>黃俊嘉</v>
      </c>
      <c r="K81" s="98"/>
      <c r="L81" s="86"/>
      <c r="M81" s="98"/>
      <c r="N81" s="86"/>
      <c r="O81" s="82"/>
      <c r="P81" s="86"/>
      <c r="Q81" s="82"/>
      <c r="R81" s="83"/>
    </row>
    <row r="82" spans="1:18" s="74" customFormat="1" ht="10.050000000000001" customHeight="1">
      <c r="A82" s="75"/>
      <c r="B82" s="84"/>
      <c r="C82" s="77"/>
      <c r="D82" s="77"/>
      <c r="E82" s="78"/>
      <c r="F82" s="102"/>
      <c r="G82" s="77"/>
      <c r="H82" s="86"/>
      <c r="I82" s="91"/>
      <c r="J82" s="92" t="str">
        <f>IF(OR(I82=7,I82=8,I82=9),F80,IF(OR(I82=1,I82=2,I82=3),F84,IF(F79="Bye",F84,IF(F83="Bye",F80,""))))</f>
        <v>杜秉蒼</v>
      </c>
      <c r="K82" s="99"/>
      <c r="L82" s="86"/>
      <c r="M82" s="98"/>
      <c r="N82" s="86"/>
      <c r="O82" s="82"/>
      <c r="P82" s="86"/>
      <c r="Q82" s="82"/>
      <c r="R82" s="83"/>
    </row>
    <row r="83" spans="1:18" s="74" customFormat="1" ht="10.050000000000001" customHeight="1">
      <c r="A83" s="75">
        <v>20</v>
      </c>
      <c r="B83" s="95">
        <v>12</v>
      </c>
      <c r="C83" s="65" t="s">
        <v>20</v>
      </c>
      <c r="D83" s="65"/>
      <c r="E83" s="96"/>
      <c r="F83" s="97" t="s">
        <v>58</v>
      </c>
      <c r="G83" s="65" t="s">
        <v>32</v>
      </c>
      <c r="H83" s="69"/>
      <c r="I83" s="94"/>
      <c r="J83" s="88"/>
      <c r="K83" s="82"/>
      <c r="L83" s="86"/>
      <c r="M83" s="98"/>
      <c r="N83" s="86"/>
      <c r="O83" s="82"/>
      <c r="P83" s="86"/>
      <c r="Q83" s="82"/>
      <c r="R83" s="83"/>
    </row>
    <row r="84" spans="1:18" s="74" customFormat="1" ht="10.050000000000001" customHeight="1">
      <c r="A84" s="75"/>
      <c r="B84" s="84"/>
      <c r="C84" s="77"/>
      <c r="D84" s="77"/>
      <c r="E84" s="78"/>
      <c r="F84" s="97" t="s">
        <v>59</v>
      </c>
      <c r="G84" s="65" t="s">
        <v>32</v>
      </c>
      <c r="H84" s="69"/>
      <c r="I84" s="79"/>
      <c r="J84" s="103"/>
      <c r="K84" s="82"/>
      <c r="L84" s="296"/>
      <c r="M84" s="108"/>
      <c r="N84" s="86"/>
      <c r="O84" s="82"/>
      <c r="P84" s="86"/>
      <c r="Q84" s="82"/>
      <c r="R84" s="83"/>
    </row>
    <row r="85" spans="1:18" s="74" customFormat="1" ht="10.050000000000001" customHeight="1">
      <c r="A85" s="75"/>
      <c r="B85" s="84"/>
      <c r="C85" s="77"/>
      <c r="D85" s="77"/>
      <c r="E85" s="78"/>
      <c r="F85" s="102"/>
      <c r="G85" s="77"/>
      <c r="H85" s="86"/>
      <c r="I85" s="82"/>
      <c r="J85" s="103"/>
      <c r="K85" s="82"/>
      <c r="L85" s="86"/>
      <c r="M85" s="104"/>
      <c r="N85" s="297" t="str">
        <f>IF(OR(M86=7,M86=8,M86=9),L77,IF(OR(M86=1,M86=2,M86=3),L93,""))</f>
        <v>鄭宇哲</v>
      </c>
      <c r="O85" s="82"/>
      <c r="P85" s="86"/>
      <c r="Q85" s="82"/>
      <c r="R85" s="83"/>
    </row>
    <row r="86" spans="1:18" s="74" customFormat="1" ht="10.050000000000001" customHeight="1">
      <c r="A86" s="75"/>
      <c r="B86" s="84"/>
      <c r="C86" s="77"/>
      <c r="D86" s="77"/>
      <c r="E86" s="78"/>
      <c r="F86" s="102"/>
      <c r="G86" s="77"/>
      <c r="H86" s="86"/>
      <c r="I86" s="82"/>
      <c r="J86" s="103"/>
      <c r="K86" s="82"/>
      <c r="L86" s="286" t="s">
        <v>391</v>
      </c>
      <c r="M86" s="106">
        <v>2</v>
      </c>
      <c r="N86" s="298" t="str">
        <f>IF(OR(M86=7,M86=8,M86=9),L78,IF(OR(M86=1,M86=2,M86=3),L94,""))</f>
        <v>黃彥旭</v>
      </c>
      <c r="O86" s="93"/>
      <c r="P86" s="86"/>
      <c r="Q86" s="82"/>
      <c r="R86" s="83"/>
    </row>
    <row r="87" spans="1:18" s="74" customFormat="1" ht="10.050000000000001" customHeight="1">
      <c r="A87" s="75">
        <v>21</v>
      </c>
      <c r="B87" s="64">
        <v>11</v>
      </c>
      <c r="C87" s="65" t="s">
        <v>20</v>
      </c>
      <c r="D87" s="65"/>
      <c r="E87" s="96"/>
      <c r="F87" s="97" t="s">
        <v>60</v>
      </c>
      <c r="G87" s="65" t="s">
        <v>61</v>
      </c>
      <c r="H87" s="69"/>
      <c r="I87" s="70"/>
      <c r="J87" s="103"/>
      <c r="K87" s="82"/>
      <c r="L87" s="86"/>
      <c r="M87" s="98"/>
      <c r="N87" s="297" t="s">
        <v>489</v>
      </c>
      <c r="O87" s="98"/>
      <c r="P87" s="86"/>
      <c r="Q87" s="82"/>
      <c r="R87" s="83"/>
    </row>
    <row r="88" spans="1:18" s="74" customFormat="1" ht="10.050000000000001" customHeight="1">
      <c r="A88" s="75"/>
      <c r="B88" s="76"/>
      <c r="C88" s="77"/>
      <c r="D88" s="77"/>
      <c r="E88" s="78"/>
      <c r="F88" s="97" t="s">
        <v>62</v>
      </c>
      <c r="G88" s="65" t="s">
        <v>30</v>
      </c>
      <c r="H88" s="69"/>
      <c r="I88" s="79"/>
      <c r="J88" s="103"/>
      <c r="K88" s="82"/>
      <c r="L88" s="86"/>
      <c r="M88" s="98"/>
      <c r="N88" s="86"/>
      <c r="O88" s="98"/>
      <c r="P88" s="86"/>
      <c r="Q88" s="82"/>
      <c r="R88" s="83"/>
    </row>
    <row r="89" spans="1:18" s="74" customFormat="1" ht="10.050000000000001" customHeight="1">
      <c r="A89" s="75"/>
      <c r="B89" s="84"/>
      <c r="C89" s="77"/>
      <c r="D89" s="77"/>
      <c r="E89" s="78"/>
      <c r="F89" s="102"/>
      <c r="G89" s="77"/>
      <c r="H89" s="86"/>
      <c r="I89" s="87"/>
      <c r="J89" s="88" t="str">
        <f>IF(OR(I90=7,I90=8,I90=9),F87,IF(OR(I90=1,I90=2,I90=3),F91,IF(F87="Bye",F91,IF(F91="Bye",F87,""))))</f>
        <v>葉修志</v>
      </c>
      <c r="K89" s="82"/>
      <c r="L89" s="86"/>
      <c r="M89" s="98"/>
      <c r="N89" s="86"/>
      <c r="O89" s="98"/>
      <c r="P89" s="86"/>
      <c r="Q89" s="82"/>
      <c r="R89" s="83"/>
    </row>
    <row r="90" spans="1:18" s="74" customFormat="1" ht="10.050000000000001" customHeight="1">
      <c r="A90" s="75"/>
      <c r="B90" s="84"/>
      <c r="C90" s="77"/>
      <c r="D90" s="77"/>
      <c r="E90" s="78"/>
      <c r="F90" s="102"/>
      <c r="G90" s="77"/>
      <c r="H90" s="86"/>
      <c r="I90" s="91"/>
      <c r="J90" s="92" t="str">
        <f>IF(OR(I90=7,I90=8,I90=9),F88,IF(OR(I90=1,I90=2,I90=3),F92,IF(F87="Bye",F92,IF(F91="Bye",F88,""))))</f>
        <v>邱翰章</v>
      </c>
      <c r="K90" s="93"/>
      <c r="L90" s="86"/>
      <c r="M90" s="98"/>
      <c r="N90" s="86"/>
      <c r="O90" s="98"/>
      <c r="P90" s="86"/>
      <c r="Q90" s="82"/>
      <c r="R90" s="83"/>
    </row>
    <row r="91" spans="1:18" s="74" customFormat="1" ht="10.050000000000001" customHeight="1">
      <c r="A91" s="75">
        <v>22</v>
      </c>
      <c r="B91" s="95"/>
      <c r="C91" s="65" t="s">
        <v>20</v>
      </c>
      <c r="D91" s="65"/>
      <c r="E91" s="96"/>
      <c r="F91" s="97" t="s">
        <v>27</v>
      </c>
      <c r="G91" s="65"/>
      <c r="H91" s="69"/>
      <c r="I91" s="94"/>
      <c r="J91" s="88"/>
      <c r="K91" s="98"/>
      <c r="L91" s="86"/>
      <c r="M91" s="98"/>
      <c r="N91" s="86"/>
      <c r="O91" s="98"/>
      <c r="P91" s="86"/>
      <c r="Q91" s="82"/>
      <c r="R91" s="83"/>
    </row>
    <row r="92" spans="1:18" s="74" customFormat="1" ht="10.050000000000001" customHeight="1">
      <c r="A92" s="75"/>
      <c r="B92" s="84"/>
      <c r="C92" s="77"/>
      <c r="D92" s="77"/>
      <c r="E92" s="78"/>
      <c r="F92" s="97" t="s">
        <v>28</v>
      </c>
      <c r="G92" s="65"/>
      <c r="H92" s="69"/>
      <c r="I92" s="79"/>
      <c r="J92" s="88"/>
      <c r="K92" s="98"/>
      <c r="L92" s="296"/>
      <c r="M92" s="108"/>
      <c r="N92" s="86"/>
      <c r="O92" s="98"/>
      <c r="P92" s="86"/>
      <c r="Q92" s="82"/>
      <c r="R92" s="83"/>
    </row>
    <row r="93" spans="1:18" s="74" customFormat="1" ht="10.050000000000001" customHeight="1">
      <c r="A93" s="75"/>
      <c r="B93" s="84"/>
      <c r="C93" s="77"/>
      <c r="D93" s="77"/>
      <c r="E93" s="78"/>
      <c r="F93" s="102"/>
      <c r="G93" s="77"/>
      <c r="H93" s="86"/>
      <c r="I93" s="82"/>
      <c r="J93" s="103"/>
      <c r="K93" s="104"/>
      <c r="L93" s="188" t="str">
        <f>IF(OR(K94=7,K94=8,K94=9),J89,IF(OR(K94=1,K94=2,K94=3),J97,""))</f>
        <v>鄭宇哲</v>
      </c>
      <c r="M93" s="98"/>
      <c r="N93" s="86"/>
      <c r="O93" s="98"/>
      <c r="P93" s="86"/>
      <c r="Q93" s="82"/>
      <c r="R93" s="83"/>
    </row>
    <row r="94" spans="1:18" s="74" customFormat="1" ht="10.050000000000001" customHeight="1">
      <c r="A94" s="75"/>
      <c r="B94" s="84"/>
      <c r="C94" s="77"/>
      <c r="D94" s="77"/>
      <c r="E94" s="78"/>
      <c r="F94" s="102"/>
      <c r="G94" s="77"/>
      <c r="H94" s="86"/>
      <c r="I94" s="82"/>
      <c r="J94" s="290" t="s">
        <v>379</v>
      </c>
      <c r="K94" s="106">
        <v>3</v>
      </c>
      <c r="L94" s="298" t="str">
        <f>IF(OR(K94=7,K94=8,K94=9),J90,IF(OR(K94=1,K94=2,K94=3),J98,""))</f>
        <v>黃彥旭</v>
      </c>
      <c r="M94" s="99"/>
      <c r="N94" s="86"/>
      <c r="O94" s="98"/>
      <c r="P94" s="86"/>
      <c r="Q94" s="82"/>
      <c r="R94" s="83"/>
    </row>
    <row r="95" spans="1:18" s="74" customFormat="1" ht="10.050000000000001" customHeight="1">
      <c r="A95" s="75">
        <v>23</v>
      </c>
      <c r="B95" s="84"/>
      <c r="C95" s="65" t="s">
        <v>20</v>
      </c>
      <c r="D95" s="65"/>
      <c r="E95" s="96"/>
      <c r="F95" s="97" t="s">
        <v>27</v>
      </c>
      <c r="G95" s="65"/>
      <c r="H95" s="69"/>
      <c r="I95" s="70"/>
      <c r="J95" s="103"/>
      <c r="K95" s="98"/>
      <c r="L95" s="297" t="s">
        <v>487</v>
      </c>
      <c r="M95" s="112"/>
      <c r="N95" s="86"/>
      <c r="O95" s="98"/>
      <c r="P95" s="86"/>
      <c r="Q95" s="82"/>
      <c r="R95" s="83"/>
    </row>
    <row r="96" spans="1:18" s="74" customFormat="1" ht="10.050000000000001" customHeight="1">
      <c r="A96" s="75"/>
      <c r="B96" s="76"/>
      <c r="C96" s="77"/>
      <c r="D96" s="77"/>
      <c r="E96" s="78"/>
      <c r="F96" s="97" t="s">
        <v>28</v>
      </c>
      <c r="G96" s="65"/>
      <c r="H96" s="69"/>
      <c r="I96" s="79"/>
      <c r="J96" s="103"/>
      <c r="K96" s="98"/>
      <c r="L96" s="86"/>
      <c r="M96" s="82"/>
      <c r="N96" s="86"/>
      <c r="O96" s="98"/>
      <c r="P96" s="86"/>
      <c r="Q96" s="82"/>
      <c r="R96" s="83"/>
    </row>
    <row r="97" spans="1:18" s="74" customFormat="1" ht="10.050000000000001" customHeight="1">
      <c r="A97" s="75"/>
      <c r="B97" s="84"/>
      <c r="C97" s="77"/>
      <c r="D97" s="77"/>
      <c r="E97" s="78"/>
      <c r="F97" s="102"/>
      <c r="G97" s="77"/>
      <c r="H97" s="86"/>
      <c r="I97" s="87"/>
      <c r="J97" s="88" t="str">
        <f>IF(OR(I98=7,I98=8,I98=9),F95,IF(OR(I98=1,I98=2,I98=3),F99,IF(F95="Bye",F99,IF(F99="Bye",F95,""))))</f>
        <v>鄭宇哲</v>
      </c>
      <c r="K97" s="98"/>
      <c r="L97" s="86"/>
      <c r="M97" s="82"/>
      <c r="N97" s="86"/>
      <c r="O97" s="98"/>
      <c r="P97" s="86"/>
      <c r="Q97" s="82"/>
      <c r="R97" s="83"/>
    </row>
    <row r="98" spans="1:18" s="74" customFormat="1" ht="10.050000000000001" customHeight="1">
      <c r="A98" s="75"/>
      <c r="B98" s="84"/>
      <c r="C98" s="77"/>
      <c r="D98" s="77"/>
      <c r="E98" s="78"/>
      <c r="F98" s="102"/>
      <c r="G98" s="77"/>
      <c r="H98" s="86"/>
      <c r="I98" s="91"/>
      <c r="J98" s="92" t="str">
        <f>IF(OR(I98=7,I98=8,I98=9),F96,IF(OR(I98=1,I98=2,I98=3),F100,IF(F95="Bye",F100,IF(F99="Bye",F96,""))))</f>
        <v>黃彥旭</v>
      </c>
      <c r="K98" s="99"/>
      <c r="L98" s="86"/>
      <c r="M98" s="82"/>
      <c r="N98" s="86"/>
      <c r="O98" s="98"/>
      <c r="P98" s="86"/>
      <c r="Q98" s="82"/>
      <c r="R98" s="83"/>
    </row>
    <row r="99" spans="1:18" s="74" customFormat="1" ht="10.050000000000001" customHeight="1">
      <c r="A99" s="63">
        <v>24</v>
      </c>
      <c r="B99" s="95">
        <v>3</v>
      </c>
      <c r="C99" s="65" t="s">
        <v>20</v>
      </c>
      <c r="D99" s="65">
        <v>10</v>
      </c>
      <c r="E99" s="66" t="s">
        <v>63</v>
      </c>
      <c r="F99" s="67" t="s">
        <v>64</v>
      </c>
      <c r="G99" s="68" t="s">
        <v>32</v>
      </c>
      <c r="H99" s="69"/>
      <c r="I99" s="94"/>
      <c r="J99" s="88"/>
      <c r="K99" s="82"/>
      <c r="L99" s="86"/>
      <c r="M99" s="82"/>
      <c r="N99" s="86"/>
      <c r="O99" s="98"/>
      <c r="P99" s="86"/>
      <c r="Q99" s="82"/>
      <c r="R99" s="83"/>
    </row>
    <row r="100" spans="1:18" s="74" customFormat="1" ht="10.050000000000001" customHeight="1">
      <c r="A100" s="75"/>
      <c r="B100" s="84"/>
      <c r="C100" s="77"/>
      <c r="D100" s="77"/>
      <c r="E100" s="78"/>
      <c r="F100" s="67" t="s">
        <v>65</v>
      </c>
      <c r="G100" s="68" t="s">
        <v>32</v>
      </c>
      <c r="H100" s="69"/>
      <c r="I100" s="79"/>
      <c r="J100" s="103"/>
      <c r="K100" s="82"/>
      <c r="L100" s="296"/>
      <c r="M100" s="101"/>
      <c r="N100" s="86"/>
      <c r="O100" s="98"/>
      <c r="P100" s="86"/>
      <c r="Q100" s="82"/>
      <c r="R100" s="83"/>
    </row>
    <row r="101" spans="1:18" s="74" customFormat="1" ht="10.050000000000001" customHeight="1">
      <c r="A101" s="75"/>
      <c r="B101" s="84"/>
      <c r="C101" s="77"/>
      <c r="D101" s="77"/>
      <c r="E101" s="78"/>
      <c r="F101" s="102"/>
      <c r="G101" s="77"/>
      <c r="H101" s="86"/>
      <c r="I101" s="82"/>
      <c r="J101" s="103"/>
      <c r="K101" s="82"/>
      <c r="L101" s="86"/>
      <c r="M101" s="82"/>
      <c r="N101" s="189"/>
      <c r="O101" s="104"/>
      <c r="P101" s="188" t="str">
        <f>IF(OR(O102=7,O102=8,O102=9),N87,IF(OR(O102=1,O102=2,O102=3),N117,""))</f>
        <v>陳泊河</v>
      </c>
      <c r="Q101" s="82"/>
      <c r="R101" s="83"/>
    </row>
    <row r="102" spans="1:18" s="74" customFormat="1" ht="10.050000000000001" customHeight="1">
      <c r="A102" s="75"/>
      <c r="B102" s="84"/>
      <c r="C102" s="77"/>
      <c r="D102" s="77"/>
      <c r="E102" s="78"/>
      <c r="F102" s="102"/>
      <c r="G102" s="77"/>
      <c r="H102" s="86"/>
      <c r="I102" s="82"/>
      <c r="J102" s="103"/>
      <c r="K102" s="82"/>
      <c r="L102" s="86"/>
      <c r="M102" s="82"/>
      <c r="N102" s="286" t="s">
        <v>422</v>
      </c>
      <c r="O102" s="106">
        <v>2</v>
      </c>
      <c r="P102" s="298" t="str">
        <f>IF(OR(O102=7,O102=8,O102=9),N85,IF(OR(O102=1,O102=2,O102=3),N118,""))</f>
        <v>李振遠</v>
      </c>
      <c r="Q102" s="70"/>
      <c r="R102" s="83"/>
    </row>
    <row r="103" spans="1:18" s="74" customFormat="1" ht="10.050000000000001" customHeight="1">
      <c r="A103" s="63">
        <v>25</v>
      </c>
      <c r="B103" s="64">
        <v>8</v>
      </c>
      <c r="C103" s="65" t="s">
        <v>20</v>
      </c>
      <c r="D103" s="65">
        <v>1012</v>
      </c>
      <c r="E103" s="66" t="s">
        <v>66</v>
      </c>
      <c r="F103" s="67" t="s">
        <v>67</v>
      </c>
      <c r="G103" s="68" t="s">
        <v>32</v>
      </c>
      <c r="H103" s="69"/>
      <c r="I103" s="70"/>
      <c r="J103" s="103"/>
      <c r="K103" s="82"/>
      <c r="L103" s="86"/>
      <c r="M103" s="82"/>
      <c r="N103" s="86"/>
      <c r="O103" s="98"/>
      <c r="P103" s="297" t="s">
        <v>491</v>
      </c>
      <c r="Q103" s="82"/>
      <c r="R103" s="83"/>
    </row>
    <row r="104" spans="1:18" s="74" customFormat="1" ht="10.050000000000001" customHeight="1">
      <c r="A104" s="75"/>
      <c r="B104" s="76"/>
      <c r="C104" s="77"/>
      <c r="D104" s="77"/>
      <c r="E104" s="78"/>
      <c r="F104" s="67" t="s">
        <v>68</v>
      </c>
      <c r="G104" s="68" t="s">
        <v>32</v>
      </c>
      <c r="H104" s="69"/>
      <c r="I104" s="79"/>
      <c r="J104" s="103"/>
      <c r="K104" s="82"/>
      <c r="L104" s="86"/>
      <c r="M104" s="82"/>
      <c r="N104" s="86"/>
      <c r="O104" s="98"/>
      <c r="P104" s="296"/>
      <c r="Q104" s="101"/>
      <c r="R104" s="83"/>
    </row>
    <row r="105" spans="1:18" s="74" customFormat="1" ht="10.050000000000001" customHeight="1">
      <c r="A105" s="75"/>
      <c r="B105" s="84"/>
      <c r="C105" s="77"/>
      <c r="D105" s="77"/>
      <c r="E105" s="78"/>
      <c r="F105" s="102"/>
      <c r="G105" s="77"/>
      <c r="H105" s="86"/>
      <c r="I105" s="87"/>
      <c r="J105" s="88" t="str">
        <f>IF(OR(I106=7,I106=8,I106=9),F103,IF(OR(I106=1,I106=2,I106=3),F107,IF(F103="Bye",F107,IF(F107="Bye",F103,""))))</f>
        <v>陳彥佐</v>
      </c>
      <c r="K105" s="82"/>
      <c r="L105" s="86"/>
      <c r="M105" s="82"/>
      <c r="N105" s="86"/>
      <c r="O105" s="98"/>
      <c r="P105" s="86"/>
      <c r="Q105" s="82"/>
      <c r="R105" s="83"/>
    </row>
    <row r="106" spans="1:18" s="74" customFormat="1" ht="10.050000000000001" customHeight="1">
      <c r="A106" s="75"/>
      <c r="B106" s="84"/>
      <c r="C106" s="77"/>
      <c r="D106" s="77"/>
      <c r="E106" s="78"/>
      <c r="F106" s="102"/>
      <c r="G106" s="77"/>
      <c r="H106" s="86"/>
      <c r="I106" s="91"/>
      <c r="J106" s="92" t="str">
        <f>IF(OR(I106=7,I106=8,I106=9),F104,IF(OR(I106=1,I106=2,I106=3),F108,IF(F103="Bye",F108,IF(F107="Bye",F104,""))))</f>
        <v>王建舜</v>
      </c>
      <c r="K106" s="93"/>
      <c r="L106" s="86"/>
      <c r="M106" s="82"/>
      <c r="N106" s="86"/>
      <c r="O106" s="98"/>
      <c r="P106" s="86"/>
      <c r="Q106" s="82"/>
      <c r="R106" s="83"/>
    </row>
    <row r="107" spans="1:18" s="74" customFormat="1" ht="10.050000000000001" customHeight="1">
      <c r="A107" s="75">
        <v>26</v>
      </c>
      <c r="B107" s="95"/>
      <c r="C107" s="65" t="s">
        <v>20</v>
      </c>
      <c r="D107" s="65"/>
      <c r="E107" s="96"/>
      <c r="F107" s="97" t="s">
        <v>27</v>
      </c>
      <c r="G107" s="65"/>
      <c r="H107" s="69"/>
      <c r="I107" s="94"/>
      <c r="J107" s="88"/>
      <c r="K107" s="98"/>
      <c r="L107" s="86"/>
      <c r="M107" s="82"/>
      <c r="N107" s="86"/>
      <c r="O107" s="98"/>
      <c r="P107" s="86"/>
      <c r="Q107" s="82"/>
      <c r="R107" s="83"/>
    </row>
    <row r="108" spans="1:18" s="74" customFormat="1" ht="10.050000000000001" customHeight="1">
      <c r="A108" s="75"/>
      <c r="B108" s="84"/>
      <c r="C108" s="77"/>
      <c r="D108" s="77"/>
      <c r="E108" s="78"/>
      <c r="F108" s="97" t="s">
        <v>28</v>
      </c>
      <c r="G108" s="65"/>
      <c r="H108" s="69"/>
      <c r="I108" s="79"/>
      <c r="J108" s="88"/>
      <c r="K108" s="98"/>
      <c r="L108" s="296"/>
      <c r="M108" s="101"/>
      <c r="N108" s="86"/>
      <c r="O108" s="98"/>
      <c r="P108" s="86"/>
      <c r="Q108" s="82"/>
      <c r="R108" s="83"/>
    </row>
    <row r="109" spans="1:18" s="74" customFormat="1" ht="10.050000000000001" customHeight="1">
      <c r="A109" s="75"/>
      <c r="B109" s="84"/>
      <c r="C109" s="77"/>
      <c r="D109" s="77"/>
      <c r="E109" s="78"/>
      <c r="F109" s="102"/>
      <c r="G109" s="77"/>
      <c r="H109" s="86"/>
      <c r="I109" s="82"/>
      <c r="J109" s="103"/>
      <c r="K109" s="104"/>
      <c r="L109" s="188" t="str">
        <f>IF(OR(K110=7,K110=8,K110=9),J105,IF(OR(K110=1,K110=2,K110=3),J113,""))</f>
        <v>陳彥佐</v>
      </c>
      <c r="M109" s="82"/>
      <c r="N109" s="86"/>
      <c r="O109" s="98"/>
      <c r="P109" s="86"/>
      <c r="Q109" s="82"/>
      <c r="R109" s="83"/>
    </row>
    <row r="110" spans="1:18" s="74" customFormat="1" ht="10.050000000000001" customHeight="1">
      <c r="A110" s="75"/>
      <c r="B110" s="84"/>
      <c r="C110" s="77"/>
      <c r="D110" s="77"/>
      <c r="E110" s="78"/>
      <c r="F110" s="102"/>
      <c r="G110" s="77"/>
      <c r="H110" s="86"/>
      <c r="I110" s="82"/>
      <c r="J110" s="290" t="s">
        <v>380</v>
      </c>
      <c r="K110" s="106">
        <v>8</v>
      </c>
      <c r="L110" s="298" t="str">
        <f>IF(OR(K110=7,K110=8,K110=9),J106,IF(OR(K110=1,K110=2,K110=3),J114,""))</f>
        <v>王建舜</v>
      </c>
      <c r="M110" s="93"/>
      <c r="N110" s="86"/>
      <c r="O110" s="98"/>
      <c r="P110" s="86"/>
      <c r="Q110" s="82"/>
      <c r="R110" s="83"/>
    </row>
    <row r="111" spans="1:18" s="74" customFormat="1" ht="10.050000000000001" customHeight="1">
      <c r="A111" s="75">
        <v>27</v>
      </c>
      <c r="B111" s="84">
        <v>17</v>
      </c>
      <c r="C111" s="65" t="s">
        <v>20</v>
      </c>
      <c r="D111" s="65"/>
      <c r="E111" s="96"/>
      <c r="F111" s="97" t="s">
        <v>69</v>
      </c>
      <c r="G111" s="65" t="s">
        <v>70</v>
      </c>
      <c r="H111" s="69"/>
      <c r="I111" s="70"/>
      <c r="J111" s="103"/>
      <c r="K111" s="98"/>
      <c r="L111" s="297" t="s">
        <v>490</v>
      </c>
      <c r="M111" s="98"/>
      <c r="N111" s="86"/>
      <c r="O111" s="98"/>
      <c r="P111" s="86"/>
      <c r="Q111" s="82"/>
      <c r="R111" s="83"/>
    </row>
    <row r="112" spans="1:18" s="74" customFormat="1" ht="10.050000000000001" customHeight="1">
      <c r="A112" s="75"/>
      <c r="B112" s="76"/>
      <c r="C112" s="77"/>
      <c r="D112" s="77"/>
      <c r="E112" s="78"/>
      <c r="F112" s="97" t="s">
        <v>71</v>
      </c>
      <c r="G112" s="65" t="s">
        <v>70</v>
      </c>
      <c r="H112" s="69"/>
      <c r="I112" s="79"/>
      <c r="J112" s="103"/>
      <c r="K112" s="98"/>
      <c r="L112" s="86"/>
      <c r="M112" s="98"/>
      <c r="N112" s="86"/>
      <c r="O112" s="98"/>
      <c r="P112" s="86"/>
      <c r="Q112" s="82"/>
      <c r="R112" s="83"/>
    </row>
    <row r="113" spans="1:18" s="74" customFormat="1" ht="10.050000000000001" customHeight="1">
      <c r="A113" s="75"/>
      <c r="B113" s="84"/>
      <c r="C113" s="77"/>
      <c r="D113" s="77"/>
      <c r="E113" s="78"/>
      <c r="F113" s="102"/>
      <c r="G113" s="77"/>
      <c r="H113" s="86"/>
      <c r="I113" s="87"/>
      <c r="J113" s="88" t="str">
        <f>IF(OR(I114=7,I114=8,I114=9),F111,IF(OR(I114=1,I114=2,I114=3),F115,IF(F111="Bye",F115,IF(F115="Bye",F111,""))))</f>
        <v>何信辰</v>
      </c>
      <c r="K113" s="98"/>
      <c r="L113" s="86"/>
      <c r="M113" s="98"/>
      <c r="N113" s="86"/>
      <c r="O113" s="98"/>
      <c r="P113" s="86"/>
      <c r="Q113" s="82"/>
      <c r="R113" s="83"/>
    </row>
    <row r="114" spans="1:18" s="74" customFormat="1" ht="10.050000000000001" customHeight="1">
      <c r="A114" s="75"/>
      <c r="B114" s="84"/>
      <c r="C114" s="77"/>
      <c r="D114" s="77"/>
      <c r="E114" s="78"/>
      <c r="F114" s="102"/>
      <c r="G114" s="77"/>
      <c r="H114" s="291" t="s">
        <v>446</v>
      </c>
      <c r="I114" s="91">
        <v>2</v>
      </c>
      <c r="J114" s="92" t="str">
        <f>IF(OR(I114=7,I114=8,I114=9),F112,IF(OR(I114=1,I114=2,I114=3),F116,IF(F111="Bye",F116,IF(F115="Bye",F112,""))))</f>
        <v>顏在弘</v>
      </c>
      <c r="K114" s="99"/>
      <c r="L114" s="86"/>
      <c r="M114" s="98"/>
      <c r="N114" s="86"/>
      <c r="O114" s="98"/>
      <c r="P114" s="86"/>
      <c r="Q114" s="82"/>
      <c r="R114" s="83"/>
    </row>
    <row r="115" spans="1:18" s="74" customFormat="1" ht="10.050000000000001" customHeight="1">
      <c r="A115" s="75">
        <v>28</v>
      </c>
      <c r="B115" s="95">
        <v>18</v>
      </c>
      <c r="C115" s="65" t="s">
        <v>20</v>
      </c>
      <c r="D115" s="65"/>
      <c r="E115" s="96"/>
      <c r="F115" s="97" t="s">
        <v>72</v>
      </c>
      <c r="G115" s="65" t="s">
        <v>73</v>
      </c>
      <c r="H115" s="69"/>
      <c r="I115" s="94"/>
      <c r="J115" s="88" t="s">
        <v>487</v>
      </c>
      <c r="K115" s="82"/>
      <c r="L115" s="86"/>
      <c r="M115" s="98"/>
      <c r="N115" s="86"/>
      <c r="O115" s="98"/>
      <c r="P115" s="86"/>
      <c r="Q115" s="82"/>
      <c r="R115" s="83"/>
    </row>
    <row r="116" spans="1:18" s="74" customFormat="1" ht="10.050000000000001" customHeight="1">
      <c r="A116" s="75"/>
      <c r="B116" s="84"/>
      <c r="C116" s="77"/>
      <c r="D116" s="77"/>
      <c r="E116" s="78"/>
      <c r="F116" s="97" t="s">
        <v>74</v>
      </c>
      <c r="G116" s="65" t="s">
        <v>75</v>
      </c>
      <c r="H116" s="69"/>
      <c r="I116" s="79"/>
      <c r="J116" s="103"/>
      <c r="K116" s="82"/>
      <c r="L116" s="296"/>
      <c r="M116" s="108"/>
      <c r="N116" s="86"/>
      <c r="O116" s="98"/>
      <c r="P116" s="86"/>
      <c r="Q116" s="82"/>
      <c r="R116" s="83"/>
    </row>
    <row r="117" spans="1:18" s="74" customFormat="1" ht="10.050000000000001" customHeight="1">
      <c r="A117" s="75"/>
      <c r="B117" s="84"/>
      <c r="C117" s="77"/>
      <c r="D117" s="77"/>
      <c r="E117" s="78"/>
      <c r="F117" s="102"/>
      <c r="G117" s="77"/>
      <c r="H117" s="86"/>
      <c r="I117" s="82"/>
      <c r="J117" s="103"/>
      <c r="K117" s="82"/>
      <c r="L117" s="86"/>
      <c r="M117" s="104"/>
      <c r="N117" s="188" t="str">
        <f>IF(OR(M118=7,M118=8,M118=9),L109,IF(OR(M118=1,M118=2,M118=3),L125,""))</f>
        <v>陳泊河</v>
      </c>
      <c r="O117" s="98"/>
      <c r="P117" s="86"/>
      <c r="Q117" s="82"/>
      <c r="R117" s="83"/>
    </row>
    <row r="118" spans="1:18" s="74" customFormat="1" ht="10.050000000000001" customHeight="1">
      <c r="A118" s="75"/>
      <c r="B118" s="84"/>
      <c r="C118" s="77"/>
      <c r="D118" s="77"/>
      <c r="E118" s="78"/>
      <c r="F118" s="102"/>
      <c r="G118" s="77"/>
      <c r="H118" s="86"/>
      <c r="I118" s="82"/>
      <c r="J118" s="103"/>
      <c r="K118" s="82"/>
      <c r="L118" s="286" t="s">
        <v>392</v>
      </c>
      <c r="M118" s="106">
        <v>2</v>
      </c>
      <c r="N118" s="298" t="str">
        <f>IF(OR(M118=7,M118=8,M118=9),L110,IF(OR(M118=1,M118=2,M118=3),L126,""))</f>
        <v>李振遠</v>
      </c>
      <c r="O118" s="99"/>
      <c r="P118" s="86"/>
      <c r="Q118" s="82"/>
      <c r="R118" s="83"/>
    </row>
    <row r="119" spans="1:18" s="74" customFormat="1" ht="10.050000000000001" customHeight="1">
      <c r="A119" s="75">
        <v>29</v>
      </c>
      <c r="B119" s="64">
        <v>15</v>
      </c>
      <c r="C119" s="65" t="s">
        <v>20</v>
      </c>
      <c r="D119" s="65"/>
      <c r="E119" s="96"/>
      <c r="F119" s="97" t="s">
        <v>76</v>
      </c>
      <c r="G119" s="65" t="s">
        <v>32</v>
      </c>
      <c r="H119" s="69"/>
      <c r="I119" s="70"/>
      <c r="J119" s="103"/>
      <c r="K119" s="82"/>
      <c r="L119" s="86"/>
      <c r="M119" s="98"/>
      <c r="N119" s="297" t="s">
        <v>487</v>
      </c>
      <c r="O119" s="112"/>
      <c r="P119" s="86"/>
      <c r="Q119" s="82"/>
      <c r="R119" s="83"/>
    </row>
    <row r="120" spans="1:18" s="74" customFormat="1" ht="10.050000000000001" customHeight="1">
      <c r="A120" s="75"/>
      <c r="B120" s="76"/>
      <c r="C120" s="77"/>
      <c r="D120" s="77"/>
      <c r="E120" s="78"/>
      <c r="F120" s="97" t="s">
        <v>77</v>
      </c>
      <c r="G120" s="65" t="s">
        <v>30</v>
      </c>
      <c r="H120" s="69"/>
      <c r="I120" s="79"/>
      <c r="J120" s="103"/>
      <c r="K120" s="82"/>
      <c r="L120" s="86"/>
      <c r="M120" s="98"/>
      <c r="N120" s="86"/>
      <c r="O120" s="82"/>
      <c r="P120" s="86"/>
      <c r="Q120" s="82"/>
      <c r="R120" s="83"/>
    </row>
    <row r="121" spans="1:18" s="74" customFormat="1" ht="10.050000000000001" customHeight="1">
      <c r="A121" s="75"/>
      <c r="B121" s="84"/>
      <c r="C121" s="77"/>
      <c r="D121" s="77"/>
      <c r="E121" s="78"/>
      <c r="F121" s="102"/>
      <c r="G121" s="77"/>
      <c r="H121" s="86"/>
      <c r="I121" s="87"/>
      <c r="J121" s="88" t="str">
        <f>IF(OR(I122=7,I122=8,I122=9),F119,IF(OR(I122=1,I122=2,I122=3),F123,IF(F119="Bye",F123,IF(F123="Bye",F119,""))))</f>
        <v>葉哲彰</v>
      </c>
      <c r="K121" s="82"/>
      <c r="L121" s="86"/>
      <c r="M121" s="98"/>
      <c r="N121" s="86"/>
      <c r="O121" s="82"/>
      <c r="P121" s="86"/>
      <c r="Q121" s="82"/>
      <c r="R121" s="83"/>
    </row>
    <row r="122" spans="1:18" s="74" customFormat="1" ht="10.050000000000001" customHeight="1">
      <c r="A122" s="75"/>
      <c r="B122" s="84"/>
      <c r="C122" s="77"/>
      <c r="D122" s="77"/>
      <c r="E122" s="78"/>
      <c r="F122" s="102"/>
      <c r="G122" s="77"/>
      <c r="H122" s="86"/>
      <c r="I122" s="91"/>
      <c r="J122" s="92" t="str">
        <f>IF(OR(I122=7,I122=8,I122=9),F120,IF(OR(I122=1,I122=2,I122=3),F124,IF(F119="Bye",F124,IF(F123="Bye",F120,""))))</f>
        <v>王浩軒</v>
      </c>
      <c r="K122" s="93"/>
      <c r="L122" s="86"/>
      <c r="M122" s="98"/>
      <c r="N122" s="86"/>
      <c r="O122" s="82"/>
      <c r="P122" s="86"/>
      <c r="Q122" s="82"/>
      <c r="R122" s="83"/>
    </row>
    <row r="123" spans="1:18" s="74" customFormat="1" ht="10.050000000000001" customHeight="1">
      <c r="A123" s="75">
        <v>30</v>
      </c>
      <c r="B123" s="95"/>
      <c r="C123" s="65" t="s">
        <v>20</v>
      </c>
      <c r="D123" s="65"/>
      <c r="E123" s="96"/>
      <c r="F123" s="97" t="s">
        <v>27</v>
      </c>
      <c r="G123" s="65"/>
      <c r="H123" s="69"/>
      <c r="I123" s="94"/>
      <c r="J123" s="88"/>
      <c r="K123" s="98"/>
      <c r="L123" s="86"/>
      <c r="M123" s="98"/>
      <c r="N123" s="86"/>
      <c r="O123" s="82"/>
      <c r="P123" s="86"/>
      <c r="Q123" s="82"/>
      <c r="R123" s="83"/>
    </row>
    <row r="124" spans="1:18" s="74" customFormat="1" ht="10.050000000000001" customHeight="1">
      <c r="A124" s="75"/>
      <c r="B124" s="84"/>
      <c r="C124" s="77"/>
      <c r="D124" s="77"/>
      <c r="E124" s="78"/>
      <c r="F124" s="97" t="s">
        <v>28</v>
      </c>
      <c r="G124" s="65"/>
      <c r="H124" s="69"/>
      <c r="I124" s="79"/>
      <c r="J124" s="88"/>
      <c r="K124" s="98"/>
      <c r="L124" s="296"/>
      <c r="M124" s="108"/>
      <c r="N124" s="86"/>
      <c r="O124" s="82"/>
      <c r="P124" s="86"/>
      <c r="Q124" s="82"/>
      <c r="R124" s="83"/>
    </row>
    <row r="125" spans="1:18" s="74" customFormat="1" ht="10.050000000000001" customHeight="1">
      <c r="A125" s="75"/>
      <c r="B125" s="84"/>
      <c r="C125" s="77"/>
      <c r="D125" s="77"/>
      <c r="E125" s="78"/>
      <c r="F125" s="102"/>
      <c r="G125" s="77"/>
      <c r="H125" s="86"/>
      <c r="I125" s="82"/>
      <c r="J125" s="103"/>
      <c r="K125" s="104"/>
      <c r="L125" s="188" t="str">
        <f>IF(OR(K126=7,K126=8,K126=9),J121,IF(OR(K126=1,K126=2,K126=3),J129,""))</f>
        <v>陳泊河</v>
      </c>
      <c r="M125" s="98"/>
      <c r="N125" s="86"/>
      <c r="O125" s="82"/>
      <c r="P125" s="86"/>
      <c r="Q125" s="82"/>
      <c r="R125" s="83"/>
    </row>
    <row r="126" spans="1:18" s="74" customFormat="1" ht="10.050000000000001" customHeight="1">
      <c r="A126" s="75"/>
      <c r="B126" s="84"/>
      <c r="C126" s="77"/>
      <c r="D126" s="77"/>
      <c r="E126" s="78"/>
      <c r="F126" s="102"/>
      <c r="G126" s="77"/>
      <c r="H126" s="86"/>
      <c r="I126" s="82"/>
      <c r="J126" s="290" t="s">
        <v>381</v>
      </c>
      <c r="K126" s="106">
        <v>2</v>
      </c>
      <c r="L126" s="298" t="str">
        <f>IF(OR(K126=7,K126=8,K126=9),J122,IF(OR(K126=1,K126=2,K126=3),J130,""))</f>
        <v>李振遠</v>
      </c>
      <c r="M126" s="99"/>
      <c r="N126" s="86"/>
      <c r="O126" s="82"/>
      <c r="P126" s="86"/>
      <c r="Q126" s="82"/>
      <c r="R126" s="83"/>
    </row>
    <row r="127" spans="1:18" s="74" customFormat="1" ht="10.050000000000001" customHeight="1">
      <c r="A127" s="75">
        <v>31</v>
      </c>
      <c r="B127" s="84"/>
      <c r="C127" s="65" t="s">
        <v>20</v>
      </c>
      <c r="D127" s="65"/>
      <c r="E127" s="96"/>
      <c r="F127" s="97" t="s">
        <v>27</v>
      </c>
      <c r="G127" s="65"/>
      <c r="H127" s="69"/>
      <c r="I127" s="70"/>
      <c r="J127" s="103"/>
      <c r="K127" s="98"/>
      <c r="L127" s="297" t="s">
        <v>487</v>
      </c>
      <c r="M127" s="112"/>
      <c r="N127" s="86"/>
      <c r="O127" s="82"/>
      <c r="P127" s="86"/>
      <c r="Q127" s="82"/>
      <c r="R127" s="83"/>
    </row>
    <row r="128" spans="1:18" s="74" customFormat="1" ht="10.050000000000001" customHeight="1">
      <c r="A128" s="75"/>
      <c r="B128" s="76"/>
      <c r="C128" s="77"/>
      <c r="D128" s="77"/>
      <c r="E128" s="78"/>
      <c r="F128" s="97" t="s">
        <v>28</v>
      </c>
      <c r="G128" s="65"/>
      <c r="H128" s="69"/>
      <c r="I128" s="79"/>
      <c r="J128" s="103"/>
      <c r="K128" s="98"/>
      <c r="L128" s="86"/>
      <c r="M128" s="82"/>
      <c r="N128" s="78"/>
      <c r="O128" s="82"/>
      <c r="P128" s="86"/>
      <c r="Q128" s="82"/>
      <c r="R128" s="83"/>
    </row>
    <row r="129" spans="1:18" s="74" customFormat="1" ht="10.050000000000001" customHeight="1">
      <c r="A129" s="75"/>
      <c r="B129" s="84"/>
      <c r="C129" s="77"/>
      <c r="D129" s="77"/>
      <c r="E129" s="78"/>
      <c r="F129" s="85"/>
      <c r="G129" s="114"/>
      <c r="H129" s="86"/>
      <c r="I129" s="87"/>
      <c r="J129" s="88" t="str">
        <f>IF(OR(I130=7,I130=8,I130=9),F127,IF(OR(I130=1,I130=2,I130=3),F131,IF(F127="Bye",F131,IF(F131="Bye",F127,""))))</f>
        <v>陳泊河</v>
      </c>
      <c r="K129" s="98"/>
      <c r="L129" s="86"/>
      <c r="M129" s="82"/>
      <c r="N129" s="78"/>
      <c r="O129" s="82"/>
      <c r="P129" s="86"/>
      <c r="Q129" s="82"/>
      <c r="R129" s="83"/>
    </row>
    <row r="130" spans="1:18" s="74" customFormat="1" ht="10.050000000000001" customHeight="1">
      <c r="A130" s="75"/>
      <c r="B130" s="84"/>
      <c r="C130" s="77"/>
      <c r="D130" s="77"/>
      <c r="E130" s="78"/>
      <c r="F130" s="102"/>
      <c r="G130" s="77"/>
      <c r="H130" s="115"/>
      <c r="I130" s="91"/>
      <c r="J130" s="92" t="str">
        <f>IF(OR(I130=7,I130=8,I130=9),F128,IF(OR(I130=1,I130=2,I130=3),F132,IF(F127="Bye",F132,IF(F131="Bye",F128,""))))</f>
        <v>李振遠</v>
      </c>
      <c r="K130" s="99"/>
      <c r="L130" s="86"/>
      <c r="M130" s="82"/>
      <c r="N130" s="86"/>
      <c r="O130" s="82"/>
      <c r="P130" s="78"/>
      <c r="Q130" s="82"/>
      <c r="R130" s="83"/>
    </row>
    <row r="131" spans="1:18" s="74" customFormat="1" ht="10.050000000000001" customHeight="1">
      <c r="A131" s="63">
        <v>32</v>
      </c>
      <c r="B131" s="95">
        <v>2</v>
      </c>
      <c r="C131" s="65" t="s">
        <v>20</v>
      </c>
      <c r="D131" s="65">
        <v>10</v>
      </c>
      <c r="E131" s="66" t="s">
        <v>78</v>
      </c>
      <c r="F131" s="67" t="s">
        <v>79</v>
      </c>
      <c r="G131" s="68" t="s">
        <v>32</v>
      </c>
      <c r="H131" s="69"/>
      <c r="I131" s="94"/>
      <c r="J131" s="88"/>
      <c r="K131" s="82"/>
      <c r="L131" s="86"/>
      <c r="M131" s="82"/>
      <c r="N131" s="86"/>
      <c r="O131" s="82"/>
      <c r="P131" s="78"/>
      <c r="Q131" s="82"/>
      <c r="R131" s="83"/>
    </row>
    <row r="132" spans="1:18" s="74" customFormat="1" ht="10.050000000000001" customHeight="1">
      <c r="A132" s="75"/>
      <c r="B132" s="84"/>
      <c r="C132" s="77"/>
      <c r="D132" s="77"/>
      <c r="E132" s="78"/>
      <c r="F132" s="67" t="s">
        <v>80</v>
      </c>
      <c r="G132" s="68" t="s">
        <v>32</v>
      </c>
      <c r="H132" s="69"/>
      <c r="I132" s="79"/>
      <c r="J132" s="103"/>
      <c r="K132" s="82"/>
      <c r="L132" s="296"/>
      <c r="M132" s="101"/>
      <c r="N132" s="86"/>
      <c r="O132" s="82"/>
      <c r="P132" s="308"/>
      <c r="Q132" s="82"/>
      <c r="R132" s="83"/>
    </row>
    <row r="133" spans="1:18" s="74" customFormat="1" ht="9.6" customHeight="1">
      <c r="A133" s="122"/>
      <c r="B133" s="84"/>
      <c r="C133" s="116"/>
      <c r="D133" s="116"/>
      <c r="E133" s="117"/>
      <c r="F133" s="102"/>
      <c r="G133" s="77"/>
      <c r="H133" s="115"/>
      <c r="I133" s="82"/>
      <c r="J133" s="103"/>
      <c r="K133" s="82"/>
      <c r="L133" s="86"/>
      <c r="M133" s="82"/>
      <c r="N133" s="86"/>
      <c r="O133" s="82"/>
      <c r="P133" s="86"/>
      <c r="Q133" s="82"/>
      <c r="R133" s="83"/>
    </row>
    <row r="134" spans="1:18" ht="6" customHeight="1">
      <c r="A134" s="122"/>
      <c r="B134" s="84"/>
      <c r="C134" s="116"/>
      <c r="D134" s="116"/>
      <c r="E134" s="117"/>
      <c r="F134" s="102"/>
      <c r="G134" s="86"/>
      <c r="H134" s="115"/>
      <c r="I134" s="82"/>
      <c r="J134" s="103"/>
      <c r="K134" s="82"/>
      <c r="L134" s="86"/>
      <c r="M134" s="119"/>
      <c r="N134" s="86"/>
      <c r="O134" s="119"/>
      <c r="P134" s="86"/>
      <c r="Q134" s="119"/>
      <c r="R134" s="120"/>
    </row>
    <row r="135" spans="1:18">
      <c r="B135" s="123"/>
      <c r="C135" s="124"/>
      <c r="D135" s="124"/>
      <c r="E135" s="125"/>
      <c r="F135" s="120"/>
      <c r="G135" s="115"/>
      <c r="H135" s="115"/>
      <c r="I135" s="126"/>
      <c r="J135" s="120"/>
      <c r="K135" s="126"/>
      <c r="L135" s="299"/>
      <c r="M135" s="127"/>
      <c r="N135" s="299"/>
      <c r="O135" s="126"/>
      <c r="P135" s="299"/>
      <c r="Q135" s="127"/>
      <c r="R135" s="120"/>
    </row>
    <row r="136" spans="1:18">
      <c r="B136" s="123"/>
      <c r="C136" s="124"/>
      <c r="D136" s="124"/>
      <c r="E136" s="125"/>
      <c r="F136" s="120"/>
      <c r="G136" s="115"/>
      <c r="H136" s="115"/>
      <c r="I136" s="126"/>
      <c r="J136" s="128"/>
      <c r="K136" s="126"/>
      <c r="L136" s="300"/>
      <c r="M136" s="127"/>
      <c r="N136" s="300"/>
      <c r="O136" s="126"/>
      <c r="P136" s="300"/>
      <c r="Q136" s="127"/>
      <c r="R136" s="120"/>
    </row>
    <row r="137" spans="1:18">
      <c r="B137" s="123"/>
    </row>
    <row r="138" spans="1:18">
      <c r="B138" s="123"/>
    </row>
    <row r="139" spans="1:18">
      <c r="B139" s="123"/>
    </row>
    <row r="140" spans="1:18">
      <c r="B140" s="123"/>
    </row>
    <row r="141" spans="1:18">
      <c r="B141" s="123"/>
    </row>
    <row r="1280" spans="7:7">
      <c r="G1280" s="59" t="s">
        <v>81</v>
      </c>
    </row>
  </sheetData>
  <mergeCells count="5">
    <mergeCell ref="H1:I2"/>
    <mergeCell ref="J1:K1"/>
    <mergeCell ref="J2:K2"/>
    <mergeCell ref="H3:K4"/>
    <mergeCell ref="J6:L6"/>
  </mergeCells>
  <phoneticPr fontId="5" type="noConversion"/>
  <conditionalFormatting sqref="C7:D7 C11:D11 C15:D15 C19:D19 C23:D23 C27:D27 C31:D31 C35:D35">
    <cfRule type="cellIs" dxfId="414" priority="87" stopIfTrue="1" operator="equal">
      <formula>"DA"</formula>
    </cfRule>
  </conditionalFormatting>
  <conditionalFormatting sqref="C39:D39 C43:D43 C47:D47 C51:D51 C55:D55 C59:D59 C63:D63 C67:D67">
    <cfRule type="cellIs" dxfId="413" priority="48" stopIfTrue="1" operator="equal">
      <formula>"DA"</formula>
    </cfRule>
  </conditionalFormatting>
  <conditionalFormatting sqref="C71:D71 C75:D75 C79:D79 C83:D83 C87:D87 C91:D91 C95:D95 C99:D99">
    <cfRule type="cellIs" dxfId="412" priority="47" stopIfTrue="1" operator="equal">
      <formula>"DA"</formula>
    </cfRule>
  </conditionalFormatting>
  <conditionalFormatting sqref="C103:D103 C107:D107 C111:D111 C115:D115 C119:D119 C123:D123 C127:D127 C131:D131">
    <cfRule type="cellIs" dxfId="411" priority="46" stopIfTrue="1" operator="equal">
      <formula>"DA"</formula>
    </cfRule>
  </conditionalFormatting>
  <conditionalFormatting sqref="I26">
    <cfRule type="expression" dxfId="410" priority="82" stopIfTrue="1">
      <formula>$N$1="CU"</formula>
    </cfRule>
  </conditionalFormatting>
  <conditionalFormatting sqref="I42">
    <cfRule type="expression" dxfId="409" priority="77" stopIfTrue="1">
      <formula>$N$1="CU"</formula>
    </cfRule>
  </conditionalFormatting>
  <conditionalFormatting sqref="I58">
    <cfRule type="expression" dxfId="408" priority="72" stopIfTrue="1">
      <formula>$N$1="CU"</formula>
    </cfRule>
  </conditionalFormatting>
  <conditionalFormatting sqref="I74">
    <cfRule type="expression" dxfId="407" priority="67" stopIfTrue="1">
      <formula>$N$1="CU"</formula>
    </cfRule>
  </conditionalFormatting>
  <conditionalFormatting sqref="I90">
    <cfRule type="expression" dxfId="406" priority="62" stopIfTrue="1">
      <formula>$N$1="CU"</formula>
    </cfRule>
  </conditionalFormatting>
  <conditionalFormatting sqref="I106">
    <cfRule type="expression" dxfId="405" priority="57" stopIfTrue="1">
      <formula>$N$1="CU"</formula>
    </cfRule>
  </conditionalFormatting>
  <conditionalFormatting sqref="I122">
    <cfRule type="expression" dxfId="404" priority="52" stopIfTrue="1">
      <formula>$N$1="CU"</formula>
    </cfRule>
  </conditionalFormatting>
  <conditionalFormatting sqref="J14">
    <cfRule type="expression" dxfId="403" priority="45" stopIfTrue="1">
      <formula>AND($N$1="CU",J14&lt;&gt;"Umpire")</formula>
    </cfRule>
    <cfRule type="expression" dxfId="402" priority="44" stopIfTrue="1">
      <formula>AND($N$1="CU",J14&lt;&gt;"Umpire",K14&lt;&gt;"")</formula>
    </cfRule>
    <cfRule type="expression" dxfId="401" priority="43" stopIfTrue="1">
      <formula>AND($N$1="CU",J14="Umpire")</formula>
    </cfRule>
  </conditionalFormatting>
  <conditionalFormatting sqref="J30">
    <cfRule type="expression" dxfId="400" priority="40" stopIfTrue="1">
      <formula>AND($N$1="CU",J30="Umpire")</formula>
    </cfRule>
    <cfRule type="expression" dxfId="399" priority="42" stopIfTrue="1">
      <formula>AND($N$1="CU",J30&lt;&gt;"Umpire")</formula>
    </cfRule>
    <cfRule type="expression" dxfId="398" priority="41" stopIfTrue="1">
      <formula>AND($N$1="CU",J30&lt;&gt;"Umpire",K30&lt;&gt;"")</formula>
    </cfRule>
  </conditionalFormatting>
  <conditionalFormatting sqref="J33">
    <cfRule type="cellIs" dxfId="397" priority="83" stopIfTrue="1" operator="equal">
      <formula>"Bye"</formula>
    </cfRule>
  </conditionalFormatting>
  <conditionalFormatting sqref="J46">
    <cfRule type="expression" dxfId="396" priority="39" stopIfTrue="1">
      <formula>AND($N$1="CU",J46&lt;&gt;"Umpire")</formula>
    </cfRule>
    <cfRule type="expression" dxfId="395" priority="38" stopIfTrue="1">
      <formula>AND($N$1="CU",J46&lt;&gt;"Umpire",K46&lt;&gt;"")</formula>
    </cfRule>
    <cfRule type="expression" dxfId="394" priority="37" stopIfTrue="1">
      <formula>AND($N$1="CU",J46="Umpire")</formula>
    </cfRule>
  </conditionalFormatting>
  <conditionalFormatting sqref="J49">
    <cfRule type="cellIs" dxfId="393" priority="78" stopIfTrue="1" operator="equal">
      <formula>"Bye"</formula>
    </cfRule>
  </conditionalFormatting>
  <conditionalFormatting sqref="J62">
    <cfRule type="expression" dxfId="392" priority="35" stopIfTrue="1">
      <formula>AND($N$1="CU",J62&lt;&gt;"Umpire",K62&lt;&gt;"")</formula>
    </cfRule>
    <cfRule type="expression" dxfId="391" priority="36" stopIfTrue="1">
      <formula>AND($N$1="CU",J62&lt;&gt;"Umpire")</formula>
    </cfRule>
    <cfRule type="expression" dxfId="390" priority="34" stopIfTrue="1">
      <formula>AND($N$1="CU",J62="Umpire")</formula>
    </cfRule>
  </conditionalFormatting>
  <conditionalFormatting sqref="J65">
    <cfRule type="cellIs" dxfId="389" priority="73" stopIfTrue="1" operator="equal">
      <formula>"Bye"</formula>
    </cfRule>
  </conditionalFormatting>
  <conditionalFormatting sqref="J78">
    <cfRule type="expression" dxfId="388" priority="31" stopIfTrue="1">
      <formula>AND($N$1="CU",J78="Umpire")</formula>
    </cfRule>
    <cfRule type="expression" dxfId="387" priority="32" stopIfTrue="1">
      <formula>AND($N$1="CU",J78&lt;&gt;"Umpire",K78&lt;&gt;"")</formula>
    </cfRule>
    <cfRule type="expression" dxfId="386" priority="33" stopIfTrue="1">
      <formula>AND($N$1="CU",J78&lt;&gt;"Umpire")</formula>
    </cfRule>
  </conditionalFormatting>
  <conditionalFormatting sqref="J81 J89 J105 J121">
    <cfRule type="cellIs" dxfId="385" priority="68" stopIfTrue="1" operator="equal">
      <formula>"Bye"</formula>
    </cfRule>
  </conditionalFormatting>
  <conditionalFormatting sqref="J94">
    <cfRule type="expression" dxfId="384" priority="28" stopIfTrue="1">
      <formula>AND($N$1="CU",J94="Umpire")</formula>
    </cfRule>
    <cfRule type="expression" dxfId="383" priority="29" stopIfTrue="1">
      <formula>AND($N$1="CU",J94&lt;&gt;"Umpire",K94&lt;&gt;"")</formula>
    </cfRule>
    <cfRule type="expression" dxfId="382" priority="30" stopIfTrue="1">
      <formula>AND($N$1="CU",J94&lt;&gt;"Umpire")</formula>
    </cfRule>
  </conditionalFormatting>
  <conditionalFormatting sqref="J97">
    <cfRule type="cellIs" dxfId="381" priority="63" stopIfTrue="1" operator="equal">
      <formula>"Bye"</formula>
    </cfRule>
  </conditionalFormatting>
  <conditionalFormatting sqref="J110">
    <cfRule type="expression" dxfId="380" priority="27" stopIfTrue="1">
      <formula>AND($N$1="CU",J110&lt;&gt;"Umpire")</formula>
    </cfRule>
    <cfRule type="expression" dxfId="379" priority="25" stopIfTrue="1">
      <formula>AND($N$1="CU",J110="Umpire")</formula>
    </cfRule>
    <cfRule type="expression" dxfId="378" priority="26" stopIfTrue="1">
      <formula>AND($N$1="CU",J110&lt;&gt;"Umpire",K110&lt;&gt;"")</formula>
    </cfRule>
  </conditionalFormatting>
  <conditionalFormatting sqref="J113">
    <cfRule type="cellIs" dxfId="377" priority="58" stopIfTrue="1" operator="equal">
      <formula>"Bye"</formula>
    </cfRule>
  </conditionalFormatting>
  <conditionalFormatting sqref="J126">
    <cfRule type="expression" dxfId="376" priority="24" stopIfTrue="1">
      <formula>AND($N$1="CU",J126&lt;&gt;"Umpire")</formula>
    </cfRule>
    <cfRule type="expression" dxfId="375" priority="23" stopIfTrue="1">
      <formula>AND($N$1="CU",J126&lt;&gt;"Umpire",K126&lt;&gt;"")</formula>
    </cfRule>
    <cfRule type="expression" dxfId="374" priority="22" stopIfTrue="1">
      <formula>AND($N$1="CU",J126="Umpire")</formula>
    </cfRule>
  </conditionalFormatting>
  <conditionalFormatting sqref="J129">
    <cfRule type="cellIs" dxfId="373" priority="53" stopIfTrue="1" operator="equal">
      <formula>"Bye"</formula>
    </cfRule>
  </conditionalFormatting>
  <conditionalFormatting sqref="L22">
    <cfRule type="expression" dxfId="372" priority="21" stopIfTrue="1">
      <formula>AND($N$1="CU",L22&lt;&gt;"Umpire")</formula>
    </cfRule>
    <cfRule type="expression" dxfId="371" priority="20" stopIfTrue="1">
      <formula>AND($N$1="CU",L22&lt;&gt;"Umpire",M22&lt;&gt;"")</formula>
    </cfRule>
    <cfRule type="expression" dxfId="370" priority="19" stopIfTrue="1">
      <formula>AND($N$1="CU",L22="Umpire")</formula>
    </cfRule>
  </conditionalFormatting>
  <conditionalFormatting sqref="L54">
    <cfRule type="expression" dxfId="369" priority="18" stopIfTrue="1">
      <formula>AND($N$1="CU",L54&lt;&gt;"Umpire")</formula>
    </cfRule>
    <cfRule type="expression" dxfId="368" priority="16" stopIfTrue="1">
      <formula>AND($N$1="CU",L54="Umpire")</formula>
    </cfRule>
    <cfRule type="expression" dxfId="367" priority="17" stopIfTrue="1">
      <formula>AND($N$1="CU",L54&lt;&gt;"Umpire",M54&lt;&gt;"")</formula>
    </cfRule>
  </conditionalFormatting>
  <conditionalFormatting sqref="L86">
    <cfRule type="expression" dxfId="366" priority="15" stopIfTrue="1">
      <formula>AND($N$1="CU",L86&lt;&gt;"Umpire")</formula>
    </cfRule>
    <cfRule type="expression" dxfId="365" priority="14" stopIfTrue="1">
      <formula>AND($N$1="CU",L86&lt;&gt;"Umpire",M86&lt;&gt;"")</formula>
    </cfRule>
    <cfRule type="expression" dxfId="364" priority="13" stopIfTrue="1">
      <formula>AND($N$1="CU",L86="Umpire")</formula>
    </cfRule>
  </conditionalFormatting>
  <conditionalFormatting sqref="L118">
    <cfRule type="expression" dxfId="363" priority="12" stopIfTrue="1">
      <formula>AND($N$1="CU",L118&lt;&gt;"Umpire")</formula>
    </cfRule>
    <cfRule type="expression" dxfId="362" priority="11" stopIfTrue="1">
      <formula>AND($N$1="CU",L118&lt;&gt;"Umpire",M118&lt;&gt;"")</formula>
    </cfRule>
    <cfRule type="expression" dxfId="361" priority="10" stopIfTrue="1">
      <formula>AND($N$1="CU",L118="Umpire")</formula>
    </cfRule>
  </conditionalFormatting>
  <conditionalFormatting sqref="N9">
    <cfRule type="expression" dxfId="360" priority="84" stopIfTrue="1">
      <formula>AND($N$1="CU",N9="Umpire")</formula>
    </cfRule>
    <cfRule type="expression" dxfId="359" priority="85" stopIfTrue="1">
      <formula>AND($N$1="CU",N9&lt;&gt;"Umpire",O9&lt;&gt;"")</formula>
    </cfRule>
    <cfRule type="expression" dxfId="358" priority="86" stopIfTrue="1">
      <formula>AND($N$1="CU",N9&lt;&gt;"Umpire")</formula>
    </cfRule>
  </conditionalFormatting>
  <conditionalFormatting sqref="N38">
    <cfRule type="expression" dxfId="357" priority="8" stopIfTrue="1">
      <formula>AND($N$1="CU",N38&lt;&gt;"Umpire",O38&lt;&gt;"")</formula>
    </cfRule>
    <cfRule type="expression" dxfId="356" priority="7" stopIfTrue="1">
      <formula>AND($N$1="CU",N38="Umpire")</formula>
    </cfRule>
    <cfRule type="expression" dxfId="355" priority="9" stopIfTrue="1">
      <formula>AND($N$1="CU",N38&lt;&gt;"Umpire")</formula>
    </cfRule>
  </conditionalFormatting>
  <conditionalFormatting sqref="N102">
    <cfRule type="expression" dxfId="354" priority="6" stopIfTrue="1">
      <formula>AND($N$1="CU",N102&lt;&gt;"Umpire")</formula>
    </cfRule>
    <cfRule type="expression" dxfId="353" priority="5" stopIfTrue="1">
      <formula>AND($N$1="CU",N102&lt;&gt;"Umpire",O102&lt;&gt;"")</formula>
    </cfRule>
    <cfRule type="expression" dxfId="352" priority="4" stopIfTrue="1">
      <formula>AND($N$1="CU",N102="Umpire")</formula>
    </cfRule>
  </conditionalFormatting>
  <conditionalFormatting sqref="O9 I10 K14 I18 M22 I34 O38 K46 I50 M54 K62 I66 K78 I82 M86 K94 I98 O102 K110 I114 M118 K126 I130">
    <cfRule type="expression" dxfId="351" priority="88" stopIfTrue="1">
      <formula>$N$1="CU"</formula>
    </cfRule>
  </conditionalFormatting>
  <conditionalFormatting sqref="P8 J9 N10 L13 J17 N21:O21 J25 L29 P37 J41 L45 N53 J57 L61 N64 J73 L77 N85 L93 P101 L109 N117 L125 N128 P130 N132">
    <cfRule type="cellIs" dxfId="350" priority="89" stopIfTrue="1" operator="equal">
      <formula>"Bye"</formula>
    </cfRule>
  </conditionalFormatting>
  <conditionalFormatting sqref="P12">
    <cfRule type="expression" dxfId="349" priority="1" stopIfTrue="1">
      <formula>AND($N$1="CU",P12="Umpire")</formula>
    </cfRule>
    <cfRule type="expression" dxfId="348" priority="3" stopIfTrue="1">
      <formula>AND($N$1="CU",P12&lt;&gt;"Umpire")</formula>
    </cfRule>
    <cfRule type="expression" dxfId="347" priority="2" stopIfTrue="1">
      <formula>AND($N$1="CU",P12&lt;&gt;"Umpire",Q12&lt;&gt;"")</formula>
    </cfRule>
  </conditionalFormatting>
  <dataValidations count="1">
    <dataValidation type="list" showInputMessage="1" showErrorMessage="1" sqref="C7 C11 C15 C19 C23 C27 C31 C35 C39 C43 C47 C51 C55 C59 C63 C67 C71 C75 C79 C83 C87 C91 C95 C99 C103 C107 C111 C115 C119 C123 C127 C131" xr:uid="{20E69977-4DDF-4C7D-ADF2-1D8FC0B242A4}">
      <formula1>" - , Q, WC, LL"</formula1>
    </dataValidation>
  </dataValidations>
  <pageMargins left="0.75" right="0.75" top="1" bottom="1" header="0.5" footer="0.5"/>
  <pageSetup paperSize="9" fitToHeight="0"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23625-BA55-4BC0-ACD7-2C69BB1EC1CD}">
  <dimension ref="A1"/>
  <sheetViews>
    <sheetView workbookViewId="0">
      <selection activeCell="L23" sqref="L23"/>
    </sheetView>
  </sheetViews>
  <sheetFormatPr defaultRowHeight="16.2"/>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56D3D-844A-46DF-94C8-A2F9D5BCC114}">
  <sheetPr codeName="sheet106">
    <tabColor theme="7" tint="0.59999389629810485"/>
    <pageSetUpPr fitToPage="1"/>
  </sheetPr>
  <dimension ref="A1:Q70"/>
  <sheetViews>
    <sheetView tabSelected="1" zoomScale="70" zoomScaleNormal="70" workbookViewId="0">
      <selection activeCell="Z112" sqref="Z112"/>
    </sheetView>
  </sheetViews>
  <sheetFormatPr defaultColWidth="9" defaultRowHeight="16.2"/>
  <cols>
    <col min="1" max="2" width="4.21875" style="121" customWidth="1"/>
    <col min="3" max="3" width="3.6640625" style="129" customWidth="1"/>
    <col min="4" max="4" width="3.6640625" style="177" customWidth="1"/>
    <col min="5" max="5" width="3.6640625" style="212" customWidth="1"/>
    <col min="6" max="6" width="10.6640625" style="120" customWidth="1"/>
    <col min="7" max="8" width="8.6640625" style="213" customWidth="1"/>
    <col min="9" max="9" width="1.44140625" style="215" customWidth="1"/>
    <col min="10" max="10" width="8.6640625" style="120" customWidth="1"/>
    <col min="11" max="11" width="1.44140625" style="215" customWidth="1"/>
    <col min="12" max="12" width="8.6640625" style="120" customWidth="1"/>
    <col min="13" max="13" width="1.44140625" style="216" customWidth="1"/>
    <col min="14" max="14" width="7.6640625" style="120" customWidth="1"/>
    <col min="15" max="15" width="1.44140625" style="215" customWidth="1"/>
    <col min="16" max="16" width="7.6640625" style="120" customWidth="1"/>
    <col min="17" max="17" width="9" style="120"/>
    <col min="18" max="16384" width="9" style="121"/>
  </cols>
  <sheetData>
    <row r="1" spans="1:17" s="9" customFormat="1" ht="15" customHeight="1">
      <c r="A1" s="1" t="s">
        <v>0</v>
      </c>
      <c r="B1" s="1"/>
      <c r="C1" s="133"/>
      <c r="D1" s="134"/>
      <c r="E1" s="1"/>
      <c r="F1" s="135"/>
      <c r="G1" s="136"/>
      <c r="H1" s="366">
        <v>40</v>
      </c>
      <c r="I1" s="367"/>
      <c r="J1" s="370"/>
      <c r="K1" s="371"/>
      <c r="L1" s="137"/>
      <c r="M1" s="138"/>
      <c r="N1" s="139" t="s">
        <v>1</v>
      </c>
      <c r="O1" s="138"/>
      <c r="P1" s="135"/>
      <c r="Q1" s="140"/>
    </row>
    <row r="2" spans="1:17" s="17" customFormat="1" ht="15" customHeight="1">
      <c r="A2" s="10" t="s">
        <v>2</v>
      </c>
      <c r="B2" s="11"/>
      <c r="C2" s="141"/>
      <c r="D2" s="142"/>
      <c r="E2" s="143"/>
      <c r="F2" s="144"/>
      <c r="G2" s="145"/>
      <c r="H2" s="368"/>
      <c r="I2" s="369"/>
      <c r="J2" s="370"/>
      <c r="K2" s="371"/>
      <c r="L2" s="137"/>
      <c r="M2" s="146"/>
      <c r="N2" s="144"/>
      <c r="O2" s="146"/>
      <c r="P2" s="144"/>
      <c r="Q2" s="147"/>
    </row>
    <row r="3" spans="1:17" s="29" customFormat="1" ht="11.25" customHeight="1">
      <c r="A3" s="18" t="s">
        <v>3</v>
      </c>
      <c r="B3" s="19"/>
      <c r="C3" s="148"/>
      <c r="D3" s="149"/>
      <c r="E3" s="22"/>
      <c r="F3" s="150"/>
      <c r="G3" s="151" t="s">
        <v>4</v>
      </c>
      <c r="H3" s="372" t="s">
        <v>82</v>
      </c>
      <c r="I3" s="373"/>
      <c r="J3" s="373"/>
      <c r="K3" s="374"/>
      <c r="L3" s="152"/>
      <c r="M3" s="153"/>
      <c r="N3" s="152"/>
      <c r="O3" s="153"/>
      <c r="P3" s="154" t="s">
        <v>6</v>
      </c>
      <c r="Q3" s="155"/>
    </row>
    <row r="4" spans="1:17" s="41" customFormat="1" ht="11.25" customHeight="1">
      <c r="A4" s="30" t="s">
        <v>7</v>
      </c>
      <c r="B4" s="156"/>
      <c r="C4" s="157"/>
      <c r="D4" s="158"/>
      <c r="E4" s="156"/>
      <c r="F4" s="159"/>
      <c r="G4" s="160" t="s">
        <v>8</v>
      </c>
      <c r="H4" s="375"/>
      <c r="I4" s="376"/>
      <c r="J4" s="376"/>
      <c r="K4" s="377"/>
      <c r="L4" s="161"/>
      <c r="M4" s="162"/>
      <c r="N4" s="163"/>
      <c r="O4" s="163"/>
      <c r="P4" s="163"/>
      <c r="Q4" s="164"/>
    </row>
    <row r="5" spans="1:17" s="29" customFormat="1" ht="19.8">
      <c r="A5" s="165" t="s">
        <v>83</v>
      </c>
      <c r="B5" s="165" t="s">
        <v>84</v>
      </c>
      <c r="C5" s="166" t="s">
        <v>12</v>
      </c>
      <c r="D5" s="167" t="s">
        <v>13</v>
      </c>
      <c r="E5" s="168" t="s">
        <v>14</v>
      </c>
      <c r="F5" s="169" t="s">
        <v>15</v>
      </c>
      <c r="G5" s="294" t="s">
        <v>85</v>
      </c>
      <c r="H5" s="170"/>
      <c r="I5" s="171"/>
      <c r="J5" s="172" t="s">
        <v>16</v>
      </c>
      <c r="K5" s="173"/>
      <c r="L5" s="172" t="s">
        <v>86</v>
      </c>
      <c r="M5" s="174"/>
      <c r="N5" s="172" t="s">
        <v>87</v>
      </c>
      <c r="O5" s="175"/>
      <c r="P5" s="176" t="s">
        <v>24</v>
      </c>
      <c r="Q5" s="155"/>
    </row>
    <row r="6" spans="1:17" s="29" customFormat="1" ht="10.050000000000001" customHeight="1">
      <c r="A6" s="54"/>
      <c r="B6" s="54"/>
      <c r="C6" s="55"/>
      <c r="D6" s="177"/>
      <c r="E6" s="178"/>
      <c r="F6" s="107"/>
      <c r="G6" s="86"/>
      <c r="H6" s="86"/>
      <c r="I6" s="179"/>
      <c r="J6" s="180"/>
      <c r="K6" s="179"/>
      <c r="L6" s="378" t="s">
        <v>480</v>
      </c>
      <c r="M6" s="378"/>
      <c r="N6" s="378"/>
      <c r="O6" s="179"/>
      <c r="P6" s="180"/>
      <c r="Q6" s="155"/>
    </row>
    <row r="7" spans="1:17" s="74" customFormat="1" ht="10.050000000000001" customHeight="1">
      <c r="A7" s="63">
        <v>1</v>
      </c>
      <c r="B7" s="64">
        <v>1</v>
      </c>
      <c r="C7" s="77" t="s">
        <v>20</v>
      </c>
      <c r="D7" s="181">
        <v>6</v>
      </c>
      <c r="E7" s="66" t="s">
        <v>21</v>
      </c>
      <c r="F7" s="67" t="s">
        <v>88</v>
      </c>
      <c r="G7" s="68" t="s">
        <v>32</v>
      </c>
      <c r="H7" s="96" t="s">
        <v>20</v>
      </c>
      <c r="I7" s="182"/>
      <c r="J7" s="103"/>
      <c r="K7" s="183"/>
      <c r="L7" s="103"/>
      <c r="M7" s="183"/>
      <c r="N7" s="103"/>
      <c r="O7" s="183"/>
      <c r="P7" s="103"/>
      <c r="Q7" s="83"/>
    </row>
    <row r="8" spans="1:17" s="74" customFormat="1" ht="10.050000000000001" customHeight="1">
      <c r="A8" s="75"/>
      <c r="B8" s="76"/>
      <c r="C8" s="184"/>
      <c r="D8" s="185"/>
      <c r="E8" s="78"/>
      <c r="F8" s="67" t="s">
        <v>89</v>
      </c>
      <c r="G8" s="68" t="s">
        <v>32</v>
      </c>
      <c r="H8" s="96" t="s">
        <v>20</v>
      </c>
      <c r="I8" s="186"/>
      <c r="J8" s="103"/>
      <c r="K8" s="183"/>
      <c r="L8" s="103"/>
      <c r="M8" s="183"/>
      <c r="N8" s="103"/>
      <c r="O8" s="183"/>
      <c r="P8" s="103"/>
      <c r="Q8" s="83"/>
    </row>
    <row r="9" spans="1:17" s="74" customFormat="1" ht="10.050000000000001" customHeight="1">
      <c r="A9" s="75"/>
      <c r="B9" s="84"/>
      <c r="C9" s="77"/>
      <c r="D9" s="185"/>
      <c r="E9" s="78"/>
      <c r="F9" s="102"/>
      <c r="G9" s="77"/>
      <c r="H9" s="86"/>
      <c r="I9" s="187"/>
      <c r="J9" s="188" t="str">
        <f>IF(OR(I10=7,I10=8,I10=9),F7,IF(OR(I10=1,I10=2,I10=3),F11,IF(F7="Bye",F11,IF(F11="Bye",F7,""))))</f>
        <v>陳隆懋</v>
      </c>
      <c r="K9" s="183"/>
      <c r="L9" s="103"/>
      <c r="M9" s="183"/>
      <c r="N9" s="103"/>
      <c r="O9" s="183"/>
      <c r="P9" s="103"/>
      <c r="Q9" s="83"/>
    </row>
    <row r="10" spans="1:17" s="74" customFormat="1" ht="10.050000000000001" customHeight="1">
      <c r="A10" s="75"/>
      <c r="B10" s="84"/>
      <c r="C10" s="77"/>
      <c r="D10" s="185"/>
      <c r="E10" s="78"/>
      <c r="F10" s="102"/>
      <c r="G10" s="77"/>
      <c r="H10" s="189"/>
      <c r="I10" s="190"/>
      <c r="J10" s="191" t="str">
        <f>IF(OR(I10=7,I10=8,I10=9),F8,IF(OR(I10=1,I10=2,I10=3),F12,IF(F7="Bye",F12,IF(F11="Bye",F8,""))))</f>
        <v>洪學人</v>
      </c>
      <c r="K10" s="192"/>
      <c r="L10" s="103"/>
      <c r="M10" s="183"/>
      <c r="N10" s="103"/>
      <c r="O10" s="183"/>
      <c r="P10" s="103"/>
      <c r="Q10" s="83"/>
    </row>
    <row r="11" spans="1:17" s="74" customFormat="1" ht="10.050000000000001" customHeight="1">
      <c r="A11" s="75">
        <v>2</v>
      </c>
      <c r="B11" s="95"/>
      <c r="C11" s="65" t="s">
        <v>20</v>
      </c>
      <c r="D11" s="181"/>
      <c r="E11" s="96"/>
      <c r="F11" s="97" t="s">
        <v>90</v>
      </c>
      <c r="G11" s="65"/>
      <c r="H11" s="69"/>
      <c r="I11" s="193"/>
      <c r="J11" s="194"/>
      <c r="K11" s="195"/>
      <c r="L11" s="103"/>
      <c r="M11" s="183"/>
      <c r="N11" s="103"/>
      <c r="O11" s="183"/>
      <c r="P11" s="103"/>
      <c r="Q11" s="83"/>
    </row>
    <row r="12" spans="1:17" s="74" customFormat="1" ht="10.050000000000001" customHeight="1">
      <c r="A12" s="75"/>
      <c r="B12" s="84"/>
      <c r="C12" s="77"/>
      <c r="D12" s="185"/>
      <c r="E12" s="78"/>
      <c r="F12" s="97"/>
      <c r="G12" s="65"/>
      <c r="H12" s="69"/>
      <c r="I12" s="186"/>
      <c r="J12" s="86"/>
      <c r="K12" s="195"/>
      <c r="L12" s="196"/>
      <c r="M12" s="197"/>
      <c r="N12" s="103"/>
      <c r="O12" s="183"/>
      <c r="P12" s="103"/>
      <c r="Q12" s="83"/>
    </row>
    <row r="13" spans="1:17" s="74" customFormat="1" ht="10.050000000000001" customHeight="1">
      <c r="A13" s="75"/>
      <c r="B13" s="84"/>
      <c r="C13" s="77"/>
      <c r="D13" s="185"/>
      <c r="E13" s="78"/>
      <c r="F13" s="102"/>
      <c r="G13" s="77"/>
      <c r="H13" s="86"/>
      <c r="I13" s="183"/>
      <c r="J13" s="86"/>
      <c r="K13" s="195"/>
      <c r="L13" s="88" t="str">
        <f>IF(OR(K14=7,K14=8,K14=9),J9,IF(OR(K14=1,K14=2,K14=3),J17,""))</f>
        <v>陳隆懋</v>
      </c>
      <c r="M13" s="183"/>
      <c r="N13" s="103"/>
      <c r="O13" s="183"/>
      <c r="P13" s="103"/>
      <c r="Q13" s="83"/>
    </row>
    <row r="14" spans="1:17" s="74" customFormat="1" ht="10.050000000000001" customHeight="1">
      <c r="A14" s="75"/>
      <c r="B14" s="84"/>
      <c r="C14" s="77"/>
      <c r="D14" s="185"/>
      <c r="E14" s="78"/>
      <c r="F14" s="102"/>
      <c r="G14" s="77"/>
      <c r="H14" s="86"/>
      <c r="I14" s="183"/>
      <c r="J14" s="290" t="s">
        <v>393</v>
      </c>
      <c r="K14" s="190">
        <v>8</v>
      </c>
      <c r="L14" s="92" t="str">
        <f>IF(OR(K14=7,K14=8,K14=9),J10,IF(OR(K14=1,K14=2,K14=3),J18,""))</f>
        <v>洪學人</v>
      </c>
      <c r="M14" s="192"/>
      <c r="N14" s="103"/>
      <c r="O14" s="183"/>
      <c r="P14" s="103"/>
      <c r="Q14" s="83"/>
    </row>
    <row r="15" spans="1:17" s="74" customFormat="1" ht="10.050000000000001" customHeight="1">
      <c r="A15" s="75">
        <v>3</v>
      </c>
      <c r="B15" s="84">
        <v>13</v>
      </c>
      <c r="C15" s="77" t="s">
        <v>20</v>
      </c>
      <c r="D15" s="181"/>
      <c r="E15" s="96"/>
      <c r="F15" s="97" t="s">
        <v>91</v>
      </c>
      <c r="G15" s="65"/>
      <c r="H15" s="69"/>
      <c r="I15" s="182"/>
      <c r="J15" s="86"/>
      <c r="K15" s="195"/>
      <c r="L15" s="198" t="s">
        <v>491</v>
      </c>
      <c r="M15" s="195"/>
      <c r="N15" s="103"/>
      <c r="O15" s="183"/>
      <c r="P15" s="103"/>
      <c r="Q15" s="83"/>
    </row>
    <row r="16" spans="1:17" s="74" customFormat="1" ht="10.050000000000001" customHeight="1">
      <c r="A16" s="75"/>
      <c r="B16" s="76"/>
      <c r="C16" s="184"/>
      <c r="D16" s="185"/>
      <c r="E16" s="78"/>
      <c r="F16" s="97" t="s">
        <v>92</v>
      </c>
      <c r="G16" s="65"/>
      <c r="H16" s="69"/>
      <c r="I16" s="186"/>
      <c r="J16" s="86"/>
      <c r="K16" s="195"/>
      <c r="L16" s="103"/>
      <c r="M16" s="195"/>
      <c r="N16" s="103"/>
      <c r="O16" s="183"/>
      <c r="P16" s="103"/>
      <c r="Q16" s="83"/>
    </row>
    <row r="17" spans="1:17" s="74" customFormat="1" ht="10.050000000000001" customHeight="1">
      <c r="A17" s="75"/>
      <c r="B17" s="84"/>
      <c r="C17" s="77"/>
      <c r="D17" s="185"/>
      <c r="E17" s="78"/>
      <c r="F17" s="102"/>
      <c r="G17" s="77"/>
      <c r="H17" s="86"/>
      <c r="I17" s="187"/>
      <c r="J17" s="188" t="str">
        <f>IF(OR(I18=7,I18=8,I18=9),F15,IF(OR(I18=1,I18=2,I18=3),F19,IF(F15="Bye",F19,IF(F19="Bye",F15,""))))</f>
        <v>林義祥</v>
      </c>
      <c r="K17" s="195"/>
      <c r="L17" s="103"/>
      <c r="M17" s="195"/>
      <c r="N17" s="103"/>
      <c r="O17" s="183"/>
      <c r="P17" s="103"/>
      <c r="Q17" s="83"/>
    </row>
    <row r="18" spans="1:17" s="74" customFormat="1" ht="10.050000000000001" customHeight="1">
      <c r="A18" s="75"/>
      <c r="B18" s="84"/>
      <c r="C18" s="77"/>
      <c r="D18" s="185"/>
      <c r="E18" s="78"/>
      <c r="F18" s="102"/>
      <c r="G18" s="77"/>
      <c r="H18" s="290" t="s">
        <v>382</v>
      </c>
      <c r="I18" s="190">
        <v>2</v>
      </c>
      <c r="J18" s="191" t="str">
        <f>IF(OR(I18=7,I18=8,I18=9),F16,IF(OR(I18=1,I18=2,I18=3),F20,IF(F15="Bye",F20,IF(F19="Bye",F16,""))))</f>
        <v>施建州</v>
      </c>
      <c r="K18" s="199"/>
      <c r="L18" s="103"/>
      <c r="M18" s="195"/>
      <c r="N18" s="103"/>
      <c r="O18" s="183"/>
      <c r="P18" s="103"/>
      <c r="Q18" s="83"/>
    </row>
    <row r="19" spans="1:17" s="74" customFormat="1" ht="10.050000000000001" customHeight="1">
      <c r="A19" s="75">
        <v>4</v>
      </c>
      <c r="B19" s="95">
        <v>12</v>
      </c>
      <c r="C19" s="65" t="s">
        <v>20</v>
      </c>
      <c r="D19" s="181"/>
      <c r="E19" s="96"/>
      <c r="F19" s="97" t="s">
        <v>93</v>
      </c>
      <c r="G19" s="65" t="s">
        <v>32</v>
      </c>
      <c r="H19" s="69"/>
      <c r="I19" s="193"/>
      <c r="J19" s="194" t="s">
        <v>490</v>
      </c>
      <c r="K19" s="183"/>
      <c r="L19" s="103"/>
      <c r="M19" s="195"/>
      <c r="N19" s="103"/>
      <c r="O19" s="183"/>
      <c r="P19" s="103"/>
      <c r="Q19" s="83"/>
    </row>
    <row r="20" spans="1:17" s="74" customFormat="1" ht="10.050000000000001" customHeight="1">
      <c r="A20" s="75"/>
      <c r="B20" s="84"/>
      <c r="C20" s="77"/>
      <c r="D20" s="185"/>
      <c r="E20" s="78"/>
      <c r="F20" s="97" t="s">
        <v>94</v>
      </c>
      <c r="G20" s="65" t="s">
        <v>32</v>
      </c>
      <c r="H20" s="69"/>
      <c r="I20" s="186"/>
      <c r="J20" s="86"/>
      <c r="K20" s="183"/>
      <c r="L20" s="196"/>
      <c r="M20" s="200"/>
      <c r="N20" s="103"/>
      <c r="O20" s="183"/>
      <c r="P20" s="103"/>
      <c r="Q20" s="83"/>
    </row>
    <row r="21" spans="1:17" s="74" customFormat="1" ht="10.050000000000001" customHeight="1">
      <c r="A21" s="75"/>
      <c r="B21" s="84"/>
      <c r="C21" s="77"/>
      <c r="D21" s="185"/>
      <c r="E21" s="78"/>
      <c r="F21" s="102"/>
      <c r="G21" s="77"/>
      <c r="H21" s="86"/>
      <c r="I21" s="183"/>
      <c r="J21" s="86"/>
      <c r="K21" s="183"/>
      <c r="L21" s="103"/>
      <c r="M21" s="195"/>
      <c r="N21" s="88" t="str">
        <f>IF(OR(M22=7,M22=8,M22=9),L13,IF(OR(M22=1,M22=2,M22=3),L29,""))</f>
        <v>林建輝</v>
      </c>
      <c r="O21" s="183"/>
      <c r="P21" s="103"/>
      <c r="Q21" s="83"/>
    </row>
    <row r="22" spans="1:17" s="74" customFormat="1" ht="10.050000000000001" customHeight="1">
      <c r="A22" s="75"/>
      <c r="B22" s="84"/>
      <c r="C22" s="77"/>
      <c r="D22" s="185"/>
      <c r="E22" s="78"/>
      <c r="F22" s="102"/>
      <c r="G22" s="77"/>
      <c r="H22" s="86"/>
      <c r="I22" s="183"/>
      <c r="J22" s="86"/>
      <c r="K22" s="183"/>
      <c r="L22" s="290" t="s">
        <v>423</v>
      </c>
      <c r="M22" s="190">
        <v>2</v>
      </c>
      <c r="N22" s="92" t="str">
        <f>IF(OR(M22=7,M22=8,M22=9),L14,IF(OR(M22=1,M22=2,M22=3),L30,""))</f>
        <v>翁啟弘</v>
      </c>
      <c r="O22" s="192"/>
      <c r="P22" s="103"/>
      <c r="Q22" s="83"/>
    </row>
    <row r="23" spans="1:17" s="74" customFormat="1" ht="10.050000000000001" customHeight="1">
      <c r="A23" s="63">
        <v>5</v>
      </c>
      <c r="B23" s="64">
        <v>4</v>
      </c>
      <c r="C23" s="77" t="s">
        <v>20</v>
      </c>
      <c r="D23" s="181">
        <v>1000</v>
      </c>
      <c r="E23" s="66" t="s">
        <v>38</v>
      </c>
      <c r="F23" s="67" t="s">
        <v>95</v>
      </c>
      <c r="G23" s="65" t="s">
        <v>30</v>
      </c>
      <c r="H23" s="69"/>
      <c r="I23" s="182"/>
      <c r="J23" s="86"/>
      <c r="K23" s="183"/>
      <c r="L23" s="103"/>
      <c r="M23" s="195"/>
      <c r="N23" s="198" t="s">
        <v>490</v>
      </c>
      <c r="O23" s="195"/>
      <c r="P23" s="103"/>
      <c r="Q23" s="83"/>
    </row>
    <row r="24" spans="1:17" s="74" customFormat="1" ht="10.050000000000001" customHeight="1">
      <c r="A24" s="75"/>
      <c r="B24" s="76"/>
      <c r="C24" s="184"/>
      <c r="D24" s="185"/>
      <c r="E24" s="78"/>
      <c r="F24" s="67" t="s">
        <v>96</v>
      </c>
      <c r="G24" s="65" t="s">
        <v>30</v>
      </c>
      <c r="H24" s="69"/>
      <c r="I24" s="186"/>
      <c r="J24" s="86"/>
      <c r="K24" s="183"/>
      <c r="L24" s="103"/>
      <c r="M24" s="195"/>
      <c r="N24" s="103"/>
      <c r="O24" s="195"/>
      <c r="P24" s="103"/>
      <c r="Q24" s="83"/>
    </row>
    <row r="25" spans="1:17" s="74" customFormat="1" ht="10.050000000000001" customHeight="1">
      <c r="A25" s="75"/>
      <c r="B25" s="84"/>
      <c r="C25" s="77"/>
      <c r="D25" s="185"/>
      <c r="E25" s="78"/>
      <c r="F25" s="102"/>
      <c r="G25" s="77"/>
      <c r="H25" s="86"/>
      <c r="I25" s="187"/>
      <c r="J25" s="188" t="str">
        <f>IF(OR(I26=7,I26=8,I26=9),F23,IF(OR(I26=1,I26=2,I26=3),F27,IF(F23="Bye",F27,IF(F27="Bye",F23,""))))</f>
        <v>林建輝</v>
      </c>
      <c r="K25" s="183"/>
      <c r="L25" s="103"/>
      <c r="M25" s="195"/>
      <c r="N25" s="103"/>
      <c r="O25" s="195"/>
      <c r="P25" s="103"/>
      <c r="Q25" s="83"/>
    </row>
    <row r="26" spans="1:17" s="74" customFormat="1" ht="10.050000000000001" customHeight="1">
      <c r="A26" s="75"/>
      <c r="B26" s="84"/>
      <c r="C26" s="77"/>
      <c r="D26" s="185"/>
      <c r="E26" s="78"/>
      <c r="F26" s="102"/>
      <c r="G26" s="77"/>
      <c r="H26" s="290" t="s">
        <v>383</v>
      </c>
      <c r="I26" s="190">
        <v>8</v>
      </c>
      <c r="J26" s="191" t="str">
        <f>IF(OR(I26=7,I26=8,I26=9),F24,IF(OR(I26=1,I26=2,I26=3),F28,IF(F23="Bye",F28,IF(F27="Bye",F24,""))))</f>
        <v>翁啟弘</v>
      </c>
      <c r="K26" s="192"/>
      <c r="L26" s="103"/>
      <c r="M26" s="195"/>
      <c r="N26" s="103"/>
      <c r="O26" s="195"/>
      <c r="P26" s="103"/>
      <c r="Q26" s="83"/>
    </row>
    <row r="27" spans="1:17" s="74" customFormat="1" ht="10.050000000000001" customHeight="1">
      <c r="A27" s="75">
        <v>6</v>
      </c>
      <c r="B27" s="95">
        <v>8</v>
      </c>
      <c r="C27" s="65" t="s">
        <v>20</v>
      </c>
      <c r="D27" s="181"/>
      <c r="E27" s="96"/>
      <c r="F27" s="97" t="s">
        <v>97</v>
      </c>
      <c r="G27" s="65" t="s">
        <v>98</v>
      </c>
      <c r="H27" s="69"/>
      <c r="I27" s="193"/>
      <c r="J27" s="194" t="s">
        <v>489</v>
      </c>
      <c r="K27" s="195"/>
      <c r="L27" s="103"/>
      <c r="M27" s="195"/>
      <c r="N27" s="103"/>
      <c r="O27" s="195"/>
      <c r="P27" s="103"/>
      <c r="Q27" s="83"/>
    </row>
    <row r="28" spans="1:17" s="74" customFormat="1" ht="10.050000000000001" customHeight="1">
      <c r="A28" s="75"/>
      <c r="B28" s="84"/>
      <c r="C28" s="77"/>
      <c r="D28" s="185"/>
      <c r="E28" s="78"/>
      <c r="F28" s="97" t="s">
        <v>99</v>
      </c>
      <c r="G28" s="65" t="s">
        <v>98</v>
      </c>
      <c r="H28" s="69"/>
      <c r="I28" s="186"/>
      <c r="J28" s="86"/>
      <c r="K28" s="195"/>
      <c r="L28" s="196"/>
      <c r="M28" s="200"/>
      <c r="N28" s="103"/>
      <c r="O28" s="195"/>
      <c r="P28" s="103"/>
      <c r="Q28" s="83"/>
    </row>
    <row r="29" spans="1:17" s="74" customFormat="1" ht="10.050000000000001" customHeight="1">
      <c r="A29" s="75"/>
      <c r="B29" s="84"/>
      <c r="C29" s="77"/>
      <c r="D29" s="185"/>
      <c r="E29" s="78"/>
      <c r="F29" s="102"/>
      <c r="G29" s="77"/>
      <c r="H29" s="86"/>
      <c r="I29" s="183"/>
      <c r="J29" s="86"/>
      <c r="K29" s="195"/>
      <c r="L29" s="88" t="str">
        <f>IF(OR(K30=7,K30=8,K30=9),J25,IF(OR(K30=1,K30=2,K30=3),J33,""))</f>
        <v>林建輝</v>
      </c>
      <c r="M29" s="195"/>
      <c r="N29" s="103"/>
      <c r="O29" s="195"/>
      <c r="P29" s="103"/>
      <c r="Q29" s="83"/>
    </row>
    <row r="30" spans="1:17" s="74" customFormat="1" ht="10.050000000000001" customHeight="1">
      <c r="A30" s="75"/>
      <c r="B30" s="84"/>
      <c r="C30" s="77"/>
      <c r="D30" s="185"/>
      <c r="E30" s="78"/>
      <c r="F30" s="102"/>
      <c r="G30" s="77"/>
      <c r="H30" s="86"/>
      <c r="I30" s="183"/>
      <c r="J30" s="290" t="s">
        <v>394</v>
      </c>
      <c r="K30" s="190">
        <v>8</v>
      </c>
      <c r="L30" s="92" t="str">
        <f>IF(OR(K30=7,K30=8,K30=9),J26,IF(OR(K30=1,K30=2,K30=3),J34,""))</f>
        <v>翁啟弘</v>
      </c>
      <c r="M30" s="199"/>
      <c r="N30" s="103"/>
      <c r="O30" s="195"/>
      <c r="P30" s="103"/>
      <c r="Q30" s="83"/>
    </row>
    <row r="31" spans="1:17" s="74" customFormat="1" ht="10.050000000000001" customHeight="1">
      <c r="A31" s="75">
        <v>7</v>
      </c>
      <c r="B31" s="84">
        <v>10</v>
      </c>
      <c r="C31" s="77" t="s">
        <v>20</v>
      </c>
      <c r="D31" s="181"/>
      <c r="E31" s="96"/>
      <c r="F31" s="97" t="s">
        <v>100</v>
      </c>
      <c r="G31" s="65" t="s">
        <v>30</v>
      </c>
      <c r="H31" s="69"/>
      <c r="I31" s="182"/>
      <c r="J31" s="86"/>
      <c r="K31" s="195"/>
      <c r="L31" s="198" t="s">
        <v>493</v>
      </c>
      <c r="M31" s="201"/>
      <c r="N31" s="103"/>
      <c r="O31" s="195"/>
      <c r="P31" s="103"/>
      <c r="Q31" s="83"/>
    </row>
    <row r="32" spans="1:17" s="74" customFormat="1" ht="10.050000000000001" customHeight="1">
      <c r="A32" s="75"/>
      <c r="B32" s="76"/>
      <c r="C32" s="184"/>
      <c r="D32" s="185"/>
      <c r="E32" s="78"/>
      <c r="F32" s="97" t="s">
        <v>101</v>
      </c>
      <c r="G32" s="65" t="s">
        <v>45</v>
      </c>
      <c r="H32" s="69"/>
      <c r="I32" s="186"/>
      <c r="J32" s="86"/>
      <c r="K32" s="195"/>
      <c r="L32" s="103"/>
      <c r="M32" s="183"/>
      <c r="N32" s="103"/>
      <c r="O32" s="195"/>
      <c r="P32" s="103"/>
      <c r="Q32" s="83"/>
    </row>
    <row r="33" spans="1:17" s="74" customFormat="1" ht="10.050000000000001" customHeight="1">
      <c r="A33" s="75"/>
      <c r="B33" s="84"/>
      <c r="C33" s="77"/>
      <c r="D33" s="185"/>
      <c r="E33" s="78"/>
      <c r="F33" s="102"/>
      <c r="G33" s="77"/>
      <c r="H33" s="86"/>
      <c r="I33" s="187"/>
      <c r="J33" s="188" t="str">
        <f>IF(OR(I34=7,I34=8,I34=9),F31,IF(OR(I34=1,I34=2,I34=3),F35,IF(F31="Bye",F35,IF(F35="Bye",F31,""))))</f>
        <v>李宗騰</v>
      </c>
      <c r="K33" s="195"/>
      <c r="L33" s="103"/>
      <c r="M33" s="183"/>
      <c r="N33" s="103"/>
      <c r="O33" s="195"/>
      <c r="P33" s="103"/>
      <c r="Q33" s="83"/>
    </row>
    <row r="34" spans="1:17" s="74" customFormat="1" ht="10.050000000000001" customHeight="1">
      <c r="A34" s="75"/>
      <c r="B34" s="84"/>
      <c r="C34" s="77"/>
      <c r="D34" s="185"/>
      <c r="E34" s="78"/>
      <c r="F34" s="102"/>
      <c r="G34" s="77"/>
      <c r="H34" s="290" t="s">
        <v>384</v>
      </c>
      <c r="I34" s="190">
        <v>8</v>
      </c>
      <c r="J34" s="191" t="str">
        <f>IF(OR(I34=7,I34=8,I34=9),F32,IF(OR(I34=1,I34=2,I34=3),F36,IF(F31="Bye",F36,IF(F35="Bye",F32,""))))</f>
        <v>許峻偉</v>
      </c>
      <c r="K34" s="199"/>
      <c r="L34" s="103"/>
      <c r="M34" s="183"/>
      <c r="N34" s="103"/>
      <c r="O34" s="195"/>
      <c r="P34" s="103"/>
      <c r="Q34" s="83"/>
    </row>
    <row r="35" spans="1:17" s="74" customFormat="1" ht="10.050000000000001" customHeight="1">
      <c r="A35" s="75">
        <v>8</v>
      </c>
      <c r="B35" s="95">
        <v>7</v>
      </c>
      <c r="C35" s="65" t="s">
        <v>20</v>
      </c>
      <c r="D35" s="181"/>
      <c r="E35" s="96"/>
      <c r="F35" s="97" t="s">
        <v>102</v>
      </c>
      <c r="G35" s="65" t="s">
        <v>103</v>
      </c>
      <c r="H35" s="69"/>
      <c r="I35" s="193"/>
      <c r="J35" s="194" t="s">
        <v>492</v>
      </c>
      <c r="K35" s="183"/>
      <c r="L35" s="103"/>
      <c r="M35" s="183"/>
      <c r="N35" s="103"/>
      <c r="O35" s="195"/>
      <c r="P35" s="103"/>
      <c r="Q35" s="83"/>
    </row>
    <row r="36" spans="1:17" s="74" customFormat="1" ht="10.050000000000001" customHeight="1">
      <c r="A36" s="75"/>
      <c r="B36" s="84"/>
      <c r="C36" s="77"/>
      <c r="D36" s="185"/>
      <c r="E36" s="78"/>
      <c r="F36" s="97" t="s">
        <v>104</v>
      </c>
      <c r="G36" s="65" t="s">
        <v>103</v>
      </c>
      <c r="H36" s="69"/>
      <c r="I36" s="186"/>
      <c r="J36" s="86"/>
      <c r="K36" s="183"/>
      <c r="L36" s="196"/>
      <c r="M36" s="197"/>
      <c r="N36" s="103"/>
      <c r="O36" s="195"/>
      <c r="P36" s="103" t="str">
        <f>IF(OR(O37=7,O37=8,O37=9),N21,IF(OR(O37=1,O37=2,O37=3),N53,""))</f>
        <v>林建輝</v>
      </c>
      <c r="Q36" s="83"/>
    </row>
    <row r="37" spans="1:17" s="74" customFormat="1" ht="10.050000000000001" customHeight="1">
      <c r="A37" s="75"/>
      <c r="B37" s="84"/>
      <c r="C37" s="77"/>
      <c r="D37" s="185"/>
      <c r="E37" s="78"/>
      <c r="F37" s="102"/>
      <c r="G37" s="77"/>
      <c r="H37" s="86"/>
      <c r="I37" s="183"/>
      <c r="J37" s="86"/>
      <c r="K37" s="183"/>
      <c r="L37" s="103"/>
      <c r="M37" s="183"/>
      <c r="N37" s="290" t="s">
        <v>430</v>
      </c>
      <c r="O37" s="190">
        <v>8</v>
      </c>
      <c r="P37" s="92" t="str">
        <f>IF(OR(O37=7,O37=8,O37=9),N22,IF(OR(O37=1,O37=2,O37=3),N54,""))</f>
        <v>翁啟弘</v>
      </c>
      <c r="Q37" s="83"/>
    </row>
    <row r="38" spans="1:17" s="74" customFormat="1" ht="10.050000000000001" customHeight="1">
      <c r="A38" s="75"/>
      <c r="B38" s="84"/>
      <c r="C38" s="77"/>
      <c r="D38" s="185"/>
      <c r="E38" s="78"/>
      <c r="F38" s="102"/>
      <c r="G38" s="77"/>
      <c r="H38" s="86"/>
      <c r="I38" s="183"/>
      <c r="J38" s="86"/>
      <c r="K38" s="183"/>
      <c r="L38" s="103"/>
      <c r="M38" s="183"/>
      <c r="N38" s="105"/>
      <c r="O38" s="202"/>
      <c r="P38" s="198" t="s">
        <v>488</v>
      </c>
      <c r="Q38" s="83"/>
    </row>
    <row r="39" spans="1:17" s="74" customFormat="1" ht="10.050000000000001" customHeight="1">
      <c r="A39" s="75">
        <v>9</v>
      </c>
      <c r="B39" s="64">
        <v>9</v>
      </c>
      <c r="C39" s="77" t="s">
        <v>20</v>
      </c>
      <c r="D39" s="181"/>
      <c r="E39" s="96"/>
      <c r="F39" s="102" t="s">
        <v>105</v>
      </c>
      <c r="G39" s="77" t="s">
        <v>30</v>
      </c>
      <c r="H39" s="69"/>
      <c r="I39" s="182"/>
      <c r="J39" s="86"/>
      <c r="K39" s="183"/>
      <c r="L39" s="103"/>
      <c r="M39" s="183"/>
      <c r="N39" s="103"/>
      <c r="O39" s="195"/>
      <c r="P39" s="103"/>
      <c r="Q39" s="83"/>
    </row>
    <row r="40" spans="1:17" s="74" customFormat="1" ht="10.050000000000001" customHeight="1">
      <c r="A40" s="75"/>
      <c r="B40" s="76"/>
      <c r="C40" s="184"/>
      <c r="D40" s="185"/>
      <c r="E40" s="78"/>
      <c r="F40" s="203" t="s">
        <v>106</v>
      </c>
      <c r="G40" s="204" t="s">
        <v>30</v>
      </c>
      <c r="H40" s="205"/>
      <c r="I40" s="186"/>
      <c r="J40" s="188"/>
      <c r="K40" s="183"/>
      <c r="L40" s="103"/>
      <c r="M40" s="183"/>
      <c r="N40" s="103"/>
      <c r="O40" s="195"/>
      <c r="P40" s="196"/>
      <c r="Q40" s="83"/>
    </row>
    <row r="41" spans="1:17" s="74" customFormat="1" ht="10.050000000000001" customHeight="1">
      <c r="A41" s="75"/>
      <c r="B41" s="84"/>
      <c r="C41" s="77"/>
      <c r="D41" s="185"/>
      <c r="E41" s="78"/>
      <c r="F41" s="102"/>
      <c r="G41" s="77"/>
      <c r="H41" s="86"/>
      <c r="I41" s="206"/>
      <c r="J41" s="188" t="str">
        <f>IF(OR(I42=7,I42=8,I42=9),F39,IF(OR(I42=1,I42=2,I42=3),F43,IF(F39="Bye",F43,IF(F43="Bye",F39,""))))</f>
        <v>劉逸軒</v>
      </c>
      <c r="K41" s="183"/>
      <c r="L41" s="103"/>
      <c r="M41" s="183"/>
      <c r="N41" s="103"/>
      <c r="O41" s="195"/>
      <c r="P41" s="103"/>
      <c r="Q41" s="83"/>
    </row>
    <row r="42" spans="1:17" s="74" customFormat="1" ht="10.050000000000001" customHeight="1">
      <c r="A42" s="75"/>
      <c r="B42" s="84"/>
      <c r="C42" s="77"/>
      <c r="D42" s="185"/>
      <c r="E42" s="78"/>
      <c r="F42" s="102"/>
      <c r="G42" s="77"/>
      <c r="H42" s="290" t="s">
        <v>385</v>
      </c>
      <c r="I42" s="190">
        <v>2</v>
      </c>
      <c r="J42" s="191" t="str">
        <f>IF(OR(I42=7,I42=8,I42=9),F40,IF(OR(I42=1,I42=2,I42=3),F44,IF(F39="Bye",F44,IF(F43="Bye",F40,""))))</f>
        <v>陳政峰</v>
      </c>
      <c r="K42" s="192"/>
      <c r="L42" s="103"/>
      <c r="M42" s="183"/>
      <c r="N42" s="103"/>
      <c r="O42" s="195"/>
      <c r="P42" s="103"/>
      <c r="Q42" s="83"/>
    </row>
    <row r="43" spans="1:17" s="74" customFormat="1" ht="10.050000000000001" customHeight="1">
      <c r="A43" s="75">
        <v>10</v>
      </c>
      <c r="B43" s="95">
        <v>5</v>
      </c>
      <c r="C43" s="65" t="s">
        <v>20</v>
      </c>
      <c r="D43" s="181">
        <v>1014</v>
      </c>
      <c r="E43" s="96"/>
      <c r="F43" s="97" t="s">
        <v>107</v>
      </c>
      <c r="G43" s="65" t="s">
        <v>108</v>
      </c>
      <c r="H43" s="69"/>
      <c r="I43" s="193"/>
      <c r="J43" s="86" t="s">
        <v>493</v>
      </c>
      <c r="K43" s="195"/>
      <c r="L43" s="103"/>
      <c r="M43" s="183"/>
      <c r="N43" s="103"/>
      <c r="O43" s="195"/>
      <c r="P43" s="103"/>
      <c r="Q43" s="83"/>
    </row>
    <row r="44" spans="1:17" s="74" customFormat="1" ht="10.050000000000001" customHeight="1">
      <c r="A44" s="75"/>
      <c r="B44" s="84"/>
      <c r="C44" s="77"/>
      <c r="D44" s="185"/>
      <c r="E44" s="78"/>
      <c r="F44" s="97" t="s">
        <v>109</v>
      </c>
      <c r="G44" s="65" t="s">
        <v>32</v>
      </c>
      <c r="H44" s="69"/>
      <c r="I44" s="186"/>
      <c r="J44" s="86"/>
      <c r="K44" s="195"/>
      <c r="L44" s="196"/>
      <c r="M44" s="197"/>
      <c r="N44" s="103"/>
      <c r="O44" s="195"/>
      <c r="P44" s="103"/>
      <c r="Q44" s="83"/>
    </row>
    <row r="45" spans="1:17" s="74" customFormat="1" ht="10.050000000000001" customHeight="1">
      <c r="A45" s="75"/>
      <c r="B45" s="84"/>
      <c r="C45" s="77"/>
      <c r="D45" s="185"/>
      <c r="E45" s="78"/>
      <c r="F45" s="102"/>
      <c r="G45" s="77"/>
      <c r="H45" s="86"/>
      <c r="I45" s="183"/>
      <c r="J45" s="86"/>
      <c r="K45" s="195"/>
      <c r="L45" s="88" t="str">
        <f>IF(OR(K46=7,K46=8,K46=9),J41,IF(OR(K46=1,K46=2,K46=3),J49,""))</f>
        <v>蔡閎璿</v>
      </c>
      <c r="M45" s="183"/>
      <c r="N45" s="103"/>
      <c r="O45" s="195"/>
      <c r="P45" s="103"/>
      <c r="Q45" s="83"/>
    </row>
    <row r="46" spans="1:17" s="74" customFormat="1" ht="10.050000000000001" customHeight="1">
      <c r="A46" s="75"/>
      <c r="B46" s="84"/>
      <c r="C46" s="77"/>
      <c r="D46" s="185"/>
      <c r="E46" s="78"/>
      <c r="F46" s="102"/>
      <c r="G46" s="77"/>
      <c r="H46" s="86"/>
      <c r="I46" s="183"/>
      <c r="J46" s="290" t="s">
        <v>395</v>
      </c>
      <c r="K46" s="190">
        <v>2</v>
      </c>
      <c r="L46" s="92" t="str">
        <f>IF(OR(K46=7,K46=8,K46=9),J42,IF(OR(K46=1,K46=2,K46=3),J50,""))</f>
        <v>馮上瑋</v>
      </c>
      <c r="M46" s="192"/>
      <c r="N46" s="103"/>
      <c r="O46" s="195"/>
      <c r="P46" s="103"/>
      <c r="Q46" s="83"/>
    </row>
    <row r="47" spans="1:17" s="74" customFormat="1" ht="10.050000000000001" customHeight="1">
      <c r="A47" s="75">
        <v>11</v>
      </c>
      <c r="B47" s="84"/>
      <c r="C47" s="77" t="s">
        <v>20</v>
      </c>
      <c r="D47" s="181"/>
      <c r="E47" s="96"/>
      <c r="F47" s="97" t="s">
        <v>90</v>
      </c>
      <c r="G47" s="65"/>
      <c r="H47" s="69"/>
      <c r="I47" s="182"/>
      <c r="J47" s="86"/>
      <c r="K47" s="195"/>
      <c r="L47" s="198" t="s">
        <v>493</v>
      </c>
      <c r="M47" s="195"/>
      <c r="N47" s="103"/>
      <c r="O47" s="195"/>
      <c r="P47" s="103"/>
      <c r="Q47" s="83"/>
    </row>
    <row r="48" spans="1:17" s="74" customFormat="1" ht="10.050000000000001" customHeight="1">
      <c r="A48" s="75"/>
      <c r="B48" s="76"/>
      <c r="C48" s="184"/>
      <c r="D48" s="185"/>
      <c r="E48" s="78"/>
      <c r="F48" s="97"/>
      <c r="G48" s="65"/>
      <c r="H48" s="69"/>
      <c r="I48" s="186"/>
      <c r="J48" s="86"/>
      <c r="K48" s="195"/>
      <c r="L48" s="103"/>
      <c r="M48" s="195"/>
      <c r="N48" s="103"/>
      <c r="O48" s="195"/>
      <c r="P48" s="103"/>
      <c r="Q48" s="83"/>
    </row>
    <row r="49" spans="1:17" s="74" customFormat="1" ht="10.050000000000001" customHeight="1">
      <c r="A49" s="75"/>
      <c r="B49" s="84"/>
      <c r="C49" s="77"/>
      <c r="D49" s="185"/>
      <c r="E49" s="78"/>
      <c r="F49" s="102"/>
      <c r="G49" s="77"/>
      <c r="H49" s="86"/>
      <c r="I49" s="187"/>
      <c r="J49" s="188" t="str">
        <f>IF(OR(I50=7,I50=8,I50=9),F47,IF(OR(I50=1,I50=2,I50=3),F51,IF(F47="Bye",F51,IF(F51="Bye",F47,""))))</f>
        <v>蔡閎璿</v>
      </c>
      <c r="K49" s="195"/>
      <c r="L49" s="103"/>
      <c r="M49" s="195"/>
      <c r="N49" s="103"/>
      <c r="O49" s="195"/>
      <c r="P49" s="103"/>
      <c r="Q49" s="83"/>
    </row>
    <row r="50" spans="1:17" s="74" customFormat="1" ht="10.050000000000001" customHeight="1">
      <c r="A50" s="75"/>
      <c r="B50" s="84"/>
      <c r="C50" s="77"/>
      <c r="D50" s="185"/>
      <c r="E50" s="78"/>
      <c r="F50" s="102"/>
      <c r="G50" s="77"/>
      <c r="H50" s="189"/>
      <c r="I50" s="190"/>
      <c r="J50" s="191" t="str">
        <f>IF(OR(I50=7,I50=8,I50=9),F48,IF(OR(I50=1,I50=2,I50=3),F52,IF(F47="Bye",F52,IF(F51="Bye",F48,""))))</f>
        <v>馮上瑋</v>
      </c>
      <c r="K50" s="199"/>
      <c r="L50" s="103"/>
      <c r="M50" s="195"/>
      <c r="N50" s="103"/>
      <c r="O50" s="195"/>
      <c r="P50" s="103"/>
      <c r="Q50" s="83"/>
    </row>
    <row r="51" spans="1:17" s="74" customFormat="1" ht="10.050000000000001" customHeight="1">
      <c r="A51" s="63">
        <v>12</v>
      </c>
      <c r="B51" s="95">
        <v>3</v>
      </c>
      <c r="C51" s="65" t="s">
        <v>20</v>
      </c>
      <c r="D51" s="181">
        <v>30</v>
      </c>
      <c r="E51" s="66" t="s">
        <v>63</v>
      </c>
      <c r="F51" s="67" t="s">
        <v>110</v>
      </c>
      <c r="G51" s="68" t="s">
        <v>32</v>
      </c>
      <c r="H51" s="96"/>
      <c r="I51" s="193"/>
      <c r="J51" s="194"/>
      <c r="K51" s="183"/>
      <c r="L51" s="103"/>
      <c r="M51" s="195"/>
      <c r="N51" s="103"/>
      <c r="O51" s="195"/>
      <c r="P51" s="103"/>
      <c r="Q51" s="83"/>
    </row>
    <row r="52" spans="1:17" s="74" customFormat="1" ht="10.050000000000001" customHeight="1">
      <c r="A52" s="75"/>
      <c r="B52" s="84"/>
      <c r="C52" s="77"/>
      <c r="D52" s="185"/>
      <c r="E52" s="78"/>
      <c r="F52" s="67" t="s">
        <v>111</v>
      </c>
      <c r="G52" s="68" t="s">
        <v>32</v>
      </c>
      <c r="H52" s="96"/>
      <c r="I52" s="186"/>
      <c r="J52" s="86"/>
      <c r="K52" s="183"/>
      <c r="L52" s="196"/>
      <c r="M52" s="200"/>
      <c r="N52" s="103"/>
      <c r="O52" s="195"/>
      <c r="P52" s="103"/>
      <c r="Q52" s="83"/>
    </row>
    <row r="53" spans="1:17" s="74" customFormat="1" ht="10.050000000000001" customHeight="1">
      <c r="A53" s="75"/>
      <c r="B53" s="84"/>
      <c r="C53" s="77"/>
      <c r="D53" s="185"/>
      <c r="E53" s="78"/>
      <c r="F53" s="102"/>
      <c r="G53" s="77"/>
      <c r="H53" s="86"/>
      <c r="I53" s="183"/>
      <c r="J53" s="86"/>
      <c r="K53" s="183"/>
      <c r="L53" s="103"/>
      <c r="M53" s="195"/>
      <c r="N53" s="88" t="str">
        <f>IF(OR(M54=7,M54=8,M54=9),L45,IF(OR(M54=1,M54=2,M54=3),L61,""))</f>
        <v>蔡政翰</v>
      </c>
      <c r="O53" s="195"/>
      <c r="P53" s="103"/>
      <c r="Q53" s="83"/>
    </row>
    <row r="54" spans="1:17" s="74" customFormat="1" ht="10.050000000000001" customHeight="1">
      <c r="A54" s="75"/>
      <c r="B54" s="84"/>
      <c r="C54" s="77"/>
      <c r="D54" s="185"/>
      <c r="E54" s="78"/>
      <c r="F54" s="102"/>
      <c r="G54" s="77"/>
      <c r="H54" s="86"/>
      <c r="I54" s="183"/>
      <c r="J54" s="86"/>
      <c r="K54" s="183"/>
      <c r="L54" s="290" t="s">
        <v>424</v>
      </c>
      <c r="M54" s="190">
        <v>2</v>
      </c>
      <c r="N54" s="92" t="str">
        <f>IF(OR(M54=7,M54=8,M54=9),L46,IF(OR(M54=1,M54=2,M54=3),L62,""))</f>
        <v>楊坤橙</v>
      </c>
      <c r="O54" s="199"/>
      <c r="P54" s="103"/>
      <c r="Q54" s="83"/>
    </row>
    <row r="55" spans="1:17" s="74" customFormat="1" ht="10.050000000000001" customHeight="1">
      <c r="A55" s="75">
        <v>13</v>
      </c>
      <c r="B55" s="64">
        <v>11</v>
      </c>
      <c r="C55" s="77" t="s">
        <v>20</v>
      </c>
      <c r="D55" s="181"/>
      <c r="E55" s="96"/>
      <c r="F55" s="97" t="s">
        <v>112</v>
      </c>
      <c r="G55" s="65" t="s">
        <v>70</v>
      </c>
      <c r="H55" s="69"/>
      <c r="I55" s="182"/>
      <c r="J55" s="86"/>
      <c r="K55" s="183"/>
      <c r="L55" s="103"/>
      <c r="M55" s="195"/>
      <c r="N55" s="198" t="s">
        <v>489</v>
      </c>
      <c r="O55" s="201"/>
      <c r="P55" s="103"/>
      <c r="Q55" s="83"/>
    </row>
    <row r="56" spans="1:17" s="74" customFormat="1" ht="10.050000000000001" customHeight="1">
      <c r="A56" s="75"/>
      <c r="B56" s="76"/>
      <c r="C56" s="184"/>
      <c r="D56" s="185"/>
      <c r="E56" s="78"/>
      <c r="F56" s="97" t="s">
        <v>113</v>
      </c>
      <c r="G56" s="65" t="s">
        <v>70</v>
      </c>
      <c r="H56" s="69"/>
      <c r="I56" s="186"/>
      <c r="J56" s="86"/>
      <c r="K56" s="183"/>
      <c r="L56" s="103"/>
      <c r="M56" s="195"/>
      <c r="N56" s="103"/>
      <c r="O56" s="183"/>
      <c r="P56" s="103"/>
      <c r="Q56" s="83"/>
    </row>
    <row r="57" spans="1:17" s="74" customFormat="1" ht="10.050000000000001" customHeight="1">
      <c r="A57" s="75"/>
      <c r="B57" s="84"/>
      <c r="C57" s="77"/>
      <c r="D57" s="185"/>
      <c r="E57" s="78"/>
      <c r="F57" s="102"/>
      <c r="G57" s="77"/>
      <c r="H57" s="86"/>
      <c r="I57" s="187"/>
      <c r="J57" s="188" t="str">
        <f>IF(OR(I58=7,I58=8,I58=9),F55,IF(OR(I58=1,I58=2,I58=3),F59,IF(F55="Bye",F59,IF(F59="Bye",F55,""))))</f>
        <v>阮炯綸</v>
      </c>
      <c r="K57" s="183"/>
      <c r="L57" s="103"/>
      <c r="M57" s="195"/>
      <c r="N57" s="103"/>
      <c r="O57" s="183"/>
      <c r="P57" s="103"/>
      <c r="Q57" s="83"/>
    </row>
    <row r="58" spans="1:17" s="74" customFormat="1" ht="10.050000000000001" customHeight="1">
      <c r="A58" s="75"/>
      <c r="B58" s="84"/>
      <c r="C58" s="77"/>
      <c r="D58" s="185"/>
      <c r="E58" s="78"/>
      <c r="F58" s="102"/>
      <c r="G58" s="77"/>
      <c r="H58" s="290" t="s">
        <v>386</v>
      </c>
      <c r="I58" s="190">
        <v>8</v>
      </c>
      <c r="J58" s="191" t="str">
        <f>IF(OR(I58=7,I58=8,I58=9),F56,IF(OR(I58=1,I58=2,I58=3),F60,IF(F55="Bye",F60,IF(F59="Bye",F56,""))))</f>
        <v>江世國</v>
      </c>
      <c r="K58" s="192"/>
      <c r="L58" s="103"/>
      <c r="M58" s="195"/>
      <c r="N58" s="103"/>
      <c r="O58" s="183"/>
      <c r="P58" s="103"/>
      <c r="Q58" s="83"/>
    </row>
    <row r="59" spans="1:17" s="74" customFormat="1" ht="10.050000000000001" customHeight="1">
      <c r="A59" s="75">
        <v>14</v>
      </c>
      <c r="B59" s="95">
        <v>6</v>
      </c>
      <c r="C59" s="65" t="s">
        <v>20</v>
      </c>
      <c r="D59" s="181"/>
      <c r="E59" s="96"/>
      <c r="F59" s="97" t="s">
        <v>114</v>
      </c>
      <c r="G59" s="65" t="s">
        <v>45</v>
      </c>
      <c r="H59" s="69"/>
      <c r="I59" s="193"/>
      <c r="J59" s="194" t="s">
        <v>489</v>
      </c>
      <c r="K59" s="195"/>
      <c r="L59" s="103"/>
      <c r="M59" s="195"/>
      <c r="N59" s="103"/>
      <c r="O59" s="183"/>
      <c r="P59" s="103"/>
      <c r="Q59" s="83"/>
    </row>
    <row r="60" spans="1:17" s="74" customFormat="1" ht="10.050000000000001" customHeight="1">
      <c r="A60" s="75"/>
      <c r="B60" s="84"/>
      <c r="C60" s="77"/>
      <c r="D60" s="185"/>
      <c r="E60" s="78"/>
      <c r="F60" s="97" t="s">
        <v>115</v>
      </c>
      <c r="G60" s="65" t="s">
        <v>30</v>
      </c>
      <c r="H60" s="69"/>
      <c r="I60" s="186"/>
      <c r="J60" s="86"/>
      <c r="K60" s="195"/>
      <c r="L60" s="196"/>
      <c r="M60" s="200"/>
      <c r="N60" s="103"/>
      <c r="O60" s="183"/>
      <c r="P60" s="103"/>
      <c r="Q60" s="83"/>
    </row>
    <row r="61" spans="1:17" s="74" customFormat="1" ht="10.050000000000001" customHeight="1">
      <c r="A61" s="75"/>
      <c r="B61" s="84"/>
      <c r="C61" s="77"/>
      <c r="D61" s="185"/>
      <c r="E61" s="78"/>
      <c r="F61" s="102"/>
      <c r="G61" s="77"/>
      <c r="H61" s="86"/>
      <c r="I61" s="183"/>
      <c r="J61" s="86"/>
      <c r="K61" s="195"/>
      <c r="L61" s="88" t="str">
        <f>IF(OR(K62=7,K62=8,K62=9),J57,IF(OR(K62=1,K62=2,K62=3),J65,""))</f>
        <v>蔡政翰</v>
      </c>
      <c r="M61" s="195"/>
      <c r="N61" s="103"/>
      <c r="O61" s="183"/>
      <c r="P61" s="103"/>
      <c r="Q61" s="83"/>
    </row>
    <row r="62" spans="1:17" s="74" customFormat="1" ht="10.050000000000001" customHeight="1">
      <c r="A62" s="75"/>
      <c r="B62" s="84"/>
      <c r="C62" s="77"/>
      <c r="D62" s="185"/>
      <c r="E62" s="78"/>
      <c r="F62" s="102"/>
      <c r="G62" s="77"/>
      <c r="H62" s="86"/>
      <c r="I62" s="183"/>
      <c r="J62" s="290" t="s">
        <v>396</v>
      </c>
      <c r="K62" s="190">
        <v>2</v>
      </c>
      <c r="L62" s="92" t="str">
        <f>IF(OR(K62=7,K62=8,K62=9),J58,IF(OR(K62=1,K62=2,K62=3),J66,""))</f>
        <v>楊坤橙</v>
      </c>
      <c r="M62" s="199"/>
      <c r="N62" s="103"/>
      <c r="O62" s="183"/>
      <c r="P62" s="103"/>
      <c r="Q62" s="83"/>
    </row>
    <row r="63" spans="1:17" s="74" customFormat="1" ht="10.050000000000001" customHeight="1">
      <c r="A63" s="75">
        <v>15</v>
      </c>
      <c r="B63" s="84"/>
      <c r="C63" s="77" t="s">
        <v>20</v>
      </c>
      <c r="D63" s="181"/>
      <c r="E63" s="96"/>
      <c r="F63" s="97" t="s">
        <v>90</v>
      </c>
      <c r="G63" s="65"/>
      <c r="H63" s="69"/>
      <c r="I63" s="182"/>
      <c r="J63" s="86"/>
      <c r="K63" s="195"/>
      <c r="L63" s="198" t="s">
        <v>491</v>
      </c>
      <c r="M63" s="201"/>
      <c r="N63" s="103"/>
      <c r="O63" s="183"/>
      <c r="P63" s="103"/>
      <c r="Q63" s="83"/>
    </row>
    <row r="64" spans="1:17" s="74" customFormat="1" ht="10.050000000000001" customHeight="1">
      <c r="A64" s="75"/>
      <c r="B64" s="76"/>
      <c r="C64" s="184"/>
      <c r="D64" s="185"/>
      <c r="E64" s="78"/>
      <c r="F64" s="97"/>
      <c r="G64" s="65"/>
      <c r="H64" s="69"/>
      <c r="I64" s="186"/>
      <c r="J64" s="86"/>
      <c r="K64" s="195"/>
      <c r="L64" s="103"/>
      <c r="M64" s="183"/>
      <c r="N64" s="103"/>
      <c r="O64" s="183"/>
      <c r="P64" s="103"/>
      <c r="Q64" s="83"/>
    </row>
    <row r="65" spans="1:17" s="74" customFormat="1" ht="10.050000000000001" customHeight="1">
      <c r="A65" s="75"/>
      <c r="B65" s="84"/>
      <c r="C65" s="77"/>
      <c r="D65" s="185"/>
      <c r="E65" s="78"/>
      <c r="F65" s="85"/>
      <c r="G65" s="114"/>
      <c r="H65" s="78"/>
      <c r="I65" s="187"/>
      <c r="J65" s="188" t="str">
        <f>IF(OR(I66=7,I66=8,I66=9),F63,IF(OR(I66=1,I66=2,I66=3),F67,IF(F63="Bye",F67,IF(F67="Bye",F63,""))))</f>
        <v>蔡政翰</v>
      </c>
      <c r="K65" s="195"/>
      <c r="L65" s="103"/>
      <c r="M65" s="183"/>
      <c r="N65" s="103"/>
      <c r="O65" s="183"/>
      <c r="P65" s="103"/>
      <c r="Q65" s="83"/>
    </row>
    <row r="66" spans="1:17" s="74" customFormat="1" ht="10.050000000000001" customHeight="1">
      <c r="A66" s="75"/>
      <c r="B66" s="84"/>
      <c r="C66" s="77"/>
      <c r="D66" s="185"/>
      <c r="E66" s="78"/>
      <c r="F66" s="102"/>
      <c r="G66" s="77"/>
      <c r="H66" s="189"/>
      <c r="I66" s="190"/>
      <c r="J66" s="191" t="str">
        <f>IF(OR(I66=7,I66=8,I66=9),F64,IF(OR(I66=1,I66=2,I66=3),F68,IF(F63="Bye",F68,IF(F67="Bye",F64,""))))</f>
        <v>楊坤橙</v>
      </c>
      <c r="K66" s="199"/>
      <c r="L66" s="103"/>
      <c r="M66" s="183"/>
      <c r="N66" s="103"/>
      <c r="O66" s="183"/>
      <c r="P66" s="103"/>
      <c r="Q66" s="83"/>
    </row>
    <row r="67" spans="1:17" s="74" customFormat="1" ht="10.050000000000001" customHeight="1">
      <c r="A67" s="63">
        <v>16</v>
      </c>
      <c r="B67" s="95">
        <v>2</v>
      </c>
      <c r="C67" s="65" t="s">
        <v>20</v>
      </c>
      <c r="D67" s="181">
        <v>14</v>
      </c>
      <c r="E67" s="66" t="s">
        <v>78</v>
      </c>
      <c r="F67" s="67" t="s">
        <v>116</v>
      </c>
      <c r="G67" s="68" t="s">
        <v>32</v>
      </c>
      <c r="H67" s="96"/>
      <c r="I67" s="193"/>
      <c r="J67" s="194"/>
      <c r="K67" s="183"/>
      <c r="L67" s="103"/>
      <c r="M67" s="183"/>
      <c r="N67" s="103"/>
      <c r="O67" s="183"/>
      <c r="P67" s="103"/>
      <c r="Q67" s="83"/>
    </row>
    <row r="68" spans="1:17" s="74" customFormat="1" ht="10.050000000000001" customHeight="1">
      <c r="A68" s="75"/>
      <c r="B68" s="84"/>
      <c r="C68" s="77"/>
      <c r="D68" s="185"/>
      <c r="E68" s="78"/>
      <c r="F68" s="67" t="s">
        <v>117</v>
      </c>
      <c r="G68" s="68" t="s">
        <v>32</v>
      </c>
      <c r="H68" s="96"/>
      <c r="I68" s="186"/>
      <c r="J68" s="103"/>
      <c r="K68" s="183"/>
      <c r="L68" s="196"/>
      <c r="M68" s="197"/>
      <c r="N68" s="103"/>
      <c r="O68" s="183"/>
      <c r="P68" s="103"/>
      <c r="Q68" s="83"/>
    </row>
    <row r="69" spans="1:17" s="74" customFormat="1" ht="9.6" customHeight="1">
      <c r="A69" s="122"/>
      <c r="B69" s="122"/>
      <c r="C69" s="77"/>
      <c r="D69" s="207"/>
      <c r="E69" s="117"/>
      <c r="F69" s="208"/>
      <c r="G69" s="116"/>
      <c r="H69" s="209"/>
      <c r="I69" s="210"/>
      <c r="J69" s="211"/>
      <c r="K69" s="210"/>
      <c r="L69" s="211"/>
      <c r="M69" s="210"/>
      <c r="N69" s="211"/>
      <c r="O69" s="210"/>
      <c r="P69" s="211"/>
      <c r="Q69" s="83"/>
    </row>
    <row r="70" spans="1:17">
      <c r="F70" s="115"/>
      <c r="I70" s="183"/>
      <c r="J70" s="214"/>
      <c r="K70" s="183"/>
      <c r="L70" s="214"/>
      <c r="M70" s="183"/>
      <c r="N70" s="214"/>
      <c r="O70" s="183"/>
      <c r="P70" s="214"/>
    </row>
  </sheetData>
  <mergeCells count="5">
    <mergeCell ref="H1:I2"/>
    <mergeCell ref="J1:K1"/>
    <mergeCell ref="J2:K2"/>
    <mergeCell ref="H3:K4"/>
    <mergeCell ref="L6:N6"/>
  </mergeCells>
  <phoneticPr fontId="5" type="noConversion"/>
  <conditionalFormatting sqref="D7 D11 D15 D19 D23 D27 D31 D35 D43 D47 D51 D55 D59 D63 D67">
    <cfRule type="cellIs" dxfId="346" priority="47" stopIfTrue="1" operator="equal">
      <formula>"DA"</formula>
    </cfRule>
  </conditionalFormatting>
  <conditionalFormatting sqref="D39">
    <cfRule type="cellIs" dxfId="345" priority="42" stopIfTrue="1" operator="equal">
      <formula>"DA"</formula>
    </cfRule>
  </conditionalFormatting>
  <conditionalFormatting sqref="H10 H50 H66">
    <cfRule type="expression" dxfId="344" priority="45" stopIfTrue="1">
      <formula>AND($N$1="CU",H10&lt;&gt;"Umpire")</formula>
    </cfRule>
    <cfRule type="expression" dxfId="343" priority="44" stopIfTrue="1">
      <formula>AND($N$1="CU",H10&lt;&gt;"Umpire",I10&lt;&gt;"")</formula>
    </cfRule>
    <cfRule type="expression" dxfId="342" priority="43" stopIfTrue="1">
      <formula>AND($N$1="CU",H10="Umpire")</formula>
    </cfRule>
  </conditionalFormatting>
  <conditionalFormatting sqref="H18">
    <cfRule type="expression" dxfId="341" priority="35" stopIfTrue="1">
      <formula>AND($N$1="CU",H18&lt;&gt;"Umpire",I18&lt;&gt;"")</formula>
    </cfRule>
    <cfRule type="expression" dxfId="340" priority="36" stopIfTrue="1">
      <formula>AND($N$1="CU",H18&lt;&gt;"Umpire")</formula>
    </cfRule>
    <cfRule type="expression" dxfId="339" priority="34" stopIfTrue="1">
      <formula>AND($N$1="CU",H18="Umpire")</formula>
    </cfRule>
  </conditionalFormatting>
  <conditionalFormatting sqref="H26">
    <cfRule type="expression" dxfId="338" priority="33" stopIfTrue="1">
      <formula>AND($N$1="CU",H26&lt;&gt;"Umpire")</formula>
    </cfRule>
    <cfRule type="expression" dxfId="337" priority="32" stopIfTrue="1">
      <formula>AND($N$1="CU",H26&lt;&gt;"Umpire",I26&lt;&gt;"")</formula>
    </cfRule>
    <cfRule type="expression" dxfId="336" priority="31" stopIfTrue="1">
      <formula>AND($N$1="CU",H26="Umpire")</formula>
    </cfRule>
  </conditionalFormatting>
  <conditionalFormatting sqref="H34">
    <cfRule type="expression" dxfId="335" priority="28" stopIfTrue="1">
      <formula>AND($N$1="CU",H34="Umpire")</formula>
    </cfRule>
    <cfRule type="expression" dxfId="334" priority="30" stopIfTrue="1">
      <formula>AND($N$1="CU",H34&lt;&gt;"Umpire")</formula>
    </cfRule>
    <cfRule type="expression" dxfId="333" priority="29" stopIfTrue="1">
      <formula>AND($N$1="CU",H34&lt;&gt;"Umpire",I34&lt;&gt;"")</formula>
    </cfRule>
  </conditionalFormatting>
  <conditionalFormatting sqref="H42">
    <cfRule type="expression" dxfId="332" priority="27" stopIfTrue="1">
      <formula>AND($N$1="CU",H42&lt;&gt;"Umpire")</formula>
    </cfRule>
    <cfRule type="expression" dxfId="331" priority="26" stopIfTrue="1">
      <formula>AND($N$1="CU",H42&lt;&gt;"Umpire",I42&lt;&gt;"")</formula>
    </cfRule>
    <cfRule type="expression" dxfId="330" priority="25" stopIfTrue="1">
      <formula>AND($N$1="CU",H42="Umpire")</formula>
    </cfRule>
  </conditionalFormatting>
  <conditionalFormatting sqref="H58">
    <cfRule type="expression" dxfId="329" priority="24" stopIfTrue="1">
      <formula>AND($N$1="CU",H58&lt;&gt;"Umpire")</formula>
    </cfRule>
    <cfRule type="expression" dxfId="328" priority="22" stopIfTrue="1">
      <formula>AND($N$1="CU",H58="Umpire")</formula>
    </cfRule>
    <cfRule type="expression" dxfId="327" priority="23" stopIfTrue="1">
      <formula>AND($N$1="CU",H58&lt;&gt;"Umpire",I58&lt;&gt;"")</formula>
    </cfRule>
  </conditionalFormatting>
  <conditionalFormatting sqref="I10 K14 I18 M22 K30 I34 O37:O38 I42 K46 I50 M54 I58 K62 I66">
    <cfRule type="expression" dxfId="326" priority="48" stopIfTrue="1">
      <formula>$N$1="CU"</formula>
    </cfRule>
  </conditionalFormatting>
  <conditionalFormatting sqref="I26">
    <cfRule type="expression" dxfId="325" priority="41" stopIfTrue="1">
      <formula>$N$1="CU"</formula>
    </cfRule>
  </conditionalFormatting>
  <conditionalFormatting sqref="J9 L13 J17 N21 J25 L29 J41 L45 J49 N53 J57 L61 J65">
    <cfRule type="cellIs" dxfId="324" priority="46" stopIfTrue="1" operator="equal">
      <formula>"Bye"</formula>
    </cfRule>
  </conditionalFormatting>
  <conditionalFormatting sqref="J14">
    <cfRule type="expression" dxfId="323" priority="21" stopIfTrue="1">
      <formula>AND($N$1="CU",J14&lt;&gt;"Umpire")</formula>
    </cfRule>
    <cfRule type="expression" dxfId="322" priority="20" stopIfTrue="1">
      <formula>AND($N$1="CU",J14&lt;&gt;"Umpire",K14&lt;&gt;"")</formula>
    </cfRule>
    <cfRule type="expression" dxfId="321" priority="19" stopIfTrue="1">
      <formula>AND($N$1="CU",J14="Umpire")</formula>
    </cfRule>
  </conditionalFormatting>
  <conditionalFormatting sqref="J30">
    <cfRule type="expression" dxfId="320" priority="18" stopIfTrue="1">
      <formula>AND($N$1="CU",J30&lt;&gt;"Umpire")</formula>
    </cfRule>
    <cfRule type="expression" dxfId="319" priority="17" stopIfTrue="1">
      <formula>AND($N$1="CU",J30&lt;&gt;"Umpire",K30&lt;&gt;"")</formula>
    </cfRule>
    <cfRule type="expression" dxfId="318" priority="16" stopIfTrue="1">
      <formula>AND($N$1="CU",J30="Umpire")</formula>
    </cfRule>
  </conditionalFormatting>
  <conditionalFormatting sqref="J33">
    <cfRule type="cellIs" dxfId="317" priority="40" stopIfTrue="1" operator="equal">
      <formula>"Bye"</formula>
    </cfRule>
  </conditionalFormatting>
  <conditionalFormatting sqref="J46">
    <cfRule type="expression" dxfId="316" priority="15" stopIfTrue="1">
      <formula>AND($N$1="CU",J46&lt;&gt;"Umpire")</formula>
    </cfRule>
    <cfRule type="expression" dxfId="315" priority="14" stopIfTrue="1">
      <formula>AND($N$1="CU",J46&lt;&gt;"Umpire",K46&lt;&gt;"")</formula>
    </cfRule>
    <cfRule type="expression" dxfId="314" priority="13" stopIfTrue="1">
      <formula>AND($N$1="CU",J46="Umpire")</formula>
    </cfRule>
  </conditionalFormatting>
  <conditionalFormatting sqref="J62">
    <cfRule type="expression" dxfId="313" priority="11" stopIfTrue="1">
      <formula>AND($N$1="CU",J62&lt;&gt;"Umpire",K62&lt;&gt;"")</formula>
    </cfRule>
    <cfRule type="expression" dxfId="312" priority="12" stopIfTrue="1">
      <formula>AND($N$1="CU",J62&lt;&gt;"Umpire")</formula>
    </cfRule>
    <cfRule type="expression" dxfId="311" priority="10" stopIfTrue="1">
      <formula>AND($N$1="CU",J62="Umpire")</formula>
    </cfRule>
  </conditionalFormatting>
  <conditionalFormatting sqref="L22">
    <cfRule type="expression" dxfId="310" priority="9" stopIfTrue="1">
      <formula>AND($N$1="CU",L22&lt;&gt;"Umpire")</formula>
    </cfRule>
    <cfRule type="expression" dxfId="309" priority="8" stopIfTrue="1">
      <formula>AND($N$1="CU",L22&lt;&gt;"Umpire",M22&lt;&gt;"")</formula>
    </cfRule>
    <cfRule type="expression" dxfId="308" priority="7" stopIfTrue="1">
      <formula>AND($N$1="CU",L22="Umpire")</formula>
    </cfRule>
  </conditionalFormatting>
  <conditionalFormatting sqref="L54">
    <cfRule type="expression" dxfId="307" priority="4" stopIfTrue="1">
      <formula>AND($N$1="CU",L54="Umpire")</formula>
    </cfRule>
    <cfRule type="expression" dxfId="306" priority="6" stopIfTrue="1">
      <formula>AND($N$1="CU",L54&lt;&gt;"Umpire")</formula>
    </cfRule>
    <cfRule type="expression" dxfId="305" priority="5" stopIfTrue="1">
      <formula>AND($N$1="CU",L54&lt;&gt;"Umpire",M54&lt;&gt;"")</formula>
    </cfRule>
  </conditionalFormatting>
  <conditionalFormatting sqref="N37:N38">
    <cfRule type="expression" dxfId="304" priority="2" stopIfTrue="1">
      <formula>AND($N$1="CU",N37&lt;&gt;"Umpire",O37&lt;&gt;"")</formula>
    </cfRule>
    <cfRule type="expression" dxfId="303" priority="3" stopIfTrue="1">
      <formula>AND($N$1="CU",N37&lt;&gt;"Umpire")</formula>
    </cfRule>
    <cfRule type="expression" dxfId="302" priority="1" stopIfTrue="1">
      <formula>AND($N$1="CU",N37="Umpire")</formula>
    </cfRule>
  </conditionalFormatting>
  <dataValidations count="1">
    <dataValidation type="list" allowBlank="1" showInputMessage="1" showErrorMessage="1" sqref="C7 C11 C15 C19 C23 C27 C31 C35 C55 C59 C63 C67 C39 C43 C47 C51" xr:uid="{45A9E732-5DE0-4520-913A-84C24B42C950}">
      <formula1>" - , Q, WC, LL"</formula1>
    </dataValidation>
  </dataValidations>
  <pageMargins left="0.75" right="0.75" top="1" bottom="1" header="0.5" footer="0.5"/>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4BBC-4619-49FC-AC00-9D5179973344}">
  <sheetPr codeName="sheet107">
    <tabColor theme="7" tint="0.59999389629810485"/>
    <pageSetUpPr fitToPage="1"/>
  </sheetPr>
  <dimension ref="A1:Q70"/>
  <sheetViews>
    <sheetView tabSelected="1" zoomScale="70" zoomScaleNormal="70" workbookViewId="0">
      <selection activeCell="Z112" sqref="Z112"/>
    </sheetView>
  </sheetViews>
  <sheetFormatPr defaultColWidth="9" defaultRowHeight="16.2"/>
  <cols>
    <col min="1" max="2" width="4.21875" style="121" customWidth="1"/>
    <col min="3" max="3" width="3.6640625" style="129" customWidth="1"/>
    <col min="4" max="4" width="3.6640625" style="177" customWidth="1"/>
    <col min="5" max="5" width="3.6640625" style="212" customWidth="1"/>
    <col min="6" max="6" width="10.6640625" style="120" customWidth="1"/>
    <col min="7" max="8" width="8.6640625" style="213" customWidth="1"/>
    <col min="9" max="9" width="1.44140625" style="215" customWidth="1"/>
    <col min="10" max="10" width="8.6640625" style="120" customWidth="1"/>
    <col min="11" max="11" width="1.44140625" style="215" customWidth="1"/>
    <col min="12" max="12" width="8.6640625" style="120" customWidth="1"/>
    <col min="13" max="13" width="1.44140625" style="216" customWidth="1"/>
    <col min="14" max="14" width="7.6640625" style="120" customWidth="1"/>
    <col min="15" max="15" width="1.44140625" style="215" customWidth="1"/>
    <col min="16" max="16" width="7.6640625" style="120" customWidth="1"/>
    <col min="17" max="17" width="9" style="120"/>
    <col min="18" max="16384" width="9" style="121"/>
  </cols>
  <sheetData>
    <row r="1" spans="1:17" s="9" customFormat="1" ht="15" customHeight="1">
      <c r="A1" s="1" t="s">
        <v>0</v>
      </c>
      <c r="B1" s="1"/>
      <c r="C1" s="133"/>
      <c r="D1" s="134"/>
      <c r="E1" s="1"/>
      <c r="F1" s="135"/>
      <c r="G1" s="136"/>
      <c r="H1" s="366">
        <v>45</v>
      </c>
      <c r="I1" s="367"/>
      <c r="J1" s="370"/>
      <c r="K1" s="371"/>
      <c r="L1" s="137"/>
      <c r="M1" s="138"/>
      <c r="N1" s="139" t="s">
        <v>1</v>
      </c>
      <c r="O1" s="138"/>
      <c r="P1" s="135"/>
      <c r="Q1" s="140"/>
    </row>
    <row r="2" spans="1:17" s="17" customFormat="1" ht="15" customHeight="1">
      <c r="A2" s="10" t="s">
        <v>2</v>
      </c>
      <c r="B2" s="11"/>
      <c r="C2" s="141"/>
      <c r="D2" s="142"/>
      <c r="E2" s="143"/>
      <c r="F2" s="144"/>
      <c r="G2" s="145"/>
      <c r="H2" s="368"/>
      <c r="I2" s="369"/>
      <c r="J2" s="370"/>
      <c r="K2" s="371"/>
      <c r="L2" s="137"/>
      <c r="M2" s="146"/>
      <c r="N2" s="144"/>
      <c r="O2" s="146"/>
      <c r="P2" s="144"/>
      <c r="Q2" s="147"/>
    </row>
    <row r="3" spans="1:17" s="29" customFormat="1" ht="11.25" customHeight="1">
      <c r="A3" s="18" t="s">
        <v>3</v>
      </c>
      <c r="B3" s="19"/>
      <c r="C3" s="148"/>
      <c r="D3" s="149"/>
      <c r="E3" s="22"/>
      <c r="F3" s="150"/>
      <c r="G3" s="151" t="s">
        <v>4</v>
      </c>
      <c r="H3" s="372" t="s">
        <v>82</v>
      </c>
      <c r="I3" s="373"/>
      <c r="J3" s="373"/>
      <c r="K3" s="374"/>
      <c r="L3" s="152"/>
      <c r="M3" s="153"/>
      <c r="N3" s="152"/>
      <c r="O3" s="153"/>
      <c r="P3" s="154" t="s">
        <v>6</v>
      </c>
      <c r="Q3" s="155"/>
    </row>
    <row r="4" spans="1:17" s="41" customFormat="1" ht="11.25" customHeight="1">
      <c r="A4" s="30" t="s">
        <v>7</v>
      </c>
      <c r="B4" s="156"/>
      <c r="C4" s="157"/>
      <c r="D4" s="158"/>
      <c r="E4" s="156"/>
      <c r="F4" s="159"/>
      <c r="G4" s="160" t="s">
        <v>8</v>
      </c>
      <c r="H4" s="375"/>
      <c r="I4" s="376"/>
      <c r="J4" s="376"/>
      <c r="K4" s="377"/>
      <c r="L4" s="161"/>
      <c r="M4" s="162"/>
      <c r="N4" s="163"/>
      <c r="O4" s="163"/>
      <c r="P4" s="163"/>
      <c r="Q4" s="164"/>
    </row>
    <row r="5" spans="1:17" s="29" customFormat="1" ht="19.8">
      <c r="A5" s="165" t="s">
        <v>83</v>
      </c>
      <c r="B5" s="165" t="s">
        <v>84</v>
      </c>
      <c r="C5" s="166" t="s">
        <v>12</v>
      </c>
      <c r="D5" s="167" t="s">
        <v>13</v>
      </c>
      <c r="E5" s="168" t="s">
        <v>14</v>
      </c>
      <c r="F5" s="169" t="s">
        <v>15</v>
      </c>
      <c r="G5" s="294" t="s">
        <v>85</v>
      </c>
      <c r="H5" s="170"/>
      <c r="I5" s="171"/>
      <c r="J5" s="172" t="s">
        <v>16</v>
      </c>
      <c r="K5" s="173"/>
      <c r="L5" s="172" t="s">
        <v>86</v>
      </c>
      <c r="M5" s="174"/>
      <c r="N5" s="172" t="s">
        <v>87</v>
      </c>
      <c r="O5" s="175"/>
      <c r="P5" s="176" t="s">
        <v>24</v>
      </c>
      <c r="Q5" s="155"/>
    </row>
    <row r="6" spans="1:17" s="29" customFormat="1" ht="10.050000000000001" customHeight="1">
      <c r="A6" s="54"/>
      <c r="B6" s="54"/>
      <c r="C6" s="55"/>
      <c r="D6" s="177"/>
      <c r="E6" s="178"/>
      <c r="F6" s="107"/>
      <c r="G6" s="86"/>
      <c r="H6" s="86"/>
      <c r="I6" s="179"/>
      <c r="J6" s="180"/>
      <c r="K6" s="179"/>
      <c r="L6" s="378" t="s">
        <v>480</v>
      </c>
      <c r="M6" s="378"/>
      <c r="N6" s="378"/>
      <c r="O6" s="179"/>
      <c r="P6" s="180"/>
      <c r="Q6" s="155"/>
    </row>
    <row r="7" spans="1:17" s="74" customFormat="1" ht="10.050000000000001" customHeight="1">
      <c r="A7" s="63">
        <v>1</v>
      </c>
      <c r="B7" s="64">
        <v>1</v>
      </c>
      <c r="C7" s="77" t="s">
        <v>20</v>
      </c>
      <c r="D7" s="181">
        <v>26</v>
      </c>
      <c r="E7" s="66" t="s">
        <v>21</v>
      </c>
      <c r="F7" s="67" t="s">
        <v>118</v>
      </c>
      <c r="G7" s="68" t="s">
        <v>119</v>
      </c>
      <c r="H7" s="96" t="s">
        <v>20</v>
      </c>
      <c r="I7" s="182"/>
      <c r="J7" s="103"/>
      <c r="K7" s="183"/>
      <c r="L7" s="103"/>
      <c r="M7" s="183"/>
      <c r="N7" s="103"/>
      <c r="O7" s="183"/>
      <c r="P7" s="103"/>
      <c r="Q7" s="83"/>
    </row>
    <row r="8" spans="1:17" s="74" customFormat="1" ht="10.050000000000001" customHeight="1">
      <c r="A8" s="75"/>
      <c r="B8" s="76"/>
      <c r="C8" s="184"/>
      <c r="D8" s="185"/>
      <c r="E8" s="78"/>
      <c r="F8" s="67" t="s">
        <v>120</v>
      </c>
      <c r="G8" s="68" t="s">
        <v>47</v>
      </c>
      <c r="H8" s="96" t="s">
        <v>20</v>
      </c>
      <c r="I8" s="186"/>
      <c r="J8" s="103"/>
      <c r="K8" s="183"/>
      <c r="L8" s="103"/>
      <c r="M8" s="183"/>
      <c r="N8" s="103"/>
      <c r="O8" s="183"/>
      <c r="P8" s="103"/>
      <c r="Q8" s="83"/>
    </row>
    <row r="9" spans="1:17" s="74" customFormat="1" ht="10.050000000000001" customHeight="1">
      <c r="A9" s="75"/>
      <c r="B9" s="84"/>
      <c r="C9" s="77"/>
      <c r="D9" s="185"/>
      <c r="E9" s="78"/>
      <c r="F9" s="102"/>
      <c r="G9" s="77"/>
      <c r="H9" s="86"/>
      <c r="I9" s="187"/>
      <c r="J9" s="188" t="str">
        <f>IF(OR(I10=7,I10=8,I10=9),F7,IF(OR(I10=1,I10=2,I10=3),F11,IF(F7="Bye",F11,IF(F11="Bye",F7,""))))</f>
        <v>張耀輝</v>
      </c>
      <c r="K9" s="183"/>
      <c r="L9" s="103"/>
      <c r="M9" s="183"/>
      <c r="N9" s="103"/>
      <c r="O9" s="183"/>
      <c r="P9" s="103"/>
      <c r="Q9" s="83"/>
    </row>
    <row r="10" spans="1:17" s="74" customFormat="1" ht="10.050000000000001" customHeight="1">
      <c r="A10" s="75"/>
      <c r="B10" s="84"/>
      <c r="C10" s="77"/>
      <c r="D10" s="185"/>
      <c r="E10" s="78"/>
      <c r="F10" s="102"/>
      <c r="G10" s="77"/>
      <c r="H10" s="189"/>
      <c r="I10" s="190"/>
      <c r="J10" s="191" t="str">
        <f>IF(OR(I10=7,I10=8,I10=9),F8,IF(OR(I10=1,I10=2,I10=3),F12,IF(F7="Bye",F12,IF(F11="Bye",F8,""))))</f>
        <v>龔吉和</v>
      </c>
      <c r="K10" s="192"/>
      <c r="L10" s="103"/>
      <c r="M10" s="183"/>
      <c r="N10" s="103"/>
      <c r="O10" s="183"/>
      <c r="P10" s="103"/>
      <c r="Q10" s="83"/>
    </row>
    <row r="11" spans="1:17" s="74" customFormat="1" ht="10.050000000000001" customHeight="1">
      <c r="A11" s="75">
        <v>2</v>
      </c>
      <c r="B11" s="95"/>
      <c r="C11" s="65" t="s">
        <v>20</v>
      </c>
      <c r="D11" s="181"/>
      <c r="E11" s="96"/>
      <c r="F11" s="97" t="s">
        <v>90</v>
      </c>
      <c r="G11" s="65"/>
      <c r="H11" s="69"/>
      <c r="I11" s="193"/>
      <c r="J11" s="194"/>
      <c r="K11" s="195"/>
      <c r="L11" s="103"/>
      <c r="M11" s="183"/>
      <c r="N11" s="103"/>
      <c r="O11" s="183"/>
      <c r="P11" s="103"/>
      <c r="Q11" s="83"/>
    </row>
    <row r="12" spans="1:17" s="74" customFormat="1" ht="10.050000000000001" customHeight="1">
      <c r="A12" s="75"/>
      <c r="B12" s="84"/>
      <c r="C12" s="77"/>
      <c r="D12" s="185"/>
      <c r="E12" s="78"/>
      <c r="F12" s="97"/>
      <c r="G12" s="65"/>
      <c r="H12" s="69"/>
      <c r="I12" s="186"/>
      <c r="J12" s="86"/>
      <c r="K12" s="195"/>
      <c r="L12" s="196"/>
      <c r="M12" s="197"/>
      <c r="N12" s="103"/>
      <c r="O12" s="183"/>
      <c r="P12" s="103"/>
      <c r="Q12" s="83"/>
    </row>
    <row r="13" spans="1:17" s="74" customFormat="1" ht="10.050000000000001" customHeight="1">
      <c r="A13" s="75"/>
      <c r="B13" s="84"/>
      <c r="C13" s="77"/>
      <c r="D13" s="185"/>
      <c r="E13" s="78"/>
      <c r="F13" s="102"/>
      <c r="G13" s="77"/>
      <c r="H13" s="86"/>
      <c r="I13" s="183"/>
      <c r="J13" s="86"/>
      <c r="K13" s="195"/>
      <c r="L13" s="88" t="str">
        <f>IF(OR(K14=7,K14=8,K14=9),J9,IF(OR(K14=1,K14=2,K14=3),J17,""))</f>
        <v>張耀輝</v>
      </c>
      <c r="M13" s="183"/>
      <c r="N13" s="103"/>
      <c r="O13" s="183"/>
      <c r="P13" s="103"/>
      <c r="Q13" s="83"/>
    </row>
    <row r="14" spans="1:17" s="74" customFormat="1" ht="10.050000000000001" customHeight="1">
      <c r="A14" s="75"/>
      <c r="B14" s="84"/>
      <c r="C14" s="77"/>
      <c r="D14" s="185"/>
      <c r="E14" s="78"/>
      <c r="F14" s="102"/>
      <c r="G14" s="77"/>
      <c r="H14" s="86"/>
      <c r="I14" s="183"/>
      <c r="J14" s="290" t="s">
        <v>397</v>
      </c>
      <c r="K14" s="190">
        <v>8</v>
      </c>
      <c r="L14" s="92" t="str">
        <f>IF(OR(K14=7,K14=8,K14=9),J10,IF(OR(K14=1,K14=2,K14=3),J18,""))</f>
        <v>龔吉和</v>
      </c>
      <c r="M14" s="192"/>
      <c r="N14" s="103"/>
      <c r="O14" s="183"/>
      <c r="P14" s="103"/>
      <c r="Q14" s="83"/>
    </row>
    <row r="15" spans="1:17" s="74" customFormat="1" ht="10.050000000000001" customHeight="1">
      <c r="A15" s="75">
        <v>3</v>
      </c>
      <c r="B15" s="84"/>
      <c r="C15" s="77" t="s">
        <v>20</v>
      </c>
      <c r="D15" s="181"/>
      <c r="E15" s="96"/>
      <c r="F15" s="97" t="s">
        <v>90</v>
      </c>
      <c r="G15" s="65"/>
      <c r="H15" s="69"/>
      <c r="I15" s="182"/>
      <c r="J15" s="86"/>
      <c r="K15" s="195"/>
      <c r="L15" s="198" t="s">
        <v>487</v>
      </c>
      <c r="M15" s="195"/>
      <c r="N15" s="103"/>
      <c r="O15" s="183"/>
      <c r="P15" s="103"/>
      <c r="Q15" s="83"/>
    </row>
    <row r="16" spans="1:17" s="74" customFormat="1" ht="10.050000000000001" customHeight="1">
      <c r="A16" s="75"/>
      <c r="B16" s="76"/>
      <c r="C16" s="184"/>
      <c r="D16" s="185"/>
      <c r="E16" s="78"/>
      <c r="F16" s="97"/>
      <c r="G16" s="65"/>
      <c r="H16" s="69"/>
      <c r="I16" s="186"/>
      <c r="J16" s="86"/>
      <c r="K16" s="195"/>
      <c r="L16" s="103"/>
      <c r="M16" s="195"/>
      <c r="N16" s="103"/>
      <c r="O16" s="183"/>
      <c r="P16" s="103"/>
      <c r="Q16" s="83"/>
    </row>
    <row r="17" spans="1:17" s="74" customFormat="1" ht="10.050000000000001" customHeight="1">
      <c r="A17" s="75"/>
      <c r="B17" s="84"/>
      <c r="C17" s="77"/>
      <c r="D17" s="185"/>
      <c r="E17" s="78"/>
      <c r="F17" s="102"/>
      <c r="G17" s="77"/>
      <c r="H17" s="86"/>
      <c r="I17" s="187"/>
      <c r="J17" s="188" t="str">
        <f>IF(OR(I18=7,I18=8,I18=9),F15,IF(OR(I18=1,I18=2,I18=3),F19,IF(F15="Bye",F19,IF(F19="Bye",F15,""))))</f>
        <v>陳逸傑</v>
      </c>
      <c r="K17" s="195"/>
      <c r="L17" s="103"/>
      <c r="M17" s="195"/>
      <c r="N17" s="103"/>
      <c r="O17" s="183"/>
      <c r="P17" s="103"/>
      <c r="Q17" s="83"/>
    </row>
    <row r="18" spans="1:17" s="74" customFormat="1" ht="10.050000000000001" customHeight="1">
      <c r="A18" s="75"/>
      <c r="B18" s="84"/>
      <c r="C18" s="77"/>
      <c r="D18" s="185"/>
      <c r="E18" s="78"/>
      <c r="F18" s="102"/>
      <c r="G18" s="77"/>
      <c r="H18" s="189"/>
      <c r="I18" s="190"/>
      <c r="J18" s="191" t="str">
        <f>IF(OR(I18=7,I18=8,I18=9),F16,IF(OR(I18=1,I18=2,I18=3),F20,IF(F15="Bye",F20,IF(F19="Bye",F16,""))))</f>
        <v>陳俊豪</v>
      </c>
      <c r="K18" s="199"/>
      <c r="L18" s="103"/>
      <c r="M18" s="195"/>
      <c r="N18" s="103"/>
      <c r="O18" s="183"/>
      <c r="P18" s="103"/>
      <c r="Q18" s="83"/>
    </row>
    <row r="19" spans="1:17" s="74" customFormat="1" ht="10.050000000000001" customHeight="1">
      <c r="A19" s="75">
        <v>4</v>
      </c>
      <c r="B19" s="95">
        <v>4</v>
      </c>
      <c r="C19" s="65" t="s">
        <v>20</v>
      </c>
      <c r="D19" s="181"/>
      <c r="E19" s="96"/>
      <c r="F19" s="97" t="s">
        <v>121</v>
      </c>
      <c r="G19" s="65" t="s">
        <v>32</v>
      </c>
      <c r="H19" s="69"/>
      <c r="I19" s="193"/>
      <c r="J19" s="194"/>
      <c r="K19" s="183"/>
      <c r="L19" s="103"/>
      <c r="M19" s="195"/>
      <c r="N19" s="103"/>
      <c r="O19" s="183"/>
      <c r="P19" s="103"/>
      <c r="Q19" s="83"/>
    </row>
    <row r="20" spans="1:17" s="74" customFormat="1" ht="10.050000000000001" customHeight="1">
      <c r="A20" s="75"/>
      <c r="B20" s="84"/>
      <c r="C20" s="77"/>
      <c r="D20" s="185"/>
      <c r="E20" s="78"/>
      <c r="F20" s="97" t="s">
        <v>122</v>
      </c>
      <c r="G20" s="65" t="s">
        <v>32</v>
      </c>
      <c r="H20" s="69"/>
      <c r="I20" s="186"/>
      <c r="J20" s="86"/>
      <c r="K20" s="183"/>
      <c r="L20" s="196"/>
      <c r="M20" s="200"/>
      <c r="N20" s="103"/>
      <c r="O20" s="183"/>
      <c r="P20" s="103"/>
      <c r="Q20" s="83"/>
    </row>
    <row r="21" spans="1:17" s="74" customFormat="1" ht="10.050000000000001" customHeight="1">
      <c r="A21" s="75"/>
      <c r="B21" s="84"/>
      <c r="C21" s="77"/>
      <c r="D21" s="185"/>
      <c r="E21" s="78"/>
      <c r="F21" s="102"/>
      <c r="G21" s="77"/>
      <c r="H21" s="86"/>
      <c r="I21" s="183"/>
      <c r="J21" s="86"/>
      <c r="K21" s="183"/>
      <c r="L21" s="103"/>
      <c r="M21" s="195"/>
      <c r="N21" s="88" t="str">
        <f>IF(OR(M22=7,M22=8,M22=9),L13,IF(OR(M22=1,M22=2,M22=3),L29,""))</f>
        <v>張耀輝</v>
      </c>
      <c r="O21" s="183"/>
      <c r="P21" s="103"/>
      <c r="Q21" s="83"/>
    </row>
    <row r="22" spans="1:17" s="74" customFormat="1" ht="10.050000000000001" customHeight="1">
      <c r="A22" s="75"/>
      <c r="B22" s="84"/>
      <c r="C22" s="77"/>
      <c r="D22" s="185"/>
      <c r="E22" s="78"/>
      <c r="F22" s="102"/>
      <c r="G22" s="77"/>
      <c r="H22" s="86"/>
      <c r="I22" s="183"/>
      <c r="J22" s="86"/>
      <c r="K22" s="183"/>
      <c r="L22" s="290" t="s">
        <v>425</v>
      </c>
      <c r="M22" s="190">
        <v>9</v>
      </c>
      <c r="N22" s="92" t="str">
        <f>IF(OR(M22=7,M22=8,M22=9),L14,IF(OR(M22=1,M22=2,M22=3),L30,""))</f>
        <v>龔吉和</v>
      </c>
      <c r="O22" s="192"/>
      <c r="P22" s="103"/>
      <c r="Q22" s="83"/>
    </row>
    <row r="23" spans="1:17" s="74" customFormat="1" ht="10.050000000000001" customHeight="1">
      <c r="A23" s="63">
        <v>5</v>
      </c>
      <c r="B23" s="64">
        <v>10</v>
      </c>
      <c r="C23" s="77" t="s">
        <v>20</v>
      </c>
      <c r="D23" s="181"/>
      <c r="E23" s="66" t="s">
        <v>38</v>
      </c>
      <c r="F23" s="67" t="s">
        <v>123</v>
      </c>
      <c r="G23" s="65" t="s">
        <v>32</v>
      </c>
      <c r="H23" s="69"/>
      <c r="I23" s="182"/>
      <c r="J23" s="86"/>
      <c r="K23" s="183"/>
      <c r="L23" s="103"/>
      <c r="M23" s="195"/>
      <c r="N23" s="198" t="s">
        <v>490</v>
      </c>
      <c r="O23" s="195"/>
      <c r="P23" s="103"/>
      <c r="Q23" s="83"/>
    </row>
    <row r="24" spans="1:17" s="74" customFormat="1" ht="10.050000000000001" customHeight="1">
      <c r="A24" s="75"/>
      <c r="B24" s="76"/>
      <c r="C24" s="184"/>
      <c r="D24" s="185"/>
      <c r="E24" s="78"/>
      <c r="F24" s="67" t="s">
        <v>124</v>
      </c>
      <c r="G24" s="65" t="s">
        <v>32</v>
      </c>
      <c r="H24" s="69"/>
      <c r="I24" s="186"/>
      <c r="J24" s="86"/>
      <c r="K24" s="183"/>
      <c r="L24" s="103"/>
      <c r="M24" s="195"/>
      <c r="N24" s="103"/>
      <c r="O24" s="195"/>
      <c r="P24" s="103"/>
      <c r="Q24" s="83"/>
    </row>
    <row r="25" spans="1:17" s="74" customFormat="1" ht="10.050000000000001" customHeight="1">
      <c r="A25" s="75"/>
      <c r="B25" s="84"/>
      <c r="C25" s="77"/>
      <c r="D25" s="185"/>
      <c r="E25" s="78"/>
      <c r="F25" s="102"/>
      <c r="G25" s="77"/>
      <c r="H25" s="86"/>
      <c r="I25" s="187"/>
      <c r="J25" s="188" t="str">
        <f>IF(OR(I26=7,I26=8,I26=9),F23,IF(OR(I26=1,I26=2,I26=3),F27,IF(F23="Bye",F27,IF(F27="Bye",F23,""))))</f>
        <v>郭政翰</v>
      </c>
      <c r="K25" s="183"/>
      <c r="L25" s="103"/>
      <c r="M25" s="195"/>
      <c r="N25" s="103"/>
      <c r="O25" s="195"/>
      <c r="P25" s="103"/>
      <c r="Q25" s="83"/>
    </row>
    <row r="26" spans="1:17" s="74" customFormat="1" ht="10.050000000000001" customHeight="1">
      <c r="A26" s="75"/>
      <c r="B26" s="84"/>
      <c r="C26" s="77"/>
      <c r="D26" s="185"/>
      <c r="E26" s="78"/>
      <c r="F26" s="102"/>
      <c r="G26" s="77"/>
      <c r="H26" s="189"/>
      <c r="I26" s="190"/>
      <c r="J26" s="191" t="str">
        <f>IF(OR(I26=7,I26=8,I26=9),F24,IF(OR(I26=1,I26=2,I26=3),F28,IF(F23="Bye",F28,IF(F27="Bye",F24,""))))</f>
        <v>陳則銘</v>
      </c>
      <c r="K26" s="192"/>
      <c r="L26" s="103"/>
      <c r="M26" s="195"/>
      <c r="N26" s="103"/>
      <c r="O26" s="195"/>
      <c r="P26" s="103"/>
      <c r="Q26" s="83"/>
    </row>
    <row r="27" spans="1:17" s="74" customFormat="1" ht="10.050000000000001" customHeight="1">
      <c r="A27" s="75">
        <v>6</v>
      </c>
      <c r="B27" s="95"/>
      <c r="C27" s="65" t="s">
        <v>20</v>
      </c>
      <c r="D27" s="181"/>
      <c r="E27" s="96"/>
      <c r="F27" s="97" t="s">
        <v>90</v>
      </c>
      <c r="G27" s="65"/>
      <c r="H27" s="69"/>
      <c r="I27" s="193"/>
      <c r="J27" s="194"/>
      <c r="K27" s="195"/>
      <c r="L27" s="103"/>
      <c r="M27" s="195"/>
      <c r="N27" s="103"/>
      <c r="O27" s="195"/>
      <c r="P27" s="103"/>
      <c r="Q27" s="83"/>
    </row>
    <row r="28" spans="1:17" s="74" customFormat="1" ht="10.050000000000001" customHeight="1">
      <c r="A28" s="75"/>
      <c r="B28" s="84"/>
      <c r="C28" s="77"/>
      <c r="D28" s="185"/>
      <c r="E28" s="78"/>
      <c r="F28" s="97"/>
      <c r="G28" s="65"/>
      <c r="H28" s="69"/>
      <c r="I28" s="186"/>
      <c r="J28" s="86"/>
      <c r="K28" s="195"/>
      <c r="L28" s="196"/>
      <c r="M28" s="200"/>
      <c r="N28" s="103"/>
      <c r="O28" s="195"/>
      <c r="P28" s="103"/>
      <c r="Q28" s="83"/>
    </row>
    <row r="29" spans="1:17" s="74" customFormat="1" ht="10.050000000000001" customHeight="1">
      <c r="A29" s="75"/>
      <c r="B29" s="84"/>
      <c r="C29" s="77"/>
      <c r="D29" s="185"/>
      <c r="E29" s="78"/>
      <c r="F29" s="102"/>
      <c r="G29" s="77"/>
      <c r="H29" s="86"/>
      <c r="I29" s="183"/>
      <c r="J29" s="86"/>
      <c r="K29" s="195"/>
      <c r="L29" s="88" t="str">
        <f>IF(OR(K30=7,K30=8,K30=9),J25,IF(OR(K30=1,K30=2,K30=3),J33,""))</f>
        <v>劉永傑</v>
      </c>
      <c r="M29" s="195"/>
      <c r="N29" s="103"/>
      <c r="O29" s="195"/>
      <c r="P29" s="103"/>
      <c r="Q29" s="83"/>
    </row>
    <row r="30" spans="1:17" s="74" customFormat="1" ht="10.050000000000001" customHeight="1">
      <c r="A30" s="75"/>
      <c r="B30" s="84"/>
      <c r="C30" s="77"/>
      <c r="D30" s="185"/>
      <c r="E30" s="78"/>
      <c r="F30" s="102"/>
      <c r="G30" s="77"/>
      <c r="H30" s="86"/>
      <c r="I30" s="183"/>
      <c r="J30" s="290" t="s">
        <v>398</v>
      </c>
      <c r="K30" s="190">
        <v>2</v>
      </c>
      <c r="L30" s="92" t="str">
        <f>IF(OR(K30=7,K30=8,K30=9),J26,IF(OR(K30=1,K30=2,K30=3),J34,""))</f>
        <v>江志祥</v>
      </c>
      <c r="M30" s="199"/>
      <c r="N30" s="103"/>
      <c r="O30" s="195"/>
      <c r="P30" s="103"/>
      <c r="Q30" s="83"/>
    </row>
    <row r="31" spans="1:17" s="74" customFormat="1" ht="10.050000000000001" customHeight="1">
      <c r="A31" s="75">
        <v>7</v>
      </c>
      <c r="B31" s="84">
        <v>5</v>
      </c>
      <c r="C31" s="77" t="s">
        <v>20</v>
      </c>
      <c r="D31" s="181"/>
      <c r="E31" s="96"/>
      <c r="F31" s="97" t="s">
        <v>125</v>
      </c>
      <c r="G31" s="65" t="s">
        <v>32</v>
      </c>
      <c r="H31" s="69"/>
      <c r="I31" s="182"/>
      <c r="J31" s="86"/>
      <c r="K31" s="195"/>
      <c r="L31" s="198" t="s">
        <v>488</v>
      </c>
      <c r="M31" s="201"/>
      <c r="N31" s="103"/>
      <c r="O31" s="195"/>
      <c r="P31" s="103"/>
      <c r="Q31" s="83"/>
    </row>
    <row r="32" spans="1:17" s="74" customFormat="1" ht="10.050000000000001" customHeight="1">
      <c r="A32" s="75"/>
      <c r="B32" s="76"/>
      <c r="C32" s="184"/>
      <c r="D32" s="185"/>
      <c r="E32" s="78"/>
      <c r="F32" s="97" t="s">
        <v>126</v>
      </c>
      <c r="G32" s="65" t="s">
        <v>32</v>
      </c>
      <c r="H32" s="69"/>
      <c r="I32" s="186"/>
      <c r="J32" s="86"/>
      <c r="K32" s="195"/>
      <c r="L32" s="103"/>
      <c r="M32" s="183"/>
      <c r="N32" s="103"/>
      <c r="O32" s="195"/>
      <c r="P32" s="103"/>
      <c r="Q32" s="83"/>
    </row>
    <row r="33" spans="1:17" s="74" customFormat="1" ht="10.050000000000001" customHeight="1">
      <c r="A33" s="75"/>
      <c r="B33" s="84"/>
      <c r="C33" s="77"/>
      <c r="D33" s="185"/>
      <c r="E33" s="78"/>
      <c r="F33" s="102"/>
      <c r="G33" s="77"/>
      <c r="H33" s="86"/>
      <c r="I33" s="187"/>
      <c r="J33" s="188" t="str">
        <f>IF(OR(I34=7,I34=8,I34=9),F31,IF(OR(I34=1,I34=2,I34=3),F35,IF(F31="Bye",F35,IF(F35="Bye",F31,""))))</f>
        <v>劉永傑</v>
      </c>
      <c r="K33" s="195"/>
      <c r="L33" s="103"/>
      <c r="M33" s="183"/>
      <c r="N33" s="103"/>
      <c r="O33" s="195"/>
      <c r="P33" s="103"/>
      <c r="Q33" s="83"/>
    </row>
    <row r="34" spans="1:17" s="74" customFormat="1" ht="10.050000000000001" customHeight="1">
      <c r="A34" s="75"/>
      <c r="B34" s="84"/>
      <c r="C34" s="77"/>
      <c r="D34" s="185"/>
      <c r="E34" s="78"/>
      <c r="F34" s="102"/>
      <c r="G34" s="77"/>
      <c r="H34" s="290" t="s">
        <v>387</v>
      </c>
      <c r="I34" s="190">
        <v>2</v>
      </c>
      <c r="J34" s="191" t="str">
        <f>IF(OR(I34=7,I34=8,I34=9),F32,IF(OR(I34=1,I34=2,I34=3),F36,IF(F31="Bye",F36,IF(F35="Bye",F32,""))))</f>
        <v>江志祥</v>
      </c>
      <c r="K34" s="199"/>
      <c r="L34" s="103"/>
      <c r="M34" s="183"/>
      <c r="N34" s="103"/>
      <c r="O34" s="195"/>
      <c r="P34" s="103"/>
      <c r="Q34" s="83"/>
    </row>
    <row r="35" spans="1:17" s="74" customFormat="1" ht="10.050000000000001" customHeight="1">
      <c r="A35" s="75">
        <v>8</v>
      </c>
      <c r="B35" s="95">
        <v>8</v>
      </c>
      <c r="C35" s="65" t="s">
        <v>20</v>
      </c>
      <c r="D35" s="181"/>
      <c r="E35" s="96"/>
      <c r="F35" s="97" t="s">
        <v>127</v>
      </c>
      <c r="G35" s="65" t="s">
        <v>30</v>
      </c>
      <c r="H35" s="69"/>
      <c r="I35" s="193"/>
      <c r="J35" s="194" t="s">
        <v>487</v>
      </c>
      <c r="K35" s="183"/>
      <c r="L35" s="103"/>
      <c r="M35" s="183"/>
      <c r="N35" s="103"/>
      <c r="O35" s="195"/>
      <c r="P35" s="103"/>
      <c r="Q35" s="83"/>
    </row>
    <row r="36" spans="1:17" s="74" customFormat="1" ht="10.050000000000001" customHeight="1">
      <c r="A36" s="75"/>
      <c r="B36" s="84"/>
      <c r="C36" s="77"/>
      <c r="D36" s="185"/>
      <c r="E36" s="78"/>
      <c r="F36" s="97" t="s">
        <v>128</v>
      </c>
      <c r="G36" s="65" t="s">
        <v>30</v>
      </c>
      <c r="H36" s="69"/>
      <c r="I36" s="186"/>
      <c r="J36" s="86"/>
      <c r="K36" s="183"/>
      <c r="L36" s="196"/>
      <c r="M36" s="197"/>
      <c r="N36" s="103"/>
      <c r="O36" s="195"/>
      <c r="P36" s="103" t="str">
        <f>IF(OR(O37=7,O37=8,O37=9),N21,IF(OR(O37=1,O37=2,O37=3),N53,""))</f>
        <v>劉子良</v>
      </c>
      <c r="Q36" s="83"/>
    </row>
    <row r="37" spans="1:17" s="74" customFormat="1" ht="10.050000000000001" customHeight="1">
      <c r="A37" s="75"/>
      <c r="B37" s="84"/>
      <c r="C37" s="77"/>
      <c r="D37" s="185"/>
      <c r="E37" s="78"/>
      <c r="F37" s="102"/>
      <c r="G37" s="77"/>
      <c r="H37" s="86"/>
      <c r="I37" s="183"/>
      <c r="J37" s="86"/>
      <c r="K37" s="183"/>
      <c r="L37" s="103"/>
      <c r="M37" s="183"/>
      <c r="N37" s="290" t="s">
        <v>431</v>
      </c>
      <c r="O37" s="190">
        <v>2</v>
      </c>
      <c r="P37" s="92" t="str">
        <f>IF(OR(O37=7,O37=8,O37=9),N22,IF(OR(O37=1,O37=2,O37=3),N54,""))</f>
        <v>陳致元</v>
      </c>
      <c r="Q37" s="83"/>
    </row>
    <row r="38" spans="1:17" s="74" customFormat="1" ht="10.050000000000001" customHeight="1">
      <c r="A38" s="75"/>
      <c r="B38" s="84"/>
      <c r="C38" s="77"/>
      <c r="D38" s="185"/>
      <c r="E38" s="78"/>
      <c r="F38" s="102"/>
      <c r="G38" s="77"/>
      <c r="H38" s="86"/>
      <c r="I38" s="183"/>
      <c r="J38" s="86"/>
      <c r="K38" s="183"/>
      <c r="L38" s="103"/>
      <c r="M38" s="183"/>
      <c r="N38" s="105"/>
      <c r="O38" s="202"/>
      <c r="P38" s="198" t="s">
        <v>489</v>
      </c>
      <c r="Q38" s="83"/>
    </row>
    <row r="39" spans="1:17" s="74" customFormat="1" ht="10.050000000000001" customHeight="1">
      <c r="A39" s="75">
        <v>9</v>
      </c>
      <c r="B39" s="64">
        <v>6</v>
      </c>
      <c r="C39" s="77" t="s">
        <v>20</v>
      </c>
      <c r="D39" s="181"/>
      <c r="E39" s="96"/>
      <c r="F39" s="102" t="s">
        <v>129</v>
      </c>
      <c r="G39" s="77" t="s">
        <v>32</v>
      </c>
      <c r="H39" s="69"/>
      <c r="I39" s="182"/>
      <c r="J39" s="86"/>
      <c r="K39" s="183"/>
      <c r="L39" s="103"/>
      <c r="M39" s="183"/>
      <c r="N39" s="103"/>
      <c r="O39" s="195"/>
      <c r="P39" s="103"/>
      <c r="Q39" s="83"/>
    </row>
    <row r="40" spans="1:17" s="74" customFormat="1" ht="10.050000000000001" customHeight="1">
      <c r="A40" s="75"/>
      <c r="B40" s="76"/>
      <c r="C40" s="184"/>
      <c r="D40" s="185"/>
      <c r="E40" s="78"/>
      <c r="F40" s="203" t="s">
        <v>130</v>
      </c>
      <c r="G40" s="204" t="s">
        <v>32</v>
      </c>
      <c r="H40" s="205"/>
      <c r="I40" s="186"/>
      <c r="J40" s="188"/>
      <c r="K40" s="183"/>
      <c r="L40" s="103"/>
      <c r="M40" s="183"/>
      <c r="N40" s="103"/>
      <c r="O40" s="195"/>
      <c r="P40" s="196"/>
      <c r="Q40" s="83"/>
    </row>
    <row r="41" spans="1:17" s="74" customFormat="1" ht="10.050000000000001" customHeight="1">
      <c r="A41" s="75"/>
      <c r="B41" s="84"/>
      <c r="C41" s="77"/>
      <c r="D41" s="185"/>
      <c r="E41" s="78"/>
      <c r="F41" s="102"/>
      <c r="G41" s="77"/>
      <c r="H41" s="86"/>
      <c r="I41" s="206"/>
      <c r="J41" s="188" t="str">
        <f>IF(OR(I42=7,I42=8,I42=9),F39,IF(OR(I42=1,I42=2,I42=3),F43,IF(F39="Bye",F43,IF(F43="Bye",F39,""))))</f>
        <v>劉子良</v>
      </c>
      <c r="K41" s="183"/>
      <c r="L41" s="103"/>
      <c r="M41" s="183"/>
      <c r="N41" s="103"/>
      <c r="O41" s="195"/>
      <c r="P41" s="103"/>
      <c r="Q41" s="83"/>
    </row>
    <row r="42" spans="1:17" s="74" customFormat="1" ht="10.050000000000001" customHeight="1">
      <c r="A42" s="75"/>
      <c r="B42" s="84"/>
      <c r="C42" s="77"/>
      <c r="D42" s="185"/>
      <c r="E42" s="78"/>
      <c r="F42" s="102"/>
      <c r="G42" s="77"/>
      <c r="H42" s="290" t="s">
        <v>388</v>
      </c>
      <c r="I42" s="190">
        <v>8</v>
      </c>
      <c r="J42" s="191" t="str">
        <f>IF(OR(I42=7,I42=8,I42=9),F40,IF(OR(I42=1,I42=2,I42=3),F44,IF(F39="Bye",F44,IF(F43="Bye",F40,""))))</f>
        <v>陳致元</v>
      </c>
      <c r="K42" s="192"/>
      <c r="L42" s="103"/>
      <c r="M42" s="183"/>
      <c r="N42" s="103"/>
      <c r="O42" s="195"/>
      <c r="P42" s="103"/>
      <c r="Q42" s="83"/>
    </row>
    <row r="43" spans="1:17" s="74" customFormat="1" ht="10.050000000000001" customHeight="1">
      <c r="A43" s="75">
        <v>10</v>
      </c>
      <c r="B43" s="95">
        <v>9</v>
      </c>
      <c r="C43" s="65" t="s">
        <v>20</v>
      </c>
      <c r="D43" s="181"/>
      <c r="E43" s="96"/>
      <c r="F43" s="97" t="s">
        <v>131</v>
      </c>
      <c r="G43" s="65" t="s">
        <v>30</v>
      </c>
      <c r="H43" s="69"/>
      <c r="I43" s="193"/>
      <c r="J43" s="86" t="s">
        <v>493</v>
      </c>
      <c r="K43" s="195"/>
      <c r="L43" s="103"/>
      <c r="M43" s="183"/>
      <c r="N43" s="103"/>
      <c r="O43" s="195"/>
      <c r="P43" s="103"/>
      <c r="Q43" s="83"/>
    </row>
    <row r="44" spans="1:17" s="74" customFormat="1" ht="10.050000000000001" customHeight="1">
      <c r="A44" s="75"/>
      <c r="B44" s="84"/>
      <c r="C44" s="77"/>
      <c r="D44" s="185"/>
      <c r="E44" s="78"/>
      <c r="F44" s="97" t="s">
        <v>132</v>
      </c>
      <c r="G44" s="65" t="s">
        <v>30</v>
      </c>
      <c r="H44" s="69"/>
      <c r="I44" s="186"/>
      <c r="J44" s="86"/>
      <c r="K44" s="195"/>
      <c r="L44" s="196"/>
      <c r="M44" s="197"/>
      <c r="N44" s="103"/>
      <c r="O44" s="195"/>
      <c r="P44" s="103"/>
      <c r="Q44" s="83"/>
    </row>
    <row r="45" spans="1:17" s="74" customFormat="1" ht="10.050000000000001" customHeight="1">
      <c r="A45" s="75"/>
      <c r="B45" s="84"/>
      <c r="C45" s="77"/>
      <c r="D45" s="185"/>
      <c r="E45" s="78"/>
      <c r="F45" s="102"/>
      <c r="G45" s="77"/>
      <c r="H45" s="86"/>
      <c r="I45" s="183"/>
      <c r="J45" s="86"/>
      <c r="K45" s="195"/>
      <c r="L45" s="88" t="str">
        <f>IF(OR(K46=7,K46=8,K46=9),J41,IF(OR(K46=1,K46=2,K46=3),J49,""))</f>
        <v>劉子良</v>
      </c>
      <c r="M45" s="183"/>
      <c r="N45" s="103"/>
      <c r="O45" s="195"/>
      <c r="P45" s="103"/>
      <c r="Q45" s="83"/>
    </row>
    <row r="46" spans="1:17" s="74" customFormat="1" ht="10.050000000000001" customHeight="1">
      <c r="A46" s="75"/>
      <c r="B46" s="84"/>
      <c r="C46" s="77"/>
      <c r="D46" s="185"/>
      <c r="E46" s="78"/>
      <c r="F46" s="102"/>
      <c r="G46" s="77"/>
      <c r="H46" s="86"/>
      <c r="I46" s="183"/>
      <c r="J46" s="290" t="s">
        <v>399</v>
      </c>
      <c r="K46" s="190">
        <v>8</v>
      </c>
      <c r="L46" s="92" t="str">
        <f>IF(OR(K46=7,K46=8,K46=9),J42,IF(OR(K46=1,K46=2,K46=3),J50,""))</f>
        <v>陳致元</v>
      </c>
      <c r="M46" s="192"/>
      <c r="N46" s="103"/>
      <c r="O46" s="195"/>
      <c r="P46" s="103"/>
      <c r="Q46" s="83"/>
    </row>
    <row r="47" spans="1:17" s="74" customFormat="1" ht="10.050000000000001" customHeight="1">
      <c r="A47" s="75">
        <v>11</v>
      </c>
      <c r="B47" s="84"/>
      <c r="C47" s="77" t="s">
        <v>20</v>
      </c>
      <c r="D47" s="181"/>
      <c r="E47" s="96"/>
      <c r="F47" s="97" t="s">
        <v>90</v>
      </c>
      <c r="G47" s="65"/>
      <c r="H47" s="69"/>
      <c r="I47" s="182"/>
      <c r="J47" s="86"/>
      <c r="K47" s="195"/>
      <c r="L47" s="198" t="s">
        <v>487</v>
      </c>
      <c r="M47" s="195"/>
      <c r="N47" s="103"/>
      <c r="O47" s="195"/>
      <c r="P47" s="103"/>
      <c r="Q47" s="83"/>
    </row>
    <row r="48" spans="1:17" s="74" customFormat="1" ht="10.050000000000001" customHeight="1">
      <c r="A48" s="75"/>
      <c r="B48" s="76"/>
      <c r="C48" s="184"/>
      <c r="D48" s="185"/>
      <c r="E48" s="78"/>
      <c r="F48" s="97"/>
      <c r="G48" s="65"/>
      <c r="H48" s="69"/>
      <c r="I48" s="186"/>
      <c r="J48" s="86"/>
      <c r="K48" s="195"/>
      <c r="L48" s="103"/>
      <c r="M48" s="195"/>
      <c r="N48" s="103"/>
      <c r="O48" s="195"/>
      <c r="P48" s="103"/>
      <c r="Q48" s="83"/>
    </row>
    <row r="49" spans="1:17" s="74" customFormat="1" ht="10.050000000000001" customHeight="1">
      <c r="A49" s="75"/>
      <c r="B49" s="84"/>
      <c r="C49" s="77"/>
      <c r="D49" s="185"/>
      <c r="E49" s="78"/>
      <c r="F49" s="102"/>
      <c r="G49" s="77"/>
      <c r="H49" s="86"/>
      <c r="I49" s="187"/>
      <c r="J49" s="188" t="str">
        <f>IF(OR(I50=7,I50=8,I50=9),F47,IF(OR(I50=1,I50=2,I50=3),F51,IF(F47="Bye",F51,IF(F51="Bye",F47,""))))</f>
        <v>周冠仁</v>
      </c>
      <c r="K49" s="195"/>
      <c r="L49" s="103"/>
      <c r="M49" s="195"/>
      <c r="N49" s="103"/>
      <c r="O49" s="195"/>
      <c r="P49" s="103"/>
      <c r="Q49" s="83"/>
    </row>
    <row r="50" spans="1:17" s="74" customFormat="1" ht="10.050000000000001" customHeight="1">
      <c r="A50" s="75"/>
      <c r="B50" s="84"/>
      <c r="C50" s="77"/>
      <c r="D50" s="185"/>
      <c r="E50" s="78"/>
      <c r="F50" s="102"/>
      <c r="G50" s="77"/>
      <c r="H50" s="189"/>
      <c r="I50" s="190"/>
      <c r="J50" s="191" t="str">
        <f>IF(OR(I50=7,I50=8,I50=9),F48,IF(OR(I50=1,I50=2,I50=3),F52,IF(F47="Bye",F52,IF(F51="Bye",F48,""))))</f>
        <v>蘇傳爵</v>
      </c>
      <c r="K50" s="199"/>
      <c r="L50" s="103"/>
      <c r="M50" s="195"/>
      <c r="N50" s="103"/>
      <c r="O50" s="195"/>
      <c r="P50" s="103"/>
      <c r="Q50" s="83"/>
    </row>
    <row r="51" spans="1:17" s="74" customFormat="1" ht="10.050000000000001" customHeight="1">
      <c r="A51" s="63">
        <v>12</v>
      </c>
      <c r="B51" s="95">
        <v>3</v>
      </c>
      <c r="C51" s="65" t="s">
        <v>20</v>
      </c>
      <c r="D51" s="181">
        <v>1012</v>
      </c>
      <c r="E51" s="66" t="s">
        <v>63</v>
      </c>
      <c r="F51" s="67" t="s">
        <v>133</v>
      </c>
      <c r="G51" s="68" t="s">
        <v>119</v>
      </c>
      <c r="H51" s="96"/>
      <c r="I51" s="193"/>
      <c r="J51" s="194"/>
      <c r="K51" s="183"/>
      <c r="L51" s="103"/>
      <c r="M51" s="195"/>
      <c r="N51" s="103"/>
      <c r="O51" s="195"/>
      <c r="P51" s="103"/>
      <c r="Q51" s="83"/>
    </row>
    <row r="52" spans="1:17" s="74" customFormat="1" ht="10.050000000000001" customHeight="1">
      <c r="A52" s="75"/>
      <c r="B52" s="84"/>
      <c r="C52" s="77"/>
      <c r="D52" s="185"/>
      <c r="E52" s="78"/>
      <c r="F52" s="67" t="s">
        <v>134</v>
      </c>
      <c r="G52" s="68" t="s">
        <v>119</v>
      </c>
      <c r="H52" s="96"/>
      <c r="I52" s="186"/>
      <c r="J52" s="86"/>
      <c r="K52" s="183"/>
      <c r="L52" s="196"/>
      <c r="M52" s="200"/>
      <c r="N52" s="103"/>
      <c r="O52" s="195"/>
      <c r="P52" s="103"/>
      <c r="Q52" s="83"/>
    </row>
    <row r="53" spans="1:17" s="74" customFormat="1" ht="10.050000000000001" customHeight="1">
      <c r="A53" s="75"/>
      <c r="B53" s="84"/>
      <c r="C53" s="77"/>
      <c r="D53" s="185"/>
      <c r="E53" s="78"/>
      <c r="F53" s="102"/>
      <c r="G53" s="77"/>
      <c r="H53" s="86"/>
      <c r="I53" s="183"/>
      <c r="J53" s="86"/>
      <c r="K53" s="183"/>
      <c r="L53" s="103"/>
      <c r="M53" s="195"/>
      <c r="N53" s="88" t="str">
        <f>IF(OR(M54=7,M54=8,M54=9),L45,IF(OR(M54=1,M54=2,M54=3),L61,""))</f>
        <v>劉子良</v>
      </c>
      <c r="O53" s="195"/>
      <c r="P53" s="103"/>
      <c r="Q53" s="83"/>
    </row>
    <row r="54" spans="1:17" s="74" customFormat="1" ht="10.050000000000001" customHeight="1">
      <c r="A54" s="75"/>
      <c r="B54" s="84"/>
      <c r="C54" s="77"/>
      <c r="D54" s="185"/>
      <c r="E54" s="78"/>
      <c r="F54" s="102"/>
      <c r="G54" s="77"/>
      <c r="H54" s="86"/>
      <c r="I54" s="183"/>
      <c r="J54" s="86"/>
      <c r="K54" s="183"/>
      <c r="L54" s="290" t="s">
        <v>426</v>
      </c>
      <c r="M54" s="190">
        <v>7</v>
      </c>
      <c r="N54" s="92" t="str">
        <f>IF(OR(M54=7,M54=8,M54=9),L46,IF(OR(M54=1,M54=2,M54=3),L62,""))</f>
        <v>陳致元</v>
      </c>
      <c r="O54" s="199"/>
      <c r="P54" s="103"/>
      <c r="Q54" s="83"/>
    </row>
    <row r="55" spans="1:17" s="74" customFormat="1" ht="10.050000000000001" customHeight="1">
      <c r="A55" s="75">
        <v>13</v>
      </c>
      <c r="B55" s="64">
        <v>7</v>
      </c>
      <c r="C55" s="77" t="s">
        <v>20</v>
      </c>
      <c r="D55" s="181"/>
      <c r="E55" s="96"/>
      <c r="F55" s="313" t="s">
        <v>135</v>
      </c>
      <c r="G55" s="314" t="s">
        <v>30</v>
      </c>
      <c r="H55" s="315"/>
      <c r="I55" s="316"/>
      <c r="J55" s="317"/>
      <c r="K55" s="183"/>
      <c r="L55" s="103"/>
      <c r="M55" s="195"/>
      <c r="N55" s="198" t="s">
        <v>494</v>
      </c>
      <c r="O55" s="201"/>
      <c r="P55" s="103"/>
      <c r="Q55" s="83"/>
    </row>
    <row r="56" spans="1:17" s="74" customFormat="1" ht="10.050000000000001" customHeight="1">
      <c r="A56" s="75"/>
      <c r="B56" s="76"/>
      <c r="C56" s="184"/>
      <c r="D56" s="185"/>
      <c r="E56" s="78"/>
      <c r="F56" s="313" t="s">
        <v>136</v>
      </c>
      <c r="G56" s="314" t="s">
        <v>70</v>
      </c>
      <c r="H56" s="315"/>
      <c r="I56" s="318"/>
      <c r="J56" s="317"/>
      <c r="K56" s="183"/>
      <c r="L56" s="103"/>
      <c r="M56" s="195"/>
      <c r="N56" s="103"/>
      <c r="O56" s="183"/>
      <c r="P56" s="103"/>
      <c r="Q56" s="83"/>
    </row>
    <row r="57" spans="1:17" s="74" customFormat="1" ht="10.050000000000001" customHeight="1">
      <c r="A57" s="75"/>
      <c r="B57" s="84"/>
      <c r="C57" s="77"/>
      <c r="D57" s="185"/>
      <c r="E57" s="78"/>
      <c r="F57" s="319"/>
      <c r="G57" s="320"/>
      <c r="H57" s="317"/>
      <c r="I57" s="321"/>
      <c r="J57" s="322" t="str">
        <f>IF(OR(I58=7,I58=8,I58=9),F55,IF(OR(I58=1,I58=2,I58=3),F59,IF(F55="Bye",F59,IF(F59="Bye",F55,""))))</f>
        <v>佘志倫</v>
      </c>
      <c r="K57" s="183"/>
      <c r="L57" s="103"/>
      <c r="M57" s="195"/>
      <c r="N57" s="103"/>
      <c r="O57" s="183"/>
      <c r="P57" s="103"/>
      <c r="Q57" s="83"/>
    </row>
    <row r="58" spans="1:17" s="74" customFormat="1" ht="10.050000000000001" customHeight="1">
      <c r="A58" s="75"/>
      <c r="B58" s="84"/>
      <c r="C58" s="77"/>
      <c r="D58" s="185"/>
      <c r="E58" s="78"/>
      <c r="F58" s="319"/>
      <c r="G58" s="320"/>
      <c r="H58" s="323"/>
      <c r="I58" s="324"/>
      <c r="J58" s="325" t="str">
        <f>IF(OR(I58=7,I58=8,I58=9),F56,IF(OR(I58=1,I58=2,I58=3),F60,IF(F55="Bye",F60,IF(F59="Bye",F56,""))))</f>
        <v>彭鍬穩</v>
      </c>
      <c r="K58" s="192"/>
      <c r="L58" s="103"/>
      <c r="M58" s="195"/>
      <c r="N58" s="103"/>
      <c r="O58" s="183"/>
      <c r="P58" s="103"/>
      <c r="Q58" s="83"/>
    </row>
    <row r="59" spans="1:17" s="74" customFormat="1" ht="10.050000000000001" customHeight="1">
      <c r="A59" s="75">
        <v>14</v>
      </c>
      <c r="B59" s="95"/>
      <c r="C59" s="65" t="s">
        <v>20</v>
      </c>
      <c r="D59" s="181"/>
      <c r="E59" s="96"/>
      <c r="F59" s="97" t="s">
        <v>90</v>
      </c>
      <c r="G59" s="65"/>
      <c r="H59" s="69"/>
      <c r="I59" s="193"/>
      <c r="J59" s="194" t="s">
        <v>490</v>
      </c>
      <c r="K59" s="195"/>
      <c r="L59" s="103"/>
      <c r="M59" s="195"/>
      <c r="N59" s="103"/>
      <c r="O59" s="183"/>
      <c r="P59" s="103"/>
      <c r="Q59" s="83"/>
    </row>
    <row r="60" spans="1:17" s="74" customFormat="1" ht="10.050000000000001" customHeight="1">
      <c r="A60" s="75"/>
      <c r="B60" s="84"/>
      <c r="C60" s="77"/>
      <c r="D60" s="185"/>
      <c r="E60" s="78"/>
      <c r="F60" s="97"/>
      <c r="G60" s="65"/>
      <c r="H60" s="69"/>
      <c r="I60" s="186"/>
      <c r="J60" s="86"/>
      <c r="K60" s="195"/>
      <c r="L60" s="196"/>
      <c r="M60" s="200"/>
      <c r="N60" s="103"/>
      <c r="O60" s="183"/>
      <c r="P60" s="103"/>
      <c r="Q60" s="83"/>
    </row>
    <row r="61" spans="1:17" s="74" customFormat="1" ht="10.050000000000001" customHeight="1">
      <c r="A61" s="75"/>
      <c r="B61" s="84"/>
      <c r="C61" s="77"/>
      <c r="D61" s="185"/>
      <c r="E61" s="78"/>
      <c r="F61" s="102"/>
      <c r="G61" s="77"/>
      <c r="H61" s="86"/>
      <c r="I61" s="183"/>
      <c r="J61" s="86"/>
      <c r="K61" s="195"/>
      <c r="L61" s="88" t="str">
        <f>IF(OR(K62=7,K62=8,K62=9),J57,IF(OR(K62=1,K62=2,K62=3),J65,""))</f>
        <v>李奕霆</v>
      </c>
      <c r="M61" s="195"/>
      <c r="N61" s="103"/>
      <c r="O61" s="183"/>
      <c r="P61" s="103"/>
      <c r="Q61" s="83"/>
    </row>
    <row r="62" spans="1:17" s="74" customFormat="1" ht="10.050000000000001" customHeight="1">
      <c r="A62" s="75"/>
      <c r="B62" s="84"/>
      <c r="C62" s="77"/>
      <c r="D62" s="185"/>
      <c r="E62" s="78"/>
      <c r="F62" s="102"/>
      <c r="G62" s="77"/>
      <c r="H62" s="86"/>
      <c r="I62" s="183"/>
      <c r="J62" s="290" t="s">
        <v>400</v>
      </c>
      <c r="K62" s="190">
        <v>3</v>
      </c>
      <c r="L62" s="92" t="str">
        <f>IF(OR(K62=7,K62=8,K62=9),J58,IF(OR(K62=1,K62=2,K62=3),J66,""))</f>
        <v>郭晉宏</v>
      </c>
      <c r="M62" s="199"/>
      <c r="N62" s="103"/>
      <c r="O62" s="183"/>
      <c r="P62" s="103"/>
      <c r="Q62" s="83"/>
    </row>
    <row r="63" spans="1:17" s="74" customFormat="1" ht="10.050000000000001" customHeight="1">
      <c r="A63" s="75">
        <v>15</v>
      </c>
      <c r="B63" s="84"/>
      <c r="C63" s="77" t="s">
        <v>20</v>
      </c>
      <c r="D63" s="181"/>
      <c r="E63" s="96"/>
      <c r="F63" s="97" t="s">
        <v>90</v>
      </c>
      <c r="G63" s="65"/>
      <c r="H63" s="69"/>
      <c r="I63" s="182"/>
      <c r="J63" s="86"/>
      <c r="K63" s="195"/>
      <c r="L63" s="198" t="s">
        <v>490</v>
      </c>
      <c r="M63" s="201"/>
      <c r="N63" s="103"/>
      <c r="O63" s="183"/>
      <c r="P63" s="103"/>
      <c r="Q63" s="83"/>
    </row>
    <row r="64" spans="1:17" s="74" customFormat="1" ht="10.050000000000001" customHeight="1">
      <c r="A64" s="75"/>
      <c r="B64" s="76"/>
      <c r="C64" s="184"/>
      <c r="D64" s="185"/>
      <c r="E64" s="78"/>
      <c r="F64" s="97"/>
      <c r="G64" s="65"/>
      <c r="H64" s="69"/>
      <c r="I64" s="186"/>
      <c r="J64" s="86"/>
      <c r="K64" s="195"/>
      <c r="L64" s="103"/>
      <c r="M64" s="183"/>
      <c r="N64" s="103"/>
      <c r="O64" s="183"/>
      <c r="P64" s="103"/>
      <c r="Q64" s="83"/>
    </row>
    <row r="65" spans="1:17" s="74" customFormat="1" ht="10.050000000000001" customHeight="1">
      <c r="A65" s="75"/>
      <c r="B65" s="84"/>
      <c r="C65" s="77"/>
      <c r="D65" s="185"/>
      <c r="E65" s="78"/>
      <c r="F65" s="85"/>
      <c r="G65" s="114"/>
      <c r="H65" s="78"/>
      <c r="I65" s="187"/>
      <c r="J65" s="188" t="str">
        <f>IF(OR(I66=7,I66=8,I66=9),F63,IF(OR(I66=1,I66=2,I66=3),F67,IF(F63="Bye",F67,IF(F67="Bye",F63,""))))</f>
        <v>李奕霆</v>
      </c>
      <c r="K65" s="195"/>
      <c r="L65" s="103"/>
      <c r="M65" s="183"/>
      <c r="N65" s="103"/>
      <c r="O65" s="183"/>
      <c r="P65" s="103"/>
      <c r="Q65" s="83"/>
    </row>
    <row r="66" spans="1:17" s="74" customFormat="1" ht="10.050000000000001" customHeight="1">
      <c r="A66" s="75"/>
      <c r="B66" s="84"/>
      <c r="C66" s="77"/>
      <c r="D66" s="185"/>
      <c r="E66" s="78"/>
      <c r="F66" s="102"/>
      <c r="G66" s="77"/>
      <c r="H66" s="189"/>
      <c r="I66" s="190"/>
      <c r="J66" s="191" t="str">
        <f>IF(OR(I66=7,I66=8,I66=9),F64,IF(OR(I66=1,I66=2,I66=3),F68,IF(F63="Bye",F68,IF(F67="Bye",F64,""))))</f>
        <v>郭晉宏</v>
      </c>
      <c r="K66" s="199"/>
      <c r="L66" s="103"/>
      <c r="M66" s="183"/>
      <c r="N66" s="103"/>
      <c r="O66" s="183"/>
      <c r="P66" s="103"/>
      <c r="Q66" s="83"/>
    </row>
    <row r="67" spans="1:17" s="74" customFormat="1" ht="10.050000000000001" customHeight="1">
      <c r="A67" s="63">
        <v>16</v>
      </c>
      <c r="B67" s="95">
        <v>2</v>
      </c>
      <c r="C67" s="65" t="s">
        <v>20</v>
      </c>
      <c r="D67" s="181">
        <v>26</v>
      </c>
      <c r="E67" s="66" t="s">
        <v>78</v>
      </c>
      <c r="F67" s="67" t="s">
        <v>137</v>
      </c>
      <c r="G67" s="68" t="s">
        <v>30</v>
      </c>
      <c r="H67" s="96"/>
      <c r="I67" s="193"/>
      <c r="J67" s="194"/>
      <c r="K67" s="183"/>
      <c r="L67" s="103"/>
      <c r="M67" s="183"/>
      <c r="N67" s="103"/>
      <c r="O67" s="183"/>
      <c r="P67" s="103"/>
      <c r="Q67" s="83"/>
    </row>
    <row r="68" spans="1:17" s="74" customFormat="1" ht="10.050000000000001" customHeight="1">
      <c r="A68" s="75"/>
      <c r="B68" s="84"/>
      <c r="C68" s="77"/>
      <c r="D68" s="185"/>
      <c r="E68" s="78"/>
      <c r="F68" s="67" t="s">
        <v>138</v>
      </c>
      <c r="G68" s="68" t="s">
        <v>119</v>
      </c>
      <c r="H68" s="96"/>
      <c r="I68" s="186"/>
      <c r="J68" s="103"/>
      <c r="K68" s="183"/>
      <c r="L68" s="196"/>
      <c r="M68" s="197"/>
      <c r="N68" s="103"/>
      <c r="O68" s="183"/>
      <c r="P68" s="103"/>
      <c r="Q68" s="83"/>
    </row>
    <row r="69" spans="1:17" s="74" customFormat="1" ht="9.6" customHeight="1">
      <c r="A69" s="122"/>
      <c r="B69" s="122"/>
      <c r="C69" s="77"/>
      <c r="D69" s="207"/>
      <c r="E69" s="117"/>
      <c r="F69" s="208"/>
      <c r="G69" s="116"/>
      <c r="H69" s="209"/>
      <c r="I69" s="210"/>
      <c r="J69" s="211"/>
      <c r="K69" s="210"/>
      <c r="L69" s="211"/>
      <c r="M69" s="210"/>
      <c r="N69" s="211"/>
      <c r="O69" s="210"/>
      <c r="P69" s="211"/>
      <c r="Q69" s="83"/>
    </row>
    <row r="70" spans="1:17">
      <c r="F70" s="115"/>
      <c r="I70" s="183"/>
      <c r="J70" s="214"/>
      <c r="K70" s="183"/>
      <c r="L70" s="214"/>
      <c r="M70" s="183"/>
      <c r="N70" s="214"/>
      <c r="O70" s="183"/>
      <c r="P70" s="214"/>
    </row>
  </sheetData>
  <mergeCells count="5">
    <mergeCell ref="H1:I2"/>
    <mergeCell ref="J1:K1"/>
    <mergeCell ref="J2:K2"/>
    <mergeCell ref="H3:K4"/>
    <mergeCell ref="L6:N6"/>
  </mergeCells>
  <phoneticPr fontId="5" type="noConversion"/>
  <conditionalFormatting sqref="D7 D11 D15 D19 D23 D27 D31 D35 D43 D47 D51 D55 D59 D63 D67">
    <cfRule type="cellIs" dxfId="301" priority="38" stopIfTrue="1" operator="equal">
      <formula>"DA"</formula>
    </cfRule>
  </conditionalFormatting>
  <conditionalFormatting sqref="D39">
    <cfRule type="cellIs" dxfId="300" priority="33" stopIfTrue="1" operator="equal">
      <formula>"DA"</formula>
    </cfRule>
  </conditionalFormatting>
  <conditionalFormatting sqref="H10 H18 H26 H50 H58 H66">
    <cfRule type="expression" dxfId="299" priority="36" stopIfTrue="1">
      <formula>AND($N$1="CU",H10&lt;&gt;"Umpire")</formula>
    </cfRule>
    <cfRule type="expression" dxfId="298" priority="35" stopIfTrue="1">
      <formula>AND($N$1="CU",H10&lt;&gt;"Umpire",I10&lt;&gt;"")</formula>
    </cfRule>
    <cfRule type="expression" dxfId="297" priority="34" stopIfTrue="1">
      <formula>AND($N$1="CU",H10="Umpire")</formula>
    </cfRule>
  </conditionalFormatting>
  <conditionalFormatting sqref="H34">
    <cfRule type="expression" dxfId="296" priority="25" stopIfTrue="1">
      <formula>AND($N$1="CU",H34="Umpire")</formula>
    </cfRule>
    <cfRule type="expression" dxfId="295" priority="27" stopIfTrue="1">
      <formula>AND($N$1="CU",H34&lt;&gt;"Umpire")</formula>
    </cfRule>
    <cfRule type="expression" dxfId="294" priority="26" stopIfTrue="1">
      <formula>AND($N$1="CU",H34&lt;&gt;"Umpire",I34&lt;&gt;"")</formula>
    </cfRule>
  </conditionalFormatting>
  <conditionalFormatting sqref="H42">
    <cfRule type="expression" dxfId="293" priority="24" stopIfTrue="1">
      <formula>AND($N$1="CU",H42&lt;&gt;"Umpire")</formula>
    </cfRule>
    <cfRule type="expression" dxfId="292" priority="23" stopIfTrue="1">
      <formula>AND($N$1="CU",H42&lt;&gt;"Umpire",I42&lt;&gt;"")</formula>
    </cfRule>
    <cfRule type="expression" dxfId="291" priority="22" stopIfTrue="1">
      <formula>AND($N$1="CU",H42="Umpire")</formula>
    </cfRule>
  </conditionalFormatting>
  <conditionalFormatting sqref="I10 K14 I18 M22 K30 I34 O37:O38 I42 K46 I50 M54 I58 K62 I66">
    <cfRule type="expression" dxfId="290" priority="39" stopIfTrue="1">
      <formula>$N$1="CU"</formula>
    </cfRule>
  </conditionalFormatting>
  <conditionalFormatting sqref="I26">
    <cfRule type="expression" dxfId="289" priority="32" stopIfTrue="1">
      <formula>$N$1="CU"</formula>
    </cfRule>
  </conditionalFormatting>
  <conditionalFormatting sqref="J9 L13 J17 N21 J25 L29 J41 L45 J49 N53 J57 L61 J65">
    <cfRule type="cellIs" dxfId="288" priority="37" stopIfTrue="1" operator="equal">
      <formula>"Bye"</formula>
    </cfRule>
  </conditionalFormatting>
  <conditionalFormatting sqref="J14">
    <cfRule type="expression" dxfId="287" priority="21" stopIfTrue="1">
      <formula>AND($N$1="CU",J14&lt;&gt;"Umpire")</formula>
    </cfRule>
    <cfRule type="expression" dxfId="286" priority="19" stopIfTrue="1">
      <formula>AND($N$1="CU",J14="Umpire")</formula>
    </cfRule>
    <cfRule type="expression" dxfId="285" priority="20" stopIfTrue="1">
      <formula>AND($N$1="CU",J14&lt;&gt;"Umpire",K14&lt;&gt;"")</formula>
    </cfRule>
  </conditionalFormatting>
  <conditionalFormatting sqref="J30">
    <cfRule type="expression" dxfId="284" priority="18" stopIfTrue="1">
      <formula>AND($N$1="CU",J30&lt;&gt;"Umpire")</formula>
    </cfRule>
    <cfRule type="expression" dxfId="283" priority="17" stopIfTrue="1">
      <formula>AND($N$1="CU",J30&lt;&gt;"Umpire",K30&lt;&gt;"")</formula>
    </cfRule>
    <cfRule type="expression" dxfId="282" priority="16" stopIfTrue="1">
      <formula>AND($N$1="CU",J30="Umpire")</formula>
    </cfRule>
  </conditionalFormatting>
  <conditionalFormatting sqref="J33">
    <cfRule type="cellIs" dxfId="281" priority="31" stopIfTrue="1" operator="equal">
      <formula>"Bye"</formula>
    </cfRule>
  </conditionalFormatting>
  <conditionalFormatting sqref="J46">
    <cfRule type="expression" dxfId="280" priority="15" stopIfTrue="1">
      <formula>AND($N$1="CU",J46&lt;&gt;"Umpire")</formula>
    </cfRule>
    <cfRule type="expression" dxfId="279" priority="14" stopIfTrue="1">
      <formula>AND($N$1="CU",J46&lt;&gt;"Umpire",K46&lt;&gt;"")</formula>
    </cfRule>
    <cfRule type="expression" dxfId="278" priority="13" stopIfTrue="1">
      <formula>AND($N$1="CU",J46="Umpire")</formula>
    </cfRule>
  </conditionalFormatting>
  <conditionalFormatting sqref="J62">
    <cfRule type="expression" dxfId="277" priority="12" stopIfTrue="1">
      <formula>AND($N$1="CU",J62&lt;&gt;"Umpire")</formula>
    </cfRule>
    <cfRule type="expression" dxfId="276" priority="11" stopIfTrue="1">
      <formula>AND($N$1="CU",J62&lt;&gt;"Umpire",K62&lt;&gt;"")</formula>
    </cfRule>
    <cfRule type="expression" dxfId="275" priority="10" stopIfTrue="1">
      <formula>AND($N$1="CU",J62="Umpire")</formula>
    </cfRule>
  </conditionalFormatting>
  <conditionalFormatting sqref="L22">
    <cfRule type="expression" dxfId="274" priority="9" stopIfTrue="1">
      <formula>AND($N$1="CU",L22&lt;&gt;"Umpire")</formula>
    </cfRule>
    <cfRule type="expression" dxfId="273" priority="8" stopIfTrue="1">
      <formula>AND($N$1="CU",L22&lt;&gt;"Umpire",M22&lt;&gt;"")</formula>
    </cfRule>
    <cfRule type="expression" dxfId="272" priority="7" stopIfTrue="1">
      <formula>AND($N$1="CU",L22="Umpire")</formula>
    </cfRule>
  </conditionalFormatting>
  <conditionalFormatting sqref="L54">
    <cfRule type="expression" dxfId="271" priority="4" stopIfTrue="1">
      <formula>AND($N$1="CU",L54="Umpire")</formula>
    </cfRule>
    <cfRule type="expression" dxfId="270" priority="5" stopIfTrue="1">
      <formula>AND($N$1="CU",L54&lt;&gt;"Umpire",M54&lt;&gt;"")</formula>
    </cfRule>
    <cfRule type="expression" dxfId="269" priority="6" stopIfTrue="1">
      <formula>AND($N$1="CU",L54&lt;&gt;"Umpire")</formula>
    </cfRule>
  </conditionalFormatting>
  <conditionalFormatting sqref="N37:N38">
    <cfRule type="expression" dxfId="268" priority="2" stopIfTrue="1">
      <formula>AND($N$1="CU",N37&lt;&gt;"Umpire",O37&lt;&gt;"")</formula>
    </cfRule>
    <cfRule type="expression" dxfId="267" priority="3" stopIfTrue="1">
      <formula>AND($N$1="CU",N37&lt;&gt;"Umpire")</formula>
    </cfRule>
    <cfRule type="expression" dxfId="266" priority="1" stopIfTrue="1">
      <formula>AND($N$1="CU",N37="Umpire")</formula>
    </cfRule>
  </conditionalFormatting>
  <dataValidations count="1">
    <dataValidation type="list" allowBlank="1" showInputMessage="1" showErrorMessage="1" sqref="C7 C11 C15 C19 C23 C27 C31 C35 C55 C59 C63 C67 C39 C43 C47 C51" xr:uid="{C78AC6A3-A2E9-4382-92EB-F2DCB2C75776}">
      <formula1>" - , Q, WC, LL"</formula1>
    </dataValidation>
  </dataValidations>
  <pageMargins left="0.75" right="0.75" top="1" bottom="1" header="0.5" footer="0.5"/>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F490-F8D7-4844-A27D-70D7173F5A8A}">
  <sheetPr codeName="sheet105">
    <tabColor theme="7" tint="0.59999389629810485"/>
    <pageSetUpPr fitToPage="1"/>
  </sheetPr>
  <dimension ref="A1:R1280"/>
  <sheetViews>
    <sheetView tabSelected="1" zoomScale="70" zoomScaleNormal="70" workbookViewId="0">
      <selection activeCell="Z112" sqref="Z112"/>
    </sheetView>
  </sheetViews>
  <sheetFormatPr defaultColWidth="9" defaultRowHeight="16.2"/>
  <cols>
    <col min="1" max="2" width="4.21875" style="121" customWidth="1"/>
    <col min="3" max="4" width="3.6640625" style="129" customWidth="1"/>
    <col min="5" max="5" width="3.6640625" style="130" customWidth="1"/>
    <col min="6" max="6" width="10.6640625" style="121" customWidth="1"/>
    <col min="7" max="8" width="8.6640625" style="59" customWidth="1"/>
    <col min="9" max="9" width="1.44140625" style="53" customWidth="1"/>
    <col min="10" max="10" width="7.6640625" style="131" customWidth="1"/>
    <col min="11" max="11" width="1.44140625" style="53" customWidth="1"/>
    <col min="12" max="12" width="7.6640625" style="131" customWidth="1"/>
    <col min="13" max="13" width="1.44140625" style="132" customWidth="1"/>
    <col min="14" max="14" width="7.6640625" style="131" customWidth="1"/>
    <col min="15" max="15" width="1.44140625" style="53" customWidth="1"/>
    <col min="16" max="16" width="7.6640625" style="131" customWidth="1"/>
    <col min="17" max="17" width="1.44140625" style="132" customWidth="1"/>
    <col min="18" max="16384" width="9" style="121"/>
  </cols>
  <sheetData>
    <row r="1" spans="1:18" s="9" customFormat="1" ht="15" customHeight="1">
      <c r="A1" s="1" t="s">
        <v>0</v>
      </c>
      <c r="B1" s="1"/>
      <c r="C1" s="2"/>
      <c r="D1" s="3"/>
      <c r="E1" s="4"/>
      <c r="F1" s="5"/>
      <c r="G1" s="6"/>
      <c r="H1" s="366">
        <v>50</v>
      </c>
      <c r="I1" s="367"/>
      <c r="J1" s="370"/>
      <c r="K1" s="371"/>
      <c r="L1" s="7"/>
      <c r="M1" s="8"/>
      <c r="N1" s="8" t="s">
        <v>1</v>
      </c>
      <c r="O1" s="8"/>
      <c r="P1" s="5"/>
      <c r="Q1" s="8"/>
    </row>
    <row r="2" spans="1:18" s="17" customFormat="1" ht="15" customHeight="1">
      <c r="A2" s="10" t="s">
        <v>2</v>
      </c>
      <c r="B2" s="11"/>
      <c r="C2" s="12"/>
      <c r="D2" s="13"/>
      <c r="E2" s="14"/>
      <c r="F2" s="15"/>
      <c r="G2" s="12"/>
      <c r="H2" s="368"/>
      <c r="I2" s="369"/>
      <c r="J2" s="370"/>
      <c r="K2" s="371"/>
      <c r="L2" s="7"/>
      <c r="M2" s="16"/>
      <c r="N2" s="15"/>
      <c r="O2" s="16"/>
      <c r="P2" s="15"/>
      <c r="Q2" s="16"/>
    </row>
    <row r="3" spans="1:18" s="29" customFormat="1" ht="10.5" customHeight="1">
      <c r="A3" s="18" t="s">
        <v>3</v>
      </c>
      <c r="B3" s="19"/>
      <c r="C3" s="20"/>
      <c r="D3" s="21"/>
      <c r="E3" s="22"/>
      <c r="F3" s="23"/>
      <c r="G3" s="24" t="s">
        <v>4</v>
      </c>
      <c r="H3" s="372" t="s">
        <v>5</v>
      </c>
      <c r="I3" s="373"/>
      <c r="J3" s="373"/>
      <c r="K3" s="374"/>
      <c r="L3" s="25"/>
      <c r="M3" s="26"/>
      <c r="N3" s="25"/>
      <c r="O3" s="26"/>
      <c r="P3" s="27" t="s">
        <v>6</v>
      </c>
      <c r="Q3" s="28"/>
    </row>
    <row r="4" spans="1:18" s="41" customFormat="1" ht="11.25" customHeight="1" thickBot="1">
      <c r="A4" s="30" t="s">
        <v>7</v>
      </c>
      <c r="B4" s="31"/>
      <c r="C4" s="32"/>
      <c r="D4" s="33"/>
      <c r="E4" s="34"/>
      <c r="F4" s="379" t="s">
        <v>479</v>
      </c>
      <c r="G4" s="380"/>
      <c r="H4" s="375"/>
      <c r="I4" s="376"/>
      <c r="J4" s="376"/>
      <c r="K4" s="377"/>
      <c r="L4" s="37"/>
      <c r="M4" s="38"/>
      <c r="N4" s="39"/>
      <c r="O4" s="38"/>
      <c r="P4" s="40" t="s">
        <v>9</v>
      </c>
      <c r="Q4" s="39"/>
      <c r="R4" s="29"/>
    </row>
    <row r="5" spans="1:18" s="29" customFormat="1" ht="18">
      <c r="A5" s="42" t="s">
        <v>10</v>
      </c>
      <c r="B5" s="42" t="s">
        <v>11</v>
      </c>
      <c r="C5" s="43" t="s">
        <v>12</v>
      </c>
      <c r="D5" s="44" t="s">
        <v>13</v>
      </c>
      <c r="E5" s="45" t="s">
        <v>14</v>
      </c>
      <c r="F5" s="46" t="s">
        <v>15</v>
      </c>
      <c r="G5" s="294" t="s">
        <v>85</v>
      </c>
      <c r="H5" s="170"/>
      <c r="I5" s="47"/>
      <c r="J5" s="48" t="s">
        <v>16</v>
      </c>
      <c r="K5" s="49"/>
      <c r="L5" s="48" t="s">
        <v>17</v>
      </c>
      <c r="M5" s="50"/>
      <c r="N5" s="48" t="s">
        <v>18</v>
      </c>
      <c r="O5" s="51"/>
      <c r="P5" s="52" t="s">
        <v>19</v>
      </c>
      <c r="Q5" s="53"/>
    </row>
    <row r="6" spans="1:18" s="29" customFormat="1" ht="10.050000000000001" customHeight="1">
      <c r="A6" s="54"/>
      <c r="B6" s="54"/>
      <c r="C6" s="55"/>
      <c r="D6" s="55"/>
      <c r="E6" s="56"/>
      <c r="F6" s="57"/>
      <c r="G6" s="58"/>
      <c r="H6" s="59"/>
      <c r="I6" s="60"/>
      <c r="J6" s="378" t="s">
        <v>480</v>
      </c>
      <c r="K6" s="378"/>
      <c r="L6" s="378"/>
      <c r="M6" s="60"/>
      <c r="N6" s="61"/>
      <c r="O6" s="60"/>
      <c r="P6" s="61"/>
      <c r="Q6" s="62"/>
    </row>
    <row r="7" spans="1:18" s="74" customFormat="1" ht="10.050000000000001" customHeight="1">
      <c r="A7" s="63">
        <v>1</v>
      </c>
      <c r="B7" s="64">
        <v>1</v>
      </c>
      <c r="C7" s="65" t="s">
        <v>20</v>
      </c>
      <c r="D7" s="65">
        <v>2</v>
      </c>
      <c r="E7" s="66" t="s">
        <v>21</v>
      </c>
      <c r="F7" s="265" t="s">
        <v>139</v>
      </c>
      <c r="G7" s="268" t="s">
        <v>61</v>
      </c>
      <c r="H7" s="69" t="s">
        <v>20</v>
      </c>
      <c r="I7" s="70"/>
      <c r="J7" s="71"/>
      <c r="K7" s="72"/>
      <c r="L7" s="71"/>
      <c r="M7" s="72"/>
      <c r="N7" s="305" t="s">
        <v>139</v>
      </c>
      <c r="O7" s="127"/>
      <c r="P7" s="311" t="s">
        <v>24</v>
      </c>
      <c r="Q7" s="73" t="s">
        <v>25</v>
      </c>
      <c r="R7" s="29"/>
    </row>
    <row r="8" spans="1:18" s="74" customFormat="1" ht="10.050000000000001" customHeight="1">
      <c r="A8" s="75"/>
      <c r="B8" s="76"/>
      <c r="C8" s="77"/>
      <c r="D8" s="77"/>
      <c r="E8" s="78"/>
      <c r="F8" s="265" t="s">
        <v>140</v>
      </c>
      <c r="G8" s="268" t="s">
        <v>141</v>
      </c>
      <c r="H8" s="69" t="s">
        <v>20</v>
      </c>
      <c r="I8" s="79"/>
      <c r="J8" s="71"/>
      <c r="K8" s="72"/>
      <c r="L8" s="71"/>
      <c r="M8" s="72"/>
      <c r="N8" s="83" t="s">
        <v>140</v>
      </c>
      <c r="O8" s="333"/>
      <c r="P8" s="86"/>
      <c r="Q8" s="82"/>
      <c r="R8" s="83"/>
    </row>
    <row r="9" spans="1:18" s="74" customFormat="1" ht="10.050000000000001" customHeight="1">
      <c r="A9" s="75"/>
      <c r="B9" s="84"/>
      <c r="C9" s="77"/>
      <c r="D9" s="77"/>
      <c r="E9" s="78"/>
      <c r="F9" s="266"/>
      <c r="G9" s="269"/>
      <c r="H9" s="86"/>
      <c r="I9" s="87"/>
      <c r="J9" s="88" t="str">
        <f>IF(OR(I10=7,I10=8,I10=9),F7,IF(OR(I10=1,I10=2,I10=3),F11,IF(F7="Bye",F11,IF(F11="Bye",F7,""))))</f>
        <v>陳宜超</v>
      </c>
      <c r="K9" s="82"/>
      <c r="L9" s="89"/>
      <c r="M9" s="82"/>
      <c r="N9" s="306"/>
      <c r="O9" s="331"/>
      <c r="P9" s="191" t="s">
        <v>139</v>
      </c>
      <c r="Q9" s="70"/>
      <c r="R9" s="83"/>
    </row>
    <row r="10" spans="1:18" s="74" customFormat="1" ht="10.050000000000001" customHeight="1">
      <c r="A10" s="75"/>
      <c r="B10" s="84"/>
      <c r="C10" s="77"/>
      <c r="D10" s="77"/>
      <c r="E10" s="78"/>
      <c r="F10" s="266"/>
      <c r="G10" s="269"/>
      <c r="H10" s="86"/>
      <c r="I10" s="91"/>
      <c r="J10" s="92" t="str">
        <f>IF(OR(I10=7,I10=8,I10=9),F8,IF(OR(I10=1,I10=2,I10=3),F12,IF(F7="Bye",F12,IF(F11="Bye",F8,""))))</f>
        <v>陳文岳</v>
      </c>
      <c r="K10" s="93"/>
      <c r="L10" s="89"/>
      <c r="M10" s="82"/>
      <c r="N10" s="69" t="s">
        <v>178</v>
      </c>
      <c r="O10" s="332"/>
      <c r="P10" s="188" t="s">
        <v>140</v>
      </c>
      <c r="Q10" s="82"/>
      <c r="R10" s="83"/>
    </row>
    <row r="11" spans="1:18" s="74" customFormat="1" ht="10.050000000000001" customHeight="1">
      <c r="A11" s="75">
        <v>2</v>
      </c>
      <c r="B11" s="95"/>
      <c r="C11" s="65" t="s">
        <v>20</v>
      </c>
      <c r="D11" s="65"/>
      <c r="E11" s="96"/>
      <c r="F11" s="267" t="s">
        <v>27</v>
      </c>
      <c r="G11" s="270"/>
      <c r="H11" s="69"/>
      <c r="I11" s="94"/>
      <c r="J11" s="88"/>
      <c r="K11" s="98"/>
      <c r="L11" s="89"/>
      <c r="M11" s="82"/>
      <c r="N11" s="69" t="s">
        <v>179</v>
      </c>
      <c r="O11" s="330"/>
      <c r="P11" s="86" t="s">
        <v>489</v>
      </c>
      <c r="Q11" s="82"/>
      <c r="R11" s="83"/>
    </row>
    <row r="12" spans="1:18" s="74" customFormat="1" ht="10.050000000000001" customHeight="1">
      <c r="A12" s="75"/>
      <c r="B12" s="84"/>
      <c r="C12" s="77"/>
      <c r="D12" s="77"/>
      <c r="E12" s="78"/>
      <c r="F12" s="267" t="s">
        <v>28</v>
      </c>
      <c r="G12" s="270"/>
      <c r="H12" s="69"/>
      <c r="I12" s="79"/>
      <c r="J12" s="88"/>
      <c r="K12" s="98"/>
      <c r="L12" s="100"/>
      <c r="M12" s="101"/>
      <c r="N12" s="89"/>
      <c r="O12" s="82"/>
      <c r="P12" s="290" t="s">
        <v>432</v>
      </c>
      <c r="Q12" s="82"/>
      <c r="R12" s="83"/>
    </row>
    <row r="13" spans="1:18" s="74" customFormat="1" ht="10.050000000000001" customHeight="1">
      <c r="A13" s="75"/>
      <c r="B13" s="84"/>
      <c r="C13" s="77"/>
      <c r="D13" s="77"/>
      <c r="E13" s="78"/>
      <c r="F13" s="103"/>
      <c r="G13" s="269"/>
      <c r="H13" s="86"/>
      <c r="I13" s="82"/>
      <c r="J13" s="103"/>
      <c r="K13" s="104"/>
      <c r="L13" s="188" t="str">
        <f>IF(OR(K14=7,K14=8,K14=9),J9,IF(OR(K14=1,K14=2,K14=3),J17,""))</f>
        <v>陳宜超</v>
      </c>
      <c r="M13" s="82"/>
      <c r="N13" s="89"/>
      <c r="O13" s="89"/>
      <c r="P13" s="82"/>
      <c r="Q13" s="89"/>
      <c r="R13" s="83"/>
    </row>
    <row r="14" spans="1:18" s="74" customFormat="1" ht="10.050000000000001" customHeight="1">
      <c r="A14" s="75"/>
      <c r="B14" s="84"/>
      <c r="C14" s="77"/>
      <c r="D14" s="77"/>
      <c r="E14" s="78"/>
      <c r="F14" s="103"/>
      <c r="G14" s="269"/>
      <c r="H14" s="86"/>
      <c r="I14" s="82"/>
      <c r="J14" s="290" t="s">
        <v>401</v>
      </c>
      <c r="K14" s="106">
        <v>8</v>
      </c>
      <c r="L14" s="191" t="str">
        <f>IF(OR(K14=7,K14=8,K14=9),J10,IF(OR(K14=1,K14=2,K14=3),J18,""))</f>
        <v>陳文岳</v>
      </c>
      <c r="M14" s="93"/>
      <c r="N14" s="89"/>
      <c r="O14" s="89"/>
      <c r="P14" s="82"/>
      <c r="Q14" s="83"/>
      <c r="R14" s="83"/>
    </row>
    <row r="15" spans="1:18" s="74" customFormat="1" ht="10.050000000000001" customHeight="1">
      <c r="A15" s="75">
        <v>3</v>
      </c>
      <c r="B15" s="84"/>
      <c r="C15" s="65" t="s">
        <v>20</v>
      </c>
      <c r="D15" s="65"/>
      <c r="E15" s="96"/>
      <c r="F15" s="267" t="s">
        <v>27</v>
      </c>
      <c r="G15" s="270"/>
      <c r="H15" s="69"/>
      <c r="I15" s="70"/>
      <c r="J15" s="103"/>
      <c r="K15" s="98"/>
      <c r="L15" s="188" t="s">
        <v>489</v>
      </c>
      <c r="M15" s="98"/>
      <c r="N15" s="89"/>
      <c r="O15" s="89"/>
      <c r="P15" s="82"/>
      <c r="Q15" s="83"/>
      <c r="R15" s="83"/>
    </row>
    <row r="16" spans="1:18" s="74" customFormat="1" ht="10.050000000000001" customHeight="1">
      <c r="A16" s="75"/>
      <c r="B16" s="76"/>
      <c r="C16" s="77"/>
      <c r="D16" s="77"/>
      <c r="E16" s="78"/>
      <c r="F16" s="267" t="s">
        <v>28</v>
      </c>
      <c r="G16" s="270"/>
      <c r="H16" s="69"/>
      <c r="I16" s="79"/>
      <c r="J16" s="103"/>
      <c r="K16" s="98"/>
      <c r="L16" s="89"/>
      <c r="M16" s="98"/>
      <c r="N16" s="89"/>
      <c r="O16" s="89"/>
      <c r="P16" s="82"/>
      <c r="Q16" s="83"/>
      <c r="R16" s="83"/>
    </row>
    <row r="17" spans="1:18" s="74" customFormat="1" ht="10.050000000000001" customHeight="1">
      <c r="A17" s="75"/>
      <c r="B17" s="84"/>
      <c r="C17" s="77"/>
      <c r="D17" s="77"/>
      <c r="E17" s="78"/>
      <c r="F17" s="103"/>
      <c r="G17" s="269"/>
      <c r="H17" s="86"/>
      <c r="I17" s="87"/>
      <c r="J17" s="88" t="str">
        <f>IF(OR(I18=7,I18=8,I18=9),F15,IF(OR(I18=1,I18=2,I18=3),F19,IF(F15="Bye",F19,IF(F19="Bye",F15,""))))</f>
        <v>李建德</v>
      </c>
      <c r="K17" s="98"/>
      <c r="L17" s="89"/>
      <c r="M17" s="98"/>
      <c r="N17" s="89"/>
      <c r="O17" s="89"/>
      <c r="P17" s="82"/>
      <c r="Q17" s="83"/>
      <c r="R17" s="83"/>
    </row>
    <row r="18" spans="1:18" s="74" customFormat="1" ht="10.050000000000001" customHeight="1">
      <c r="A18" s="75"/>
      <c r="B18" s="84"/>
      <c r="C18" s="77"/>
      <c r="D18" s="77"/>
      <c r="E18" s="78"/>
      <c r="F18" s="103"/>
      <c r="G18" s="269"/>
      <c r="H18" s="86"/>
      <c r="I18" s="91"/>
      <c r="J18" s="92" t="str">
        <f>IF(OR(I18=7,I18=8,I18=9),F16,IF(OR(I18=1,I18=2,I18=3),F20,IF(F15="Bye",F20,IF(F19="Bye",F16,""))))</f>
        <v>潘俊宏</v>
      </c>
      <c r="K18" s="99"/>
      <c r="L18" s="89"/>
      <c r="M18" s="98"/>
      <c r="N18" s="107"/>
      <c r="O18" s="107"/>
      <c r="P18" s="82"/>
      <c r="Q18" s="83"/>
      <c r="R18" s="83"/>
    </row>
    <row r="19" spans="1:18" s="74" customFormat="1" ht="10.050000000000001" customHeight="1">
      <c r="A19" s="75">
        <v>4</v>
      </c>
      <c r="B19" s="95">
        <v>18</v>
      </c>
      <c r="C19" s="65" t="s">
        <v>20</v>
      </c>
      <c r="D19" s="65"/>
      <c r="E19" s="96"/>
      <c r="F19" s="267" t="s">
        <v>157</v>
      </c>
      <c r="G19" s="270" t="s">
        <v>158</v>
      </c>
      <c r="H19" s="69"/>
      <c r="I19" s="94"/>
      <c r="J19" s="88"/>
      <c r="K19" s="82"/>
      <c r="L19" s="89"/>
      <c r="M19" s="98"/>
      <c r="N19" s="89"/>
      <c r="O19" s="89"/>
      <c r="P19" s="82"/>
      <c r="Q19" s="83"/>
      <c r="R19" s="83"/>
    </row>
    <row r="20" spans="1:18" s="74" customFormat="1" ht="10.050000000000001" customHeight="1">
      <c r="A20" s="75"/>
      <c r="B20" s="84"/>
      <c r="C20" s="77"/>
      <c r="D20" s="77"/>
      <c r="E20" s="78"/>
      <c r="F20" s="267" t="s">
        <v>159</v>
      </c>
      <c r="G20" s="270" t="s">
        <v>158</v>
      </c>
      <c r="H20" s="69"/>
      <c r="I20" s="79"/>
      <c r="J20" s="103"/>
      <c r="K20" s="82"/>
      <c r="L20" s="100"/>
      <c r="M20" s="108"/>
      <c r="N20" s="89"/>
      <c r="O20" s="89"/>
      <c r="P20" s="82"/>
      <c r="Q20" s="83"/>
      <c r="R20" s="83"/>
    </row>
    <row r="21" spans="1:18" s="74" customFormat="1" ht="10.050000000000001" customHeight="1">
      <c r="A21" s="75"/>
      <c r="B21" s="84"/>
      <c r="C21" s="77"/>
      <c r="D21" s="77"/>
      <c r="E21" s="78"/>
      <c r="F21" s="103"/>
      <c r="G21" s="269"/>
      <c r="H21" s="86"/>
      <c r="I21" s="82"/>
      <c r="J21" s="103"/>
      <c r="K21" s="82"/>
      <c r="L21" s="89"/>
      <c r="M21" s="104"/>
      <c r="N21" s="188" t="str">
        <f>IF(OR(M22=7,M22=8,M22=9),L13,IF(OR(M22=1,M22=2,M22=3),L29,""))</f>
        <v>陳宜超</v>
      </c>
      <c r="O21" s="81"/>
      <c r="P21" s="82"/>
      <c r="Q21" s="83"/>
      <c r="R21" s="83"/>
    </row>
    <row r="22" spans="1:18" s="74" customFormat="1" ht="10.050000000000001" customHeight="1">
      <c r="A22" s="75"/>
      <c r="B22" s="84"/>
      <c r="C22" s="77"/>
      <c r="D22" s="77"/>
      <c r="E22" s="78"/>
      <c r="F22" s="103"/>
      <c r="G22" s="269"/>
      <c r="H22" s="86"/>
      <c r="I22" s="82"/>
      <c r="J22" s="103"/>
      <c r="K22" s="82"/>
      <c r="L22" s="290" t="s">
        <v>413</v>
      </c>
      <c r="M22" s="106">
        <v>8</v>
      </c>
      <c r="N22" s="191" t="str">
        <f>IF(OR(M22=7,M22=8,M22=9),L14,IF(OR(M22=1,M22=2,M22=3),L30,""))</f>
        <v>陳文岳</v>
      </c>
      <c r="O22" s="109"/>
      <c r="P22" s="101"/>
      <c r="Q22" s="83"/>
      <c r="R22" s="83"/>
    </row>
    <row r="23" spans="1:18" s="74" customFormat="1" ht="10.050000000000001" customHeight="1">
      <c r="A23" s="75">
        <v>5</v>
      </c>
      <c r="B23" s="64">
        <v>11</v>
      </c>
      <c r="C23" s="65" t="s">
        <v>20</v>
      </c>
      <c r="D23" s="65"/>
      <c r="E23" s="96"/>
      <c r="F23" s="267" t="s">
        <v>153</v>
      </c>
      <c r="G23" s="270" t="s">
        <v>45</v>
      </c>
      <c r="H23" s="69"/>
      <c r="I23" s="70"/>
      <c r="J23" s="103"/>
      <c r="K23" s="82"/>
      <c r="L23" s="89"/>
      <c r="M23" s="98"/>
      <c r="N23" s="188" t="s">
        <v>488</v>
      </c>
      <c r="O23" s="98"/>
      <c r="P23" s="89"/>
      <c r="Q23" s="82"/>
      <c r="R23" s="83"/>
    </row>
    <row r="24" spans="1:18" s="74" customFormat="1" ht="10.050000000000001" customHeight="1">
      <c r="A24" s="75"/>
      <c r="B24" s="76"/>
      <c r="C24" s="77"/>
      <c r="D24" s="77"/>
      <c r="E24" s="78"/>
      <c r="F24" s="267" t="s">
        <v>154</v>
      </c>
      <c r="G24" s="270" t="s">
        <v>45</v>
      </c>
      <c r="H24" s="69"/>
      <c r="I24" s="79"/>
      <c r="J24" s="103"/>
      <c r="K24" s="82"/>
      <c r="L24" s="89"/>
      <c r="M24" s="98"/>
      <c r="N24" s="89"/>
      <c r="O24" s="98"/>
      <c r="P24" s="89"/>
      <c r="Q24" s="82"/>
      <c r="R24" s="83"/>
    </row>
    <row r="25" spans="1:18" s="74" customFormat="1" ht="10.050000000000001" customHeight="1">
      <c r="A25" s="75"/>
      <c r="B25" s="84"/>
      <c r="C25" s="77"/>
      <c r="D25" s="77"/>
      <c r="E25" s="78"/>
      <c r="F25" s="103"/>
      <c r="G25" s="269"/>
      <c r="H25" s="86"/>
      <c r="I25" s="87"/>
      <c r="J25" s="88" t="str">
        <f>IF(OR(I26=7,I26=8,I26=9),F23,IF(OR(I26=1,I26=2,I26=3),F27,IF(F23="Bye",F27,IF(F27="Bye",F23,""))))</f>
        <v>謝國財</v>
      </c>
      <c r="K25" s="82"/>
      <c r="L25" s="89"/>
      <c r="M25" s="98"/>
      <c r="N25" s="89"/>
      <c r="O25" s="98"/>
      <c r="P25" s="89"/>
      <c r="Q25" s="82"/>
      <c r="R25" s="83"/>
    </row>
    <row r="26" spans="1:18" s="74" customFormat="1" ht="10.050000000000001" customHeight="1">
      <c r="A26" s="75"/>
      <c r="B26" s="84"/>
      <c r="C26" s="77"/>
      <c r="D26" s="77"/>
      <c r="E26" s="78"/>
      <c r="F26" s="103"/>
      <c r="G26" s="269"/>
      <c r="H26" s="290" t="s">
        <v>466</v>
      </c>
      <c r="I26" s="91">
        <v>8</v>
      </c>
      <c r="J26" s="92" t="str">
        <f>IF(OR(I26=7,I26=8,I26=9),F24,IF(OR(I26=1,I26=2,I26=3),F28,IF(F23="Bye",F28,IF(F27="Bye",F24,""))))</f>
        <v>邱大源</v>
      </c>
      <c r="K26" s="93"/>
      <c r="L26" s="89"/>
      <c r="M26" s="98"/>
      <c r="N26" s="89"/>
      <c r="O26" s="98"/>
      <c r="P26" s="89"/>
      <c r="Q26" s="82"/>
      <c r="R26" s="83"/>
    </row>
    <row r="27" spans="1:18" s="74" customFormat="1" ht="10.050000000000001" customHeight="1">
      <c r="A27" s="75">
        <v>6</v>
      </c>
      <c r="B27" s="95">
        <v>14</v>
      </c>
      <c r="C27" s="65" t="s">
        <v>20</v>
      </c>
      <c r="D27" s="65"/>
      <c r="E27" s="96"/>
      <c r="F27" s="267" t="s">
        <v>166</v>
      </c>
      <c r="G27" s="270" t="s">
        <v>32</v>
      </c>
      <c r="H27" s="69"/>
      <c r="I27" s="94"/>
      <c r="J27" s="88" t="s">
        <v>491</v>
      </c>
      <c r="K27" s="98"/>
      <c r="L27" s="89"/>
      <c r="M27" s="98"/>
      <c r="N27" s="89"/>
      <c r="O27" s="98"/>
      <c r="P27" s="89"/>
      <c r="Q27" s="82"/>
      <c r="R27" s="83"/>
    </row>
    <row r="28" spans="1:18" s="74" customFormat="1" ht="10.050000000000001" customHeight="1">
      <c r="A28" s="75"/>
      <c r="B28" s="84"/>
      <c r="C28" s="77"/>
      <c r="D28" s="77"/>
      <c r="E28" s="78"/>
      <c r="F28" s="267" t="s">
        <v>167</v>
      </c>
      <c r="G28" s="270" t="s">
        <v>32</v>
      </c>
      <c r="H28" s="69"/>
      <c r="I28" s="79"/>
      <c r="J28" s="88"/>
      <c r="K28" s="98"/>
      <c r="L28" s="100"/>
      <c r="M28" s="108"/>
      <c r="N28" s="89"/>
      <c r="O28" s="98"/>
      <c r="P28" s="89"/>
      <c r="Q28" s="82"/>
      <c r="R28" s="83"/>
    </row>
    <row r="29" spans="1:18" s="74" customFormat="1" ht="10.050000000000001" customHeight="1">
      <c r="A29" s="75"/>
      <c r="B29" s="84"/>
      <c r="C29" s="77"/>
      <c r="D29" s="77"/>
      <c r="E29" s="78"/>
      <c r="F29" s="103"/>
      <c r="G29" s="269"/>
      <c r="H29" s="86"/>
      <c r="I29" s="82"/>
      <c r="J29" s="103"/>
      <c r="K29" s="104"/>
      <c r="L29" s="188" t="str">
        <f>IF(OR(K30=7,K30=8,K30=9),J25,IF(OR(K30=1,K30=2,K30=3),J33,""))</f>
        <v>蕭年晉</v>
      </c>
      <c r="M29" s="98"/>
      <c r="N29" s="89"/>
      <c r="O29" s="98"/>
      <c r="P29" s="89"/>
      <c r="Q29" s="82"/>
      <c r="R29" s="83"/>
    </row>
    <row r="30" spans="1:18" s="74" customFormat="1" ht="10.050000000000001" customHeight="1">
      <c r="A30" s="75"/>
      <c r="B30" s="84"/>
      <c r="C30" s="77"/>
      <c r="D30" s="77"/>
      <c r="E30" s="78"/>
      <c r="F30" s="103"/>
      <c r="G30" s="269"/>
      <c r="H30" s="86"/>
      <c r="I30" s="82"/>
      <c r="J30" s="290" t="s">
        <v>402</v>
      </c>
      <c r="K30" s="110">
        <v>2</v>
      </c>
      <c r="L30" s="191" t="str">
        <f>IF(OR(K30=7,K30=8,K30=9),J26,IF(OR(K30=1,K30=2,K30=3),J34,""))</f>
        <v>李征</v>
      </c>
      <c r="M30" s="99"/>
      <c r="N30" s="89"/>
      <c r="O30" s="98"/>
      <c r="P30" s="89"/>
      <c r="Q30" s="82"/>
      <c r="R30" s="83"/>
    </row>
    <row r="31" spans="1:18" s="74" customFormat="1" ht="10.050000000000001" customHeight="1">
      <c r="A31" s="75">
        <v>7</v>
      </c>
      <c r="B31" s="84"/>
      <c r="C31" s="65" t="s">
        <v>20</v>
      </c>
      <c r="D31" s="65"/>
      <c r="E31" s="96"/>
      <c r="F31" s="267" t="s">
        <v>27</v>
      </c>
      <c r="G31" s="270"/>
      <c r="H31" s="69"/>
      <c r="I31" s="70"/>
      <c r="J31" s="103"/>
      <c r="K31" s="111"/>
      <c r="L31" s="188" t="s">
        <v>490</v>
      </c>
      <c r="M31" s="112"/>
      <c r="N31" s="89"/>
      <c r="O31" s="98"/>
      <c r="P31" s="89"/>
      <c r="Q31" s="82"/>
      <c r="R31" s="83"/>
    </row>
    <row r="32" spans="1:18" s="74" customFormat="1" ht="10.050000000000001" customHeight="1">
      <c r="A32" s="75"/>
      <c r="B32" s="76"/>
      <c r="C32" s="77"/>
      <c r="D32" s="77"/>
      <c r="E32" s="78"/>
      <c r="F32" s="267" t="s">
        <v>28</v>
      </c>
      <c r="G32" s="270"/>
      <c r="H32" s="69"/>
      <c r="I32" s="79"/>
      <c r="J32" s="103"/>
      <c r="K32" s="98"/>
      <c r="L32" s="89"/>
      <c r="M32" s="82"/>
      <c r="N32" s="89"/>
      <c r="O32" s="98"/>
      <c r="P32" s="89"/>
      <c r="Q32" s="82"/>
      <c r="R32" s="83"/>
    </row>
    <row r="33" spans="1:18" s="74" customFormat="1" ht="10.050000000000001" customHeight="1">
      <c r="A33" s="75"/>
      <c r="B33" s="84"/>
      <c r="C33" s="77"/>
      <c r="D33" s="77"/>
      <c r="E33" s="78"/>
      <c r="F33" s="266"/>
      <c r="G33" s="269"/>
      <c r="H33" s="86"/>
      <c r="I33" s="87"/>
      <c r="J33" s="88" t="str">
        <f>IF(OR(I34=7,I34=8,I34=9),F31,IF(OR(I34=1,I34=2,I34=3),F35,IF(F31="Bye",F35,IF(F35="Bye",F31,""))))</f>
        <v>蕭年晉</v>
      </c>
      <c r="K33" s="98"/>
      <c r="L33" s="89"/>
      <c r="M33" s="82"/>
      <c r="N33" s="89"/>
      <c r="O33" s="98"/>
      <c r="P33" s="89"/>
      <c r="Q33" s="82"/>
      <c r="R33" s="83"/>
    </row>
    <row r="34" spans="1:18" s="74" customFormat="1" ht="10.050000000000001" customHeight="1">
      <c r="A34" s="75"/>
      <c r="B34" s="84"/>
      <c r="C34" s="77"/>
      <c r="D34" s="77"/>
      <c r="E34" s="78"/>
      <c r="F34" s="266"/>
      <c r="G34" s="269"/>
      <c r="H34" s="86"/>
      <c r="I34" s="91"/>
      <c r="J34" s="92" t="str">
        <f>IF(OR(I34=7,I34=8,I34=9),F32,IF(OR(I34=1,I34=2,I34=3),F36,IF(F31="Bye",F36,IF(F35="Bye",F32,""))))</f>
        <v>李征</v>
      </c>
      <c r="K34" s="99"/>
      <c r="L34" s="89"/>
      <c r="M34" s="82"/>
      <c r="N34" s="89"/>
      <c r="O34" s="98"/>
      <c r="P34" s="89"/>
      <c r="Q34" s="82"/>
      <c r="R34" s="83"/>
    </row>
    <row r="35" spans="1:18" s="74" customFormat="1" ht="10.050000000000001" customHeight="1">
      <c r="A35" s="63">
        <v>8</v>
      </c>
      <c r="B35" s="95">
        <v>9</v>
      </c>
      <c r="C35" s="65" t="s">
        <v>20</v>
      </c>
      <c r="D35" s="65">
        <v>36</v>
      </c>
      <c r="E35" s="66" t="s">
        <v>54</v>
      </c>
      <c r="F35" s="265" t="s">
        <v>176</v>
      </c>
      <c r="G35" s="268" t="s">
        <v>45</v>
      </c>
      <c r="H35" s="69"/>
      <c r="I35" s="94"/>
      <c r="J35" s="88"/>
      <c r="K35" s="82"/>
      <c r="L35" s="89"/>
      <c r="M35" s="82"/>
      <c r="N35" s="89"/>
      <c r="O35" s="98"/>
      <c r="P35" s="89"/>
      <c r="Q35" s="82"/>
      <c r="R35" s="83"/>
    </row>
    <row r="36" spans="1:18" s="74" customFormat="1" ht="10.050000000000001" customHeight="1">
      <c r="A36" s="75"/>
      <c r="B36" s="84"/>
      <c r="C36" s="77"/>
      <c r="D36" s="77"/>
      <c r="E36" s="78"/>
      <c r="F36" s="265" t="s">
        <v>177</v>
      </c>
      <c r="G36" s="268" t="s">
        <v>45</v>
      </c>
      <c r="H36" s="69"/>
      <c r="I36" s="79"/>
      <c r="J36" s="103"/>
      <c r="K36" s="82"/>
      <c r="L36" s="100"/>
      <c r="M36" s="101"/>
      <c r="N36" s="89"/>
      <c r="O36" s="98"/>
      <c r="P36" s="89"/>
      <c r="Q36" s="82"/>
      <c r="R36" s="83"/>
    </row>
    <row r="37" spans="1:18" s="74" customFormat="1" ht="10.050000000000001" customHeight="1">
      <c r="A37" s="75"/>
      <c r="B37" s="84"/>
      <c r="C37" s="77"/>
      <c r="D37" s="77"/>
      <c r="E37" s="78"/>
      <c r="F37" s="266"/>
      <c r="G37" s="269"/>
      <c r="H37" s="86"/>
      <c r="I37" s="82"/>
      <c r="J37" s="103"/>
      <c r="K37" s="82"/>
      <c r="L37" s="89"/>
      <c r="M37" s="82"/>
      <c r="N37" s="82"/>
      <c r="O37" s="104"/>
      <c r="P37" s="188" t="str">
        <f>IF(OR(O38=7,O38=8,O38=9),N21,IF(OR(O38=1,O38=2,O38=3),N54,""))</f>
        <v>陳宜超</v>
      </c>
      <c r="Q37" s="82"/>
      <c r="R37" s="83"/>
    </row>
    <row r="38" spans="1:18" s="74" customFormat="1" ht="10.050000000000001" customHeight="1">
      <c r="A38" s="75"/>
      <c r="B38" s="84"/>
      <c r="C38" s="77"/>
      <c r="D38" s="77"/>
      <c r="E38" s="78"/>
      <c r="F38" s="103"/>
      <c r="G38" s="269"/>
      <c r="H38" s="86"/>
      <c r="I38" s="82"/>
      <c r="J38" s="103"/>
      <c r="K38" s="82"/>
      <c r="L38" s="89"/>
      <c r="M38" s="82"/>
      <c r="N38" s="290" t="s">
        <v>427</v>
      </c>
      <c r="O38" s="106">
        <v>7</v>
      </c>
      <c r="P38" s="191" t="str">
        <f>IF(OR(O38=7,O38=8,O38=9),N22,IF(OR(O38=1,O38=2,O38=3),N55,""))</f>
        <v>陳文岳</v>
      </c>
      <c r="Q38" s="70"/>
      <c r="R38" s="83"/>
    </row>
    <row r="39" spans="1:18" s="74" customFormat="1" ht="10.050000000000001" customHeight="1">
      <c r="A39" s="63">
        <v>9</v>
      </c>
      <c r="B39" s="64">
        <v>3</v>
      </c>
      <c r="C39" s="65" t="s">
        <v>20</v>
      </c>
      <c r="D39" s="65">
        <v>20</v>
      </c>
      <c r="E39" s="66" t="s">
        <v>63</v>
      </c>
      <c r="F39" s="265" t="s">
        <v>150</v>
      </c>
      <c r="G39" s="268" t="s">
        <v>151</v>
      </c>
      <c r="H39" s="69"/>
      <c r="I39" s="70"/>
      <c r="J39" s="103"/>
      <c r="K39" s="82"/>
      <c r="L39" s="89"/>
      <c r="M39" s="82"/>
      <c r="N39" s="89"/>
      <c r="O39" s="98"/>
      <c r="P39" s="188" t="s">
        <v>491</v>
      </c>
      <c r="Q39" s="82"/>
      <c r="R39" s="83"/>
    </row>
    <row r="40" spans="1:18" s="74" customFormat="1" ht="10.050000000000001" customHeight="1">
      <c r="A40" s="75"/>
      <c r="B40" s="76"/>
      <c r="C40" s="77"/>
      <c r="D40" s="77"/>
      <c r="E40" s="78"/>
      <c r="F40" s="267" t="s">
        <v>152</v>
      </c>
      <c r="G40" s="268" t="s">
        <v>151</v>
      </c>
      <c r="H40" s="69"/>
      <c r="I40" s="79"/>
      <c r="J40" s="103"/>
      <c r="K40" s="82"/>
      <c r="L40" s="89"/>
      <c r="M40" s="82"/>
      <c r="N40" s="89"/>
      <c r="O40" s="98"/>
      <c r="P40" s="100"/>
      <c r="Q40" s="101"/>
      <c r="R40" s="83"/>
    </row>
    <row r="41" spans="1:18" s="74" customFormat="1" ht="10.050000000000001" customHeight="1">
      <c r="A41" s="75"/>
      <c r="B41" s="84"/>
      <c r="C41" s="77"/>
      <c r="D41" s="77"/>
      <c r="E41" s="78"/>
      <c r="F41" s="103"/>
      <c r="G41" s="269"/>
      <c r="H41" s="86"/>
      <c r="I41" s="87"/>
      <c r="J41" s="88" t="str">
        <f>IF(OR(I42=7,I42=8,I42=9),F39,IF(OR(I42=1,I42=2,I42=3),F43,IF(F39="Bye",F43,IF(F43="Bye",F39,""))))</f>
        <v>黃嘉文</v>
      </c>
      <c r="K41" s="82"/>
      <c r="L41" s="89"/>
      <c r="M41" s="82"/>
      <c r="N41" s="89"/>
      <c r="O41" s="98"/>
      <c r="P41" s="89"/>
      <c r="Q41" s="82"/>
      <c r="R41" s="83"/>
    </row>
    <row r="42" spans="1:18" s="74" customFormat="1" ht="10.050000000000001" customHeight="1">
      <c r="A42" s="75"/>
      <c r="B42" s="84"/>
      <c r="C42" s="77"/>
      <c r="D42" s="77"/>
      <c r="E42" s="78"/>
      <c r="F42" s="103"/>
      <c r="G42" s="269"/>
      <c r="H42" s="86"/>
      <c r="I42" s="91"/>
      <c r="J42" s="92" t="str">
        <f>IF(OR(I42=7,I42=8,I42=9),F40,IF(OR(I42=1,I42=2,I42=3),F44,IF(F39="Bye",F44,IF(F43="Bye",F40,""))))</f>
        <v>賴裕順</v>
      </c>
      <c r="K42" s="93"/>
      <c r="L42" s="89"/>
      <c r="M42" s="82"/>
      <c r="N42" s="89"/>
      <c r="O42" s="98"/>
      <c r="P42" s="89"/>
      <c r="Q42" s="82"/>
      <c r="R42" s="83"/>
    </row>
    <row r="43" spans="1:18" s="74" customFormat="1" ht="10.050000000000001" customHeight="1">
      <c r="A43" s="75">
        <v>10</v>
      </c>
      <c r="B43" s="95"/>
      <c r="C43" s="65" t="s">
        <v>20</v>
      </c>
      <c r="D43" s="65"/>
      <c r="E43" s="96"/>
      <c r="F43" s="267" t="s">
        <v>27</v>
      </c>
      <c r="G43" s="270"/>
      <c r="H43" s="69"/>
      <c r="I43" s="94"/>
      <c r="J43" s="88"/>
      <c r="K43" s="98"/>
      <c r="L43" s="89"/>
      <c r="M43" s="82"/>
      <c r="N43" s="89"/>
      <c r="O43" s="98"/>
      <c r="P43" s="89"/>
      <c r="Q43" s="82"/>
      <c r="R43" s="83"/>
    </row>
    <row r="44" spans="1:18" s="74" customFormat="1" ht="10.050000000000001" customHeight="1">
      <c r="A44" s="75"/>
      <c r="B44" s="84"/>
      <c r="C44" s="77"/>
      <c r="D44" s="77"/>
      <c r="E44" s="78"/>
      <c r="F44" s="267" t="s">
        <v>28</v>
      </c>
      <c r="G44" s="270"/>
      <c r="H44" s="69"/>
      <c r="I44" s="79"/>
      <c r="J44" s="88"/>
      <c r="K44" s="98"/>
      <c r="L44" s="100"/>
      <c r="M44" s="101"/>
      <c r="N44" s="89"/>
      <c r="O44" s="98"/>
      <c r="P44" s="89"/>
      <c r="Q44" s="82"/>
      <c r="R44" s="83"/>
    </row>
    <row r="45" spans="1:18" s="74" customFormat="1" ht="10.050000000000001" customHeight="1">
      <c r="A45" s="75"/>
      <c r="B45" s="84"/>
      <c r="C45" s="77"/>
      <c r="D45" s="77"/>
      <c r="E45" s="78"/>
      <c r="F45" s="103"/>
      <c r="G45" s="269"/>
      <c r="H45" s="86"/>
      <c r="I45" s="82"/>
      <c r="J45" s="103"/>
      <c r="K45" s="104"/>
      <c r="L45" s="188" t="str">
        <f>IF(OR(K46=7,K46=8,K46=9),J41,IF(OR(K46=1,K46=2,K46=3),J49,""))</f>
        <v>黃嘉文</v>
      </c>
      <c r="M45" s="82"/>
      <c r="N45" s="89"/>
      <c r="O45" s="98"/>
      <c r="P45" s="89"/>
      <c r="Q45" s="82"/>
      <c r="R45" s="83"/>
    </row>
    <row r="46" spans="1:18" s="74" customFormat="1" ht="10.050000000000001" customHeight="1">
      <c r="A46" s="75"/>
      <c r="B46" s="84"/>
      <c r="C46" s="77"/>
      <c r="D46" s="77"/>
      <c r="E46" s="78"/>
      <c r="F46" s="103"/>
      <c r="G46" s="269"/>
      <c r="H46" s="86"/>
      <c r="I46" s="82"/>
      <c r="J46" s="290" t="s">
        <v>403</v>
      </c>
      <c r="K46" s="106">
        <v>7</v>
      </c>
      <c r="L46" s="191" t="str">
        <f>IF(OR(K46=7,K46=8,K46=9),J42,IF(OR(K46=1,K46=2,K46=3),J50,""))</f>
        <v>賴裕順</v>
      </c>
      <c r="M46" s="93"/>
      <c r="N46" s="89"/>
      <c r="O46" s="98"/>
      <c r="P46" s="89"/>
      <c r="Q46" s="82"/>
      <c r="R46" s="83"/>
    </row>
    <row r="47" spans="1:18" s="74" customFormat="1" ht="10.050000000000001" customHeight="1">
      <c r="A47" s="75">
        <v>11</v>
      </c>
      <c r="B47" s="84"/>
      <c r="C47" s="65" t="s">
        <v>20</v>
      </c>
      <c r="D47" s="65"/>
      <c r="E47" s="96"/>
      <c r="F47" s="267" t="s">
        <v>27</v>
      </c>
      <c r="G47" s="270"/>
      <c r="H47" s="69"/>
      <c r="I47" s="70"/>
      <c r="J47" s="103"/>
      <c r="K47" s="98"/>
      <c r="L47" s="188" t="s">
        <v>488</v>
      </c>
      <c r="M47" s="98"/>
      <c r="N47" s="89"/>
      <c r="O47" s="98"/>
      <c r="P47" s="89"/>
      <c r="Q47" s="82"/>
      <c r="R47" s="83"/>
    </row>
    <row r="48" spans="1:18" s="74" customFormat="1" ht="10.050000000000001" customHeight="1">
      <c r="A48" s="75"/>
      <c r="B48" s="76"/>
      <c r="C48" s="77"/>
      <c r="D48" s="77"/>
      <c r="E48" s="78"/>
      <c r="F48" s="267" t="s">
        <v>28</v>
      </c>
      <c r="G48" s="270"/>
      <c r="H48" s="69"/>
      <c r="I48" s="79"/>
      <c r="J48" s="103"/>
      <c r="K48" s="98"/>
      <c r="L48" s="89"/>
      <c r="M48" s="98"/>
      <c r="N48" s="89"/>
      <c r="O48" s="98"/>
      <c r="P48" s="89"/>
      <c r="Q48" s="82"/>
      <c r="R48" s="83"/>
    </row>
    <row r="49" spans="1:18" s="74" customFormat="1" ht="10.050000000000001" customHeight="1">
      <c r="A49" s="75"/>
      <c r="B49" s="84"/>
      <c r="C49" s="77"/>
      <c r="D49" s="77"/>
      <c r="E49" s="78"/>
      <c r="F49" s="103"/>
      <c r="G49" s="269"/>
      <c r="H49" s="86"/>
      <c r="I49" s="87"/>
      <c r="J49" s="88" t="str">
        <f>IF(OR(I50=7,I50=8,I50=9),F47,IF(OR(I50=1,I50=2,I50=3),F51,IF(F47="Bye",F51,IF(F51="Bye",F47,""))))</f>
        <v>張芳溢</v>
      </c>
      <c r="K49" s="98"/>
      <c r="L49" s="89"/>
      <c r="M49" s="98"/>
      <c r="N49" s="89"/>
      <c r="O49" s="98"/>
      <c r="P49" s="89"/>
      <c r="Q49" s="82"/>
      <c r="R49" s="83"/>
    </row>
    <row r="50" spans="1:18" s="74" customFormat="1" ht="10.050000000000001" customHeight="1">
      <c r="A50" s="75"/>
      <c r="B50" s="84"/>
      <c r="C50" s="77"/>
      <c r="D50" s="77"/>
      <c r="E50" s="78"/>
      <c r="F50" s="103"/>
      <c r="G50" s="269"/>
      <c r="H50" s="86"/>
      <c r="I50" s="91"/>
      <c r="J50" s="92" t="str">
        <f>IF(OR(I50=7,I50=8,I50=9),F48,IF(OR(I50=1,I50=2,I50=3),F52,IF(F47="Bye",F52,IF(F51="Bye",F48,""))))</f>
        <v>倪夢九</v>
      </c>
      <c r="K50" s="99"/>
      <c r="L50" s="89"/>
      <c r="M50" s="98"/>
      <c r="N50" s="89"/>
      <c r="O50" s="98"/>
      <c r="P50" s="89"/>
      <c r="Q50" s="82"/>
      <c r="R50" s="83"/>
    </row>
    <row r="51" spans="1:18" s="74" customFormat="1" ht="10.050000000000001" customHeight="1">
      <c r="A51" s="75">
        <v>12</v>
      </c>
      <c r="B51" s="95">
        <v>21</v>
      </c>
      <c r="C51" s="65" t="s">
        <v>20</v>
      </c>
      <c r="D51" s="65"/>
      <c r="E51" s="96"/>
      <c r="F51" s="267" t="s">
        <v>146</v>
      </c>
      <c r="G51" s="270" t="s">
        <v>45</v>
      </c>
      <c r="H51" s="69"/>
      <c r="I51" s="94"/>
      <c r="J51" s="88"/>
      <c r="K51" s="82"/>
      <c r="L51" s="89"/>
      <c r="M51" s="98"/>
      <c r="N51" s="89"/>
      <c r="O51" s="98"/>
      <c r="P51" s="89"/>
      <c r="Q51" s="82"/>
      <c r="R51" s="83"/>
    </row>
    <row r="52" spans="1:18" s="74" customFormat="1" ht="10.050000000000001" customHeight="1">
      <c r="A52" s="75"/>
      <c r="B52" s="84"/>
      <c r="C52" s="77"/>
      <c r="D52" s="77"/>
      <c r="E52" s="78"/>
      <c r="F52" s="267" t="s">
        <v>147</v>
      </c>
      <c r="G52" s="270" t="s">
        <v>45</v>
      </c>
      <c r="H52" s="69"/>
      <c r="I52" s="79"/>
      <c r="J52" s="103"/>
      <c r="K52" s="82"/>
      <c r="L52" s="100"/>
      <c r="M52" s="108"/>
      <c r="N52" s="89"/>
      <c r="O52" s="98"/>
      <c r="P52" s="89"/>
      <c r="Q52" s="82"/>
      <c r="R52" s="83"/>
    </row>
    <row r="53" spans="1:18" s="74" customFormat="1" ht="10.050000000000001" customHeight="1">
      <c r="A53" s="75"/>
      <c r="B53" s="84"/>
      <c r="C53" s="77"/>
      <c r="D53" s="77"/>
      <c r="E53" s="78"/>
      <c r="F53" s="103"/>
      <c r="G53" s="269"/>
      <c r="H53" s="86"/>
      <c r="I53" s="82"/>
      <c r="J53" s="103"/>
      <c r="K53" s="82"/>
      <c r="L53" s="89"/>
      <c r="M53" s="104"/>
      <c r="N53" s="188" t="str">
        <f>IF(OR(M54=7,M54=8,M54=9),L45,IF(OR(M54=1,M54=2,M54=3),L61,""))</f>
        <v>邱永鎮</v>
      </c>
      <c r="O53" s="98"/>
      <c r="P53" s="89"/>
      <c r="Q53" s="82"/>
      <c r="R53" s="83"/>
    </row>
    <row r="54" spans="1:18" s="74" customFormat="1" ht="10.050000000000001" customHeight="1">
      <c r="A54" s="75"/>
      <c r="B54" s="84"/>
      <c r="C54" s="77"/>
      <c r="D54" s="77"/>
      <c r="E54" s="78"/>
      <c r="F54" s="103"/>
      <c r="G54" s="269"/>
      <c r="H54" s="86"/>
      <c r="I54" s="82"/>
      <c r="J54" s="103"/>
      <c r="K54" s="82"/>
      <c r="L54" s="290" t="s">
        <v>414</v>
      </c>
      <c r="M54" s="106">
        <v>3</v>
      </c>
      <c r="N54" s="191" t="str">
        <f>IF(OR(M54=7,M54=8,M54=9),L46,IF(OR(M54=1,M54=2,M54=3),L62,""))</f>
        <v>劉坤明</v>
      </c>
      <c r="O54" s="99"/>
      <c r="P54" s="89"/>
      <c r="Q54" s="82"/>
      <c r="R54" s="83"/>
    </row>
    <row r="55" spans="1:18" s="74" customFormat="1" ht="10.050000000000001" customHeight="1">
      <c r="A55" s="75">
        <v>13</v>
      </c>
      <c r="B55" s="64">
        <v>20</v>
      </c>
      <c r="C55" s="65" t="s">
        <v>20</v>
      </c>
      <c r="D55" s="65"/>
      <c r="E55" s="96"/>
      <c r="F55" s="267" t="s">
        <v>168</v>
      </c>
      <c r="G55" s="270" t="s">
        <v>75</v>
      </c>
      <c r="H55" s="69"/>
      <c r="I55" s="70"/>
      <c r="J55" s="103"/>
      <c r="K55" s="82"/>
      <c r="L55" s="89"/>
      <c r="M55" s="98"/>
      <c r="N55" s="188" t="s">
        <v>489</v>
      </c>
      <c r="O55" s="112"/>
      <c r="P55" s="89"/>
      <c r="Q55" s="82"/>
      <c r="R55" s="83"/>
    </row>
    <row r="56" spans="1:18" s="74" customFormat="1" ht="10.050000000000001" customHeight="1">
      <c r="A56" s="75"/>
      <c r="B56" s="76"/>
      <c r="C56" s="77"/>
      <c r="D56" s="77"/>
      <c r="E56" s="78"/>
      <c r="F56" s="267" t="s">
        <v>169</v>
      </c>
      <c r="G56" s="270" t="s">
        <v>75</v>
      </c>
      <c r="H56" s="69"/>
      <c r="I56" s="79"/>
      <c r="J56" s="103"/>
      <c r="K56" s="82"/>
      <c r="L56" s="89"/>
      <c r="M56" s="98"/>
      <c r="N56" s="89"/>
      <c r="O56" s="82"/>
      <c r="P56" s="89"/>
      <c r="Q56" s="82"/>
      <c r="R56" s="83"/>
    </row>
    <row r="57" spans="1:18" s="74" customFormat="1" ht="10.050000000000001" customHeight="1">
      <c r="A57" s="75"/>
      <c r="B57" s="84"/>
      <c r="C57" s="77"/>
      <c r="D57" s="77"/>
      <c r="E57" s="78"/>
      <c r="F57" s="103"/>
      <c r="G57" s="269"/>
      <c r="H57" s="86"/>
      <c r="I57" s="87"/>
      <c r="J57" s="88" t="str">
        <f>IF(OR(I58=7,I58=8,I58=9),F55,IF(OR(I58=1,I58=2,I58=3),F59,IF(F55="Bye",F59,IF(F59="Bye",F55,""))))</f>
        <v>邱永鎮</v>
      </c>
      <c r="K57" s="82"/>
      <c r="L57" s="89"/>
      <c r="M57" s="98"/>
      <c r="N57" s="89"/>
      <c r="O57" s="82"/>
      <c r="P57" s="89"/>
      <c r="Q57" s="82"/>
      <c r="R57" s="83"/>
    </row>
    <row r="58" spans="1:18" s="74" customFormat="1" ht="10.050000000000001" customHeight="1">
      <c r="A58" s="75"/>
      <c r="B58" s="84"/>
      <c r="C58" s="77"/>
      <c r="D58" s="77"/>
      <c r="E58" s="78"/>
      <c r="F58" s="103"/>
      <c r="G58" s="269"/>
      <c r="H58" s="290" t="s">
        <v>467</v>
      </c>
      <c r="I58" s="91">
        <v>2</v>
      </c>
      <c r="J58" s="92" t="str">
        <f>IF(OR(I58=7,I58=8,I58=9),F56,IF(OR(I58=1,I58=2,I58=3),F60,IF(F55="Bye",F60,IF(F59="Bye",F56,""))))</f>
        <v>劉坤明</v>
      </c>
      <c r="K58" s="93"/>
      <c r="L58" s="89"/>
      <c r="M58" s="98"/>
      <c r="N58" s="89"/>
      <c r="O58" s="82"/>
      <c r="P58" s="89"/>
      <c r="Q58" s="82"/>
      <c r="R58" s="83"/>
    </row>
    <row r="59" spans="1:18" s="74" customFormat="1" ht="10.050000000000001" customHeight="1">
      <c r="A59" s="75">
        <v>14</v>
      </c>
      <c r="B59" s="95">
        <v>10</v>
      </c>
      <c r="C59" s="65" t="s">
        <v>20</v>
      </c>
      <c r="D59" s="65"/>
      <c r="E59" s="96"/>
      <c r="F59" s="267" t="s">
        <v>180</v>
      </c>
      <c r="G59" s="270" t="s">
        <v>45</v>
      </c>
      <c r="H59" s="69"/>
      <c r="I59" s="94"/>
      <c r="J59" s="88" t="s">
        <v>489</v>
      </c>
      <c r="K59" s="98"/>
      <c r="L59" s="89"/>
      <c r="M59" s="98"/>
      <c r="N59" s="89"/>
      <c r="O59" s="82"/>
      <c r="P59" s="89"/>
      <c r="Q59" s="82"/>
      <c r="R59" s="83"/>
    </row>
    <row r="60" spans="1:18" s="74" customFormat="1" ht="10.050000000000001" customHeight="1">
      <c r="A60" s="75"/>
      <c r="B60" s="84"/>
      <c r="C60" s="77"/>
      <c r="D60" s="77"/>
      <c r="E60" s="78"/>
      <c r="F60" s="267" t="s">
        <v>181</v>
      </c>
      <c r="G60" s="270" t="s">
        <v>45</v>
      </c>
      <c r="H60" s="69"/>
      <c r="I60" s="79"/>
      <c r="J60" s="88"/>
      <c r="K60" s="98"/>
      <c r="L60" s="100"/>
      <c r="M60" s="108"/>
      <c r="N60" s="89"/>
      <c r="O60" s="82"/>
      <c r="P60" s="89"/>
      <c r="Q60" s="82"/>
      <c r="R60" s="83"/>
    </row>
    <row r="61" spans="1:18" s="74" customFormat="1" ht="10.050000000000001" customHeight="1">
      <c r="A61" s="75"/>
      <c r="B61" s="84"/>
      <c r="C61" s="77"/>
      <c r="D61" s="77"/>
      <c r="E61" s="78"/>
      <c r="F61" s="103"/>
      <c r="G61" s="269"/>
      <c r="H61" s="86"/>
      <c r="I61" s="82"/>
      <c r="J61" s="103"/>
      <c r="K61" s="104"/>
      <c r="L61" s="188" t="str">
        <f>IF(OR(K62=7,K62=8,K62=9),J57,IF(OR(K62=1,K62=2,K62=3),J65,""))</f>
        <v>邱永鎮</v>
      </c>
      <c r="M61" s="98"/>
      <c r="N61" s="89"/>
      <c r="O61" s="82"/>
      <c r="P61" s="89"/>
      <c r="Q61" s="82"/>
      <c r="R61" s="83"/>
    </row>
    <row r="62" spans="1:18" s="74" customFormat="1" ht="10.050000000000001" customHeight="1">
      <c r="A62" s="75"/>
      <c r="B62" s="84"/>
      <c r="C62" s="77"/>
      <c r="D62" s="77"/>
      <c r="E62" s="78"/>
      <c r="F62" s="103"/>
      <c r="G62" s="269"/>
      <c r="H62" s="86"/>
      <c r="I62" s="82"/>
      <c r="J62" s="290" t="s">
        <v>404</v>
      </c>
      <c r="K62" s="106">
        <v>8</v>
      </c>
      <c r="L62" s="191" t="str">
        <f>IF(OR(K62=7,K62=8,K62=9),J58,IF(OR(K62=1,K62=2,K62=3),J66,""))</f>
        <v>劉坤明</v>
      </c>
      <c r="M62" s="99"/>
      <c r="N62" s="89"/>
      <c r="O62" s="82"/>
      <c r="P62" s="89"/>
      <c r="Q62" s="82"/>
      <c r="R62" s="83"/>
    </row>
    <row r="63" spans="1:18" s="74" customFormat="1" ht="10.050000000000001" customHeight="1">
      <c r="A63" s="75">
        <v>15</v>
      </c>
      <c r="B63" s="84"/>
      <c r="C63" s="65" t="s">
        <v>20</v>
      </c>
      <c r="D63" s="65"/>
      <c r="E63" s="96"/>
      <c r="F63" s="267" t="s">
        <v>27</v>
      </c>
      <c r="G63" s="270"/>
      <c r="H63" s="69"/>
      <c r="I63" s="70"/>
      <c r="J63" s="103"/>
      <c r="K63" s="98"/>
      <c r="L63" s="188" t="s">
        <v>493</v>
      </c>
      <c r="M63" s="112"/>
      <c r="N63" s="113"/>
      <c r="O63" s="82"/>
      <c r="P63" s="113"/>
      <c r="Q63" s="82"/>
      <c r="R63" s="83"/>
    </row>
    <row r="64" spans="1:18" s="74" customFormat="1" ht="10.050000000000001" customHeight="1">
      <c r="A64" s="75"/>
      <c r="B64" s="76"/>
      <c r="C64" s="77"/>
      <c r="D64" s="77"/>
      <c r="E64" s="78"/>
      <c r="F64" s="267" t="s">
        <v>28</v>
      </c>
      <c r="G64" s="270"/>
      <c r="H64" s="69"/>
      <c r="I64" s="79"/>
      <c r="J64" s="103"/>
      <c r="K64" s="98"/>
      <c r="L64" s="89"/>
      <c r="M64" s="82"/>
      <c r="N64" s="81"/>
      <c r="O64" s="82"/>
      <c r="P64" s="89"/>
      <c r="Q64" s="82"/>
      <c r="R64" s="83"/>
    </row>
    <row r="65" spans="1:18" s="74" customFormat="1" ht="10.050000000000001" customHeight="1">
      <c r="A65" s="75"/>
      <c r="B65" s="84"/>
      <c r="C65" s="77"/>
      <c r="D65" s="77"/>
      <c r="E65" s="78"/>
      <c r="F65" s="266"/>
      <c r="G65" s="271"/>
      <c r="H65" s="86"/>
      <c r="I65" s="87"/>
      <c r="J65" s="88" t="str">
        <f>IF(OR(I66=7,I66=8,I66=9),F63,IF(OR(I66=1,I66=2,I66=3),F67,IF(F63="Bye",F67,IF(F67="Bye",F63,""))))</f>
        <v>王清富</v>
      </c>
      <c r="K65" s="98"/>
      <c r="L65" s="89"/>
      <c r="M65" s="82"/>
      <c r="N65" s="81"/>
      <c r="O65" s="101"/>
      <c r="P65" s="89"/>
      <c r="Q65" s="82"/>
      <c r="R65" s="83"/>
    </row>
    <row r="66" spans="1:18" s="74" customFormat="1" ht="10.050000000000001" customHeight="1">
      <c r="A66" s="75"/>
      <c r="B66" s="84"/>
      <c r="C66" s="77"/>
      <c r="D66" s="77"/>
      <c r="E66" s="78"/>
      <c r="F66" s="103"/>
      <c r="G66" s="269"/>
      <c r="H66" s="115"/>
      <c r="I66" s="91"/>
      <c r="J66" s="92" t="str">
        <f>IF(OR(I66=7,I66=8,I66=9),F64,IF(OR(I66=1,I66=2,I66=3),F68,IF(F63="Bye",F68,IF(F67="Bye",F64,""))))</f>
        <v>謝棨宥</v>
      </c>
      <c r="K66" s="99"/>
      <c r="L66" s="89"/>
      <c r="M66" s="82"/>
      <c r="N66" s="83"/>
      <c r="O66" s="83"/>
      <c r="P66" s="83"/>
      <c r="Q66" s="83"/>
      <c r="R66" s="83"/>
    </row>
    <row r="67" spans="1:18" s="74" customFormat="1" ht="10.050000000000001" customHeight="1">
      <c r="A67" s="63">
        <v>16</v>
      </c>
      <c r="B67" s="95">
        <v>6</v>
      </c>
      <c r="C67" s="65" t="s">
        <v>20</v>
      </c>
      <c r="D67" s="65">
        <v>54</v>
      </c>
      <c r="E67" s="66" t="s">
        <v>35</v>
      </c>
      <c r="F67" s="265" t="s">
        <v>174</v>
      </c>
      <c r="G67" s="268" t="s">
        <v>32</v>
      </c>
      <c r="H67" s="69"/>
      <c r="I67" s="94"/>
      <c r="J67" s="88"/>
      <c r="K67" s="82"/>
      <c r="L67" s="89"/>
      <c r="M67" s="82"/>
      <c r="N67" s="83"/>
      <c r="O67" s="83"/>
      <c r="P67" s="83"/>
      <c r="Q67" s="83"/>
      <c r="R67" s="83"/>
    </row>
    <row r="68" spans="1:18" s="74" customFormat="1" ht="10.050000000000001" customHeight="1">
      <c r="A68" s="75"/>
      <c r="B68" s="84"/>
      <c r="C68" s="77"/>
      <c r="D68" s="77"/>
      <c r="E68" s="78"/>
      <c r="F68" s="265" t="s">
        <v>175</v>
      </c>
      <c r="G68" s="268" t="s">
        <v>32</v>
      </c>
      <c r="H68" s="69"/>
      <c r="I68" s="79"/>
      <c r="J68" s="103"/>
      <c r="K68" s="82"/>
      <c r="L68" s="100"/>
      <c r="M68" s="101"/>
      <c r="N68" s="83"/>
      <c r="O68" s="83"/>
      <c r="P68" s="83"/>
      <c r="Q68" s="83"/>
      <c r="R68" s="83"/>
    </row>
    <row r="69" spans="1:18" s="74" customFormat="1" ht="10.050000000000001" customHeight="1">
      <c r="A69" s="75"/>
      <c r="B69" s="84"/>
      <c r="C69" s="116"/>
      <c r="D69" s="116"/>
      <c r="E69" s="117"/>
      <c r="F69" s="103"/>
      <c r="G69" s="269"/>
      <c r="H69" s="115"/>
      <c r="I69" s="82"/>
      <c r="J69" s="103"/>
      <c r="K69" s="82"/>
      <c r="L69" s="89"/>
      <c r="M69" s="82"/>
      <c r="N69" s="83"/>
      <c r="O69" s="83"/>
      <c r="P69" s="83"/>
      <c r="Q69" s="83"/>
      <c r="R69" s="83"/>
    </row>
    <row r="70" spans="1:18" ht="10.050000000000001" customHeight="1">
      <c r="A70" s="75"/>
      <c r="B70" s="84"/>
      <c r="C70" s="116"/>
      <c r="D70" s="116"/>
      <c r="E70" s="117"/>
      <c r="F70" s="103"/>
      <c r="G70" s="269"/>
      <c r="H70" s="115"/>
      <c r="I70" s="82"/>
      <c r="J70" s="103"/>
      <c r="K70" s="82"/>
      <c r="L70" s="118"/>
      <c r="M70" s="119"/>
      <c r="N70" s="118"/>
      <c r="O70" s="119"/>
      <c r="P70" s="118"/>
      <c r="Q70" s="119"/>
      <c r="R70" s="120"/>
    </row>
    <row r="71" spans="1:18" s="74" customFormat="1" ht="10.050000000000001" customHeight="1">
      <c r="A71" s="63">
        <v>17</v>
      </c>
      <c r="B71" s="64">
        <v>7</v>
      </c>
      <c r="C71" s="65" t="s">
        <v>20</v>
      </c>
      <c r="D71" s="65">
        <v>54</v>
      </c>
      <c r="E71" s="66" t="s">
        <v>50</v>
      </c>
      <c r="F71" s="265" t="s">
        <v>148</v>
      </c>
      <c r="G71" s="268" t="s">
        <v>30</v>
      </c>
      <c r="H71" s="69"/>
      <c r="I71" s="70"/>
      <c r="J71" s="103"/>
      <c r="K71" s="82"/>
      <c r="L71" s="89"/>
      <c r="M71" s="82"/>
      <c r="N71" s="89"/>
      <c r="O71" s="82"/>
      <c r="P71" s="89"/>
      <c r="Q71" s="73" t="s">
        <v>25</v>
      </c>
      <c r="R71" s="83"/>
    </row>
    <row r="72" spans="1:18" s="74" customFormat="1" ht="10.050000000000001" customHeight="1">
      <c r="A72" s="75"/>
      <c r="B72" s="76"/>
      <c r="C72" s="77"/>
      <c r="D72" s="77"/>
      <c r="E72" s="78"/>
      <c r="F72" s="265" t="s">
        <v>149</v>
      </c>
      <c r="G72" s="268" t="s">
        <v>30</v>
      </c>
      <c r="H72" s="69"/>
      <c r="I72" s="79"/>
      <c r="J72" s="103"/>
      <c r="K72" s="82"/>
      <c r="L72" s="89"/>
      <c r="M72" s="82"/>
      <c r="N72" s="89"/>
      <c r="O72" s="82"/>
      <c r="P72" s="89"/>
      <c r="Q72" s="82"/>
      <c r="R72" s="83"/>
    </row>
    <row r="73" spans="1:18" s="74" customFormat="1" ht="10.050000000000001" customHeight="1">
      <c r="A73" s="75"/>
      <c r="B73" s="84"/>
      <c r="C73" s="77"/>
      <c r="D73" s="77"/>
      <c r="E73" s="78"/>
      <c r="F73" s="103"/>
      <c r="G73" s="269"/>
      <c r="H73" s="86"/>
      <c r="I73" s="87"/>
      <c r="J73" s="88" t="str">
        <f>IF(OR(I74=7,I74=8,I74=9),F71,IF(OR(I74=1,I74=2,I74=3),F75,IF(F71="Bye",F75,IF(F75="Bye",F71,""))))</f>
        <v>蔣宜勳</v>
      </c>
      <c r="K73" s="82"/>
      <c r="L73" s="89"/>
      <c r="M73" s="82"/>
      <c r="N73" s="89"/>
      <c r="O73" s="82"/>
      <c r="P73" s="89"/>
      <c r="Q73" s="82"/>
      <c r="R73" s="83"/>
    </row>
    <row r="74" spans="1:18" s="74" customFormat="1" ht="10.050000000000001" customHeight="1">
      <c r="A74" s="75"/>
      <c r="B74" s="84"/>
      <c r="C74" s="77"/>
      <c r="D74" s="77"/>
      <c r="E74" s="78"/>
      <c r="F74" s="103"/>
      <c r="G74" s="269"/>
      <c r="H74" s="86"/>
      <c r="I74" s="91"/>
      <c r="J74" s="92" t="str">
        <f>IF(OR(I74=7,I74=8,I74=9),F72,IF(OR(I74=1,I74=2,I74=3),F76,IF(F71="Bye",F76,IF(F75="Bye",F72,""))))</f>
        <v>廖啟雲</v>
      </c>
      <c r="K74" s="93"/>
      <c r="L74" s="89"/>
      <c r="M74" s="82"/>
      <c r="N74" s="89"/>
      <c r="O74" s="82"/>
      <c r="P74" s="89"/>
      <c r="Q74" s="82"/>
      <c r="R74" s="83"/>
    </row>
    <row r="75" spans="1:18" s="74" customFormat="1" ht="10.050000000000001" customHeight="1">
      <c r="A75" s="75">
        <v>18</v>
      </c>
      <c r="B75" s="95"/>
      <c r="C75" s="65" t="s">
        <v>20</v>
      </c>
      <c r="D75" s="65"/>
      <c r="E75" s="96"/>
      <c r="F75" s="267" t="s">
        <v>27</v>
      </c>
      <c r="G75" s="270"/>
      <c r="H75" s="69"/>
      <c r="I75" s="94"/>
      <c r="J75" s="88"/>
      <c r="K75" s="98"/>
      <c r="L75" s="89"/>
      <c r="M75" s="82"/>
      <c r="N75" s="89"/>
      <c r="O75" s="82"/>
      <c r="P75" s="89"/>
      <c r="Q75" s="82"/>
      <c r="R75" s="83"/>
    </row>
    <row r="76" spans="1:18" s="74" customFormat="1" ht="10.050000000000001" customHeight="1">
      <c r="A76" s="75"/>
      <c r="B76" s="84"/>
      <c r="C76" s="77"/>
      <c r="D76" s="77"/>
      <c r="E76" s="78"/>
      <c r="F76" s="267" t="s">
        <v>28</v>
      </c>
      <c r="G76" s="270"/>
      <c r="H76" s="69"/>
      <c r="I76" s="79"/>
      <c r="J76" s="88"/>
      <c r="K76" s="98"/>
      <c r="L76" s="100"/>
      <c r="M76" s="101"/>
      <c r="N76" s="89"/>
      <c r="O76" s="82"/>
      <c r="P76" s="89"/>
      <c r="Q76" s="82"/>
      <c r="R76" s="83"/>
    </row>
    <row r="77" spans="1:18" s="74" customFormat="1" ht="10.050000000000001" customHeight="1">
      <c r="A77" s="75"/>
      <c r="B77" s="84"/>
      <c r="C77" s="77"/>
      <c r="D77" s="77"/>
      <c r="E77" s="78"/>
      <c r="F77" s="103"/>
      <c r="G77" s="269"/>
      <c r="H77" s="86"/>
      <c r="I77" s="82"/>
      <c r="J77" s="103"/>
      <c r="K77" s="104"/>
      <c r="L77" s="188" t="str">
        <f>IF(OR(K78=7,K78=8,K78=9),J73,IF(OR(K78=1,K78=2,K78=3),J81,""))</f>
        <v>謝金樹</v>
      </c>
      <c r="M77" s="82"/>
      <c r="N77" s="89"/>
      <c r="O77" s="82"/>
      <c r="P77" s="89"/>
      <c r="Q77" s="82"/>
      <c r="R77" s="83"/>
    </row>
    <row r="78" spans="1:18" s="74" customFormat="1" ht="10.050000000000001" customHeight="1">
      <c r="A78" s="75"/>
      <c r="B78" s="84"/>
      <c r="C78" s="77"/>
      <c r="D78" s="77"/>
      <c r="E78" s="78"/>
      <c r="F78" s="103"/>
      <c r="G78" s="269"/>
      <c r="H78" s="86"/>
      <c r="I78" s="82"/>
      <c r="J78" s="290" t="s">
        <v>405</v>
      </c>
      <c r="K78" s="106">
        <v>2</v>
      </c>
      <c r="L78" s="191" t="str">
        <f>IF(OR(K78=7,K78=8,K78=9),J74,IF(OR(K78=1,K78=2,K78=3),J82,""))</f>
        <v>洪揮霖</v>
      </c>
      <c r="M78" s="93"/>
      <c r="N78" s="89"/>
      <c r="O78" s="82"/>
      <c r="P78" s="89"/>
      <c r="Q78" s="82"/>
      <c r="R78" s="83"/>
    </row>
    <row r="79" spans="1:18" s="74" customFormat="1" ht="10.050000000000001" customHeight="1">
      <c r="A79" s="75">
        <v>19</v>
      </c>
      <c r="B79" s="84">
        <v>12</v>
      </c>
      <c r="C79" s="65" t="s">
        <v>20</v>
      </c>
      <c r="D79" s="65"/>
      <c r="E79" s="96"/>
      <c r="F79" s="267" t="s">
        <v>142</v>
      </c>
      <c r="G79" s="270" t="s">
        <v>32</v>
      </c>
      <c r="H79" s="69"/>
      <c r="I79" s="70"/>
      <c r="J79" s="103"/>
      <c r="K79" s="98"/>
      <c r="L79" s="188" t="s">
        <v>489</v>
      </c>
      <c r="M79" s="98"/>
      <c r="N79" s="89"/>
      <c r="O79" s="82"/>
      <c r="P79" s="89"/>
      <c r="Q79" s="82"/>
      <c r="R79" s="83"/>
    </row>
    <row r="80" spans="1:18" s="74" customFormat="1" ht="10.050000000000001" customHeight="1">
      <c r="A80" s="75"/>
      <c r="B80" s="76"/>
      <c r="C80" s="77"/>
      <c r="D80" s="77"/>
      <c r="E80" s="78"/>
      <c r="F80" s="267" t="s">
        <v>143</v>
      </c>
      <c r="G80" s="270" t="s">
        <v>32</v>
      </c>
      <c r="H80" s="69"/>
      <c r="I80" s="79"/>
      <c r="J80" s="103"/>
      <c r="K80" s="98"/>
      <c r="L80" s="89"/>
      <c r="M80" s="98"/>
      <c r="N80" s="89"/>
      <c r="O80" s="82"/>
      <c r="P80" s="89"/>
      <c r="Q80" s="82"/>
      <c r="R80" s="83"/>
    </row>
    <row r="81" spans="1:18" s="74" customFormat="1" ht="10.050000000000001" customHeight="1">
      <c r="A81" s="75"/>
      <c r="B81" s="84"/>
      <c r="C81" s="77"/>
      <c r="D81" s="77"/>
      <c r="E81" s="78"/>
      <c r="F81" s="103"/>
      <c r="G81" s="269"/>
      <c r="H81" s="86"/>
      <c r="I81" s="87"/>
      <c r="J81" s="88" t="str">
        <f>IF(OR(I82=7,I82=8,I82=9),F79,IF(OR(I82=1,I82=2,I82=3),F83,IF(F79="Bye",F83,IF(F83="Bye",F79,""))))</f>
        <v>謝金樹</v>
      </c>
      <c r="K81" s="98"/>
      <c r="L81" s="89"/>
      <c r="M81" s="98"/>
      <c r="N81" s="89"/>
      <c r="O81" s="82"/>
      <c r="P81" s="89"/>
      <c r="Q81" s="82"/>
      <c r="R81" s="83"/>
    </row>
    <row r="82" spans="1:18" s="74" customFormat="1" ht="10.050000000000001" customHeight="1">
      <c r="A82" s="75"/>
      <c r="B82" s="84"/>
      <c r="C82" s="77"/>
      <c r="D82" s="77"/>
      <c r="E82" s="78"/>
      <c r="F82" s="103"/>
      <c r="G82" s="269"/>
      <c r="H82" s="290" t="s">
        <v>468</v>
      </c>
      <c r="I82" s="91">
        <v>2</v>
      </c>
      <c r="J82" s="92" t="str">
        <f>IF(OR(I82=7,I82=8,I82=9),F80,IF(OR(I82=1,I82=2,I82=3),F84,IF(F79="Bye",F84,IF(F83="Bye",F80,""))))</f>
        <v>洪揮霖</v>
      </c>
      <c r="K82" s="99"/>
      <c r="L82" s="89"/>
      <c r="M82" s="98"/>
      <c r="N82" s="89"/>
      <c r="O82" s="82"/>
      <c r="P82" s="89"/>
      <c r="Q82" s="82"/>
      <c r="R82" s="83"/>
    </row>
    <row r="83" spans="1:18" s="74" customFormat="1" ht="10.050000000000001" customHeight="1">
      <c r="A83" s="75">
        <v>20</v>
      </c>
      <c r="B83" s="95">
        <v>16</v>
      </c>
      <c r="C83" s="65" t="s">
        <v>20</v>
      </c>
      <c r="D83" s="65"/>
      <c r="E83" s="96"/>
      <c r="F83" s="267" t="s">
        <v>170</v>
      </c>
      <c r="G83" s="270" t="s">
        <v>119</v>
      </c>
      <c r="H83" s="69"/>
      <c r="I83" s="94"/>
      <c r="J83" s="88" t="s">
        <v>489</v>
      </c>
      <c r="K83" s="82"/>
      <c r="L83" s="89"/>
      <c r="M83" s="98"/>
      <c r="N83" s="89"/>
      <c r="O83" s="82"/>
      <c r="P83" s="89"/>
      <c r="Q83" s="82"/>
      <c r="R83" s="83"/>
    </row>
    <row r="84" spans="1:18" s="74" customFormat="1" ht="10.050000000000001" customHeight="1">
      <c r="A84" s="75"/>
      <c r="B84" s="84"/>
      <c r="C84" s="77"/>
      <c r="D84" s="77"/>
      <c r="E84" s="78"/>
      <c r="F84" s="267" t="s">
        <v>171</v>
      </c>
      <c r="G84" s="270" t="s">
        <v>119</v>
      </c>
      <c r="H84" s="69"/>
      <c r="I84" s="79"/>
      <c r="J84" s="103"/>
      <c r="K84" s="82"/>
      <c r="L84" s="100"/>
      <c r="M84" s="108"/>
      <c r="N84" s="89"/>
      <c r="O84" s="82"/>
      <c r="P84" s="89"/>
      <c r="Q84" s="82"/>
      <c r="R84" s="83"/>
    </row>
    <row r="85" spans="1:18" s="74" customFormat="1" ht="10.050000000000001" customHeight="1">
      <c r="A85" s="75"/>
      <c r="B85" s="84"/>
      <c r="C85" s="77"/>
      <c r="D85" s="77"/>
      <c r="E85" s="78"/>
      <c r="F85" s="103"/>
      <c r="G85" s="269"/>
      <c r="H85" s="86"/>
      <c r="I85" s="82"/>
      <c r="J85" s="103"/>
      <c r="K85" s="82"/>
      <c r="L85" s="89"/>
      <c r="M85" s="104"/>
      <c r="N85" s="188" t="str">
        <f>IF(OR(M86=7,M86=8,M86=9),L77,IF(OR(M86=1,M86=2,M86=3),L93,""))</f>
        <v>吳子元</v>
      </c>
      <c r="O85" s="82"/>
      <c r="P85" s="89"/>
      <c r="Q85" s="82"/>
      <c r="R85" s="83"/>
    </row>
    <row r="86" spans="1:18" s="74" customFormat="1" ht="10.050000000000001" customHeight="1">
      <c r="A86" s="75"/>
      <c r="B86" s="84"/>
      <c r="C86" s="77"/>
      <c r="D86" s="77"/>
      <c r="E86" s="78"/>
      <c r="F86" s="103"/>
      <c r="G86" s="269"/>
      <c r="H86" s="86"/>
      <c r="I86" s="82"/>
      <c r="J86" s="103"/>
      <c r="K86" s="82"/>
      <c r="L86" s="290" t="s">
        <v>415</v>
      </c>
      <c r="M86" s="106">
        <v>2</v>
      </c>
      <c r="N86" s="191" t="str">
        <f>IF(OR(M86=7,M86=8,M86=9),L78,IF(OR(M86=1,M86=2,M86=3),L94,""))</f>
        <v>黃立元</v>
      </c>
      <c r="O86" s="93"/>
      <c r="P86" s="89"/>
      <c r="Q86" s="82"/>
      <c r="R86" s="83"/>
    </row>
    <row r="87" spans="1:18" s="74" customFormat="1" ht="10.050000000000001" customHeight="1">
      <c r="A87" s="75">
        <v>21</v>
      </c>
      <c r="B87" s="64">
        <v>13</v>
      </c>
      <c r="C87" s="65" t="s">
        <v>20</v>
      </c>
      <c r="D87" s="65"/>
      <c r="E87" s="96"/>
      <c r="F87" s="267" t="s">
        <v>178</v>
      </c>
      <c r="G87" s="270" t="s">
        <v>32</v>
      </c>
      <c r="H87" s="69"/>
      <c r="I87" s="70"/>
      <c r="J87" s="103"/>
      <c r="K87" s="82"/>
      <c r="L87" s="89"/>
      <c r="M87" s="98"/>
      <c r="N87" s="188" t="s">
        <v>487</v>
      </c>
      <c r="O87" s="98"/>
      <c r="P87" s="89"/>
      <c r="Q87" s="82"/>
      <c r="R87" s="83"/>
    </row>
    <row r="88" spans="1:18" s="74" customFormat="1" ht="10.050000000000001" customHeight="1">
      <c r="A88" s="75"/>
      <c r="B88" s="76"/>
      <c r="C88" s="77"/>
      <c r="D88" s="77"/>
      <c r="E88" s="78"/>
      <c r="F88" s="267" t="s">
        <v>179</v>
      </c>
      <c r="G88" s="270" t="s">
        <v>32</v>
      </c>
      <c r="H88" s="69"/>
      <c r="I88" s="79"/>
      <c r="J88" s="103"/>
      <c r="K88" s="82"/>
      <c r="L88" s="89"/>
      <c r="M88" s="98"/>
      <c r="N88" s="86"/>
      <c r="O88" s="98"/>
      <c r="P88" s="89"/>
      <c r="Q88" s="82"/>
      <c r="R88" s="83"/>
    </row>
    <row r="89" spans="1:18" s="74" customFormat="1" ht="10.050000000000001" customHeight="1">
      <c r="A89" s="75"/>
      <c r="B89" s="84"/>
      <c r="C89" s="77"/>
      <c r="D89" s="77"/>
      <c r="E89" s="78"/>
      <c r="F89" s="103"/>
      <c r="G89" s="269"/>
      <c r="H89" s="86"/>
      <c r="I89" s="87"/>
      <c r="J89" s="88" t="str">
        <f>IF(OR(I90=7,I90=8,I90=9),F87,IF(OR(I90=1,I90=2,I90=3),F91,IF(F87="Bye",F91,IF(F91="Bye",F87,""))))</f>
        <v>吳子元</v>
      </c>
      <c r="K89" s="82"/>
      <c r="L89" s="89"/>
      <c r="M89" s="98"/>
      <c r="N89" s="86"/>
      <c r="O89" s="98"/>
      <c r="P89" s="89"/>
      <c r="Q89" s="82"/>
      <c r="R89" s="83"/>
    </row>
    <row r="90" spans="1:18" s="74" customFormat="1" ht="10.050000000000001" customHeight="1">
      <c r="A90" s="75"/>
      <c r="B90" s="84"/>
      <c r="C90" s="77"/>
      <c r="D90" s="77"/>
      <c r="E90" s="78"/>
      <c r="F90" s="103"/>
      <c r="G90" s="269"/>
      <c r="H90" s="290" t="s">
        <v>469</v>
      </c>
      <c r="I90" s="91">
        <v>9</v>
      </c>
      <c r="J90" s="92" t="str">
        <f>IF(OR(I90=7,I90=8,I90=9),F88,IF(OR(I90=1,I90=2,I90=3),F92,IF(F87="Bye",F92,IF(F91="Bye",F88,""))))</f>
        <v>黃立元</v>
      </c>
      <c r="K90" s="93"/>
      <c r="L90" s="89"/>
      <c r="M90" s="98"/>
      <c r="N90" s="86"/>
      <c r="O90" s="98"/>
      <c r="P90" s="89"/>
      <c r="Q90" s="82"/>
      <c r="R90" s="83"/>
    </row>
    <row r="91" spans="1:18" s="74" customFormat="1" ht="10.050000000000001" customHeight="1">
      <c r="A91" s="75">
        <v>22</v>
      </c>
      <c r="B91" s="95">
        <v>19</v>
      </c>
      <c r="C91" s="65" t="s">
        <v>20</v>
      </c>
      <c r="D91" s="65"/>
      <c r="E91" s="96"/>
      <c r="F91" s="267" t="s">
        <v>164</v>
      </c>
      <c r="G91" s="270" t="s">
        <v>47</v>
      </c>
      <c r="H91" s="69"/>
      <c r="I91" s="94"/>
      <c r="J91" s="88" t="s">
        <v>488</v>
      </c>
      <c r="K91" s="98"/>
      <c r="L91" s="89"/>
      <c r="M91" s="98"/>
      <c r="N91" s="86"/>
      <c r="O91" s="98"/>
      <c r="P91" s="89"/>
      <c r="Q91" s="82"/>
      <c r="R91" s="83"/>
    </row>
    <row r="92" spans="1:18" s="74" customFormat="1" ht="10.050000000000001" customHeight="1">
      <c r="A92" s="75"/>
      <c r="B92" s="84"/>
      <c r="C92" s="77"/>
      <c r="D92" s="77"/>
      <c r="E92" s="78"/>
      <c r="F92" s="267" t="s">
        <v>165</v>
      </c>
      <c r="G92" s="270" t="s">
        <v>30</v>
      </c>
      <c r="H92" s="69"/>
      <c r="I92" s="79"/>
      <c r="J92" s="88"/>
      <c r="K92" s="98"/>
      <c r="L92" s="100"/>
      <c r="M92" s="108"/>
      <c r="N92" s="86"/>
      <c r="O92" s="98"/>
      <c r="P92" s="89"/>
      <c r="Q92" s="82"/>
      <c r="R92" s="83"/>
    </row>
    <row r="93" spans="1:18" s="74" customFormat="1" ht="10.050000000000001" customHeight="1">
      <c r="A93" s="75"/>
      <c r="B93" s="84"/>
      <c r="C93" s="77"/>
      <c r="D93" s="77"/>
      <c r="E93" s="78"/>
      <c r="F93" s="103"/>
      <c r="G93" s="269"/>
      <c r="H93" s="86"/>
      <c r="I93" s="82"/>
      <c r="J93" s="103"/>
      <c r="K93" s="104"/>
      <c r="L93" s="188" t="str">
        <f>IF(OR(K94=7,K94=8,K94=9),J89,IF(OR(K94=1,K94=2,K94=3),J97,""))</f>
        <v>吳子元</v>
      </c>
      <c r="M93" s="98"/>
      <c r="N93" s="86"/>
      <c r="O93" s="98"/>
      <c r="P93" s="89"/>
      <c r="Q93" s="82"/>
      <c r="R93" s="83"/>
    </row>
    <row r="94" spans="1:18" s="74" customFormat="1" ht="10.050000000000001" customHeight="1">
      <c r="A94" s="75"/>
      <c r="B94" s="84"/>
      <c r="C94" s="77"/>
      <c r="D94" s="77"/>
      <c r="E94" s="78"/>
      <c r="F94" s="103"/>
      <c r="G94" s="269"/>
      <c r="H94" s="86"/>
      <c r="I94" s="82"/>
      <c r="J94" s="290" t="s">
        <v>406</v>
      </c>
      <c r="K94" s="106">
        <v>8</v>
      </c>
      <c r="L94" s="191" t="str">
        <f>IF(OR(K94=7,K94=8,K94=9),J90,IF(OR(K94=1,K94=2,K94=3),J98,""))</f>
        <v>黃立元</v>
      </c>
      <c r="M94" s="99"/>
      <c r="N94" s="86"/>
      <c r="O94" s="98"/>
      <c r="P94" s="89"/>
      <c r="Q94" s="82"/>
      <c r="R94" s="83"/>
    </row>
    <row r="95" spans="1:18" s="74" customFormat="1" ht="10.050000000000001" customHeight="1">
      <c r="A95" s="75">
        <v>23</v>
      </c>
      <c r="B95" s="84"/>
      <c r="C95" s="65" t="s">
        <v>20</v>
      </c>
      <c r="D95" s="65"/>
      <c r="E95" s="96"/>
      <c r="F95" s="267" t="s">
        <v>27</v>
      </c>
      <c r="G95" s="270"/>
      <c r="H95" s="69"/>
      <c r="I95" s="70"/>
      <c r="J95" s="103"/>
      <c r="K95" s="98"/>
      <c r="L95" s="188" t="s">
        <v>490</v>
      </c>
      <c r="M95" s="112"/>
      <c r="N95" s="86"/>
      <c r="O95" s="98"/>
      <c r="P95" s="89"/>
      <c r="Q95" s="82"/>
      <c r="R95" s="83"/>
    </row>
    <row r="96" spans="1:18" s="74" customFormat="1" ht="10.050000000000001" customHeight="1">
      <c r="A96" s="75"/>
      <c r="B96" s="76"/>
      <c r="C96" s="77"/>
      <c r="D96" s="77"/>
      <c r="E96" s="78"/>
      <c r="F96" s="267" t="s">
        <v>28</v>
      </c>
      <c r="G96" s="270"/>
      <c r="H96" s="69"/>
      <c r="I96" s="79"/>
      <c r="J96" s="103"/>
      <c r="K96" s="98"/>
      <c r="L96" s="89"/>
      <c r="M96" s="82"/>
      <c r="N96" s="86"/>
      <c r="O96" s="98"/>
      <c r="P96" s="89"/>
      <c r="Q96" s="82"/>
      <c r="R96" s="83"/>
    </row>
    <row r="97" spans="1:18" s="74" customFormat="1" ht="10.050000000000001" customHeight="1">
      <c r="A97" s="75"/>
      <c r="B97" s="84"/>
      <c r="C97" s="77"/>
      <c r="D97" s="77"/>
      <c r="E97" s="78"/>
      <c r="F97" s="103"/>
      <c r="G97" s="269"/>
      <c r="H97" s="86"/>
      <c r="I97" s="87"/>
      <c r="J97" s="88" t="str">
        <f>IF(OR(I98=7,I98=8,I98=9),F95,IF(OR(I98=1,I98=2,I98=3),F99,IF(F95="Bye",F99,IF(F99="Bye",F95,""))))</f>
        <v>戴光志</v>
      </c>
      <c r="K97" s="98"/>
      <c r="L97" s="89"/>
      <c r="M97" s="82"/>
      <c r="N97" s="86"/>
      <c r="O97" s="98"/>
      <c r="P97" s="89"/>
      <c r="Q97" s="82"/>
      <c r="R97" s="83"/>
    </row>
    <row r="98" spans="1:18" s="74" customFormat="1" ht="10.050000000000001" customHeight="1">
      <c r="A98" s="75"/>
      <c r="B98" s="84"/>
      <c r="C98" s="77"/>
      <c r="D98" s="77"/>
      <c r="E98" s="78"/>
      <c r="F98" s="103"/>
      <c r="G98" s="269"/>
      <c r="H98" s="86"/>
      <c r="I98" s="91"/>
      <c r="J98" s="92" t="str">
        <f>IF(OR(I98=7,I98=8,I98=9),F96,IF(OR(I98=1,I98=2,I98=3),F100,IF(F95="Bye",F100,IF(F99="Bye",F96,""))))</f>
        <v>葉日煌</v>
      </c>
      <c r="K98" s="99"/>
      <c r="L98" s="89"/>
      <c r="M98" s="82"/>
      <c r="N98" s="86"/>
      <c r="O98" s="98"/>
      <c r="P98" s="89"/>
      <c r="Q98" s="82"/>
      <c r="R98" s="83"/>
    </row>
    <row r="99" spans="1:18" s="74" customFormat="1" ht="10.050000000000001" customHeight="1">
      <c r="A99" s="63">
        <v>24</v>
      </c>
      <c r="B99" s="95">
        <v>4</v>
      </c>
      <c r="C99" s="65" t="s">
        <v>20</v>
      </c>
      <c r="D99" s="65">
        <v>20</v>
      </c>
      <c r="E99" s="66" t="s">
        <v>38</v>
      </c>
      <c r="F99" s="265" t="s">
        <v>172</v>
      </c>
      <c r="G99" s="268" t="s">
        <v>70</v>
      </c>
      <c r="H99" s="69"/>
      <c r="I99" s="94"/>
      <c r="J99" s="88"/>
      <c r="K99" s="82"/>
      <c r="L99" s="89"/>
      <c r="M99" s="82"/>
      <c r="N99" s="86"/>
      <c r="O99" s="98"/>
      <c r="P99" s="89"/>
      <c r="Q99" s="82"/>
      <c r="R99" s="83"/>
    </row>
    <row r="100" spans="1:18" s="74" customFormat="1" ht="10.050000000000001" customHeight="1">
      <c r="A100" s="75"/>
      <c r="B100" s="84"/>
      <c r="C100" s="77"/>
      <c r="D100" s="77"/>
      <c r="E100" s="78"/>
      <c r="F100" s="265" t="s">
        <v>173</v>
      </c>
      <c r="G100" s="268" t="s">
        <v>70</v>
      </c>
      <c r="H100" s="69"/>
      <c r="I100" s="79"/>
      <c r="J100" s="103"/>
      <c r="K100" s="82"/>
      <c r="L100" s="296"/>
      <c r="M100" s="312"/>
      <c r="N100" s="86"/>
      <c r="O100" s="326"/>
      <c r="P100" s="86"/>
      <c r="Q100" s="82"/>
      <c r="R100" s="83"/>
    </row>
    <row r="101" spans="1:18" s="74" customFormat="1" ht="10.050000000000001" customHeight="1">
      <c r="A101" s="75"/>
      <c r="B101" s="84"/>
      <c r="C101" s="77"/>
      <c r="D101" s="77"/>
      <c r="E101" s="78"/>
      <c r="F101" s="103"/>
      <c r="G101" s="269"/>
      <c r="H101" s="86"/>
      <c r="I101" s="82"/>
      <c r="J101" s="103"/>
      <c r="K101" s="82"/>
      <c r="L101" s="86"/>
      <c r="M101" s="189"/>
      <c r="N101" s="189"/>
      <c r="O101" s="326"/>
      <c r="P101" s="188" t="str">
        <f>IF(OR(O102=7,O102=8,O102=9),N85,IF(OR(O102=1,O102=2,O102=3),N118,""))</f>
        <v>吳子元</v>
      </c>
      <c r="Q101" s="82"/>
      <c r="R101" s="83"/>
    </row>
    <row r="102" spans="1:18" s="74" customFormat="1" ht="10.050000000000001" customHeight="1">
      <c r="A102" s="75"/>
      <c r="B102" s="84"/>
      <c r="C102" s="77"/>
      <c r="D102" s="77"/>
      <c r="E102" s="78"/>
      <c r="F102" s="103"/>
      <c r="G102" s="269"/>
      <c r="H102" s="86"/>
      <c r="I102" s="82"/>
      <c r="J102" s="103"/>
      <c r="K102" s="82"/>
      <c r="L102" s="86"/>
      <c r="M102" s="189"/>
      <c r="N102" s="286" t="s">
        <v>428</v>
      </c>
      <c r="O102" s="327">
        <v>8</v>
      </c>
      <c r="P102" s="191" t="str">
        <f>IF(OR(O102=7,O102=8,O102=9),N86,IF(OR(O102=1,O102=2,O102=3),N119,""))</f>
        <v>黃立元</v>
      </c>
      <c r="Q102" s="70"/>
      <c r="R102" s="83"/>
    </row>
    <row r="103" spans="1:18" s="74" customFormat="1" ht="10.050000000000001" customHeight="1">
      <c r="A103" s="63">
        <v>25</v>
      </c>
      <c r="B103" s="64">
        <v>5</v>
      </c>
      <c r="C103" s="65" t="s">
        <v>20</v>
      </c>
      <c r="D103" s="65">
        <v>54</v>
      </c>
      <c r="E103" s="66" t="s">
        <v>66</v>
      </c>
      <c r="F103" s="265" t="s">
        <v>162</v>
      </c>
      <c r="G103" s="268" t="s">
        <v>45</v>
      </c>
      <c r="H103" s="69"/>
      <c r="I103" s="70"/>
      <c r="J103" s="103"/>
      <c r="K103" s="82"/>
      <c r="L103" s="86"/>
      <c r="M103" s="189"/>
      <c r="N103" s="86"/>
      <c r="O103" s="326"/>
      <c r="P103" s="188" t="s">
        <v>489</v>
      </c>
      <c r="Q103" s="82"/>
      <c r="R103" s="83"/>
    </row>
    <row r="104" spans="1:18" s="74" customFormat="1" ht="10.050000000000001" customHeight="1">
      <c r="A104" s="75"/>
      <c r="B104" s="76"/>
      <c r="C104" s="77"/>
      <c r="D104" s="77"/>
      <c r="E104" s="78"/>
      <c r="F104" s="265" t="s">
        <v>163</v>
      </c>
      <c r="G104" s="268" t="s">
        <v>32</v>
      </c>
      <c r="H104" s="69"/>
      <c r="I104" s="79"/>
      <c r="J104" s="103"/>
      <c r="K104" s="82"/>
      <c r="L104" s="86"/>
      <c r="M104" s="189"/>
      <c r="N104" s="86"/>
      <c r="O104" s="326"/>
      <c r="P104" s="296"/>
      <c r="Q104" s="101"/>
      <c r="R104" s="83"/>
    </row>
    <row r="105" spans="1:18" s="74" customFormat="1" ht="10.050000000000001" customHeight="1">
      <c r="A105" s="75"/>
      <c r="B105" s="84"/>
      <c r="C105" s="77"/>
      <c r="D105" s="77"/>
      <c r="E105" s="78"/>
      <c r="F105" s="103"/>
      <c r="G105" s="269"/>
      <c r="H105" s="86"/>
      <c r="I105" s="87"/>
      <c r="J105" s="88" t="str">
        <f>IF(OR(I106=7,I106=8,I106=9),F103,IF(OR(I106=1,I106=2,I106=3),F107,IF(F103="Bye",F107,IF(F107="Bye",F103,""))))</f>
        <v>林文政</v>
      </c>
      <c r="K105" s="82"/>
      <c r="L105" s="86"/>
      <c r="M105" s="189"/>
      <c r="N105" s="86"/>
      <c r="O105" s="326"/>
      <c r="P105" s="86"/>
      <c r="Q105" s="82"/>
      <c r="R105" s="83"/>
    </row>
    <row r="106" spans="1:18" s="74" customFormat="1" ht="10.050000000000001" customHeight="1">
      <c r="A106" s="75"/>
      <c r="B106" s="84"/>
      <c r="C106" s="77"/>
      <c r="D106" s="77"/>
      <c r="E106" s="78"/>
      <c r="F106" s="103"/>
      <c r="G106" s="269"/>
      <c r="H106" s="86"/>
      <c r="I106" s="91"/>
      <c r="J106" s="92" t="str">
        <f>IF(OR(I106=7,I106=8,I106=9),F104,IF(OR(I106=1,I106=2,I106=3),F108,IF(F103="Bye",F108,IF(F107="Bye",F104,""))))</f>
        <v>林高義</v>
      </c>
      <c r="K106" s="93"/>
      <c r="L106" s="86"/>
      <c r="M106" s="189"/>
      <c r="N106" s="86"/>
      <c r="O106" s="326"/>
      <c r="P106" s="86"/>
      <c r="Q106" s="82"/>
      <c r="R106" s="83"/>
    </row>
    <row r="107" spans="1:18" s="74" customFormat="1" ht="10.050000000000001" customHeight="1">
      <c r="A107" s="75">
        <v>26</v>
      </c>
      <c r="B107" s="95"/>
      <c r="C107" s="65" t="s">
        <v>20</v>
      </c>
      <c r="D107" s="65"/>
      <c r="E107" s="96"/>
      <c r="F107" s="267" t="s">
        <v>27</v>
      </c>
      <c r="G107" s="270"/>
      <c r="H107" s="69"/>
      <c r="I107" s="94"/>
      <c r="J107" s="88"/>
      <c r="K107" s="98"/>
      <c r="L107" s="86"/>
      <c r="M107" s="189"/>
      <c r="N107" s="86"/>
      <c r="O107" s="326"/>
      <c r="P107" s="86"/>
      <c r="Q107" s="82"/>
      <c r="R107" s="83"/>
    </row>
    <row r="108" spans="1:18" s="74" customFormat="1" ht="10.050000000000001" customHeight="1">
      <c r="A108" s="75"/>
      <c r="B108" s="84"/>
      <c r="C108" s="77"/>
      <c r="D108" s="77"/>
      <c r="E108" s="78"/>
      <c r="F108" s="267" t="s">
        <v>28</v>
      </c>
      <c r="G108" s="270"/>
      <c r="H108" s="69"/>
      <c r="I108" s="79"/>
      <c r="J108" s="88"/>
      <c r="K108" s="98"/>
      <c r="L108" s="296"/>
      <c r="M108" s="312"/>
      <c r="N108" s="86"/>
      <c r="O108" s="326"/>
      <c r="P108" s="86"/>
      <c r="Q108" s="82"/>
      <c r="R108" s="83"/>
    </row>
    <row r="109" spans="1:18" s="74" customFormat="1" ht="10.050000000000001" customHeight="1">
      <c r="A109" s="75"/>
      <c r="B109" s="84"/>
      <c r="C109" s="77"/>
      <c r="D109" s="77"/>
      <c r="E109" s="78"/>
      <c r="F109" s="103"/>
      <c r="G109" s="269"/>
      <c r="H109" s="86"/>
      <c r="I109" s="82"/>
      <c r="J109" s="103"/>
      <c r="K109" s="104"/>
      <c r="L109" s="188" t="str">
        <f>IF(OR(K110=7,K110=8,K110=9),J105,IF(OR(K110=1,K110=2,K110=3),J113,""))</f>
        <v>陳銘曲</v>
      </c>
      <c r="M109" s="189"/>
      <c r="N109" s="86"/>
      <c r="O109" s="326"/>
      <c r="P109" s="86"/>
      <c r="Q109" s="82"/>
      <c r="R109" s="83"/>
    </row>
    <row r="110" spans="1:18" s="74" customFormat="1" ht="10.050000000000001" customHeight="1">
      <c r="A110" s="75"/>
      <c r="B110" s="84"/>
      <c r="C110" s="77"/>
      <c r="D110" s="77"/>
      <c r="E110" s="78"/>
      <c r="F110" s="103"/>
      <c r="G110" s="269"/>
      <c r="H110" s="86"/>
      <c r="I110" s="82"/>
      <c r="J110" s="290" t="s">
        <v>407</v>
      </c>
      <c r="K110" s="106">
        <v>2</v>
      </c>
      <c r="L110" s="191" t="str">
        <f>IF(OR(K110=7,K110=8,K110=9),J106,IF(OR(K110=1,K110=2,K110=3),J114,""))</f>
        <v>謝憲宜</v>
      </c>
      <c r="M110" s="328"/>
      <c r="N110" s="86"/>
      <c r="O110" s="326"/>
      <c r="P110" s="86"/>
      <c r="Q110" s="82"/>
      <c r="R110" s="83"/>
    </row>
    <row r="111" spans="1:18" s="74" customFormat="1" ht="10.050000000000001" customHeight="1">
      <c r="A111" s="75">
        <v>27</v>
      </c>
      <c r="B111" s="84">
        <v>17</v>
      </c>
      <c r="C111" s="65" t="s">
        <v>20</v>
      </c>
      <c r="D111" s="65"/>
      <c r="E111" s="96"/>
      <c r="F111" s="267" t="s">
        <v>155</v>
      </c>
      <c r="G111" s="270" t="s">
        <v>30</v>
      </c>
      <c r="H111" s="69"/>
      <c r="I111" s="70"/>
      <c r="J111" s="103"/>
      <c r="K111" s="98"/>
      <c r="L111" s="188" t="s">
        <v>490</v>
      </c>
      <c r="M111" s="326"/>
      <c r="N111" s="86"/>
      <c r="O111" s="326"/>
      <c r="P111" s="86"/>
      <c r="Q111" s="82"/>
      <c r="R111" s="83"/>
    </row>
    <row r="112" spans="1:18" s="74" customFormat="1" ht="10.050000000000001" customHeight="1">
      <c r="A112" s="75"/>
      <c r="B112" s="76"/>
      <c r="C112" s="77"/>
      <c r="D112" s="77"/>
      <c r="E112" s="78"/>
      <c r="F112" s="267" t="s">
        <v>156</v>
      </c>
      <c r="G112" s="270" t="s">
        <v>30</v>
      </c>
      <c r="H112" s="69"/>
      <c r="I112" s="79"/>
      <c r="J112" s="103"/>
      <c r="K112" s="98"/>
      <c r="L112" s="86"/>
      <c r="M112" s="326"/>
      <c r="N112" s="86"/>
      <c r="O112" s="326"/>
      <c r="P112" s="86"/>
      <c r="Q112" s="82"/>
      <c r="R112" s="83"/>
    </row>
    <row r="113" spans="1:18" s="74" customFormat="1" ht="10.050000000000001" customHeight="1">
      <c r="A113" s="75"/>
      <c r="B113" s="84"/>
      <c r="C113" s="77"/>
      <c r="D113" s="77"/>
      <c r="E113" s="78"/>
      <c r="F113" s="103"/>
      <c r="G113" s="269"/>
      <c r="H113" s="86"/>
      <c r="I113" s="87"/>
      <c r="J113" s="88" t="str">
        <f>IF(OR(I114=7,I114=8,I114=9),F111,IF(OR(I114=1,I114=2,I114=3),F115,IF(F111="Bye",F115,IF(F115="Bye",F111,""))))</f>
        <v>陳銘曲</v>
      </c>
      <c r="K113" s="98"/>
      <c r="L113" s="86"/>
      <c r="M113" s="326"/>
      <c r="N113" s="86"/>
      <c r="O113" s="326"/>
      <c r="P113" s="86"/>
      <c r="Q113" s="82"/>
      <c r="R113" s="83"/>
    </row>
    <row r="114" spans="1:18" s="74" customFormat="1" ht="10.050000000000001" customHeight="1">
      <c r="A114" s="75"/>
      <c r="B114" s="84"/>
      <c r="C114" s="77"/>
      <c r="D114" s="77"/>
      <c r="E114" s="78"/>
      <c r="F114" s="103"/>
      <c r="G114" s="269"/>
      <c r="H114" s="290" t="s">
        <v>470</v>
      </c>
      <c r="I114" s="91">
        <v>2</v>
      </c>
      <c r="J114" s="92" t="str">
        <f>IF(OR(I114=7,I114=8,I114=9),F112,IF(OR(I114=1,I114=2,I114=3),F116,IF(F111="Bye",F116,IF(F115="Bye",F112,""))))</f>
        <v>謝憲宜</v>
      </c>
      <c r="K114" s="99"/>
      <c r="L114" s="86"/>
      <c r="M114" s="326"/>
      <c r="N114" s="86"/>
      <c r="O114" s="326"/>
      <c r="P114" s="86"/>
      <c r="Q114" s="82"/>
      <c r="R114" s="83"/>
    </row>
    <row r="115" spans="1:18" s="74" customFormat="1" ht="10.050000000000001" customHeight="1">
      <c r="A115" s="75">
        <v>28</v>
      </c>
      <c r="B115" s="95">
        <v>8</v>
      </c>
      <c r="C115" s="65" t="s">
        <v>20</v>
      </c>
      <c r="D115" s="65">
        <v>54</v>
      </c>
      <c r="E115" s="96"/>
      <c r="F115" s="267" t="s">
        <v>160</v>
      </c>
      <c r="G115" s="270" t="s">
        <v>158</v>
      </c>
      <c r="H115" s="69"/>
      <c r="I115" s="94"/>
      <c r="J115" s="88" t="s">
        <v>487</v>
      </c>
      <c r="K115" s="82"/>
      <c r="L115" s="86"/>
      <c r="M115" s="326"/>
      <c r="N115" s="86"/>
      <c r="O115" s="326"/>
      <c r="P115" s="86"/>
      <c r="Q115" s="82"/>
      <c r="R115" s="83"/>
    </row>
    <row r="116" spans="1:18" s="74" customFormat="1" ht="10.050000000000001" customHeight="1">
      <c r="A116" s="75"/>
      <c r="B116" s="84"/>
      <c r="C116" s="77"/>
      <c r="D116" s="77"/>
      <c r="E116" s="78"/>
      <c r="F116" s="267" t="s">
        <v>161</v>
      </c>
      <c r="G116" s="270" t="s">
        <v>158</v>
      </c>
      <c r="H116" s="69"/>
      <c r="I116" s="79"/>
      <c r="J116" s="103"/>
      <c r="K116" s="82"/>
      <c r="L116" s="296"/>
      <c r="M116" s="329"/>
      <c r="N116" s="86"/>
      <c r="O116" s="326"/>
      <c r="P116" s="86"/>
      <c r="Q116" s="82"/>
      <c r="R116" s="83"/>
    </row>
    <row r="117" spans="1:18" s="74" customFormat="1" ht="10.050000000000001" customHeight="1">
      <c r="A117" s="75"/>
      <c r="B117" s="84"/>
      <c r="C117" s="77"/>
      <c r="D117" s="77"/>
      <c r="E117" s="78"/>
      <c r="F117" s="103"/>
      <c r="G117" s="269"/>
      <c r="H117" s="86"/>
      <c r="I117" s="82"/>
      <c r="J117" s="103"/>
      <c r="K117" s="82"/>
      <c r="L117" s="86"/>
      <c r="M117" s="326"/>
      <c r="N117" s="188" t="str">
        <f>IF(OR(M118=7,M118=8,M118=9),L109,IF(OR(M118=1,M118=2,M118=3),L125,""))</f>
        <v>陳銘曲</v>
      </c>
      <c r="O117" s="326"/>
      <c r="P117" s="86"/>
      <c r="Q117" s="82"/>
      <c r="R117" s="83"/>
    </row>
    <row r="118" spans="1:18" s="74" customFormat="1" ht="10.050000000000001" customHeight="1">
      <c r="A118" s="75"/>
      <c r="B118" s="84"/>
      <c r="C118" s="77"/>
      <c r="D118" s="77"/>
      <c r="E118" s="78"/>
      <c r="F118" s="103"/>
      <c r="G118" s="269"/>
      <c r="H118" s="86"/>
      <c r="I118" s="82"/>
      <c r="J118" s="103"/>
      <c r="K118" s="82"/>
      <c r="L118" s="286" t="s">
        <v>416</v>
      </c>
      <c r="M118" s="327">
        <v>8</v>
      </c>
      <c r="N118" s="191" t="str">
        <f>IF(OR(M118=7,M118=8,M118=9),L110,IF(OR(M118=1,M118=2,M118=3),L126,""))</f>
        <v>謝憲宜</v>
      </c>
      <c r="O118" s="330"/>
      <c r="P118" s="86"/>
      <c r="Q118" s="82"/>
      <c r="R118" s="83"/>
    </row>
    <row r="119" spans="1:18" s="74" customFormat="1" ht="10.050000000000001" customHeight="1">
      <c r="A119" s="75">
        <v>29</v>
      </c>
      <c r="B119" s="64">
        <v>15</v>
      </c>
      <c r="C119" s="65" t="s">
        <v>20</v>
      </c>
      <c r="D119" s="65"/>
      <c r="E119" s="96"/>
      <c r="F119" s="267" t="s">
        <v>144</v>
      </c>
      <c r="G119" s="270" t="s">
        <v>32</v>
      </c>
      <c r="H119" s="69"/>
      <c r="I119" s="70"/>
      <c r="J119" s="103"/>
      <c r="K119" s="82"/>
      <c r="L119" s="86"/>
      <c r="M119" s="326"/>
      <c r="N119" s="188" t="s">
        <v>489</v>
      </c>
      <c r="O119" s="306"/>
      <c r="P119" s="86"/>
      <c r="Q119" s="82"/>
      <c r="R119" s="83"/>
    </row>
    <row r="120" spans="1:18" s="74" customFormat="1" ht="10.050000000000001" customHeight="1">
      <c r="A120" s="75"/>
      <c r="B120" s="76"/>
      <c r="C120" s="77"/>
      <c r="D120" s="77"/>
      <c r="E120" s="78"/>
      <c r="F120" s="267" t="s">
        <v>145</v>
      </c>
      <c r="G120" s="270" t="s">
        <v>32</v>
      </c>
      <c r="H120" s="69"/>
      <c r="I120" s="79"/>
      <c r="J120" s="103"/>
      <c r="K120" s="82"/>
      <c r="L120" s="86"/>
      <c r="M120" s="326"/>
      <c r="N120" s="86"/>
      <c r="O120" s="189"/>
      <c r="P120" s="86"/>
      <c r="Q120" s="82"/>
      <c r="R120" s="83"/>
    </row>
    <row r="121" spans="1:18" s="74" customFormat="1" ht="10.050000000000001" customHeight="1">
      <c r="A121" s="75"/>
      <c r="B121" s="84"/>
      <c r="C121" s="77"/>
      <c r="D121" s="77"/>
      <c r="E121" s="78"/>
      <c r="F121" s="103"/>
      <c r="G121" s="269"/>
      <c r="H121" s="86"/>
      <c r="I121" s="87"/>
      <c r="J121" s="88" t="str">
        <f>IF(OR(I122=7,I122=8,I122=9),F119,IF(OR(I122=1,I122=2,I122=3),F123,IF(F119="Bye",F123,IF(F123="Bye",F119,""))))</f>
        <v>許富盛</v>
      </c>
      <c r="K121" s="82"/>
      <c r="L121" s="86"/>
      <c r="M121" s="326"/>
      <c r="N121" s="86"/>
      <c r="O121" s="189"/>
      <c r="P121" s="86"/>
      <c r="Q121" s="82"/>
      <c r="R121" s="83"/>
    </row>
    <row r="122" spans="1:18" s="74" customFormat="1" ht="10.050000000000001" customHeight="1">
      <c r="A122" s="75"/>
      <c r="B122" s="84"/>
      <c r="C122" s="77"/>
      <c r="D122" s="77"/>
      <c r="E122" s="78"/>
      <c r="F122" s="103"/>
      <c r="G122" s="269"/>
      <c r="H122" s="86"/>
      <c r="I122" s="91"/>
      <c r="J122" s="92" t="str">
        <f>IF(OR(I122=7,I122=8,I122=9),F120,IF(OR(I122=1,I122=2,I122=3),F124,IF(F119="Bye",F124,IF(F123="Bye",F120,""))))</f>
        <v>林思賢</v>
      </c>
      <c r="K122" s="93"/>
      <c r="L122" s="86"/>
      <c r="M122" s="326"/>
      <c r="N122" s="86"/>
      <c r="O122" s="189"/>
      <c r="P122" s="86"/>
      <c r="Q122" s="82"/>
      <c r="R122" s="83"/>
    </row>
    <row r="123" spans="1:18" s="74" customFormat="1" ht="10.050000000000001" customHeight="1">
      <c r="A123" s="75">
        <v>30</v>
      </c>
      <c r="B123" s="95"/>
      <c r="C123" s="65" t="s">
        <v>20</v>
      </c>
      <c r="D123" s="65"/>
      <c r="E123" s="96"/>
      <c r="F123" s="267" t="s">
        <v>27</v>
      </c>
      <c r="G123" s="270"/>
      <c r="H123" s="69"/>
      <c r="I123" s="94"/>
      <c r="J123" s="88"/>
      <c r="K123" s="98"/>
      <c r="L123" s="86"/>
      <c r="M123" s="326"/>
      <c r="N123" s="86"/>
      <c r="O123" s="189"/>
      <c r="P123" s="86"/>
      <c r="Q123" s="82"/>
      <c r="R123" s="83"/>
    </row>
    <row r="124" spans="1:18" s="74" customFormat="1" ht="10.050000000000001" customHeight="1">
      <c r="A124" s="75"/>
      <c r="B124" s="84"/>
      <c r="C124" s="77"/>
      <c r="D124" s="77"/>
      <c r="E124" s="78"/>
      <c r="F124" s="267" t="s">
        <v>28</v>
      </c>
      <c r="G124" s="270"/>
      <c r="H124" s="69"/>
      <c r="I124" s="79"/>
      <c r="J124" s="88"/>
      <c r="K124" s="98"/>
      <c r="L124" s="296"/>
      <c r="M124" s="329"/>
      <c r="N124" s="86"/>
      <c r="O124" s="189"/>
      <c r="P124" s="86"/>
      <c r="Q124" s="82"/>
      <c r="R124" s="83"/>
    </row>
    <row r="125" spans="1:18" s="74" customFormat="1" ht="10.050000000000001" customHeight="1">
      <c r="A125" s="75"/>
      <c r="B125" s="84"/>
      <c r="C125" s="77"/>
      <c r="D125" s="77"/>
      <c r="E125" s="78"/>
      <c r="F125" s="103"/>
      <c r="G125" s="269"/>
      <c r="H125" s="86"/>
      <c r="I125" s="82"/>
      <c r="J125" s="103"/>
      <c r="K125" s="104"/>
      <c r="L125" s="188" t="str">
        <f>IF(OR(K126=7,K126=8,K126=9),J121,IF(OR(K126=1,K126=2,K126=3),J129,""))</f>
        <v>廖連昇</v>
      </c>
      <c r="M125" s="326"/>
      <c r="N125" s="86"/>
      <c r="O125" s="189"/>
      <c r="P125" s="86"/>
      <c r="Q125" s="82"/>
      <c r="R125" s="83"/>
    </row>
    <row r="126" spans="1:18" s="74" customFormat="1" ht="10.050000000000001" customHeight="1">
      <c r="A126" s="75"/>
      <c r="B126" s="84"/>
      <c r="C126" s="77"/>
      <c r="D126" s="77"/>
      <c r="E126" s="78"/>
      <c r="F126" s="103"/>
      <c r="G126" s="269"/>
      <c r="H126" s="86"/>
      <c r="I126" s="82"/>
      <c r="J126" s="290" t="s">
        <v>408</v>
      </c>
      <c r="K126" s="106">
        <v>2</v>
      </c>
      <c r="L126" s="191" t="str">
        <f>IF(OR(K126=7,K126=8,K126=9),J122,IF(OR(K126=1,K126=2,K126=3),J130,""))</f>
        <v>蘇晏永</v>
      </c>
      <c r="M126" s="330"/>
      <c r="N126" s="86"/>
      <c r="O126" s="189"/>
      <c r="P126" s="86"/>
      <c r="Q126" s="82"/>
      <c r="R126" s="83"/>
    </row>
    <row r="127" spans="1:18" s="74" customFormat="1" ht="10.050000000000001" customHeight="1">
      <c r="A127" s="75">
        <v>31</v>
      </c>
      <c r="B127" s="84"/>
      <c r="C127" s="65" t="s">
        <v>20</v>
      </c>
      <c r="D127" s="65"/>
      <c r="E127" s="96"/>
      <c r="F127" s="267" t="s">
        <v>27</v>
      </c>
      <c r="G127" s="270"/>
      <c r="H127" s="69"/>
      <c r="I127" s="70"/>
      <c r="J127" s="103"/>
      <c r="K127" s="98"/>
      <c r="L127" s="188" t="s">
        <v>488</v>
      </c>
      <c r="M127" s="306"/>
      <c r="N127" s="86"/>
      <c r="O127" s="189"/>
      <c r="P127" s="86"/>
      <c r="Q127" s="82"/>
      <c r="R127" s="83"/>
    </row>
    <row r="128" spans="1:18" s="74" customFormat="1" ht="10.050000000000001" customHeight="1">
      <c r="A128" s="75"/>
      <c r="B128" s="76"/>
      <c r="C128" s="77"/>
      <c r="D128" s="77"/>
      <c r="E128" s="78"/>
      <c r="F128" s="267" t="s">
        <v>28</v>
      </c>
      <c r="G128" s="270"/>
      <c r="H128" s="69"/>
      <c r="I128" s="79"/>
      <c r="J128" s="103"/>
      <c r="K128" s="98"/>
      <c r="L128" s="86"/>
      <c r="M128" s="189"/>
      <c r="N128" s="86"/>
      <c r="O128" s="189"/>
      <c r="P128" s="86"/>
      <c r="Q128" s="82"/>
      <c r="R128" s="83"/>
    </row>
    <row r="129" spans="1:18" s="74" customFormat="1" ht="10.050000000000001" customHeight="1">
      <c r="A129" s="75"/>
      <c r="B129" s="84"/>
      <c r="C129" s="77"/>
      <c r="D129" s="77"/>
      <c r="E129" s="78"/>
      <c r="F129" s="266"/>
      <c r="G129" s="271"/>
      <c r="H129" s="86"/>
      <c r="I129" s="87"/>
      <c r="J129" s="88" t="str">
        <f>IF(OR(I130=7,I130=8,I130=9),F127,IF(OR(I130=1,I130=2,I130=3),F131,IF(F127="Bye",F131,IF(F131="Bye",F127,""))))</f>
        <v>廖連昇</v>
      </c>
      <c r="K129" s="98"/>
      <c r="L129" s="86"/>
      <c r="M129" s="189"/>
      <c r="N129" s="86"/>
      <c r="O129" s="189"/>
      <c r="P129" s="86"/>
      <c r="Q129" s="82"/>
      <c r="R129" s="83"/>
    </row>
    <row r="130" spans="1:18" s="74" customFormat="1" ht="10.050000000000001" customHeight="1">
      <c r="A130" s="75"/>
      <c r="B130" s="84"/>
      <c r="C130" s="77"/>
      <c r="D130" s="77"/>
      <c r="E130" s="78"/>
      <c r="F130" s="103"/>
      <c r="G130" s="269"/>
      <c r="H130" s="115"/>
      <c r="I130" s="91"/>
      <c r="J130" s="92" t="str">
        <f>IF(OR(I130=7,I130=8,I130=9),F128,IF(OR(I130=1,I130=2,I130=3),F132,IF(F127="Bye",F132,IF(F131="Bye",F128,""))))</f>
        <v>蘇晏永</v>
      </c>
      <c r="K130" s="99"/>
      <c r="L130" s="86"/>
      <c r="M130" s="189"/>
      <c r="N130" s="86"/>
      <c r="O130" s="189"/>
      <c r="P130" s="86"/>
      <c r="Q130" s="82"/>
      <c r="R130" s="83"/>
    </row>
    <row r="131" spans="1:18" s="74" customFormat="1" ht="10.050000000000001" customHeight="1">
      <c r="A131" s="63">
        <v>32</v>
      </c>
      <c r="B131" s="95">
        <v>2</v>
      </c>
      <c r="C131" s="65" t="s">
        <v>20</v>
      </c>
      <c r="D131" s="65">
        <v>15</v>
      </c>
      <c r="E131" s="66" t="s">
        <v>78</v>
      </c>
      <c r="F131" s="265" t="s">
        <v>182</v>
      </c>
      <c r="G131" s="268" t="s">
        <v>30</v>
      </c>
      <c r="H131" s="69"/>
      <c r="I131" s="94"/>
      <c r="J131" s="88"/>
      <c r="K131" s="82"/>
      <c r="L131" s="89"/>
      <c r="M131" s="82"/>
      <c r="N131" s="89"/>
      <c r="O131" s="82"/>
      <c r="P131" s="81"/>
      <c r="Q131" s="82"/>
      <c r="R131" s="83"/>
    </row>
    <row r="132" spans="1:18" s="74" customFormat="1" ht="10.050000000000001" customHeight="1">
      <c r="A132" s="75"/>
      <c r="B132" s="84"/>
      <c r="C132" s="77"/>
      <c r="D132" s="77"/>
      <c r="E132" s="78"/>
      <c r="F132" s="265" t="s">
        <v>183</v>
      </c>
      <c r="G132" s="268" t="s">
        <v>30</v>
      </c>
      <c r="H132" s="69"/>
      <c r="I132" s="79"/>
      <c r="J132" s="103"/>
      <c r="K132" s="82"/>
      <c r="L132" s="100"/>
      <c r="M132" s="101"/>
      <c r="N132" s="89"/>
      <c r="O132" s="82"/>
      <c r="P132" s="113"/>
      <c r="Q132" s="82"/>
      <c r="R132" s="83"/>
    </row>
    <row r="133" spans="1:18" s="74" customFormat="1" ht="10.050000000000001" customHeight="1">
      <c r="A133" s="122"/>
      <c r="B133" s="84"/>
      <c r="C133" s="116"/>
      <c r="D133" s="116"/>
      <c r="E133" s="117"/>
      <c r="F133" s="103"/>
      <c r="G133" s="269"/>
      <c r="H133" s="115"/>
      <c r="I133" s="82"/>
      <c r="J133" s="103"/>
      <c r="K133" s="82"/>
      <c r="L133" s="89"/>
      <c r="M133" s="82"/>
      <c r="N133" s="89"/>
      <c r="O133" s="82"/>
      <c r="P133" s="89"/>
      <c r="Q133" s="82"/>
      <c r="R133" s="83"/>
    </row>
    <row r="134" spans="1:18" ht="6" customHeight="1">
      <c r="A134" s="122"/>
      <c r="B134" s="84"/>
      <c r="C134" s="116"/>
      <c r="D134" s="116"/>
      <c r="E134" s="117"/>
      <c r="F134" s="102"/>
      <c r="G134" s="269"/>
      <c r="H134" s="115"/>
      <c r="I134" s="82"/>
      <c r="J134" s="103"/>
      <c r="K134" s="82"/>
      <c r="L134" s="118"/>
      <c r="M134" s="119"/>
      <c r="N134" s="118"/>
      <c r="O134" s="119"/>
      <c r="P134" s="118"/>
      <c r="Q134" s="119"/>
      <c r="R134" s="120"/>
    </row>
    <row r="135" spans="1:18">
      <c r="B135" s="123"/>
      <c r="C135" s="124"/>
      <c r="D135" s="124"/>
      <c r="E135" s="125"/>
      <c r="F135" s="120"/>
      <c r="G135" s="115"/>
      <c r="H135" s="115"/>
      <c r="I135" s="126"/>
      <c r="J135" s="120"/>
      <c r="K135" s="126"/>
      <c r="L135" s="120"/>
      <c r="M135" s="127"/>
      <c r="N135" s="120"/>
      <c r="O135" s="126"/>
      <c r="P135" s="120"/>
      <c r="Q135" s="127"/>
      <c r="R135" s="120"/>
    </row>
    <row r="136" spans="1:18">
      <c r="B136" s="123"/>
      <c r="C136" s="124"/>
      <c r="D136" s="124"/>
      <c r="E136" s="125"/>
      <c r="F136" s="120"/>
      <c r="G136" s="115"/>
      <c r="H136" s="115"/>
      <c r="I136" s="126"/>
      <c r="J136" s="128"/>
      <c r="K136" s="126"/>
      <c r="L136" s="128"/>
      <c r="M136" s="127"/>
      <c r="N136" s="128"/>
      <c r="O136" s="126"/>
      <c r="P136" s="128"/>
      <c r="Q136" s="127"/>
      <c r="R136" s="120"/>
    </row>
    <row r="137" spans="1:18">
      <c r="B137" s="123"/>
    </row>
    <row r="138" spans="1:18">
      <c r="B138" s="123"/>
    </row>
    <row r="139" spans="1:18">
      <c r="B139" s="123"/>
    </row>
    <row r="140" spans="1:18">
      <c r="B140" s="123"/>
    </row>
    <row r="141" spans="1:18">
      <c r="B141" s="123"/>
    </row>
    <row r="1280" spans="7:7">
      <c r="G1280" s="59" t="s">
        <v>81</v>
      </c>
    </row>
  </sheetData>
  <mergeCells count="6">
    <mergeCell ref="J6:L6"/>
    <mergeCell ref="F4:G4"/>
    <mergeCell ref="H1:I2"/>
    <mergeCell ref="J1:K1"/>
    <mergeCell ref="J2:K2"/>
    <mergeCell ref="H3:K4"/>
  </mergeCells>
  <phoneticPr fontId="5" type="noConversion"/>
  <conditionalFormatting sqref="C7:D7 C11:D11 C15:D15 C19:D19 C23:D23 C27:D27 C31:D31 C35:D35">
    <cfRule type="cellIs" dxfId="265" priority="102" stopIfTrue="1" operator="equal">
      <formula>"DA"</formula>
    </cfRule>
  </conditionalFormatting>
  <conditionalFormatting sqref="C39:D39 C43:D43 C47:D47 C51:D51 C55:D55 C59:D59 C63:D63 C67:D67">
    <cfRule type="cellIs" dxfId="264" priority="63" stopIfTrue="1" operator="equal">
      <formula>"DA"</formula>
    </cfRule>
  </conditionalFormatting>
  <conditionalFormatting sqref="C71:D71 C75:D75 C79:D79 C83:D83 C87:D87 C91:D91 C95:D95 C99:D99">
    <cfRule type="cellIs" dxfId="263" priority="62" stopIfTrue="1" operator="equal">
      <formula>"DA"</formula>
    </cfRule>
  </conditionalFormatting>
  <conditionalFormatting sqref="C103:D103 C107:D107 C111:D111 C115:D115 C119:D119 C123:D123 C127:D127 C131:D131">
    <cfRule type="cellIs" dxfId="262" priority="61" stopIfTrue="1" operator="equal">
      <formula>"DA"</formula>
    </cfRule>
  </conditionalFormatting>
  <conditionalFormatting sqref="H26">
    <cfRule type="expression" dxfId="261" priority="60" stopIfTrue="1">
      <formula>AND($N$1="CU",H26&lt;&gt;"Umpire")</formula>
    </cfRule>
    <cfRule type="expression" dxfId="260" priority="59" stopIfTrue="1">
      <formula>AND($N$1="CU",H26&lt;&gt;"Umpire",I26&lt;&gt;"")</formula>
    </cfRule>
    <cfRule type="expression" dxfId="259" priority="58" stopIfTrue="1">
      <formula>AND($N$1="CU",H26="Umpire")</formula>
    </cfRule>
  </conditionalFormatting>
  <conditionalFormatting sqref="H58">
    <cfRule type="expression" dxfId="258" priority="55" stopIfTrue="1">
      <formula>AND($N$1="CU",H58="Umpire")</formula>
    </cfRule>
    <cfRule type="expression" dxfId="257" priority="56" stopIfTrue="1">
      <formula>AND($N$1="CU",H58&lt;&gt;"Umpire",I58&lt;&gt;"")</formula>
    </cfRule>
    <cfRule type="expression" dxfId="256" priority="57" stopIfTrue="1">
      <formula>AND($N$1="CU",H58&lt;&gt;"Umpire")</formula>
    </cfRule>
  </conditionalFormatting>
  <conditionalFormatting sqref="H82">
    <cfRule type="expression" dxfId="255" priority="53" stopIfTrue="1">
      <formula>AND($N$1="CU",H82&lt;&gt;"Umpire",I82&lt;&gt;"")</formula>
    </cfRule>
    <cfRule type="expression" dxfId="254" priority="54" stopIfTrue="1">
      <formula>AND($N$1="CU",H82&lt;&gt;"Umpire")</formula>
    </cfRule>
    <cfRule type="expression" dxfId="253" priority="52" stopIfTrue="1">
      <formula>AND($N$1="CU",H82="Umpire")</formula>
    </cfRule>
  </conditionalFormatting>
  <conditionalFormatting sqref="H90">
    <cfRule type="expression" dxfId="252" priority="51" stopIfTrue="1">
      <formula>AND($N$1="CU",H90&lt;&gt;"Umpire")</formula>
    </cfRule>
    <cfRule type="expression" dxfId="251" priority="50" stopIfTrue="1">
      <formula>AND($N$1="CU",H90&lt;&gt;"Umpire",I90&lt;&gt;"")</formula>
    </cfRule>
    <cfRule type="expression" dxfId="250" priority="49" stopIfTrue="1">
      <formula>AND($N$1="CU",H90="Umpire")</formula>
    </cfRule>
  </conditionalFormatting>
  <conditionalFormatting sqref="H114">
    <cfRule type="expression" dxfId="249" priority="48" stopIfTrue="1">
      <formula>AND($N$1="CU",H114&lt;&gt;"Umpire")</formula>
    </cfRule>
    <cfRule type="expression" dxfId="248" priority="47" stopIfTrue="1">
      <formula>AND($N$1="CU",H114&lt;&gt;"Umpire",I114&lt;&gt;"")</formula>
    </cfRule>
    <cfRule type="expression" dxfId="247" priority="46" stopIfTrue="1">
      <formula>AND($N$1="CU",H114="Umpire")</formula>
    </cfRule>
  </conditionalFormatting>
  <conditionalFormatting sqref="I26">
    <cfRule type="expression" dxfId="246" priority="97" stopIfTrue="1">
      <formula>$N$1="CU"</formula>
    </cfRule>
  </conditionalFormatting>
  <conditionalFormatting sqref="I42">
    <cfRule type="expression" dxfId="245" priority="92" stopIfTrue="1">
      <formula>$N$1="CU"</formula>
    </cfRule>
  </conditionalFormatting>
  <conditionalFormatting sqref="I58">
    <cfRule type="expression" dxfId="244" priority="87" stopIfTrue="1">
      <formula>$N$1="CU"</formula>
    </cfRule>
  </conditionalFormatting>
  <conditionalFormatting sqref="I74">
    <cfRule type="expression" dxfId="243" priority="82" stopIfTrue="1">
      <formula>$N$1="CU"</formula>
    </cfRule>
  </conditionalFormatting>
  <conditionalFormatting sqref="I90">
    <cfRule type="expression" dxfId="242" priority="77" stopIfTrue="1">
      <formula>$N$1="CU"</formula>
    </cfRule>
  </conditionalFormatting>
  <conditionalFormatting sqref="I106">
    <cfRule type="expression" dxfId="241" priority="72" stopIfTrue="1">
      <formula>$N$1="CU"</formula>
    </cfRule>
  </conditionalFormatting>
  <conditionalFormatting sqref="I122">
    <cfRule type="expression" dxfId="240" priority="67" stopIfTrue="1">
      <formula>$N$1="CU"</formula>
    </cfRule>
  </conditionalFormatting>
  <conditionalFormatting sqref="J14">
    <cfRule type="expression" dxfId="239" priority="45" stopIfTrue="1">
      <formula>AND($N$1="CU",J14&lt;&gt;"Umpire")</formula>
    </cfRule>
    <cfRule type="expression" dxfId="238" priority="44" stopIfTrue="1">
      <formula>AND($N$1="CU",J14&lt;&gt;"Umpire",K14&lt;&gt;"")</formula>
    </cfRule>
    <cfRule type="expression" dxfId="237" priority="43" stopIfTrue="1">
      <formula>AND($N$1="CU",J14="Umpire")</formula>
    </cfRule>
  </conditionalFormatting>
  <conditionalFormatting sqref="J30">
    <cfRule type="expression" dxfId="236" priority="42" stopIfTrue="1">
      <formula>AND($N$1="CU",J30&lt;&gt;"Umpire")</formula>
    </cfRule>
    <cfRule type="expression" dxfId="235" priority="41" stopIfTrue="1">
      <formula>AND($N$1="CU",J30&lt;&gt;"Umpire",K30&lt;&gt;"")</formula>
    </cfRule>
    <cfRule type="expression" dxfId="234" priority="40" stopIfTrue="1">
      <formula>AND($N$1="CU",J30="Umpire")</formula>
    </cfRule>
  </conditionalFormatting>
  <conditionalFormatting sqref="J33">
    <cfRule type="cellIs" dxfId="233" priority="98" stopIfTrue="1" operator="equal">
      <formula>"Bye"</formula>
    </cfRule>
  </conditionalFormatting>
  <conditionalFormatting sqref="J46">
    <cfRule type="expression" dxfId="232" priority="37" stopIfTrue="1">
      <formula>AND($N$1="CU",J46="Umpire")</formula>
    </cfRule>
    <cfRule type="expression" dxfId="231" priority="38" stopIfTrue="1">
      <formula>AND($N$1="CU",J46&lt;&gt;"Umpire",K46&lt;&gt;"")</formula>
    </cfRule>
    <cfRule type="expression" dxfId="230" priority="39" stopIfTrue="1">
      <formula>AND($N$1="CU",J46&lt;&gt;"Umpire")</formula>
    </cfRule>
  </conditionalFormatting>
  <conditionalFormatting sqref="J49">
    <cfRule type="cellIs" dxfId="229" priority="93" stopIfTrue="1" operator="equal">
      <formula>"Bye"</formula>
    </cfRule>
  </conditionalFormatting>
  <conditionalFormatting sqref="J62">
    <cfRule type="expression" dxfId="228" priority="34" stopIfTrue="1">
      <formula>AND($N$1="CU",J62="Umpire")</formula>
    </cfRule>
    <cfRule type="expression" dxfId="227" priority="35" stopIfTrue="1">
      <formula>AND($N$1="CU",J62&lt;&gt;"Umpire",K62&lt;&gt;"")</formula>
    </cfRule>
    <cfRule type="expression" dxfId="226" priority="36" stopIfTrue="1">
      <formula>AND($N$1="CU",J62&lt;&gt;"Umpire")</formula>
    </cfRule>
  </conditionalFormatting>
  <conditionalFormatting sqref="J65">
    <cfRule type="cellIs" dxfId="225" priority="88" stopIfTrue="1" operator="equal">
      <formula>"Bye"</formula>
    </cfRule>
  </conditionalFormatting>
  <conditionalFormatting sqref="J78">
    <cfRule type="expression" dxfId="224" priority="32" stopIfTrue="1">
      <formula>AND($N$1="CU",J78&lt;&gt;"Umpire",K78&lt;&gt;"")</formula>
    </cfRule>
    <cfRule type="expression" dxfId="223" priority="33" stopIfTrue="1">
      <formula>AND($N$1="CU",J78&lt;&gt;"Umpire")</formula>
    </cfRule>
    <cfRule type="expression" dxfId="222" priority="31" stopIfTrue="1">
      <formula>AND($N$1="CU",J78="Umpire")</formula>
    </cfRule>
  </conditionalFormatting>
  <conditionalFormatting sqref="J81 J89 J105 J121">
    <cfRule type="cellIs" dxfId="221" priority="83" stopIfTrue="1" operator="equal">
      <formula>"Bye"</formula>
    </cfRule>
  </conditionalFormatting>
  <conditionalFormatting sqref="J94">
    <cfRule type="expression" dxfId="220" priority="30" stopIfTrue="1">
      <formula>AND($N$1="CU",J94&lt;&gt;"Umpire")</formula>
    </cfRule>
    <cfRule type="expression" dxfId="219" priority="29" stopIfTrue="1">
      <formula>AND($N$1="CU",J94&lt;&gt;"Umpire",K94&lt;&gt;"")</formula>
    </cfRule>
    <cfRule type="expression" dxfId="218" priority="28" stopIfTrue="1">
      <formula>AND($N$1="CU",J94="Umpire")</formula>
    </cfRule>
  </conditionalFormatting>
  <conditionalFormatting sqref="J97">
    <cfRule type="cellIs" dxfId="217" priority="78" stopIfTrue="1" operator="equal">
      <formula>"Bye"</formula>
    </cfRule>
  </conditionalFormatting>
  <conditionalFormatting sqref="J110">
    <cfRule type="expression" dxfId="216" priority="27" stopIfTrue="1">
      <formula>AND($N$1="CU",J110&lt;&gt;"Umpire")</formula>
    </cfRule>
    <cfRule type="expression" dxfId="215" priority="26" stopIfTrue="1">
      <formula>AND($N$1="CU",J110&lt;&gt;"Umpire",K110&lt;&gt;"")</formula>
    </cfRule>
    <cfRule type="expression" dxfId="214" priority="25" stopIfTrue="1">
      <formula>AND($N$1="CU",J110="Umpire")</formula>
    </cfRule>
  </conditionalFormatting>
  <conditionalFormatting sqref="J113">
    <cfRule type="cellIs" dxfId="213" priority="73" stopIfTrue="1" operator="equal">
      <formula>"Bye"</formula>
    </cfRule>
  </conditionalFormatting>
  <conditionalFormatting sqref="J126">
    <cfRule type="expression" dxfId="212" priority="24" stopIfTrue="1">
      <formula>AND($N$1="CU",J126&lt;&gt;"Umpire")</formula>
    </cfRule>
    <cfRule type="expression" dxfId="211" priority="23" stopIfTrue="1">
      <formula>AND($N$1="CU",J126&lt;&gt;"Umpire",K126&lt;&gt;"")</formula>
    </cfRule>
    <cfRule type="expression" dxfId="210" priority="22" stopIfTrue="1">
      <formula>AND($N$1="CU",J126="Umpire")</formula>
    </cfRule>
  </conditionalFormatting>
  <conditionalFormatting sqref="J129">
    <cfRule type="cellIs" dxfId="209" priority="68" stopIfTrue="1" operator="equal">
      <formula>"Bye"</formula>
    </cfRule>
  </conditionalFormatting>
  <conditionalFormatting sqref="L22">
    <cfRule type="expression" dxfId="208" priority="21" stopIfTrue="1">
      <formula>AND($N$1="CU",L22&lt;&gt;"Umpire")</formula>
    </cfRule>
    <cfRule type="expression" dxfId="207" priority="20" stopIfTrue="1">
      <formula>AND($N$1="CU",L22&lt;&gt;"Umpire",M22&lt;&gt;"")</formula>
    </cfRule>
    <cfRule type="expression" dxfId="206" priority="19" stopIfTrue="1">
      <formula>AND($N$1="CU",L22="Umpire")</formula>
    </cfRule>
  </conditionalFormatting>
  <conditionalFormatting sqref="L54">
    <cfRule type="expression" dxfId="205" priority="18" stopIfTrue="1">
      <formula>AND($N$1="CU",L54&lt;&gt;"Umpire")</formula>
    </cfRule>
    <cfRule type="expression" dxfId="204" priority="17" stopIfTrue="1">
      <formula>AND($N$1="CU",L54&lt;&gt;"Umpire",M54&lt;&gt;"")</formula>
    </cfRule>
    <cfRule type="expression" dxfId="203" priority="16" stopIfTrue="1">
      <formula>AND($N$1="CU",L54="Umpire")</formula>
    </cfRule>
  </conditionalFormatting>
  <conditionalFormatting sqref="L86">
    <cfRule type="expression" dxfId="202" priority="15" stopIfTrue="1">
      <formula>AND($N$1="CU",L86&lt;&gt;"Umpire")</formula>
    </cfRule>
    <cfRule type="expression" dxfId="201" priority="14" stopIfTrue="1">
      <formula>AND($N$1="CU",L86&lt;&gt;"Umpire",M86&lt;&gt;"")</formula>
    </cfRule>
    <cfRule type="expression" dxfId="200" priority="13" stopIfTrue="1">
      <formula>AND($N$1="CU",L86="Umpire")</formula>
    </cfRule>
  </conditionalFormatting>
  <conditionalFormatting sqref="L118">
    <cfRule type="expression" dxfId="199" priority="12" stopIfTrue="1">
      <formula>AND($N$1="CU",L118&lt;&gt;"Umpire")</formula>
    </cfRule>
    <cfRule type="expression" dxfId="198" priority="10" stopIfTrue="1">
      <formula>AND($N$1="CU",L118="Umpire")</formula>
    </cfRule>
    <cfRule type="expression" dxfId="197" priority="11" stopIfTrue="1">
      <formula>AND($N$1="CU",L118&lt;&gt;"Umpire",M118&lt;&gt;"")</formula>
    </cfRule>
  </conditionalFormatting>
  <conditionalFormatting sqref="N9">
    <cfRule type="expression" dxfId="196" priority="99" stopIfTrue="1">
      <formula>AND($N$1="CU",N9="Umpire")</formula>
    </cfRule>
    <cfRule type="expression" dxfId="195" priority="100" stopIfTrue="1">
      <formula>AND($N$1="CU",N9&lt;&gt;"Umpire",O9&lt;&gt;"")</formula>
    </cfRule>
    <cfRule type="expression" dxfId="194" priority="101" stopIfTrue="1">
      <formula>AND($N$1="CU",N9&lt;&gt;"Umpire")</formula>
    </cfRule>
  </conditionalFormatting>
  <conditionalFormatting sqref="N38">
    <cfRule type="expression" dxfId="193" priority="9" stopIfTrue="1">
      <formula>AND($N$1="CU",N38&lt;&gt;"Umpire")</formula>
    </cfRule>
    <cfRule type="expression" dxfId="192" priority="8" stopIfTrue="1">
      <formula>AND($N$1="CU",N38&lt;&gt;"Umpire",O38&lt;&gt;"")</formula>
    </cfRule>
    <cfRule type="expression" dxfId="191" priority="7" stopIfTrue="1">
      <formula>AND($N$1="CU",N38="Umpire")</formula>
    </cfRule>
  </conditionalFormatting>
  <conditionalFormatting sqref="N102">
    <cfRule type="expression" dxfId="190" priority="6" stopIfTrue="1">
      <formula>AND($N$1="CU",N102&lt;&gt;"Umpire")</formula>
    </cfRule>
    <cfRule type="expression" dxfId="189" priority="5" stopIfTrue="1">
      <formula>AND($N$1="CU",N102&lt;&gt;"Umpire",O102&lt;&gt;"")</formula>
    </cfRule>
    <cfRule type="expression" dxfId="188" priority="4" stopIfTrue="1">
      <formula>AND($N$1="CU",N102="Umpire")</formula>
    </cfRule>
  </conditionalFormatting>
  <conditionalFormatting sqref="O9 I10 K14 I18 M22 I34 O38 K46 I50 M54 K62 I66 K78 I82 M86 K94 I98 O102 K110 I114 M118 K126 I130">
    <cfRule type="expression" dxfId="187" priority="103" stopIfTrue="1">
      <formula>$N$1="CU"</formula>
    </cfRule>
  </conditionalFormatting>
  <conditionalFormatting sqref="P8 J9 N10 L13 J17 N21:O21 J25 L29 P37 J41 L45 N53 J57 L61 N64 J73 L77 N85 L93 P101 L109 N117 L125 N128 P130 N132">
    <cfRule type="cellIs" dxfId="186" priority="104" stopIfTrue="1" operator="equal">
      <formula>"Bye"</formula>
    </cfRule>
  </conditionalFormatting>
  <conditionalFormatting sqref="P12">
    <cfRule type="expression" dxfId="185" priority="1" stopIfTrue="1">
      <formula>AND($N$1="CU",P12="Umpire")</formula>
    </cfRule>
    <cfRule type="expression" dxfId="184" priority="3" stopIfTrue="1">
      <formula>AND($N$1="CU",P12&lt;&gt;"Umpire")</formula>
    </cfRule>
    <cfRule type="expression" dxfId="183" priority="2" stopIfTrue="1">
      <formula>AND($N$1="CU",P12&lt;&gt;"Umpire",Q12&lt;&gt;"")</formula>
    </cfRule>
  </conditionalFormatting>
  <dataValidations count="1">
    <dataValidation type="list" showInputMessage="1" showErrorMessage="1" sqref="C7 C11 C15 C19 C23 C27 C31 C35 C39 C43 C47 C51 C55 C59 C63 C67 C71 C75 C79 C83 C87 C91 C95 C99 C103 C107 C111 C115 C119 C123 C127 C131" xr:uid="{643FC76C-51F2-47A4-A50C-5E6EDE525794}">
      <formula1>" - , Q, WC, LL"</formula1>
    </dataValidation>
  </dataValidations>
  <pageMargins left="0.75" right="0.75" top="1" bottom="1" header="0.5" footer="0.5"/>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85414-E2E4-4934-9470-FCCBFBC04F3B}">
  <sheetPr codeName="sheet109">
    <tabColor theme="7" tint="0.59999389629810485"/>
    <pageSetUpPr fitToPage="1"/>
  </sheetPr>
  <dimension ref="A1:R1280"/>
  <sheetViews>
    <sheetView tabSelected="1" zoomScale="70" zoomScaleNormal="70" workbookViewId="0">
      <selection activeCell="Z112" sqref="Z112"/>
    </sheetView>
  </sheetViews>
  <sheetFormatPr defaultColWidth="9" defaultRowHeight="16.2"/>
  <cols>
    <col min="1" max="2" width="4.21875" style="121" customWidth="1"/>
    <col min="3" max="4" width="3.6640625" style="129" customWidth="1"/>
    <col min="5" max="5" width="3.6640625" style="130" customWidth="1"/>
    <col min="6" max="6" width="10.6640625" style="121" customWidth="1"/>
    <col min="7" max="7" width="8.6640625" style="59" customWidth="1"/>
    <col min="8" max="8" width="8.6640625" style="272" customWidth="1"/>
    <col min="9" max="9" width="1.44140625" style="53" customWidth="1"/>
    <col min="10" max="10" width="7.6640625" style="121" customWidth="1"/>
    <col min="11" max="11" width="1.44140625" style="53" customWidth="1"/>
    <col min="12" max="12" width="7.6640625" style="121" customWidth="1"/>
    <col min="13" max="13" width="1.44140625" style="132" customWidth="1"/>
    <col min="14" max="14" width="7.6640625" style="121" customWidth="1"/>
    <col min="15" max="15" width="1.44140625" style="53" customWidth="1"/>
    <col min="16" max="16" width="7.6640625" style="121" customWidth="1"/>
    <col min="17" max="17" width="1.44140625" style="132" customWidth="1"/>
    <col min="18" max="16384" width="9" style="121"/>
  </cols>
  <sheetData>
    <row r="1" spans="1:18" s="9" customFormat="1" ht="15" customHeight="1">
      <c r="A1" s="1" t="s">
        <v>0</v>
      </c>
      <c r="B1" s="1"/>
      <c r="C1" s="2"/>
      <c r="D1" s="3"/>
      <c r="E1" s="4"/>
      <c r="F1" s="5"/>
      <c r="G1" s="6"/>
      <c r="H1" s="381">
        <v>55</v>
      </c>
      <c r="I1" s="382"/>
      <c r="J1" s="385"/>
      <c r="K1" s="386"/>
      <c r="L1" s="334"/>
      <c r="M1" s="335"/>
      <c r="N1" s="335" t="s">
        <v>1</v>
      </c>
      <c r="O1" s="335"/>
      <c r="Q1" s="335"/>
    </row>
    <row r="2" spans="1:18" s="17" customFormat="1" ht="15" customHeight="1">
      <c r="A2" s="10" t="s">
        <v>2</v>
      </c>
      <c r="B2" s="11"/>
      <c r="C2" s="12"/>
      <c r="D2" s="13"/>
      <c r="E2" s="14"/>
      <c r="F2" s="15"/>
      <c r="G2" s="12"/>
      <c r="H2" s="383"/>
      <c r="I2" s="384"/>
      <c r="J2" s="385"/>
      <c r="K2" s="386"/>
      <c r="L2" s="334"/>
      <c r="M2" s="336"/>
      <c r="O2" s="336"/>
      <c r="Q2" s="336"/>
    </row>
    <row r="3" spans="1:18" s="29" customFormat="1" ht="10.5" customHeight="1">
      <c r="A3" s="18" t="s">
        <v>3</v>
      </c>
      <c r="B3" s="19"/>
      <c r="C3" s="20"/>
      <c r="D3" s="21"/>
      <c r="E3" s="22"/>
      <c r="F3" s="23"/>
      <c r="G3" s="24" t="s">
        <v>4</v>
      </c>
      <c r="H3" s="372" t="s">
        <v>5</v>
      </c>
      <c r="I3" s="373"/>
      <c r="J3" s="373"/>
      <c r="K3" s="374"/>
      <c r="L3" s="337"/>
      <c r="M3" s="338"/>
      <c r="N3" s="337"/>
      <c r="O3" s="338"/>
      <c r="P3" s="339" t="s">
        <v>6</v>
      </c>
      <c r="Q3" s="132"/>
    </row>
    <row r="4" spans="1:18" s="41" customFormat="1" ht="11.25" customHeight="1" thickBot="1">
      <c r="A4" s="30" t="s">
        <v>7</v>
      </c>
      <c r="B4" s="31"/>
      <c r="C4" s="32"/>
      <c r="D4" s="33"/>
      <c r="E4" s="34"/>
      <c r="F4" s="35"/>
      <c r="G4" s="36" t="s">
        <v>8</v>
      </c>
      <c r="H4" s="375"/>
      <c r="I4" s="376"/>
      <c r="J4" s="376"/>
      <c r="K4" s="377"/>
      <c r="L4" s="232"/>
      <c r="M4" s="340"/>
      <c r="N4" s="341"/>
      <c r="O4" s="340"/>
      <c r="P4" s="342" t="s">
        <v>9</v>
      </c>
      <c r="Q4" s="341"/>
      <c r="R4" s="29"/>
    </row>
    <row r="5" spans="1:18" s="29" customFormat="1" ht="18">
      <c r="A5" s="42" t="s">
        <v>10</v>
      </c>
      <c r="B5" s="42" t="s">
        <v>11</v>
      </c>
      <c r="C5" s="43" t="s">
        <v>12</v>
      </c>
      <c r="D5" s="44" t="s">
        <v>13</v>
      </c>
      <c r="E5" s="45" t="s">
        <v>14</v>
      </c>
      <c r="F5" s="46" t="s">
        <v>15</v>
      </c>
      <c r="G5" s="294" t="s">
        <v>85</v>
      </c>
      <c r="H5" s="170"/>
      <c r="I5" s="351"/>
      <c r="J5" s="343" t="s">
        <v>16</v>
      </c>
      <c r="K5" s="344"/>
      <c r="L5" s="343" t="s">
        <v>17</v>
      </c>
      <c r="M5" s="345"/>
      <c r="N5" s="343" t="s">
        <v>18</v>
      </c>
      <c r="O5" s="346"/>
      <c r="P5" s="52" t="s">
        <v>19</v>
      </c>
      <c r="Q5" s="53"/>
    </row>
    <row r="6" spans="1:18" s="29" customFormat="1" ht="10.050000000000001" customHeight="1">
      <c r="A6" s="54"/>
      <c r="B6" s="54"/>
      <c r="C6" s="55"/>
      <c r="D6" s="55"/>
      <c r="E6" s="56"/>
      <c r="F6" s="57"/>
      <c r="G6" s="58"/>
      <c r="H6" s="272"/>
      <c r="I6" s="60"/>
      <c r="J6" s="387" t="s">
        <v>480</v>
      </c>
      <c r="K6" s="387"/>
      <c r="L6" s="387"/>
      <c r="M6" s="60"/>
      <c r="N6" s="58"/>
      <c r="O6" s="60"/>
      <c r="P6" s="58"/>
      <c r="Q6" s="62"/>
    </row>
    <row r="7" spans="1:18" s="74" customFormat="1" ht="10.050000000000001" customHeight="1">
      <c r="A7" s="63">
        <v>1</v>
      </c>
      <c r="B7" s="64">
        <v>1</v>
      </c>
      <c r="C7" s="65" t="s">
        <v>20</v>
      </c>
      <c r="D7" s="65">
        <v>2</v>
      </c>
      <c r="E7" s="66" t="s">
        <v>21</v>
      </c>
      <c r="F7" s="67" t="s">
        <v>219</v>
      </c>
      <c r="G7" s="68" t="s">
        <v>30</v>
      </c>
      <c r="H7" s="273" t="s">
        <v>20</v>
      </c>
      <c r="I7" s="70"/>
      <c r="J7" s="71"/>
      <c r="K7" s="72"/>
      <c r="L7" s="71"/>
      <c r="M7" s="72"/>
      <c r="N7" s="305" t="s">
        <v>219</v>
      </c>
      <c r="O7" s="127"/>
      <c r="P7" s="311" t="s">
        <v>24</v>
      </c>
      <c r="Q7" s="348" t="s">
        <v>25</v>
      </c>
      <c r="R7" s="29"/>
    </row>
    <row r="8" spans="1:18" s="74" customFormat="1" ht="10.050000000000001" customHeight="1">
      <c r="A8" s="75"/>
      <c r="B8" s="76"/>
      <c r="C8" s="77"/>
      <c r="D8" s="77"/>
      <c r="E8" s="78"/>
      <c r="F8" s="67" t="s">
        <v>218</v>
      </c>
      <c r="G8" s="68" t="s">
        <v>45</v>
      </c>
      <c r="H8" s="273" t="s">
        <v>20</v>
      </c>
      <c r="I8" s="79"/>
      <c r="J8" s="71"/>
      <c r="K8" s="72"/>
      <c r="L8" s="71"/>
      <c r="M8" s="72"/>
      <c r="N8" s="83" t="s">
        <v>218</v>
      </c>
      <c r="O8" s="352"/>
      <c r="P8" s="78"/>
      <c r="Q8" s="189"/>
      <c r="R8" s="83"/>
    </row>
    <row r="9" spans="1:18" s="74" customFormat="1" ht="10.050000000000001" customHeight="1">
      <c r="A9" s="75"/>
      <c r="B9" s="84"/>
      <c r="C9" s="77"/>
      <c r="D9" s="77"/>
      <c r="E9" s="78"/>
      <c r="F9" s="85"/>
      <c r="G9" s="77"/>
      <c r="H9" s="209"/>
      <c r="I9" s="87"/>
      <c r="J9" s="88" t="str">
        <f>IF(OR(I10=7,I10=8,I10=9),F7,IF(OR(I10=1,I10=2,I10=3),F11,IF(F7="Bye",F11,IF(F11="Bye",F7,""))))</f>
        <v>劉瑞星</v>
      </c>
      <c r="K9" s="82"/>
      <c r="L9" s="89"/>
      <c r="M9" s="82"/>
      <c r="N9" s="306"/>
      <c r="O9" s="331">
        <v>2</v>
      </c>
      <c r="P9" s="191" t="str">
        <f>IF(OR(O9=7,O9=8,O9=9),N7,IF(OR(O9=1,O9=2,O9=3),N10,""))</f>
        <v>劉益源</v>
      </c>
      <c r="Q9" s="347"/>
      <c r="R9" s="83"/>
    </row>
    <row r="10" spans="1:18" s="74" customFormat="1" ht="10.050000000000001" customHeight="1">
      <c r="A10" s="75"/>
      <c r="B10" s="84"/>
      <c r="C10" s="77"/>
      <c r="D10" s="77"/>
      <c r="E10" s="78"/>
      <c r="F10" s="85"/>
      <c r="G10" s="77"/>
      <c r="H10" s="209"/>
      <c r="I10" s="91"/>
      <c r="J10" s="92" t="str">
        <f>IF(OR(I10=7,I10=8,I10=9),F8,IF(OR(I10=1,I10=2,I10=3),F12,IF(F7="Bye",F12,IF(F11="Bye",F8,""))))</f>
        <v>郭權财</v>
      </c>
      <c r="K10" s="93"/>
      <c r="L10" s="89"/>
      <c r="M10" s="82"/>
      <c r="N10" s="69" t="s">
        <v>196</v>
      </c>
      <c r="O10" s="332"/>
      <c r="P10" s="188" t="str">
        <f>IF(OR(O9=7,O9=8,O9=9),N8,IF(OR(O9=1,O9=2,O9=3),N11,""))</f>
        <v>陳寶星</v>
      </c>
      <c r="Q10" s="189"/>
      <c r="R10" s="83"/>
    </row>
    <row r="11" spans="1:18" s="74" customFormat="1" ht="10.050000000000001" customHeight="1">
      <c r="A11" s="75">
        <v>2</v>
      </c>
      <c r="B11" s="95"/>
      <c r="C11" s="65" t="s">
        <v>20</v>
      </c>
      <c r="D11" s="65"/>
      <c r="E11" s="96"/>
      <c r="F11" s="97" t="s">
        <v>27</v>
      </c>
      <c r="G11" s="65"/>
      <c r="H11" s="273"/>
      <c r="I11" s="94"/>
      <c r="J11" s="88"/>
      <c r="K11" s="98"/>
      <c r="L11" s="89"/>
      <c r="M11" s="82"/>
      <c r="N11" s="69" t="s">
        <v>195</v>
      </c>
      <c r="O11" s="330"/>
      <c r="P11" s="86" t="s">
        <v>489</v>
      </c>
      <c r="Q11" s="189"/>
      <c r="R11" s="83"/>
    </row>
    <row r="12" spans="1:18" s="74" customFormat="1" ht="10.050000000000001" customHeight="1">
      <c r="A12" s="75"/>
      <c r="B12" s="84"/>
      <c r="C12" s="77"/>
      <c r="D12" s="77"/>
      <c r="E12" s="78"/>
      <c r="F12" s="97" t="s">
        <v>28</v>
      </c>
      <c r="G12" s="65"/>
      <c r="H12" s="273"/>
      <c r="I12" s="79"/>
      <c r="J12" s="88"/>
      <c r="K12" s="98"/>
      <c r="L12" s="100"/>
      <c r="M12" s="101"/>
      <c r="N12" s="89"/>
      <c r="O12" s="82"/>
      <c r="P12" s="291" t="s">
        <v>482</v>
      </c>
      <c r="Q12" s="82"/>
      <c r="R12" s="83"/>
    </row>
    <row r="13" spans="1:18" s="74" customFormat="1" ht="10.050000000000001" customHeight="1">
      <c r="A13" s="75"/>
      <c r="B13" s="84"/>
      <c r="C13" s="77"/>
      <c r="D13" s="77"/>
      <c r="E13" s="78"/>
      <c r="F13" s="102"/>
      <c r="G13" s="77"/>
      <c r="H13" s="209"/>
      <c r="I13" s="82"/>
      <c r="J13" s="103"/>
      <c r="K13" s="104"/>
      <c r="L13" s="188" t="str">
        <f>IF(OR(K14=7,K14=8,K14=9),J9,IF(OR(K14=1,K14=2,K14=3),J17,""))</f>
        <v>劉瑞星</v>
      </c>
      <c r="M13" s="189"/>
      <c r="N13" s="86"/>
      <c r="O13" s="86"/>
      <c r="P13" s="189"/>
      <c r="Q13" s="86"/>
      <c r="R13" s="83"/>
    </row>
    <row r="14" spans="1:18" s="74" customFormat="1" ht="10.050000000000001" customHeight="1">
      <c r="A14" s="75"/>
      <c r="B14" s="84"/>
      <c r="C14" s="77"/>
      <c r="D14" s="77"/>
      <c r="E14" s="78"/>
      <c r="F14" s="102"/>
      <c r="G14" s="77"/>
      <c r="H14" s="209"/>
      <c r="I14" s="82"/>
      <c r="J14" s="291" t="s">
        <v>437</v>
      </c>
      <c r="K14" s="106">
        <v>8</v>
      </c>
      <c r="L14" s="191" t="str">
        <f>IF(OR(K14=7,K14=8,K14=9),J10,IF(OR(K14=1,K14=2,K14=3),J18,""))</f>
        <v>郭權财</v>
      </c>
      <c r="M14" s="328"/>
      <c r="N14" s="86"/>
      <c r="O14" s="86"/>
      <c r="P14" s="189"/>
      <c r="Q14" s="83"/>
      <c r="R14" s="83"/>
    </row>
    <row r="15" spans="1:18" s="74" customFormat="1" ht="10.050000000000001" customHeight="1">
      <c r="A15" s="75">
        <v>3</v>
      </c>
      <c r="B15" s="84"/>
      <c r="C15" s="65" t="s">
        <v>20</v>
      </c>
      <c r="D15" s="65"/>
      <c r="E15" s="96"/>
      <c r="F15" s="97" t="s">
        <v>27</v>
      </c>
      <c r="G15" s="65"/>
      <c r="H15" s="273"/>
      <c r="I15" s="70"/>
      <c r="J15" s="103"/>
      <c r="K15" s="98"/>
      <c r="L15" s="188" t="s">
        <v>489</v>
      </c>
      <c r="M15" s="326"/>
      <c r="N15" s="86"/>
      <c r="O15" s="86"/>
      <c r="P15" s="189"/>
      <c r="Q15" s="83"/>
      <c r="R15" s="83"/>
    </row>
    <row r="16" spans="1:18" s="74" customFormat="1" ht="10.050000000000001" customHeight="1">
      <c r="A16" s="75"/>
      <c r="B16" s="76"/>
      <c r="C16" s="77"/>
      <c r="D16" s="77"/>
      <c r="E16" s="78"/>
      <c r="F16" s="97" t="s">
        <v>28</v>
      </c>
      <c r="G16" s="65"/>
      <c r="H16" s="273"/>
      <c r="I16" s="79"/>
      <c r="J16" s="103"/>
      <c r="K16" s="98"/>
      <c r="L16" s="86"/>
      <c r="M16" s="326"/>
      <c r="N16" s="86"/>
      <c r="O16" s="86"/>
      <c r="P16" s="189"/>
      <c r="Q16" s="83"/>
      <c r="R16" s="83"/>
    </row>
    <row r="17" spans="1:18" s="74" customFormat="1" ht="10.050000000000001" customHeight="1">
      <c r="A17" s="75"/>
      <c r="B17" s="84"/>
      <c r="C17" s="77"/>
      <c r="D17" s="77"/>
      <c r="E17" s="78"/>
      <c r="F17" s="102"/>
      <c r="G17" s="77"/>
      <c r="H17" s="209"/>
      <c r="I17" s="87"/>
      <c r="J17" s="88" t="str">
        <f>IF(OR(I18=7,I18=8,I18=9),F15,IF(OR(I18=1,I18=2,I18=3),F19,IF(F15="Bye",F19,IF(F19="Bye",F15,""))))</f>
        <v>廖再山</v>
      </c>
      <c r="K17" s="98"/>
      <c r="L17" s="86"/>
      <c r="M17" s="326"/>
      <c r="N17" s="86"/>
      <c r="O17" s="86"/>
      <c r="P17" s="189"/>
      <c r="Q17" s="83"/>
      <c r="R17" s="83"/>
    </row>
    <row r="18" spans="1:18" s="74" customFormat="1" ht="10.050000000000001" customHeight="1">
      <c r="A18" s="75"/>
      <c r="B18" s="84"/>
      <c r="C18" s="77"/>
      <c r="D18" s="77"/>
      <c r="E18" s="78"/>
      <c r="F18" s="102"/>
      <c r="G18" s="77"/>
      <c r="H18" s="209"/>
      <c r="I18" s="91"/>
      <c r="J18" s="92" t="str">
        <f>IF(OR(I18=7,I18=8,I18=9),F16,IF(OR(I18=1,I18=2,I18=3),F20,IF(F15="Bye",F20,IF(F19="Bye",F16,""))))</f>
        <v>顏嘉宏</v>
      </c>
      <c r="K18" s="99"/>
      <c r="L18" s="86"/>
      <c r="M18" s="326"/>
      <c r="N18" s="307"/>
      <c r="O18" s="307"/>
      <c r="P18" s="189"/>
      <c r="Q18" s="83"/>
      <c r="R18" s="83"/>
    </row>
    <row r="19" spans="1:18" s="74" customFormat="1" ht="10.050000000000001" customHeight="1">
      <c r="A19" s="75">
        <v>4</v>
      </c>
      <c r="B19" s="95">
        <v>18</v>
      </c>
      <c r="C19" s="65" t="s">
        <v>20</v>
      </c>
      <c r="D19" s="65"/>
      <c r="E19" s="96"/>
      <c r="F19" s="293" t="s">
        <v>495</v>
      </c>
      <c r="G19" s="65" t="s">
        <v>158</v>
      </c>
      <c r="H19" s="273"/>
      <c r="I19" s="94"/>
      <c r="J19" s="88"/>
      <c r="K19" s="82"/>
      <c r="L19" s="86"/>
      <c r="M19" s="326"/>
      <c r="N19" s="86"/>
      <c r="O19" s="86"/>
      <c r="P19" s="189"/>
      <c r="Q19" s="83"/>
      <c r="R19" s="83"/>
    </row>
    <row r="20" spans="1:18" s="74" customFormat="1" ht="10.050000000000001" customHeight="1">
      <c r="A20" s="75"/>
      <c r="B20" s="84"/>
      <c r="C20" s="77"/>
      <c r="D20" s="77"/>
      <c r="E20" s="78"/>
      <c r="F20" s="97" t="s">
        <v>217</v>
      </c>
      <c r="G20" s="65" t="s">
        <v>158</v>
      </c>
      <c r="H20" s="273"/>
      <c r="I20" s="79"/>
      <c r="J20" s="103"/>
      <c r="K20" s="82"/>
      <c r="L20" s="296"/>
      <c r="M20" s="329"/>
      <c r="N20" s="86"/>
      <c r="O20" s="86"/>
      <c r="P20" s="189"/>
      <c r="Q20" s="83"/>
      <c r="R20" s="83"/>
    </row>
    <row r="21" spans="1:18" s="74" customFormat="1" ht="10.050000000000001" customHeight="1">
      <c r="A21" s="75"/>
      <c r="B21" s="84"/>
      <c r="C21" s="77"/>
      <c r="D21" s="77"/>
      <c r="E21" s="78"/>
      <c r="F21" s="102"/>
      <c r="G21" s="77"/>
      <c r="H21" s="209"/>
      <c r="I21" s="82"/>
      <c r="J21" s="103"/>
      <c r="K21" s="82"/>
      <c r="L21" s="86"/>
      <c r="M21" s="326"/>
      <c r="N21" s="188" t="str">
        <f>IF(OR(M22=7,M22=8,M22=9),L13,IF(OR(M22=1,M22=2,M22=3),L29,""))</f>
        <v>劉瑞星</v>
      </c>
      <c r="O21" s="86"/>
      <c r="P21" s="189"/>
      <c r="Q21" s="83"/>
      <c r="R21" s="83"/>
    </row>
    <row r="22" spans="1:18" s="74" customFormat="1" ht="10.050000000000001" customHeight="1">
      <c r="A22" s="75"/>
      <c r="B22" s="84"/>
      <c r="C22" s="77"/>
      <c r="D22" s="77"/>
      <c r="E22" s="78"/>
      <c r="F22" s="102"/>
      <c r="G22" s="77"/>
      <c r="H22" s="209"/>
      <c r="I22" s="82"/>
      <c r="J22" s="103"/>
      <c r="K22" s="82"/>
      <c r="L22" s="291" t="s">
        <v>449</v>
      </c>
      <c r="M22" s="327">
        <v>7</v>
      </c>
      <c r="N22" s="191" t="str">
        <f>IF(OR(M22=7,M22=8,M22=9),L14,IF(OR(M22=1,M22=2,M22=3),L30,""))</f>
        <v>郭權财</v>
      </c>
      <c r="O22" s="69"/>
      <c r="P22" s="312"/>
      <c r="Q22" s="83"/>
      <c r="R22" s="83"/>
    </row>
    <row r="23" spans="1:18" s="74" customFormat="1" ht="10.050000000000001" customHeight="1">
      <c r="A23" s="75">
        <v>5</v>
      </c>
      <c r="B23" s="64">
        <v>15</v>
      </c>
      <c r="C23" s="65" t="s">
        <v>20</v>
      </c>
      <c r="D23" s="65"/>
      <c r="E23" s="96"/>
      <c r="F23" s="97" t="s">
        <v>216</v>
      </c>
      <c r="G23" s="65" t="s">
        <v>30</v>
      </c>
      <c r="H23" s="273"/>
      <c r="I23" s="70"/>
      <c r="J23" s="103"/>
      <c r="K23" s="82"/>
      <c r="L23" s="86"/>
      <c r="M23" s="326"/>
      <c r="N23" s="188" t="s">
        <v>491</v>
      </c>
      <c r="O23" s="326"/>
      <c r="P23" s="86"/>
      <c r="Q23" s="189"/>
      <c r="R23" s="83"/>
    </row>
    <row r="24" spans="1:18" s="74" customFormat="1" ht="10.050000000000001" customHeight="1">
      <c r="A24" s="75"/>
      <c r="B24" s="76"/>
      <c r="C24" s="77"/>
      <c r="D24" s="77"/>
      <c r="E24" s="78"/>
      <c r="F24" s="97" t="s">
        <v>215</v>
      </c>
      <c r="G24" s="65" t="s">
        <v>30</v>
      </c>
      <c r="H24" s="273"/>
      <c r="I24" s="79"/>
      <c r="J24" s="103"/>
      <c r="K24" s="82"/>
      <c r="L24" s="86"/>
      <c r="M24" s="326"/>
      <c r="N24" s="86"/>
      <c r="O24" s="326"/>
      <c r="P24" s="86"/>
      <c r="Q24" s="189"/>
      <c r="R24" s="83"/>
    </row>
    <row r="25" spans="1:18" s="74" customFormat="1" ht="10.050000000000001" customHeight="1">
      <c r="A25" s="75"/>
      <c r="B25" s="84"/>
      <c r="C25" s="77"/>
      <c r="D25" s="77"/>
      <c r="E25" s="78"/>
      <c r="F25" s="102"/>
      <c r="G25" s="77"/>
      <c r="H25" s="209"/>
      <c r="I25" s="87"/>
      <c r="J25" s="88" t="str">
        <f>IF(OR(I26=7,I26=8,I26=9),F23,IF(OR(I26=1,I26=2,I26=3),F27,IF(F23="Bye",F27,IF(F27="Bye",F23,""))))</f>
        <v>李穎杰</v>
      </c>
      <c r="K25" s="82"/>
      <c r="L25" s="86"/>
      <c r="M25" s="326"/>
      <c r="N25" s="86"/>
      <c r="O25" s="326"/>
      <c r="P25" s="86"/>
      <c r="Q25" s="189"/>
      <c r="R25" s="83"/>
    </row>
    <row r="26" spans="1:18" s="74" customFormat="1" ht="10.050000000000001" customHeight="1">
      <c r="A26" s="75"/>
      <c r="B26" s="84"/>
      <c r="C26" s="77"/>
      <c r="D26" s="77"/>
      <c r="E26" s="78"/>
      <c r="F26" s="102"/>
      <c r="G26" s="77"/>
      <c r="H26" s="209"/>
      <c r="I26" s="91"/>
      <c r="J26" s="92" t="str">
        <f>IF(OR(I26=7,I26=8,I26=9),F24,IF(OR(I26=1,I26=2,I26=3),F28,IF(F23="Bye",F28,IF(F27="Bye",F24,""))))</f>
        <v>黃中興</v>
      </c>
      <c r="K26" s="93"/>
      <c r="L26" s="86"/>
      <c r="M26" s="326"/>
      <c r="N26" s="86"/>
      <c r="O26" s="326"/>
      <c r="P26" s="86"/>
      <c r="Q26" s="189"/>
      <c r="R26" s="83"/>
    </row>
    <row r="27" spans="1:18" s="74" customFormat="1" ht="10.050000000000001" customHeight="1">
      <c r="A27" s="75">
        <v>6</v>
      </c>
      <c r="B27" s="95"/>
      <c r="C27" s="65" t="s">
        <v>20</v>
      </c>
      <c r="D27" s="65"/>
      <c r="E27" s="96"/>
      <c r="F27" s="97" t="s">
        <v>27</v>
      </c>
      <c r="G27" s="65"/>
      <c r="H27" s="273"/>
      <c r="I27" s="94"/>
      <c r="J27" s="88"/>
      <c r="K27" s="98"/>
      <c r="L27" s="86"/>
      <c r="M27" s="326"/>
      <c r="N27" s="86"/>
      <c r="O27" s="326"/>
      <c r="P27" s="86"/>
      <c r="Q27" s="189"/>
      <c r="R27" s="83"/>
    </row>
    <row r="28" spans="1:18" s="74" customFormat="1" ht="10.050000000000001" customHeight="1">
      <c r="A28" s="75"/>
      <c r="B28" s="84"/>
      <c r="C28" s="77"/>
      <c r="D28" s="77"/>
      <c r="E28" s="78"/>
      <c r="F28" s="97" t="s">
        <v>28</v>
      </c>
      <c r="G28" s="65"/>
      <c r="H28" s="273"/>
      <c r="I28" s="79"/>
      <c r="J28" s="88"/>
      <c r="K28" s="98"/>
      <c r="L28" s="296"/>
      <c r="M28" s="329"/>
      <c r="N28" s="86"/>
      <c r="O28" s="326"/>
      <c r="P28" s="86"/>
      <c r="Q28" s="189"/>
      <c r="R28" s="83"/>
    </row>
    <row r="29" spans="1:18" s="74" customFormat="1" ht="10.050000000000001" customHeight="1">
      <c r="A29" s="75"/>
      <c r="B29" s="84"/>
      <c r="C29" s="77"/>
      <c r="D29" s="77"/>
      <c r="E29" s="78"/>
      <c r="F29" s="102"/>
      <c r="G29" s="77"/>
      <c r="H29" s="209"/>
      <c r="I29" s="82"/>
      <c r="J29" s="103"/>
      <c r="K29" s="104"/>
      <c r="L29" s="188" t="str">
        <f>IF(OR(K30=7,K30=8,K30=9),J25,IF(OR(K30=1,K30=2,K30=3),J33,""))</f>
        <v>李穎杰</v>
      </c>
      <c r="M29" s="326"/>
      <c r="N29" s="86"/>
      <c r="O29" s="326"/>
      <c r="P29" s="86"/>
      <c r="Q29" s="189"/>
      <c r="R29" s="83"/>
    </row>
    <row r="30" spans="1:18" s="74" customFormat="1" ht="10.050000000000001" customHeight="1">
      <c r="A30" s="75"/>
      <c r="B30" s="84"/>
      <c r="C30" s="77"/>
      <c r="D30" s="77"/>
      <c r="E30" s="78"/>
      <c r="F30" s="102"/>
      <c r="G30" s="77"/>
      <c r="H30" s="209"/>
      <c r="I30" s="82"/>
      <c r="J30" s="291" t="s">
        <v>438</v>
      </c>
      <c r="K30" s="110">
        <v>8</v>
      </c>
      <c r="L30" s="191" t="str">
        <f>IF(OR(K30=7,K30=8,K30=9),J26,IF(OR(K30=1,K30=2,K30=3),J34,""))</f>
        <v>黃中興</v>
      </c>
      <c r="M30" s="330"/>
      <c r="N30" s="86"/>
      <c r="O30" s="326"/>
      <c r="P30" s="86"/>
      <c r="Q30" s="189"/>
      <c r="R30" s="83"/>
    </row>
    <row r="31" spans="1:18" s="74" customFormat="1" ht="10.050000000000001" customHeight="1">
      <c r="A31" s="75">
        <v>7</v>
      </c>
      <c r="B31" s="84"/>
      <c r="C31" s="65" t="s">
        <v>20</v>
      </c>
      <c r="D31" s="65"/>
      <c r="E31" s="96"/>
      <c r="F31" s="97" t="s">
        <v>27</v>
      </c>
      <c r="G31" s="65"/>
      <c r="H31" s="273"/>
      <c r="I31" s="70"/>
      <c r="J31" s="103"/>
      <c r="K31" s="111"/>
      <c r="L31" s="188" t="s">
        <v>491</v>
      </c>
      <c r="M31" s="306"/>
      <c r="N31" s="86"/>
      <c r="O31" s="326"/>
      <c r="P31" s="86"/>
      <c r="Q31" s="189"/>
      <c r="R31" s="83"/>
    </row>
    <row r="32" spans="1:18" s="74" customFormat="1" ht="10.050000000000001" customHeight="1">
      <c r="A32" s="75"/>
      <c r="B32" s="76"/>
      <c r="C32" s="77"/>
      <c r="D32" s="77"/>
      <c r="E32" s="78"/>
      <c r="F32" s="97" t="s">
        <v>28</v>
      </c>
      <c r="G32" s="65"/>
      <c r="H32" s="273"/>
      <c r="I32" s="79"/>
      <c r="J32" s="103"/>
      <c r="K32" s="98"/>
      <c r="L32" s="86"/>
      <c r="M32" s="189"/>
      <c r="N32" s="86"/>
      <c r="O32" s="326"/>
      <c r="P32" s="86"/>
      <c r="Q32" s="189"/>
      <c r="R32" s="83"/>
    </row>
    <row r="33" spans="1:18" s="74" customFormat="1" ht="10.050000000000001" customHeight="1">
      <c r="A33" s="75"/>
      <c r="B33" s="84"/>
      <c r="C33" s="77"/>
      <c r="D33" s="77"/>
      <c r="E33" s="78"/>
      <c r="F33" s="85"/>
      <c r="G33" s="77"/>
      <c r="H33" s="209"/>
      <c r="I33" s="87"/>
      <c r="J33" s="88" t="str">
        <f>IF(OR(I34=7,I34=8,I34=9),F31,IF(OR(I34=1,I34=2,I34=3),F35,IF(F31="Bye",F35,IF(F35="Bye",F31,""))))</f>
        <v>閔子甦</v>
      </c>
      <c r="K33" s="98"/>
      <c r="L33" s="86"/>
      <c r="M33" s="189"/>
      <c r="N33" s="86"/>
      <c r="O33" s="326"/>
      <c r="P33" s="86"/>
      <c r="Q33" s="189"/>
      <c r="R33" s="83"/>
    </row>
    <row r="34" spans="1:18" s="74" customFormat="1" ht="10.050000000000001" customHeight="1">
      <c r="A34" s="75"/>
      <c r="B34" s="84"/>
      <c r="C34" s="77"/>
      <c r="D34" s="77"/>
      <c r="E34" s="78"/>
      <c r="F34" s="85"/>
      <c r="G34" s="77"/>
      <c r="H34" s="209"/>
      <c r="I34" s="91"/>
      <c r="J34" s="92" t="str">
        <f>IF(OR(I34=7,I34=8,I34=9),F32,IF(OR(I34=1,I34=2,I34=3),F36,IF(F31="Bye",F36,IF(F35="Bye",F32,""))))</f>
        <v>朱逸峰</v>
      </c>
      <c r="K34" s="99"/>
      <c r="L34" s="86"/>
      <c r="M34" s="189"/>
      <c r="N34" s="86"/>
      <c r="O34" s="326"/>
      <c r="P34" s="86"/>
      <c r="Q34" s="189"/>
      <c r="R34" s="83"/>
    </row>
    <row r="35" spans="1:18" s="74" customFormat="1" ht="10.050000000000001" customHeight="1">
      <c r="A35" s="63">
        <v>8</v>
      </c>
      <c r="B35" s="95">
        <v>5</v>
      </c>
      <c r="C35" s="65" t="s">
        <v>20</v>
      </c>
      <c r="D35" s="65">
        <v>18</v>
      </c>
      <c r="E35" s="66" t="s">
        <v>54</v>
      </c>
      <c r="F35" s="67" t="s">
        <v>214</v>
      </c>
      <c r="G35" s="68" t="s">
        <v>30</v>
      </c>
      <c r="H35" s="273"/>
      <c r="I35" s="94"/>
      <c r="J35" s="88"/>
      <c r="K35" s="82"/>
      <c r="L35" s="86"/>
      <c r="M35" s="189"/>
      <c r="N35" s="86"/>
      <c r="O35" s="326"/>
      <c r="P35" s="86"/>
      <c r="Q35" s="189"/>
      <c r="R35" s="83"/>
    </row>
    <row r="36" spans="1:18" s="74" customFormat="1" ht="10.050000000000001" customHeight="1">
      <c r="A36" s="75"/>
      <c r="B36" s="84"/>
      <c r="C36" s="77"/>
      <c r="D36" s="77"/>
      <c r="E36" s="78"/>
      <c r="F36" s="67" t="s">
        <v>213</v>
      </c>
      <c r="G36" s="68" t="s">
        <v>30</v>
      </c>
      <c r="H36" s="273"/>
      <c r="I36" s="79"/>
      <c r="J36" s="103"/>
      <c r="K36" s="82"/>
      <c r="L36" s="296"/>
      <c r="M36" s="312"/>
      <c r="N36" s="86"/>
      <c r="O36" s="326"/>
      <c r="P36" s="86"/>
      <c r="Q36" s="189"/>
      <c r="R36" s="83"/>
    </row>
    <row r="37" spans="1:18" s="74" customFormat="1" ht="10.050000000000001" customHeight="1">
      <c r="A37" s="75"/>
      <c r="B37" s="84"/>
      <c r="C37" s="77"/>
      <c r="D37" s="77"/>
      <c r="E37" s="78"/>
      <c r="F37" s="85"/>
      <c r="G37" s="77"/>
      <c r="H37" s="209"/>
      <c r="I37" s="82"/>
      <c r="J37" s="103"/>
      <c r="K37" s="82"/>
      <c r="L37" s="86"/>
      <c r="M37" s="189"/>
      <c r="N37" s="189"/>
      <c r="O37" s="326"/>
      <c r="P37" s="188" t="str">
        <f>IF(OR(O38=7,O38=8,O38=9),N21,IF(OR(O38=1,O38=2,O38=3),N54,""))</f>
        <v>劉瑞星</v>
      </c>
      <c r="Q37" s="189"/>
      <c r="R37" s="83"/>
    </row>
    <row r="38" spans="1:18" s="74" customFormat="1" ht="10.050000000000001" customHeight="1">
      <c r="A38" s="75"/>
      <c r="B38" s="84"/>
      <c r="C38" s="77"/>
      <c r="D38" s="77"/>
      <c r="E38" s="78"/>
      <c r="F38" s="102"/>
      <c r="G38" s="77"/>
      <c r="H38" s="209"/>
      <c r="I38" s="82"/>
      <c r="J38" s="103"/>
      <c r="K38" s="82"/>
      <c r="L38" s="86"/>
      <c r="M38" s="189"/>
      <c r="N38" s="291" t="s">
        <v>419</v>
      </c>
      <c r="O38" s="327">
        <v>8</v>
      </c>
      <c r="P38" s="191" t="str">
        <f>IF(OR(O38=7,O38=8,O38=9),N22,IF(OR(O38=1,O38=2,O38=3),N55,""))</f>
        <v>郭權财</v>
      </c>
      <c r="Q38" s="347"/>
      <c r="R38" s="83"/>
    </row>
    <row r="39" spans="1:18" s="74" customFormat="1" ht="10.050000000000001" customHeight="1">
      <c r="A39" s="63">
        <v>9</v>
      </c>
      <c r="B39" s="64">
        <v>3</v>
      </c>
      <c r="C39" s="65" t="s">
        <v>20</v>
      </c>
      <c r="D39" s="65">
        <v>6</v>
      </c>
      <c r="E39" s="66" t="s">
        <v>63</v>
      </c>
      <c r="F39" s="67" t="s">
        <v>212</v>
      </c>
      <c r="G39" s="68" t="s">
        <v>70</v>
      </c>
      <c r="H39" s="273"/>
      <c r="I39" s="70"/>
      <c r="J39" s="103"/>
      <c r="K39" s="82"/>
      <c r="L39" s="86"/>
      <c r="M39" s="189"/>
      <c r="N39" s="86"/>
      <c r="O39" s="326"/>
      <c r="P39" s="188" t="s">
        <v>489</v>
      </c>
      <c r="Q39" s="189"/>
      <c r="R39" s="83"/>
    </row>
    <row r="40" spans="1:18" s="74" customFormat="1" ht="10.050000000000001" customHeight="1">
      <c r="A40" s="75"/>
      <c r="B40" s="76"/>
      <c r="C40" s="77"/>
      <c r="D40" s="77"/>
      <c r="E40" s="78"/>
      <c r="F40" s="97" t="s">
        <v>211</v>
      </c>
      <c r="G40" s="68" t="s">
        <v>61</v>
      </c>
      <c r="H40" s="273"/>
      <c r="I40" s="79"/>
      <c r="J40" s="103"/>
      <c r="K40" s="82"/>
      <c r="L40" s="86"/>
      <c r="M40" s="189"/>
      <c r="N40" s="86"/>
      <c r="O40" s="326"/>
      <c r="P40" s="296"/>
      <c r="Q40" s="312"/>
      <c r="R40" s="83"/>
    </row>
    <row r="41" spans="1:18" s="74" customFormat="1" ht="10.050000000000001" customHeight="1">
      <c r="A41" s="75"/>
      <c r="B41" s="84"/>
      <c r="C41" s="77"/>
      <c r="D41" s="77"/>
      <c r="E41" s="78"/>
      <c r="F41" s="102"/>
      <c r="G41" s="77"/>
      <c r="H41" s="209"/>
      <c r="I41" s="87"/>
      <c r="J41" s="88" t="str">
        <f>IF(OR(I42=7,I42=8,I42=9),F39,IF(OR(I42=1,I42=2,I42=3),F43,IF(F39="Bye",F43,IF(F43="Bye",F39,""))))</f>
        <v>黃紹仁</v>
      </c>
      <c r="K41" s="82"/>
      <c r="L41" s="86"/>
      <c r="M41" s="189"/>
      <c r="N41" s="86"/>
      <c r="O41" s="326"/>
      <c r="P41" s="86"/>
      <c r="Q41" s="189"/>
      <c r="R41" s="83"/>
    </row>
    <row r="42" spans="1:18" s="74" customFormat="1" ht="10.050000000000001" customHeight="1">
      <c r="A42" s="75"/>
      <c r="B42" s="84"/>
      <c r="C42" s="77"/>
      <c r="D42" s="77"/>
      <c r="E42" s="78"/>
      <c r="F42" s="102"/>
      <c r="G42" s="77"/>
      <c r="H42" s="209"/>
      <c r="I42" s="91"/>
      <c r="J42" s="92" t="str">
        <f>IF(OR(I42=7,I42=8,I42=9),F40,IF(OR(I42=1,I42=2,I42=3),F44,IF(F39="Bye",F44,IF(F43="Bye",F40,""))))</f>
        <v>陳宜胤</v>
      </c>
      <c r="K42" s="93"/>
      <c r="L42" s="86"/>
      <c r="M42" s="189"/>
      <c r="N42" s="86"/>
      <c r="O42" s="326"/>
      <c r="P42" s="86"/>
      <c r="Q42" s="189"/>
      <c r="R42" s="83"/>
    </row>
    <row r="43" spans="1:18" s="74" customFormat="1" ht="10.050000000000001" customHeight="1">
      <c r="A43" s="75">
        <v>10</v>
      </c>
      <c r="B43" s="95"/>
      <c r="C43" s="65" t="s">
        <v>20</v>
      </c>
      <c r="D43" s="65"/>
      <c r="E43" s="96"/>
      <c r="F43" s="97" t="s">
        <v>27</v>
      </c>
      <c r="G43" s="65"/>
      <c r="H43" s="273"/>
      <c r="I43" s="94"/>
      <c r="J43" s="88"/>
      <c r="K43" s="98"/>
      <c r="L43" s="86"/>
      <c r="M43" s="189"/>
      <c r="N43" s="86"/>
      <c r="O43" s="326"/>
      <c r="P43" s="86"/>
      <c r="Q43" s="189"/>
      <c r="R43" s="83"/>
    </row>
    <row r="44" spans="1:18" s="74" customFormat="1" ht="10.050000000000001" customHeight="1">
      <c r="A44" s="75"/>
      <c r="B44" s="84"/>
      <c r="C44" s="77"/>
      <c r="D44" s="77"/>
      <c r="E44" s="78"/>
      <c r="F44" s="97" t="s">
        <v>28</v>
      </c>
      <c r="G44" s="65"/>
      <c r="H44" s="273"/>
      <c r="I44" s="79"/>
      <c r="J44" s="88"/>
      <c r="K44" s="98"/>
      <c r="L44" s="296"/>
      <c r="M44" s="312"/>
      <c r="N44" s="86"/>
      <c r="O44" s="326"/>
      <c r="P44" s="86"/>
      <c r="Q44" s="189"/>
      <c r="R44" s="83"/>
    </row>
    <row r="45" spans="1:18" s="74" customFormat="1" ht="10.050000000000001" customHeight="1">
      <c r="A45" s="75"/>
      <c r="B45" s="84"/>
      <c r="C45" s="77"/>
      <c r="D45" s="77"/>
      <c r="E45" s="78"/>
      <c r="F45" s="102"/>
      <c r="G45" s="77"/>
      <c r="H45" s="209"/>
      <c r="I45" s="82"/>
      <c r="J45" s="103"/>
      <c r="K45" s="104"/>
      <c r="L45" s="188" t="str">
        <f>IF(OR(K46=7,K46=8,K46=9),J41,IF(OR(K46=1,K46=2,K46=3),J49,""))</f>
        <v>黃紹仁</v>
      </c>
      <c r="M45" s="189"/>
      <c r="N45" s="86"/>
      <c r="O45" s="326"/>
      <c r="P45" s="86"/>
      <c r="Q45" s="189"/>
      <c r="R45" s="83"/>
    </row>
    <row r="46" spans="1:18" s="74" customFormat="1" ht="10.050000000000001" customHeight="1">
      <c r="A46" s="75"/>
      <c r="B46" s="84"/>
      <c r="C46" s="77"/>
      <c r="D46" s="77"/>
      <c r="E46" s="78"/>
      <c r="F46" s="102"/>
      <c r="G46" s="77"/>
      <c r="H46" s="209"/>
      <c r="I46" s="82"/>
      <c r="J46" s="291" t="s">
        <v>439</v>
      </c>
      <c r="K46" s="106">
        <v>8</v>
      </c>
      <c r="L46" s="191" t="str">
        <f>IF(OR(K46=7,K46=8,K46=9),J42,IF(OR(K46=1,K46=2,K46=3),J50,""))</f>
        <v>陳宜胤</v>
      </c>
      <c r="M46" s="328"/>
      <c r="N46" s="86"/>
      <c r="O46" s="326"/>
      <c r="P46" s="86"/>
      <c r="Q46" s="189"/>
      <c r="R46" s="83"/>
    </row>
    <row r="47" spans="1:18" s="74" customFormat="1" ht="10.050000000000001" customHeight="1">
      <c r="A47" s="75">
        <v>11</v>
      </c>
      <c r="B47" s="84"/>
      <c r="C47" s="65" t="s">
        <v>20</v>
      </c>
      <c r="D47" s="65"/>
      <c r="E47" s="96"/>
      <c r="F47" s="97" t="s">
        <v>27</v>
      </c>
      <c r="G47" s="65"/>
      <c r="H47" s="273"/>
      <c r="I47" s="70"/>
      <c r="J47" s="103"/>
      <c r="K47" s="98"/>
      <c r="L47" s="188" t="s">
        <v>488</v>
      </c>
      <c r="M47" s="326"/>
      <c r="N47" s="86"/>
      <c r="O47" s="326"/>
      <c r="P47" s="86"/>
      <c r="Q47" s="189"/>
      <c r="R47" s="83"/>
    </row>
    <row r="48" spans="1:18" s="74" customFormat="1" ht="10.050000000000001" customHeight="1">
      <c r="A48" s="75"/>
      <c r="B48" s="76"/>
      <c r="C48" s="77"/>
      <c r="D48" s="77"/>
      <c r="E48" s="78"/>
      <c r="F48" s="97" t="s">
        <v>28</v>
      </c>
      <c r="G48" s="65"/>
      <c r="H48" s="273"/>
      <c r="I48" s="79"/>
      <c r="J48" s="103"/>
      <c r="K48" s="98"/>
      <c r="L48" s="86"/>
      <c r="M48" s="326"/>
      <c r="N48" s="86"/>
      <c r="O48" s="326"/>
      <c r="P48" s="86"/>
      <c r="Q48" s="189"/>
      <c r="R48" s="83"/>
    </row>
    <row r="49" spans="1:18" s="74" customFormat="1" ht="10.050000000000001" customHeight="1">
      <c r="A49" s="75"/>
      <c r="B49" s="84"/>
      <c r="C49" s="77"/>
      <c r="D49" s="77"/>
      <c r="E49" s="78"/>
      <c r="F49" s="102"/>
      <c r="G49" s="77"/>
      <c r="H49" s="209"/>
      <c r="I49" s="87"/>
      <c r="J49" s="88" t="str">
        <f>IF(OR(I50=7,I50=8,I50=9),F47,IF(OR(I50=1,I50=2,I50=3),F51,IF(F47="Bye",F51,IF(F51="Bye",F47,""))))</f>
        <v>黃士鈞</v>
      </c>
      <c r="K49" s="98"/>
      <c r="L49" s="86"/>
      <c r="M49" s="326"/>
      <c r="N49" s="86"/>
      <c r="O49" s="326"/>
      <c r="P49" s="86"/>
      <c r="Q49" s="189"/>
      <c r="R49" s="83"/>
    </row>
    <row r="50" spans="1:18" s="74" customFormat="1" ht="10.050000000000001" customHeight="1">
      <c r="A50" s="75"/>
      <c r="B50" s="84"/>
      <c r="C50" s="77"/>
      <c r="D50" s="77"/>
      <c r="E50" s="78"/>
      <c r="F50" s="102"/>
      <c r="G50" s="77"/>
      <c r="H50" s="209"/>
      <c r="I50" s="91"/>
      <c r="J50" s="92" t="str">
        <f>IF(OR(I50=7,I50=8,I50=9),F48,IF(OR(I50=1,I50=2,I50=3),F52,IF(F47="Bye",F52,IF(F51="Bye",F48,""))))</f>
        <v>高榮成</v>
      </c>
      <c r="K50" s="99"/>
      <c r="L50" s="86"/>
      <c r="M50" s="326"/>
      <c r="N50" s="86"/>
      <c r="O50" s="326"/>
      <c r="P50" s="86"/>
      <c r="Q50" s="189"/>
      <c r="R50" s="83"/>
    </row>
    <row r="51" spans="1:18" s="74" customFormat="1" ht="10.050000000000001" customHeight="1">
      <c r="A51" s="75">
        <v>12</v>
      </c>
      <c r="B51" s="95">
        <v>9</v>
      </c>
      <c r="C51" s="65" t="s">
        <v>20</v>
      </c>
      <c r="D51" s="65"/>
      <c r="E51" s="96"/>
      <c r="F51" s="97" t="s">
        <v>210</v>
      </c>
      <c r="G51" s="65" t="s">
        <v>103</v>
      </c>
      <c r="H51" s="273"/>
      <c r="I51" s="94"/>
      <c r="J51" s="88"/>
      <c r="K51" s="82"/>
      <c r="L51" s="86"/>
      <c r="M51" s="326"/>
      <c r="N51" s="86"/>
      <c r="O51" s="326"/>
      <c r="P51" s="86"/>
      <c r="Q51" s="189"/>
      <c r="R51" s="83"/>
    </row>
    <row r="52" spans="1:18" s="74" customFormat="1" ht="10.050000000000001" customHeight="1">
      <c r="A52" s="75"/>
      <c r="B52" s="84"/>
      <c r="C52" s="77"/>
      <c r="D52" s="77"/>
      <c r="E52" s="78"/>
      <c r="F52" s="97" t="s">
        <v>209</v>
      </c>
      <c r="G52" s="65" t="s">
        <v>103</v>
      </c>
      <c r="H52" s="273"/>
      <c r="I52" s="79"/>
      <c r="J52" s="103"/>
      <c r="K52" s="82"/>
      <c r="L52" s="296"/>
      <c r="M52" s="329"/>
      <c r="N52" s="86"/>
      <c r="O52" s="326"/>
      <c r="P52" s="86"/>
      <c r="Q52" s="189"/>
      <c r="R52" s="83"/>
    </row>
    <row r="53" spans="1:18" s="74" customFormat="1" ht="10.050000000000001" customHeight="1">
      <c r="A53" s="75"/>
      <c r="B53" s="84"/>
      <c r="C53" s="77"/>
      <c r="D53" s="77"/>
      <c r="E53" s="78"/>
      <c r="F53" s="102"/>
      <c r="G53" s="77"/>
      <c r="H53" s="209"/>
      <c r="I53" s="82"/>
      <c r="J53" s="103"/>
      <c r="K53" s="82"/>
      <c r="L53" s="86"/>
      <c r="M53" s="326"/>
      <c r="N53" s="188" t="str">
        <f>IF(OR(M54=7,M54=8,M54=9),L45,IF(OR(M54=1,M54=2,M54=3),L61,""))</f>
        <v>黃紹仁</v>
      </c>
      <c r="O53" s="326"/>
      <c r="P53" s="86"/>
      <c r="Q53" s="189"/>
      <c r="R53" s="83"/>
    </row>
    <row r="54" spans="1:18" s="74" customFormat="1" ht="10.050000000000001" customHeight="1">
      <c r="A54" s="75"/>
      <c r="B54" s="84"/>
      <c r="C54" s="77"/>
      <c r="D54" s="77"/>
      <c r="E54" s="78"/>
      <c r="F54" s="102"/>
      <c r="G54" s="77"/>
      <c r="H54" s="209"/>
      <c r="I54" s="82"/>
      <c r="J54" s="103"/>
      <c r="K54" s="82"/>
      <c r="L54" s="291" t="s">
        <v>450</v>
      </c>
      <c r="M54" s="327">
        <v>7</v>
      </c>
      <c r="N54" s="191" t="str">
        <f>IF(OR(M54=7,M54=8,M54=9),L46,IF(OR(M54=1,M54=2,M54=3),L62,""))</f>
        <v>陳宜胤</v>
      </c>
      <c r="O54" s="330"/>
      <c r="P54" s="86"/>
      <c r="Q54" s="189"/>
      <c r="R54" s="83"/>
    </row>
    <row r="55" spans="1:18" s="74" customFormat="1" ht="10.050000000000001" customHeight="1">
      <c r="A55" s="75">
        <v>13</v>
      </c>
      <c r="B55" s="64">
        <v>14</v>
      </c>
      <c r="C55" s="65" t="s">
        <v>20</v>
      </c>
      <c r="D55" s="65"/>
      <c r="E55" s="96"/>
      <c r="F55" s="97" t="s">
        <v>208</v>
      </c>
      <c r="G55" s="65" t="s">
        <v>119</v>
      </c>
      <c r="H55" s="273"/>
      <c r="I55" s="70"/>
      <c r="J55" s="103"/>
      <c r="K55" s="82"/>
      <c r="L55" s="86"/>
      <c r="M55" s="326"/>
      <c r="N55" s="188" t="s">
        <v>487</v>
      </c>
      <c r="O55" s="306"/>
      <c r="P55" s="86"/>
      <c r="Q55" s="189"/>
      <c r="R55" s="83"/>
    </row>
    <row r="56" spans="1:18" s="74" customFormat="1" ht="10.050000000000001" customHeight="1">
      <c r="A56" s="75"/>
      <c r="B56" s="76"/>
      <c r="C56" s="77"/>
      <c r="D56" s="77"/>
      <c r="E56" s="78"/>
      <c r="F56" s="97" t="s">
        <v>207</v>
      </c>
      <c r="G56" s="65" t="s">
        <v>119</v>
      </c>
      <c r="H56" s="273"/>
      <c r="I56" s="79"/>
      <c r="J56" s="103"/>
      <c r="K56" s="82"/>
      <c r="L56" s="86"/>
      <c r="M56" s="326"/>
      <c r="N56" s="86"/>
      <c r="O56" s="189"/>
      <c r="P56" s="86"/>
      <c r="Q56" s="189"/>
      <c r="R56" s="83"/>
    </row>
    <row r="57" spans="1:18" s="74" customFormat="1" ht="10.050000000000001" customHeight="1">
      <c r="A57" s="75"/>
      <c r="B57" s="84"/>
      <c r="C57" s="77"/>
      <c r="D57" s="77"/>
      <c r="E57" s="78"/>
      <c r="F57" s="102"/>
      <c r="G57" s="77"/>
      <c r="H57" s="209"/>
      <c r="I57" s="87"/>
      <c r="J57" s="88" t="str">
        <f>IF(OR(I58=7,I58=8,I58=9),F55,IF(OR(I58=1,I58=2,I58=3),F59,IF(F55="Bye",F59,IF(F59="Bye",F55,""))))</f>
        <v>程建智</v>
      </c>
      <c r="K57" s="82"/>
      <c r="L57" s="86"/>
      <c r="M57" s="326"/>
      <c r="N57" s="86"/>
      <c r="O57" s="189"/>
      <c r="P57" s="86"/>
      <c r="Q57" s="189"/>
      <c r="R57" s="83"/>
    </row>
    <row r="58" spans="1:18" s="74" customFormat="1" ht="10.050000000000001" customHeight="1">
      <c r="A58" s="75"/>
      <c r="B58" s="84"/>
      <c r="C58" s="77"/>
      <c r="D58" s="77"/>
      <c r="E58" s="78"/>
      <c r="F58" s="102"/>
      <c r="G58" s="275" t="s">
        <v>350</v>
      </c>
      <c r="H58" s="209" t="s">
        <v>351</v>
      </c>
      <c r="I58" s="91">
        <v>8</v>
      </c>
      <c r="J58" s="92" t="str">
        <f>IF(OR(I58=7,I58=8,I58=9),F56,IF(OR(I58=1,I58=2,I58=3),F60,IF(F55="Bye",F60,IF(F59="Bye",F56,""))))</f>
        <v>羅世房</v>
      </c>
      <c r="K58" s="93"/>
      <c r="L58" s="86"/>
      <c r="M58" s="326"/>
      <c r="N58" s="86"/>
      <c r="O58" s="189"/>
      <c r="P58" s="86"/>
      <c r="Q58" s="189"/>
      <c r="R58" s="83"/>
    </row>
    <row r="59" spans="1:18" s="74" customFormat="1" ht="10.050000000000001" customHeight="1">
      <c r="A59" s="75">
        <v>14</v>
      </c>
      <c r="B59" s="95">
        <v>11</v>
      </c>
      <c r="C59" s="65" t="s">
        <v>20</v>
      </c>
      <c r="D59" s="65"/>
      <c r="E59" s="96"/>
      <c r="F59" s="97" t="s">
        <v>206</v>
      </c>
      <c r="G59" s="65" t="s">
        <v>32</v>
      </c>
      <c r="H59" s="273"/>
      <c r="I59" s="94"/>
      <c r="J59" s="88" t="s">
        <v>494</v>
      </c>
      <c r="K59" s="98"/>
      <c r="L59" s="86"/>
      <c r="M59" s="326"/>
      <c r="N59" s="86"/>
      <c r="O59" s="189"/>
      <c r="P59" s="86"/>
      <c r="Q59" s="189"/>
      <c r="R59" s="83"/>
    </row>
    <row r="60" spans="1:18" s="74" customFormat="1" ht="10.050000000000001" customHeight="1">
      <c r="A60" s="75"/>
      <c r="B60" s="84"/>
      <c r="C60" s="77"/>
      <c r="D60" s="77"/>
      <c r="E60" s="78"/>
      <c r="F60" s="97" t="s">
        <v>205</v>
      </c>
      <c r="G60" s="65" t="s">
        <v>32</v>
      </c>
      <c r="H60" s="273"/>
      <c r="I60" s="79"/>
      <c r="J60" s="88"/>
      <c r="K60" s="98"/>
      <c r="L60" s="296"/>
      <c r="M60" s="329"/>
      <c r="N60" s="86"/>
      <c r="O60" s="189"/>
      <c r="P60" s="86"/>
      <c r="Q60" s="189"/>
      <c r="R60" s="83"/>
    </row>
    <row r="61" spans="1:18" s="74" customFormat="1" ht="10.050000000000001" customHeight="1">
      <c r="A61" s="75"/>
      <c r="B61" s="84"/>
      <c r="C61" s="77"/>
      <c r="D61" s="77"/>
      <c r="E61" s="78"/>
      <c r="F61" s="102"/>
      <c r="G61" s="77"/>
      <c r="H61" s="209"/>
      <c r="I61" s="82"/>
      <c r="J61" s="103"/>
      <c r="K61" s="104"/>
      <c r="L61" s="188" t="str">
        <f>IF(OR(K62=7,K62=8,K62=9),J57,IF(OR(K62=1,K62=2,K62=3),J65,""))</f>
        <v>程建智</v>
      </c>
      <c r="M61" s="326"/>
      <c r="N61" s="86"/>
      <c r="O61" s="189"/>
      <c r="P61" s="86"/>
      <c r="Q61" s="189"/>
      <c r="R61" s="83"/>
    </row>
    <row r="62" spans="1:18" s="74" customFormat="1" ht="10.050000000000001" customHeight="1">
      <c r="A62" s="75"/>
      <c r="B62" s="84"/>
      <c r="C62" s="77"/>
      <c r="D62" s="77"/>
      <c r="E62" s="78"/>
      <c r="F62" s="102"/>
      <c r="G62" s="77"/>
      <c r="H62" s="209"/>
      <c r="I62" s="82"/>
      <c r="J62" s="291" t="s">
        <v>440</v>
      </c>
      <c r="K62" s="106">
        <v>7</v>
      </c>
      <c r="L62" s="191" t="str">
        <f>IF(OR(K62=7,K62=8,K62=9),J58,IF(OR(K62=1,K62=2,K62=3),J66,""))</f>
        <v>羅世房</v>
      </c>
      <c r="M62" s="330"/>
      <c r="N62" s="86"/>
      <c r="O62" s="189"/>
      <c r="P62" s="86"/>
      <c r="Q62" s="189"/>
      <c r="R62" s="83"/>
    </row>
    <row r="63" spans="1:18" s="74" customFormat="1" ht="10.050000000000001" customHeight="1">
      <c r="A63" s="75">
        <v>15</v>
      </c>
      <c r="B63" s="84"/>
      <c r="C63" s="65" t="s">
        <v>20</v>
      </c>
      <c r="D63" s="65"/>
      <c r="E63" s="96"/>
      <c r="F63" s="97" t="s">
        <v>27</v>
      </c>
      <c r="G63" s="65"/>
      <c r="H63" s="273"/>
      <c r="I63" s="70"/>
      <c r="J63" s="103"/>
      <c r="K63" s="98"/>
      <c r="L63" s="188" t="s">
        <v>489</v>
      </c>
      <c r="M63" s="306"/>
      <c r="N63" s="308"/>
      <c r="O63" s="189"/>
      <c r="P63" s="308"/>
      <c r="Q63" s="189"/>
      <c r="R63" s="83"/>
    </row>
    <row r="64" spans="1:18" s="74" customFormat="1" ht="10.050000000000001" customHeight="1">
      <c r="A64" s="75"/>
      <c r="B64" s="76"/>
      <c r="C64" s="77"/>
      <c r="D64" s="77"/>
      <c r="E64" s="78"/>
      <c r="F64" s="97" t="s">
        <v>28</v>
      </c>
      <c r="G64" s="65"/>
      <c r="H64" s="273"/>
      <c r="I64" s="79"/>
      <c r="J64" s="103"/>
      <c r="K64" s="98"/>
      <c r="L64" s="86"/>
      <c r="M64" s="189"/>
      <c r="N64" s="86"/>
      <c r="O64" s="189"/>
      <c r="P64" s="86"/>
      <c r="Q64" s="189"/>
      <c r="R64" s="83"/>
    </row>
    <row r="65" spans="1:18" s="74" customFormat="1" ht="10.050000000000001" customHeight="1">
      <c r="A65" s="75"/>
      <c r="B65" s="84"/>
      <c r="C65" s="77"/>
      <c r="D65" s="77"/>
      <c r="E65" s="78"/>
      <c r="F65" s="85"/>
      <c r="G65" s="114"/>
      <c r="H65" s="209"/>
      <c r="I65" s="87"/>
      <c r="J65" s="88" t="str">
        <f>IF(OR(I66=7,I66=8,I66=9),F63,IF(OR(I66=1,I66=2,I66=3),F67,IF(F63="Bye",F67,IF(F67="Bye",F63,""))))</f>
        <v>劉文麒</v>
      </c>
      <c r="K65" s="98"/>
      <c r="L65" s="86"/>
      <c r="M65" s="189"/>
      <c r="N65" s="86"/>
      <c r="O65" s="312"/>
      <c r="P65" s="86"/>
      <c r="Q65" s="189"/>
      <c r="R65" s="83"/>
    </row>
    <row r="66" spans="1:18" s="74" customFormat="1" ht="10.050000000000001" customHeight="1">
      <c r="A66" s="75"/>
      <c r="B66" s="84"/>
      <c r="C66" s="77"/>
      <c r="D66" s="77"/>
      <c r="E66" s="78"/>
      <c r="F66" s="102"/>
      <c r="G66" s="77"/>
      <c r="H66" s="274"/>
      <c r="I66" s="91"/>
      <c r="J66" s="92" t="str">
        <f>IF(OR(I66=7,I66=8,I66=9),F64,IF(OR(I66=1,I66=2,I66=3),F68,IF(F63="Bye",F68,IF(F67="Bye",F64,""))))</f>
        <v>劉文麟</v>
      </c>
      <c r="K66" s="99"/>
      <c r="L66" s="86"/>
      <c r="M66" s="189"/>
      <c r="N66" s="83"/>
      <c r="O66" s="83"/>
      <c r="P66" s="83"/>
      <c r="Q66" s="83"/>
      <c r="R66" s="83"/>
    </row>
    <row r="67" spans="1:18" s="74" customFormat="1" ht="10.050000000000001" customHeight="1">
      <c r="A67" s="63">
        <v>16</v>
      </c>
      <c r="B67" s="95">
        <v>8</v>
      </c>
      <c r="C67" s="65" t="s">
        <v>20</v>
      </c>
      <c r="D67" s="65">
        <v>1025</v>
      </c>
      <c r="E67" s="66" t="s">
        <v>66</v>
      </c>
      <c r="F67" s="67" t="s">
        <v>204</v>
      </c>
      <c r="G67" s="68" t="s">
        <v>61</v>
      </c>
      <c r="H67" s="273"/>
      <c r="I67" s="94"/>
      <c r="J67" s="88"/>
      <c r="K67" s="82"/>
      <c r="L67" s="86"/>
      <c r="M67" s="189"/>
      <c r="N67" s="83"/>
      <c r="O67" s="83"/>
      <c r="P67" s="83"/>
      <c r="Q67" s="83"/>
      <c r="R67" s="83"/>
    </row>
    <row r="68" spans="1:18" s="74" customFormat="1" ht="10.050000000000001" customHeight="1">
      <c r="A68" s="75"/>
      <c r="B68" s="84"/>
      <c r="C68" s="77"/>
      <c r="D68" s="77"/>
      <c r="E68" s="78"/>
      <c r="F68" s="67" t="s">
        <v>203</v>
      </c>
      <c r="G68" s="68" t="s">
        <v>45</v>
      </c>
      <c r="H68" s="273"/>
      <c r="I68" s="79"/>
      <c r="J68" s="103"/>
      <c r="K68" s="82"/>
      <c r="L68" s="296"/>
      <c r="M68" s="312"/>
      <c r="N68" s="83"/>
      <c r="O68" s="83"/>
      <c r="P68" s="83"/>
      <c r="Q68" s="83"/>
      <c r="R68" s="83"/>
    </row>
    <row r="69" spans="1:18" s="74" customFormat="1" ht="10.050000000000001" customHeight="1">
      <c r="A69" s="75"/>
      <c r="B69" s="84"/>
      <c r="C69" s="116"/>
      <c r="D69" s="116"/>
      <c r="E69" s="117"/>
      <c r="F69" s="102"/>
      <c r="G69" s="77"/>
      <c r="H69" s="274"/>
      <c r="I69" s="82"/>
      <c r="J69" s="103"/>
      <c r="K69" s="82"/>
      <c r="L69" s="86"/>
      <c r="M69" s="189"/>
      <c r="N69" s="83"/>
      <c r="O69" s="83"/>
      <c r="P69" s="83"/>
      <c r="Q69" s="83"/>
      <c r="R69" s="83"/>
    </row>
    <row r="70" spans="1:18" ht="10.050000000000001" customHeight="1">
      <c r="A70" s="75"/>
      <c r="B70" s="84"/>
      <c r="C70" s="116"/>
      <c r="D70" s="116"/>
      <c r="E70" s="117"/>
      <c r="F70" s="102"/>
      <c r="G70" s="77"/>
      <c r="H70" s="274"/>
      <c r="I70" s="82"/>
      <c r="J70" s="103"/>
      <c r="K70" s="82"/>
      <c r="L70" s="86"/>
      <c r="M70" s="189"/>
      <c r="N70" s="86"/>
      <c r="O70" s="189"/>
      <c r="P70" s="86"/>
      <c r="Q70" s="189"/>
      <c r="R70" s="299"/>
    </row>
    <row r="71" spans="1:18" s="74" customFormat="1" ht="10.050000000000001" customHeight="1">
      <c r="A71" s="63">
        <v>17</v>
      </c>
      <c r="B71" s="64">
        <v>7</v>
      </c>
      <c r="C71" s="65" t="s">
        <v>20</v>
      </c>
      <c r="D71" s="65">
        <v>1015</v>
      </c>
      <c r="E71" s="66" t="s">
        <v>35</v>
      </c>
      <c r="F71" s="67" t="s">
        <v>202</v>
      </c>
      <c r="G71" s="68" t="s">
        <v>30</v>
      </c>
      <c r="H71" s="273"/>
      <c r="I71" s="70"/>
      <c r="J71" s="103"/>
      <c r="K71" s="82"/>
      <c r="L71" s="86"/>
      <c r="M71" s="189"/>
      <c r="N71" s="86"/>
      <c r="O71" s="189"/>
      <c r="P71" s="86"/>
      <c r="Q71" s="350" t="s">
        <v>25</v>
      </c>
      <c r="R71" s="83"/>
    </row>
    <row r="72" spans="1:18" s="74" customFormat="1" ht="10.050000000000001" customHeight="1">
      <c r="A72" s="75"/>
      <c r="B72" s="76"/>
      <c r="C72" s="77"/>
      <c r="D72" s="77"/>
      <c r="E72" s="78"/>
      <c r="F72" s="67" t="s">
        <v>201</v>
      </c>
      <c r="G72" s="68" t="s">
        <v>30</v>
      </c>
      <c r="H72" s="273"/>
      <c r="I72" s="79"/>
      <c r="J72" s="103"/>
      <c r="K72" s="82"/>
      <c r="L72" s="86"/>
      <c r="M72" s="189"/>
      <c r="N72" s="86"/>
      <c r="O72" s="189"/>
      <c r="P72" s="86"/>
      <c r="Q72" s="189"/>
      <c r="R72" s="83"/>
    </row>
    <row r="73" spans="1:18" s="74" customFormat="1" ht="10.050000000000001" customHeight="1">
      <c r="A73" s="75"/>
      <c r="B73" s="84"/>
      <c r="C73" s="77"/>
      <c r="D73" s="77"/>
      <c r="E73" s="78"/>
      <c r="F73" s="102"/>
      <c r="G73" s="77"/>
      <c r="H73" s="209"/>
      <c r="I73" s="87"/>
      <c r="J73" s="88" t="str">
        <f>IF(OR(I74=7,I74=8,I74=9),F71,IF(OR(I74=1,I74=2,I74=3),F75,IF(F71="Bye",F75,IF(F75="Bye",F71,""))))</f>
        <v>黃國雄</v>
      </c>
      <c r="K73" s="82"/>
      <c r="L73" s="86"/>
      <c r="M73" s="189"/>
      <c r="N73" s="86"/>
      <c r="O73" s="189"/>
      <c r="P73" s="86"/>
      <c r="Q73" s="189"/>
      <c r="R73" s="83"/>
    </row>
    <row r="74" spans="1:18" s="74" customFormat="1" ht="10.050000000000001" customHeight="1">
      <c r="A74" s="75"/>
      <c r="B74" s="84"/>
      <c r="C74" s="77"/>
      <c r="D74" s="77"/>
      <c r="E74" s="78"/>
      <c r="F74" s="102"/>
      <c r="G74" s="77"/>
      <c r="H74" s="209"/>
      <c r="I74" s="91"/>
      <c r="J74" s="92" t="str">
        <f>IF(OR(I74=7,I74=8,I74=9),F72,IF(OR(I74=1,I74=2,I74=3),F76,IF(F71="Bye",F76,IF(F75="Bye",F72,""))))</f>
        <v>謝治民</v>
      </c>
      <c r="K74" s="93"/>
      <c r="L74" s="86"/>
      <c r="M74" s="189"/>
      <c r="N74" s="86"/>
      <c r="O74" s="189"/>
      <c r="P74" s="86"/>
      <c r="Q74" s="189"/>
      <c r="R74" s="83"/>
    </row>
    <row r="75" spans="1:18" s="74" customFormat="1" ht="10.050000000000001" customHeight="1">
      <c r="A75" s="75">
        <v>18</v>
      </c>
      <c r="B75" s="95"/>
      <c r="C75" s="65" t="s">
        <v>20</v>
      </c>
      <c r="D75" s="65"/>
      <c r="E75" s="96"/>
      <c r="F75" s="97" t="s">
        <v>27</v>
      </c>
      <c r="G75" s="65"/>
      <c r="H75" s="273"/>
      <c r="I75" s="94"/>
      <c r="J75" s="88"/>
      <c r="K75" s="98"/>
      <c r="L75" s="86"/>
      <c r="M75" s="189"/>
      <c r="N75" s="86"/>
      <c r="O75" s="189"/>
      <c r="P75" s="86"/>
      <c r="Q75" s="189"/>
      <c r="R75" s="83"/>
    </row>
    <row r="76" spans="1:18" s="74" customFormat="1" ht="10.050000000000001" customHeight="1">
      <c r="A76" s="75"/>
      <c r="B76" s="84"/>
      <c r="C76" s="77"/>
      <c r="D76" s="77"/>
      <c r="E76" s="78"/>
      <c r="F76" s="97" t="s">
        <v>28</v>
      </c>
      <c r="G76" s="65"/>
      <c r="H76" s="273"/>
      <c r="I76" s="79"/>
      <c r="J76" s="88"/>
      <c r="K76" s="98"/>
      <c r="L76" s="296"/>
      <c r="M76" s="312"/>
      <c r="N76" s="86"/>
      <c r="O76" s="189"/>
      <c r="P76" s="86"/>
      <c r="Q76" s="189"/>
      <c r="R76" s="83"/>
    </row>
    <row r="77" spans="1:18" s="74" customFormat="1" ht="10.050000000000001" customHeight="1">
      <c r="A77" s="75"/>
      <c r="B77" s="84"/>
      <c r="C77" s="77"/>
      <c r="D77" s="77"/>
      <c r="E77" s="78"/>
      <c r="F77" s="102"/>
      <c r="G77" s="77"/>
      <c r="H77" s="209"/>
      <c r="I77" s="82"/>
      <c r="J77" s="103"/>
      <c r="K77" s="104"/>
      <c r="L77" s="188" t="str">
        <f>IF(OR(K78=7,K78=8,K78=9),J73,IF(OR(K78=1,K78=2,K78=3),J81,""))</f>
        <v>謝慶賢</v>
      </c>
      <c r="M77" s="189"/>
      <c r="N77" s="86"/>
      <c r="O77" s="189"/>
      <c r="P77" s="86"/>
      <c r="Q77" s="189"/>
      <c r="R77" s="83"/>
    </row>
    <row r="78" spans="1:18" s="74" customFormat="1" ht="10.050000000000001" customHeight="1">
      <c r="A78" s="75"/>
      <c r="B78" s="84"/>
      <c r="C78" s="77"/>
      <c r="D78" s="77"/>
      <c r="E78" s="78"/>
      <c r="F78" s="102"/>
      <c r="G78" s="77"/>
      <c r="H78" s="209"/>
      <c r="I78" s="82"/>
      <c r="J78" s="291" t="s">
        <v>441</v>
      </c>
      <c r="K78" s="106">
        <v>2</v>
      </c>
      <c r="L78" s="191" t="str">
        <f>IF(OR(K78=7,K78=8,K78=9),J74,IF(OR(K78=1,K78=2,K78=3),J82,""))</f>
        <v>陳席儒</v>
      </c>
      <c r="M78" s="328"/>
      <c r="N78" s="86"/>
      <c r="O78" s="189"/>
      <c r="P78" s="86"/>
      <c r="Q78" s="189"/>
      <c r="R78" s="83"/>
    </row>
    <row r="79" spans="1:18" s="74" customFormat="1" ht="10.050000000000001" customHeight="1">
      <c r="A79" s="75">
        <v>19</v>
      </c>
      <c r="B79" s="84"/>
      <c r="C79" s="65" t="s">
        <v>20</v>
      </c>
      <c r="D79" s="65"/>
      <c r="E79" s="96"/>
      <c r="F79" s="97" t="s">
        <v>27</v>
      </c>
      <c r="G79" s="65"/>
      <c r="H79" s="273"/>
      <c r="I79" s="70"/>
      <c r="J79" s="103"/>
      <c r="K79" s="98"/>
      <c r="L79" s="188" t="s">
        <v>491</v>
      </c>
      <c r="M79" s="326"/>
      <c r="N79" s="86"/>
      <c r="O79" s="189"/>
      <c r="P79" s="86"/>
      <c r="Q79" s="189"/>
      <c r="R79" s="83"/>
    </row>
    <row r="80" spans="1:18" s="74" customFormat="1" ht="10.050000000000001" customHeight="1">
      <c r="A80" s="75"/>
      <c r="B80" s="76"/>
      <c r="C80" s="77"/>
      <c r="D80" s="77"/>
      <c r="E80" s="78"/>
      <c r="F80" s="97" t="s">
        <v>28</v>
      </c>
      <c r="G80" s="65"/>
      <c r="H80" s="273"/>
      <c r="I80" s="79"/>
      <c r="J80" s="103"/>
      <c r="K80" s="98"/>
      <c r="L80" s="86"/>
      <c r="M80" s="326"/>
      <c r="N80" s="86"/>
      <c r="O80" s="189"/>
      <c r="P80" s="86"/>
      <c r="Q80" s="189"/>
      <c r="R80" s="83"/>
    </row>
    <row r="81" spans="1:18" s="74" customFormat="1" ht="10.050000000000001" customHeight="1">
      <c r="A81" s="75"/>
      <c r="B81" s="84"/>
      <c r="C81" s="77"/>
      <c r="D81" s="77"/>
      <c r="E81" s="78"/>
      <c r="F81" s="102"/>
      <c r="G81" s="77"/>
      <c r="H81" s="209"/>
      <c r="I81" s="87"/>
      <c r="J81" s="88" t="str">
        <f>IF(OR(I82=7,I82=8,I82=9),F79,IF(OR(I82=1,I82=2,I82=3),F83,IF(F79="Bye",F83,IF(F83="Bye",F79,""))))</f>
        <v>謝慶賢</v>
      </c>
      <c r="K81" s="98"/>
      <c r="L81" s="86"/>
      <c r="M81" s="326"/>
      <c r="N81" s="86"/>
      <c r="O81" s="189"/>
      <c r="P81" s="86"/>
      <c r="Q81" s="189"/>
      <c r="R81" s="83"/>
    </row>
    <row r="82" spans="1:18" s="74" customFormat="1" ht="10.050000000000001" customHeight="1">
      <c r="A82" s="75"/>
      <c r="B82" s="84"/>
      <c r="C82" s="77"/>
      <c r="D82" s="77"/>
      <c r="E82" s="78"/>
      <c r="F82" s="102"/>
      <c r="G82" s="77"/>
      <c r="H82" s="209"/>
      <c r="I82" s="91"/>
      <c r="J82" s="92" t="str">
        <f>IF(OR(I82=7,I82=8,I82=9),F80,IF(OR(I82=1,I82=2,I82=3),F84,IF(F79="Bye",F84,IF(F83="Bye",F80,""))))</f>
        <v>陳席儒</v>
      </c>
      <c r="K82" s="99"/>
      <c r="L82" s="86"/>
      <c r="M82" s="326"/>
      <c r="N82" s="86"/>
      <c r="O82" s="189"/>
      <c r="P82" s="86"/>
      <c r="Q82" s="189"/>
      <c r="R82" s="83"/>
    </row>
    <row r="83" spans="1:18" s="74" customFormat="1" ht="10.050000000000001" customHeight="1">
      <c r="A83" s="75">
        <v>20</v>
      </c>
      <c r="B83" s="95">
        <v>10</v>
      </c>
      <c r="C83" s="65" t="s">
        <v>20</v>
      </c>
      <c r="D83" s="65"/>
      <c r="E83" s="96"/>
      <c r="F83" s="97" t="s">
        <v>200</v>
      </c>
      <c r="G83" s="65" t="s">
        <v>32</v>
      </c>
      <c r="H83" s="273"/>
      <c r="I83" s="94"/>
      <c r="J83" s="88"/>
      <c r="K83" s="82"/>
      <c r="L83" s="86"/>
      <c r="M83" s="326"/>
      <c r="N83" s="86"/>
      <c r="O83" s="189"/>
      <c r="P83" s="86"/>
      <c r="Q83" s="189"/>
      <c r="R83" s="83"/>
    </row>
    <row r="84" spans="1:18" s="74" customFormat="1" ht="10.050000000000001" customHeight="1">
      <c r="A84" s="75"/>
      <c r="B84" s="84"/>
      <c r="C84" s="77"/>
      <c r="D84" s="77"/>
      <c r="E84" s="78"/>
      <c r="F84" s="97" t="s">
        <v>199</v>
      </c>
      <c r="G84" s="65" t="s">
        <v>32</v>
      </c>
      <c r="H84" s="273"/>
      <c r="I84" s="79"/>
      <c r="J84" s="103"/>
      <c r="K84" s="82"/>
      <c r="L84" s="296"/>
      <c r="M84" s="329"/>
      <c r="N84" s="86"/>
      <c r="O84" s="189"/>
      <c r="P84" s="86"/>
      <c r="Q84" s="189"/>
      <c r="R84" s="83"/>
    </row>
    <row r="85" spans="1:18" s="74" customFormat="1" ht="10.050000000000001" customHeight="1">
      <c r="A85" s="75"/>
      <c r="B85" s="84"/>
      <c r="C85" s="77"/>
      <c r="D85" s="77"/>
      <c r="E85" s="78"/>
      <c r="F85" s="102"/>
      <c r="G85" s="77"/>
      <c r="H85" s="209"/>
      <c r="I85" s="82"/>
      <c r="J85" s="103"/>
      <c r="K85" s="82"/>
      <c r="L85" s="86"/>
      <c r="M85" s="326"/>
      <c r="N85" s="188" t="str">
        <f>IF(OR(M86=7,M86=8,M86=9),L77,IF(OR(M86=1,M86=2,M86=3),L93,""))</f>
        <v>劉益源</v>
      </c>
      <c r="O85" s="189"/>
      <c r="P85" s="86"/>
      <c r="Q85" s="189"/>
      <c r="R85" s="83"/>
    </row>
    <row r="86" spans="1:18" s="74" customFormat="1" ht="10.050000000000001" customHeight="1">
      <c r="A86" s="75"/>
      <c r="B86" s="84"/>
      <c r="C86" s="77"/>
      <c r="D86" s="77"/>
      <c r="E86" s="78"/>
      <c r="F86" s="102"/>
      <c r="G86" s="77"/>
      <c r="H86" s="209"/>
      <c r="I86" s="82"/>
      <c r="J86" s="103"/>
      <c r="K86" s="82"/>
      <c r="L86" s="291" t="s">
        <v>451</v>
      </c>
      <c r="M86" s="327">
        <v>3</v>
      </c>
      <c r="N86" s="191" t="str">
        <f>IF(OR(M86=7,M86=8,M86=9),L78,IF(OR(M86=1,M86=2,M86=3),L94,""))</f>
        <v>陳寶星</v>
      </c>
      <c r="O86" s="328"/>
      <c r="P86" s="86"/>
      <c r="Q86" s="189"/>
      <c r="R86" s="83"/>
    </row>
    <row r="87" spans="1:18" s="74" customFormat="1" ht="10.050000000000001" customHeight="1">
      <c r="A87" s="75">
        <v>21</v>
      </c>
      <c r="B87" s="64">
        <v>17</v>
      </c>
      <c r="C87" s="65" t="s">
        <v>20</v>
      </c>
      <c r="D87" s="65"/>
      <c r="E87" s="96"/>
      <c r="F87" s="97" t="s">
        <v>198</v>
      </c>
      <c r="G87" s="65" t="s">
        <v>30</v>
      </c>
      <c r="H87" s="273"/>
      <c r="I87" s="70"/>
      <c r="J87" s="103"/>
      <c r="K87" s="82"/>
      <c r="L87" s="86"/>
      <c r="M87" s="326"/>
      <c r="N87" s="188" t="s">
        <v>488</v>
      </c>
      <c r="O87" s="326"/>
      <c r="P87" s="86"/>
      <c r="Q87" s="189"/>
      <c r="R87" s="83"/>
    </row>
    <row r="88" spans="1:18" s="74" customFormat="1" ht="10.050000000000001" customHeight="1">
      <c r="A88" s="75"/>
      <c r="B88" s="76"/>
      <c r="C88" s="77"/>
      <c r="D88" s="77"/>
      <c r="E88" s="78"/>
      <c r="F88" s="97" t="s">
        <v>197</v>
      </c>
      <c r="G88" s="65" t="s">
        <v>30</v>
      </c>
      <c r="H88" s="273"/>
      <c r="I88" s="79"/>
      <c r="J88" s="103"/>
      <c r="K88" s="82"/>
      <c r="L88" s="86"/>
      <c r="M88" s="326"/>
      <c r="N88" s="86"/>
      <c r="O88" s="326"/>
      <c r="P88" s="86"/>
      <c r="Q88" s="189"/>
      <c r="R88" s="83"/>
    </row>
    <row r="89" spans="1:18" s="74" customFormat="1" ht="10.050000000000001" customHeight="1">
      <c r="A89" s="75"/>
      <c r="B89" s="84"/>
      <c r="C89" s="77"/>
      <c r="D89" s="77"/>
      <c r="E89" s="78"/>
      <c r="F89" s="102"/>
      <c r="G89" s="77"/>
      <c r="H89" s="209"/>
      <c r="I89" s="87"/>
      <c r="J89" s="88" t="str">
        <f>IF(OR(I90=7,I90=8,I90=9),F87,IF(OR(I90=1,I90=2,I90=3),F91,IF(F87="Bye",F91,IF(F91="Bye",F87,""))))</f>
        <v>羅步銘</v>
      </c>
      <c r="K89" s="82"/>
      <c r="L89" s="86"/>
      <c r="M89" s="326"/>
      <c r="N89" s="86"/>
      <c r="O89" s="326"/>
      <c r="P89" s="86"/>
      <c r="Q89" s="189"/>
      <c r="R89" s="83"/>
    </row>
    <row r="90" spans="1:18" s="74" customFormat="1" ht="10.050000000000001" customHeight="1">
      <c r="A90" s="75"/>
      <c r="B90" s="84"/>
      <c r="C90" s="77"/>
      <c r="D90" s="77"/>
      <c r="E90" s="78"/>
      <c r="F90" s="102"/>
      <c r="G90" s="77"/>
      <c r="H90" s="209"/>
      <c r="I90" s="91"/>
      <c r="J90" s="92" t="str">
        <f>IF(OR(I90=7,I90=8,I90=9),F88,IF(OR(I90=1,I90=2,I90=3),F92,IF(F87="Bye",F92,IF(F91="Bye",F88,""))))</f>
        <v>謝宗達</v>
      </c>
      <c r="K90" s="93"/>
      <c r="L90" s="86"/>
      <c r="M90" s="326"/>
      <c r="N90" s="86"/>
      <c r="O90" s="326"/>
      <c r="P90" s="86"/>
      <c r="Q90" s="189"/>
      <c r="R90" s="83"/>
    </row>
    <row r="91" spans="1:18" s="74" customFormat="1" ht="10.050000000000001" customHeight="1">
      <c r="A91" s="75">
        <v>22</v>
      </c>
      <c r="B91" s="95"/>
      <c r="C91" s="65" t="s">
        <v>20</v>
      </c>
      <c r="D91" s="65"/>
      <c r="E91" s="96"/>
      <c r="F91" s="97" t="s">
        <v>27</v>
      </c>
      <c r="G91" s="65"/>
      <c r="H91" s="273"/>
      <c r="I91" s="94"/>
      <c r="J91" s="88"/>
      <c r="K91" s="98"/>
      <c r="L91" s="86"/>
      <c r="M91" s="326"/>
      <c r="N91" s="86"/>
      <c r="O91" s="326"/>
      <c r="P91" s="86"/>
      <c r="Q91" s="189"/>
      <c r="R91" s="83"/>
    </row>
    <row r="92" spans="1:18" s="74" customFormat="1" ht="10.050000000000001" customHeight="1">
      <c r="A92" s="75"/>
      <c r="B92" s="84"/>
      <c r="C92" s="77"/>
      <c r="D92" s="77"/>
      <c r="E92" s="78"/>
      <c r="F92" s="97" t="s">
        <v>28</v>
      </c>
      <c r="G92" s="65"/>
      <c r="H92" s="273"/>
      <c r="I92" s="79"/>
      <c r="J92" s="88"/>
      <c r="K92" s="98"/>
      <c r="L92" s="296"/>
      <c r="M92" s="329"/>
      <c r="N92" s="86"/>
      <c r="O92" s="326"/>
      <c r="P92" s="86"/>
      <c r="Q92" s="189"/>
      <c r="R92" s="83"/>
    </row>
    <row r="93" spans="1:18" s="74" customFormat="1" ht="10.050000000000001" customHeight="1">
      <c r="A93" s="75"/>
      <c r="B93" s="84"/>
      <c r="C93" s="77"/>
      <c r="D93" s="77"/>
      <c r="E93" s="78"/>
      <c r="F93" s="102"/>
      <c r="G93" s="77"/>
      <c r="H93" s="209"/>
      <c r="I93" s="82"/>
      <c r="J93" s="103"/>
      <c r="K93" s="104"/>
      <c r="L93" s="188" t="str">
        <f>IF(OR(K94=7,K94=8,K94=9),J89,IF(OR(K94=1,K94=2,K94=3),J97,""))</f>
        <v>劉益源</v>
      </c>
      <c r="M93" s="326"/>
      <c r="N93" s="86"/>
      <c r="O93" s="326"/>
      <c r="P93" s="86"/>
      <c r="Q93" s="189"/>
      <c r="R93" s="83"/>
    </row>
    <row r="94" spans="1:18" s="74" customFormat="1" ht="10.050000000000001" customHeight="1">
      <c r="A94" s="75"/>
      <c r="B94" s="84"/>
      <c r="C94" s="77"/>
      <c r="D94" s="77"/>
      <c r="E94" s="78"/>
      <c r="F94" s="102"/>
      <c r="G94" s="77"/>
      <c r="H94" s="209"/>
      <c r="I94" s="82"/>
      <c r="J94" s="291" t="s">
        <v>442</v>
      </c>
      <c r="K94" s="106">
        <v>2</v>
      </c>
      <c r="L94" s="191" t="str">
        <f>IF(OR(K94=7,K94=8,K94=9),J90,IF(OR(K94=1,K94=2,K94=3),J98,""))</f>
        <v>陳寶星</v>
      </c>
      <c r="M94" s="330"/>
      <c r="N94" s="86"/>
      <c r="O94" s="326"/>
      <c r="P94" s="86"/>
      <c r="Q94" s="189"/>
      <c r="R94" s="83"/>
    </row>
    <row r="95" spans="1:18" s="74" customFormat="1" ht="10.050000000000001" customHeight="1">
      <c r="A95" s="75">
        <v>23</v>
      </c>
      <c r="B95" s="84"/>
      <c r="C95" s="65" t="s">
        <v>20</v>
      </c>
      <c r="D95" s="65"/>
      <c r="E95" s="96"/>
      <c r="F95" s="97" t="s">
        <v>27</v>
      </c>
      <c r="G95" s="65"/>
      <c r="H95" s="273"/>
      <c r="I95" s="70"/>
      <c r="J95" s="103"/>
      <c r="K95" s="98"/>
      <c r="L95" s="188" t="s">
        <v>491</v>
      </c>
      <c r="M95" s="306"/>
      <c r="N95" s="86"/>
      <c r="O95" s="326"/>
      <c r="P95" s="86"/>
      <c r="Q95" s="189"/>
      <c r="R95" s="83"/>
    </row>
    <row r="96" spans="1:18" s="74" customFormat="1" ht="10.050000000000001" customHeight="1">
      <c r="A96" s="75"/>
      <c r="B96" s="76"/>
      <c r="C96" s="77"/>
      <c r="D96" s="77"/>
      <c r="E96" s="78"/>
      <c r="F96" s="97" t="s">
        <v>28</v>
      </c>
      <c r="G96" s="65"/>
      <c r="H96" s="273"/>
      <c r="I96" s="79"/>
      <c r="J96" s="103"/>
      <c r="K96" s="98"/>
      <c r="L96" s="86"/>
      <c r="M96" s="189"/>
      <c r="N96" s="86"/>
      <c r="O96" s="326"/>
      <c r="P96" s="86"/>
      <c r="Q96" s="189"/>
      <c r="R96" s="83"/>
    </row>
    <row r="97" spans="1:18" s="74" customFormat="1" ht="10.050000000000001" customHeight="1">
      <c r="A97" s="75"/>
      <c r="B97" s="84"/>
      <c r="C97" s="77"/>
      <c r="D97" s="77"/>
      <c r="E97" s="78"/>
      <c r="F97" s="102"/>
      <c r="G97" s="77"/>
      <c r="H97" s="209"/>
      <c r="I97" s="87"/>
      <c r="J97" s="88" t="str">
        <f>IF(OR(I98=7,I98=8,I98=9),F95,IF(OR(I98=1,I98=2,I98=3),F99,IF(F95="Bye",F99,IF(F99="Bye",F95,""))))</f>
        <v>劉益源</v>
      </c>
      <c r="K97" s="98"/>
      <c r="L97" s="86"/>
      <c r="M97" s="189"/>
      <c r="N97" s="86"/>
      <c r="O97" s="326"/>
      <c r="P97" s="86"/>
      <c r="Q97" s="189"/>
      <c r="R97" s="83"/>
    </row>
    <row r="98" spans="1:18" s="74" customFormat="1" ht="10.050000000000001" customHeight="1">
      <c r="A98" s="75"/>
      <c r="B98" s="84"/>
      <c r="C98" s="77"/>
      <c r="D98" s="77"/>
      <c r="E98" s="78"/>
      <c r="F98" s="102"/>
      <c r="G98" s="77"/>
      <c r="H98" s="209"/>
      <c r="I98" s="91"/>
      <c r="J98" s="92" t="str">
        <f>IF(OR(I98=7,I98=8,I98=9),F96,IF(OR(I98=1,I98=2,I98=3),F100,IF(F95="Bye",F100,IF(F99="Bye",F96,""))))</f>
        <v>陳寶星</v>
      </c>
      <c r="K98" s="99"/>
      <c r="L98" s="86"/>
      <c r="M98" s="189"/>
      <c r="N98" s="86"/>
      <c r="O98" s="326"/>
      <c r="P98" s="86"/>
      <c r="Q98" s="189"/>
      <c r="R98" s="83"/>
    </row>
    <row r="99" spans="1:18" s="74" customFormat="1" ht="10.050000000000001" customHeight="1">
      <c r="A99" s="63">
        <v>24</v>
      </c>
      <c r="B99" s="95">
        <v>4</v>
      </c>
      <c r="C99" s="65" t="s">
        <v>20</v>
      </c>
      <c r="D99" s="65">
        <v>14</v>
      </c>
      <c r="E99" s="66" t="s">
        <v>38</v>
      </c>
      <c r="F99" s="67" t="s">
        <v>196</v>
      </c>
      <c r="G99" s="68" t="s">
        <v>47</v>
      </c>
      <c r="H99" s="273"/>
      <c r="I99" s="94"/>
      <c r="J99" s="88"/>
      <c r="K99" s="82"/>
      <c r="L99" s="86"/>
      <c r="M99" s="189"/>
      <c r="N99" s="86"/>
      <c r="O99" s="326"/>
      <c r="P99" s="86"/>
      <c r="Q99" s="189"/>
      <c r="R99" s="83"/>
    </row>
    <row r="100" spans="1:18" s="74" customFormat="1" ht="10.050000000000001" customHeight="1">
      <c r="A100" s="75"/>
      <c r="B100" s="84"/>
      <c r="C100" s="77"/>
      <c r="D100" s="77"/>
      <c r="E100" s="78"/>
      <c r="F100" s="67" t="s">
        <v>195</v>
      </c>
      <c r="G100" s="68" t="s">
        <v>119</v>
      </c>
      <c r="H100" s="273"/>
      <c r="I100" s="79"/>
      <c r="J100" s="103"/>
      <c r="K100" s="82"/>
      <c r="L100" s="296"/>
      <c r="M100" s="312"/>
      <c r="N100" s="86"/>
      <c r="O100" s="326"/>
      <c r="P100" s="86"/>
      <c r="Q100" s="189"/>
      <c r="R100" s="83"/>
    </row>
    <row r="101" spans="1:18" s="74" customFormat="1" ht="10.050000000000001" customHeight="1">
      <c r="A101" s="75"/>
      <c r="B101" s="84"/>
      <c r="C101" s="77"/>
      <c r="D101" s="77"/>
      <c r="E101" s="78"/>
      <c r="F101" s="102"/>
      <c r="G101" s="77"/>
      <c r="H101" s="209"/>
      <c r="I101" s="82"/>
      <c r="J101" s="103"/>
      <c r="K101" s="82"/>
      <c r="L101" s="86"/>
      <c r="M101" s="189"/>
      <c r="N101" s="189"/>
      <c r="O101" s="326"/>
      <c r="P101" s="188" t="str">
        <f>IF(OR(O102=7,O102=8,O102=9),N85,IF(OR(O102=1,O102=2,O102=3),N118,""))</f>
        <v>劉益源</v>
      </c>
      <c r="Q101" s="189"/>
      <c r="R101" s="83"/>
    </row>
    <row r="102" spans="1:18" s="74" customFormat="1" ht="10.050000000000001" customHeight="1">
      <c r="A102" s="75"/>
      <c r="B102" s="84"/>
      <c r="C102" s="77"/>
      <c r="D102" s="77"/>
      <c r="E102" s="78"/>
      <c r="F102" s="102"/>
      <c r="G102" s="77"/>
      <c r="H102" s="209"/>
      <c r="I102" s="82"/>
      <c r="J102" s="103"/>
      <c r="K102" s="82"/>
      <c r="L102" s="86"/>
      <c r="M102" s="189"/>
      <c r="N102" s="291" t="s">
        <v>420</v>
      </c>
      <c r="O102" s="327">
        <v>7</v>
      </c>
      <c r="P102" s="191" t="str">
        <f>IF(OR(O102=7,O102=8,O102=9),N86,IF(OR(O102=1,O102=2,O102=3),N119,""))</f>
        <v>陳寶星</v>
      </c>
      <c r="Q102" s="347"/>
      <c r="R102" s="83"/>
    </row>
    <row r="103" spans="1:18" s="74" customFormat="1" ht="10.050000000000001" customHeight="1">
      <c r="A103" s="63">
        <v>25</v>
      </c>
      <c r="B103" s="64">
        <v>6</v>
      </c>
      <c r="C103" s="65" t="s">
        <v>20</v>
      </c>
      <c r="D103" s="65">
        <v>1015</v>
      </c>
      <c r="E103" s="66" t="s">
        <v>50</v>
      </c>
      <c r="F103" s="67" t="s">
        <v>194</v>
      </c>
      <c r="G103" s="68" t="s">
        <v>193</v>
      </c>
      <c r="H103" s="273"/>
      <c r="I103" s="70"/>
      <c r="J103" s="103"/>
      <c r="K103" s="82"/>
      <c r="L103" s="86"/>
      <c r="M103" s="189"/>
      <c r="N103" s="86"/>
      <c r="O103" s="326"/>
      <c r="P103" s="188" t="s">
        <v>493</v>
      </c>
      <c r="Q103" s="189"/>
      <c r="R103" s="83"/>
    </row>
    <row r="104" spans="1:18" s="74" customFormat="1" ht="10.050000000000001" customHeight="1">
      <c r="A104" s="75"/>
      <c r="B104" s="76"/>
      <c r="C104" s="77"/>
      <c r="D104" s="77"/>
      <c r="E104" s="78"/>
      <c r="F104" s="67" t="s">
        <v>192</v>
      </c>
      <c r="G104" s="68" t="s">
        <v>30</v>
      </c>
      <c r="H104" s="273"/>
      <c r="I104" s="79"/>
      <c r="J104" s="103"/>
      <c r="K104" s="82"/>
      <c r="L104" s="86"/>
      <c r="M104" s="189"/>
      <c r="N104" s="86"/>
      <c r="O104" s="326"/>
      <c r="P104" s="296"/>
      <c r="Q104" s="312"/>
      <c r="R104" s="83"/>
    </row>
    <row r="105" spans="1:18" s="74" customFormat="1" ht="10.050000000000001" customHeight="1">
      <c r="A105" s="75"/>
      <c r="B105" s="84"/>
      <c r="C105" s="77"/>
      <c r="D105" s="77"/>
      <c r="E105" s="78"/>
      <c r="F105" s="102"/>
      <c r="G105" s="77"/>
      <c r="H105" s="209"/>
      <c r="I105" s="87"/>
      <c r="J105" s="88" t="str">
        <f>IF(OR(I106=7,I106=8,I106=9),F103,IF(OR(I106=1,I106=2,I106=3),F107,IF(F103="Bye",F107,IF(F107="Bye",F103,""))))</f>
        <v>張文忠</v>
      </c>
      <c r="K105" s="82"/>
      <c r="L105" s="86"/>
      <c r="M105" s="189"/>
      <c r="N105" s="86"/>
      <c r="O105" s="326"/>
      <c r="P105" s="86"/>
      <c r="Q105" s="189"/>
      <c r="R105" s="83"/>
    </row>
    <row r="106" spans="1:18" s="74" customFormat="1" ht="10.050000000000001" customHeight="1">
      <c r="A106" s="75"/>
      <c r="B106" s="84"/>
      <c r="C106" s="77"/>
      <c r="D106" s="77"/>
      <c r="E106" s="78"/>
      <c r="F106" s="102"/>
      <c r="G106" s="77"/>
      <c r="H106" s="209"/>
      <c r="I106" s="91"/>
      <c r="J106" s="92" t="str">
        <f>IF(OR(I106=7,I106=8,I106=9),F104,IF(OR(I106=1,I106=2,I106=3),F108,IF(F103="Bye",F108,IF(F107="Bye",F104,""))))</f>
        <v>林泰良</v>
      </c>
      <c r="K106" s="93"/>
      <c r="L106" s="86"/>
      <c r="M106" s="189"/>
      <c r="N106" s="86"/>
      <c r="O106" s="326"/>
      <c r="P106" s="86"/>
      <c r="Q106" s="189"/>
      <c r="R106" s="83"/>
    </row>
    <row r="107" spans="1:18" s="74" customFormat="1" ht="10.050000000000001" customHeight="1">
      <c r="A107" s="75">
        <v>26</v>
      </c>
      <c r="B107" s="95"/>
      <c r="C107" s="65" t="s">
        <v>20</v>
      </c>
      <c r="D107" s="65"/>
      <c r="E107" s="96"/>
      <c r="F107" s="97" t="s">
        <v>27</v>
      </c>
      <c r="G107" s="65"/>
      <c r="H107" s="273"/>
      <c r="I107" s="94"/>
      <c r="J107" s="88"/>
      <c r="K107" s="98"/>
      <c r="L107" s="86"/>
      <c r="M107" s="189"/>
      <c r="N107" s="86"/>
      <c r="O107" s="326"/>
      <c r="P107" s="86"/>
      <c r="Q107" s="189"/>
      <c r="R107" s="83"/>
    </row>
    <row r="108" spans="1:18" s="74" customFormat="1" ht="10.050000000000001" customHeight="1">
      <c r="A108" s="75"/>
      <c r="B108" s="84"/>
      <c r="C108" s="77"/>
      <c r="D108" s="77"/>
      <c r="E108" s="78"/>
      <c r="F108" s="97" t="s">
        <v>28</v>
      </c>
      <c r="G108" s="65"/>
      <c r="H108" s="273"/>
      <c r="I108" s="79"/>
      <c r="J108" s="88"/>
      <c r="K108" s="98"/>
      <c r="L108" s="296"/>
      <c r="M108" s="312"/>
      <c r="N108" s="86"/>
      <c r="O108" s="326"/>
      <c r="P108" s="86"/>
      <c r="Q108" s="189"/>
      <c r="R108" s="83"/>
    </row>
    <row r="109" spans="1:18" s="74" customFormat="1" ht="10.050000000000001" customHeight="1">
      <c r="A109" s="75"/>
      <c r="B109" s="84"/>
      <c r="C109" s="77"/>
      <c r="D109" s="77"/>
      <c r="E109" s="78"/>
      <c r="F109" s="102"/>
      <c r="G109" s="77"/>
      <c r="H109" s="209"/>
      <c r="I109" s="82"/>
      <c r="J109" s="103"/>
      <c r="K109" s="104"/>
      <c r="L109" s="188" t="str">
        <f>IF(OR(K110=7,K110=8,K110=9),J105,IF(OR(K110=1,K110=2,K110=3),J113,""))</f>
        <v>張文忠</v>
      </c>
      <c r="M109" s="189"/>
      <c r="N109" s="86"/>
      <c r="O109" s="326"/>
      <c r="P109" s="86"/>
      <c r="Q109" s="189"/>
      <c r="R109" s="83"/>
    </row>
    <row r="110" spans="1:18" s="74" customFormat="1" ht="10.050000000000001" customHeight="1">
      <c r="A110" s="75"/>
      <c r="B110" s="84"/>
      <c r="C110" s="77"/>
      <c r="D110" s="77"/>
      <c r="E110" s="78"/>
      <c r="F110" s="102"/>
      <c r="G110" s="77"/>
      <c r="H110" s="209"/>
      <c r="I110" s="82"/>
      <c r="J110" s="291" t="s">
        <v>443</v>
      </c>
      <c r="K110" s="106">
        <v>7</v>
      </c>
      <c r="L110" s="191" t="str">
        <f>IF(OR(K110=7,K110=8,K110=9),J106,IF(OR(K110=1,K110=2,K110=3),J114,""))</f>
        <v>林泰良</v>
      </c>
      <c r="M110" s="328"/>
      <c r="N110" s="86"/>
      <c r="O110" s="326"/>
      <c r="P110" s="86"/>
      <c r="Q110" s="189"/>
      <c r="R110" s="83"/>
    </row>
    <row r="111" spans="1:18" s="74" customFormat="1" ht="10.050000000000001" customHeight="1">
      <c r="A111" s="75">
        <v>27</v>
      </c>
      <c r="B111" s="84">
        <v>16</v>
      </c>
      <c r="C111" s="65" t="s">
        <v>20</v>
      </c>
      <c r="D111" s="65"/>
      <c r="E111" s="96"/>
      <c r="F111" s="97" t="s">
        <v>191</v>
      </c>
      <c r="G111" s="65" t="s">
        <v>30</v>
      </c>
      <c r="H111" s="273"/>
      <c r="I111" s="70"/>
      <c r="J111" s="103"/>
      <c r="K111" s="98"/>
      <c r="L111" s="188" t="s">
        <v>487</v>
      </c>
      <c r="M111" s="326"/>
      <c r="N111" s="86"/>
      <c r="O111" s="326"/>
      <c r="P111" s="86"/>
      <c r="Q111" s="189"/>
      <c r="R111" s="83"/>
    </row>
    <row r="112" spans="1:18" s="74" customFormat="1" ht="10.050000000000001" customHeight="1">
      <c r="A112" s="75"/>
      <c r="B112" s="76"/>
      <c r="C112" s="77"/>
      <c r="D112" s="77"/>
      <c r="E112" s="78"/>
      <c r="F112" s="97" t="s">
        <v>190</v>
      </c>
      <c r="G112" s="65" t="s">
        <v>30</v>
      </c>
      <c r="H112" s="273"/>
      <c r="I112" s="79"/>
      <c r="J112" s="103"/>
      <c r="K112" s="98"/>
      <c r="L112" s="86"/>
      <c r="M112" s="326"/>
      <c r="N112" s="86"/>
      <c r="O112" s="326"/>
      <c r="P112" s="86"/>
      <c r="Q112" s="189"/>
      <c r="R112" s="83"/>
    </row>
    <row r="113" spans="1:18" s="74" customFormat="1" ht="10.050000000000001" customHeight="1">
      <c r="A113" s="75"/>
      <c r="B113" s="84"/>
      <c r="C113" s="77"/>
      <c r="D113" s="77"/>
      <c r="E113" s="78"/>
      <c r="F113" s="102"/>
      <c r="G113" s="77"/>
      <c r="H113" s="209"/>
      <c r="I113" s="87"/>
      <c r="J113" s="88" t="str">
        <f>IF(OR(I114=7,I114=8,I114=9),F111,IF(OR(I114=1,I114=2,I114=3),F115,IF(F111="Bye",F115,IF(F115="Bye",F111,""))))</f>
        <v>陳聰敏</v>
      </c>
      <c r="K113" s="98"/>
      <c r="L113" s="86"/>
      <c r="M113" s="326"/>
      <c r="N113" s="86"/>
      <c r="O113" s="326"/>
      <c r="P113" s="86"/>
      <c r="Q113" s="189"/>
      <c r="R113" s="83"/>
    </row>
    <row r="114" spans="1:18" s="74" customFormat="1" ht="10.050000000000001" customHeight="1">
      <c r="A114" s="75"/>
      <c r="B114" s="84"/>
      <c r="C114" s="77"/>
      <c r="D114" s="77"/>
      <c r="E114" s="78"/>
      <c r="F114" s="102"/>
      <c r="G114" s="275" t="s">
        <v>352</v>
      </c>
      <c r="H114" s="209" t="s">
        <v>351</v>
      </c>
      <c r="I114" s="91">
        <v>7</v>
      </c>
      <c r="J114" s="92" t="str">
        <f>IF(OR(I114=7,I114=8,I114=9),F112,IF(OR(I114=1,I114=2,I114=3),F116,IF(F111="Bye",F116,IF(F115="Bye",F112,""))))</f>
        <v>鄭清川</v>
      </c>
      <c r="K114" s="99"/>
      <c r="L114" s="86"/>
      <c r="M114" s="326"/>
      <c r="N114" s="86"/>
      <c r="O114" s="326"/>
      <c r="P114" s="86"/>
      <c r="Q114" s="189"/>
      <c r="R114" s="83"/>
    </row>
    <row r="115" spans="1:18" s="74" customFormat="1" ht="10.050000000000001" customHeight="1">
      <c r="A115" s="75">
        <v>28</v>
      </c>
      <c r="B115" s="95">
        <v>13</v>
      </c>
      <c r="C115" s="65" t="s">
        <v>20</v>
      </c>
      <c r="D115" s="65"/>
      <c r="E115" s="96"/>
      <c r="F115" s="97" t="s">
        <v>189</v>
      </c>
      <c r="G115" s="65" t="s">
        <v>32</v>
      </c>
      <c r="H115" s="273"/>
      <c r="I115" s="94"/>
      <c r="J115" s="88" t="s">
        <v>491</v>
      </c>
      <c r="K115" s="82"/>
      <c r="L115" s="86"/>
      <c r="M115" s="326"/>
      <c r="N115" s="86"/>
      <c r="O115" s="326"/>
      <c r="P115" s="86"/>
      <c r="Q115" s="189"/>
      <c r="R115" s="83"/>
    </row>
    <row r="116" spans="1:18" s="74" customFormat="1" ht="10.050000000000001" customHeight="1">
      <c r="A116" s="75"/>
      <c r="B116" s="84"/>
      <c r="C116" s="77"/>
      <c r="D116" s="77"/>
      <c r="E116" s="78"/>
      <c r="F116" s="97" t="s">
        <v>188</v>
      </c>
      <c r="G116" s="65" t="s">
        <v>32</v>
      </c>
      <c r="H116" s="273"/>
      <c r="I116" s="79"/>
      <c r="J116" s="103"/>
      <c r="K116" s="82"/>
      <c r="L116" s="296"/>
      <c r="M116" s="329"/>
      <c r="N116" s="86"/>
      <c r="O116" s="326"/>
      <c r="P116" s="86"/>
      <c r="Q116" s="189"/>
      <c r="R116" s="83"/>
    </row>
    <row r="117" spans="1:18" s="74" customFormat="1" ht="10.050000000000001" customHeight="1">
      <c r="A117" s="75"/>
      <c r="B117" s="84"/>
      <c r="C117" s="77"/>
      <c r="D117" s="77"/>
      <c r="E117" s="78"/>
      <c r="F117" s="102"/>
      <c r="G117" s="77"/>
      <c r="H117" s="209"/>
      <c r="I117" s="82"/>
      <c r="J117" s="103"/>
      <c r="K117" s="82"/>
      <c r="L117" s="86"/>
      <c r="M117" s="326"/>
      <c r="N117" s="188" t="str">
        <f>IF(OR(M118=7,M118=8,M118=9),L109,IF(OR(M118=1,M118=2,M118=3),L125,""))</f>
        <v>吳聖欽</v>
      </c>
      <c r="O117" s="326"/>
      <c r="P117" s="86"/>
      <c r="Q117" s="189"/>
      <c r="R117" s="83"/>
    </row>
    <row r="118" spans="1:18" s="74" customFormat="1" ht="10.050000000000001" customHeight="1">
      <c r="A118" s="75"/>
      <c r="B118" s="84"/>
      <c r="C118" s="77"/>
      <c r="D118" s="77"/>
      <c r="E118" s="78"/>
      <c r="F118" s="102"/>
      <c r="G118" s="77"/>
      <c r="H118" s="209"/>
      <c r="I118" s="82"/>
      <c r="J118" s="103"/>
      <c r="K118" s="82"/>
      <c r="L118" s="291" t="s">
        <v>452</v>
      </c>
      <c r="M118" s="327">
        <v>2</v>
      </c>
      <c r="N118" s="191" t="str">
        <f>IF(OR(M118=7,M118=8,M118=9),L110,IF(OR(M118=1,M118=2,M118=3),L126,""))</f>
        <v>吳勤榮</v>
      </c>
      <c r="O118" s="330"/>
      <c r="P118" s="86"/>
      <c r="Q118" s="189"/>
      <c r="R118" s="83"/>
    </row>
    <row r="119" spans="1:18" s="74" customFormat="1" ht="10.050000000000001" customHeight="1">
      <c r="A119" s="75">
        <v>29</v>
      </c>
      <c r="B119" s="64">
        <v>12</v>
      </c>
      <c r="C119" s="65" t="s">
        <v>20</v>
      </c>
      <c r="D119" s="65"/>
      <c r="E119" s="96"/>
      <c r="F119" s="97" t="s">
        <v>187</v>
      </c>
      <c r="G119" s="65" t="s">
        <v>32</v>
      </c>
      <c r="H119" s="273"/>
      <c r="I119" s="70"/>
      <c r="J119" s="103"/>
      <c r="K119" s="82"/>
      <c r="L119" s="86"/>
      <c r="M119" s="326"/>
      <c r="N119" s="188" t="s">
        <v>489</v>
      </c>
      <c r="O119" s="306"/>
      <c r="P119" s="86"/>
      <c r="Q119" s="189"/>
      <c r="R119" s="83"/>
    </row>
    <row r="120" spans="1:18" s="74" customFormat="1" ht="10.050000000000001" customHeight="1">
      <c r="A120" s="75"/>
      <c r="B120" s="76"/>
      <c r="C120" s="77"/>
      <c r="D120" s="77"/>
      <c r="E120" s="78"/>
      <c r="F120" s="97" t="s">
        <v>186</v>
      </c>
      <c r="G120" s="65" t="s">
        <v>32</v>
      </c>
      <c r="H120" s="273"/>
      <c r="I120" s="79"/>
      <c r="J120" s="103"/>
      <c r="K120" s="82"/>
      <c r="L120" s="86"/>
      <c r="M120" s="326"/>
      <c r="N120" s="86"/>
      <c r="O120" s="189"/>
      <c r="P120" s="86"/>
      <c r="Q120" s="189"/>
      <c r="R120" s="83"/>
    </row>
    <row r="121" spans="1:18" s="74" customFormat="1" ht="10.050000000000001" customHeight="1">
      <c r="A121" s="75"/>
      <c r="B121" s="84"/>
      <c r="C121" s="77"/>
      <c r="D121" s="77"/>
      <c r="E121" s="78"/>
      <c r="F121" s="102"/>
      <c r="G121" s="77"/>
      <c r="H121" s="209"/>
      <c r="I121" s="87"/>
      <c r="J121" s="88" t="str">
        <f>IF(OR(I122=7,I122=8,I122=9),F119,IF(OR(I122=1,I122=2,I122=3),F123,IF(F119="Bye",F123,IF(F123="Bye",F119,""))))</f>
        <v>張玉樹</v>
      </c>
      <c r="K121" s="82"/>
      <c r="L121" s="86"/>
      <c r="M121" s="326"/>
      <c r="N121" s="86"/>
      <c r="O121" s="189"/>
      <c r="P121" s="86"/>
      <c r="Q121" s="189"/>
      <c r="R121" s="83"/>
    </row>
    <row r="122" spans="1:18" s="74" customFormat="1" ht="10.050000000000001" customHeight="1">
      <c r="A122" s="75"/>
      <c r="B122" s="84"/>
      <c r="C122" s="77"/>
      <c r="D122" s="77"/>
      <c r="E122" s="78"/>
      <c r="F122" s="102"/>
      <c r="G122" s="77"/>
      <c r="H122" s="209"/>
      <c r="I122" s="91"/>
      <c r="J122" s="92" t="str">
        <f>IF(OR(I122=7,I122=8,I122=9),F120,IF(OR(I122=1,I122=2,I122=3),F124,IF(F119="Bye",F124,IF(F123="Bye",F120,""))))</f>
        <v>周晶生</v>
      </c>
      <c r="K122" s="93"/>
      <c r="L122" s="86"/>
      <c r="M122" s="326"/>
      <c r="N122" s="86"/>
      <c r="O122" s="189"/>
      <c r="P122" s="86"/>
      <c r="Q122" s="189"/>
      <c r="R122" s="83"/>
    </row>
    <row r="123" spans="1:18" s="74" customFormat="1" ht="10.050000000000001" customHeight="1">
      <c r="A123" s="75">
        <v>30</v>
      </c>
      <c r="B123" s="95"/>
      <c r="C123" s="65" t="s">
        <v>20</v>
      </c>
      <c r="D123" s="65"/>
      <c r="E123" s="96"/>
      <c r="F123" s="97" t="s">
        <v>27</v>
      </c>
      <c r="G123" s="65"/>
      <c r="H123" s="273"/>
      <c r="I123" s="94"/>
      <c r="J123" s="88"/>
      <c r="K123" s="98"/>
      <c r="L123" s="86"/>
      <c r="M123" s="326"/>
      <c r="N123" s="86"/>
      <c r="O123" s="189"/>
      <c r="P123" s="86"/>
      <c r="Q123" s="189"/>
      <c r="R123" s="83"/>
    </row>
    <row r="124" spans="1:18" s="74" customFormat="1" ht="10.050000000000001" customHeight="1">
      <c r="A124" s="75"/>
      <c r="B124" s="84"/>
      <c r="C124" s="77"/>
      <c r="D124" s="77"/>
      <c r="E124" s="78"/>
      <c r="F124" s="97" t="s">
        <v>28</v>
      </c>
      <c r="G124" s="65"/>
      <c r="H124" s="273"/>
      <c r="I124" s="79"/>
      <c r="J124" s="88"/>
      <c r="K124" s="98"/>
      <c r="L124" s="296"/>
      <c r="M124" s="329"/>
      <c r="N124" s="86"/>
      <c r="O124" s="189"/>
      <c r="P124" s="86"/>
      <c r="Q124" s="189"/>
      <c r="R124" s="83"/>
    </row>
    <row r="125" spans="1:18" s="74" customFormat="1" ht="10.050000000000001" customHeight="1">
      <c r="A125" s="75"/>
      <c r="B125" s="84"/>
      <c r="C125" s="77"/>
      <c r="D125" s="77"/>
      <c r="E125" s="78"/>
      <c r="F125" s="102"/>
      <c r="G125" s="77"/>
      <c r="H125" s="209"/>
      <c r="I125" s="82"/>
      <c r="J125" s="103"/>
      <c r="K125" s="104"/>
      <c r="L125" s="188" t="str">
        <f>IF(OR(K126=7,K126=8,K126=9),J121,IF(OR(K126=1,K126=2,K126=3),J129,""))</f>
        <v>吳聖欽</v>
      </c>
      <c r="M125" s="326"/>
      <c r="N125" s="86"/>
      <c r="O125" s="189"/>
      <c r="P125" s="86"/>
      <c r="Q125" s="189"/>
      <c r="R125" s="83"/>
    </row>
    <row r="126" spans="1:18" s="74" customFormat="1" ht="10.050000000000001" customHeight="1">
      <c r="A126" s="75"/>
      <c r="B126" s="84"/>
      <c r="C126" s="77"/>
      <c r="D126" s="77"/>
      <c r="E126" s="78"/>
      <c r="F126" s="102"/>
      <c r="G126" s="77"/>
      <c r="H126" s="209"/>
      <c r="I126" s="82"/>
      <c r="J126" s="291" t="s">
        <v>444</v>
      </c>
      <c r="K126" s="106">
        <v>3</v>
      </c>
      <c r="L126" s="191" t="str">
        <f>IF(OR(K126=7,K126=8,K126=9),J122,IF(OR(K126=1,K126=2,K126=3),J130,""))</f>
        <v>吳勤榮</v>
      </c>
      <c r="M126" s="330"/>
      <c r="N126" s="86"/>
      <c r="O126" s="189"/>
      <c r="P126" s="86"/>
      <c r="Q126" s="189"/>
      <c r="R126" s="83"/>
    </row>
    <row r="127" spans="1:18" s="74" customFormat="1" ht="10.050000000000001" customHeight="1">
      <c r="A127" s="75">
        <v>31</v>
      </c>
      <c r="B127" s="84"/>
      <c r="C127" s="65" t="s">
        <v>20</v>
      </c>
      <c r="D127" s="65"/>
      <c r="E127" s="96"/>
      <c r="F127" s="97" t="s">
        <v>27</v>
      </c>
      <c r="G127" s="65"/>
      <c r="H127" s="273"/>
      <c r="I127" s="70"/>
      <c r="J127" s="103"/>
      <c r="K127" s="98"/>
      <c r="L127" s="188" t="s">
        <v>487</v>
      </c>
      <c r="M127" s="306"/>
      <c r="N127" s="86"/>
      <c r="O127" s="189"/>
      <c r="P127" s="86"/>
      <c r="Q127" s="189"/>
      <c r="R127" s="83"/>
    </row>
    <row r="128" spans="1:18" s="74" customFormat="1" ht="10.050000000000001" customHeight="1">
      <c r="A128" s="75"/>
      <c r="B128" s="76"/>
      <c r="C128" s="77"/>
      <c r="D128" s="77"/>
      <c r="E128" s="78"/>
      <c r="F128" s="97" t="s">
        <v>28</v>
      </c>
      <c r="G128" s="65"/>
      <c r="H128" s="273"/>
      <c r="I128" s="79"/>
      <c r="J128" s="103"/>
      <c r="K128" s="98"/>
      <c r="L128" s="86"/>
      <c r="M128" s="189"/>
      <c r="N128" s="86"/>
      <c r="O128" s="189"/>
      <c r="P128" s="86"/>
      <c r="Q128" s="189"/>
      <c r="R128" s="83"/>
    </row>
    <row r="129" spans="1:18" s="74" customFormat="1" ht="10.050000000000001" customHeight="1">
      <c r="A129" s="75"/>
      <c r="B129" s="84"/>
      <c r="C129" s="77"/>
      <c r="D129" s="77"/>
      <c r="E129" s="78"/>
      <c r="F129" s="85"/>
      <c r="G129" s="114"/>
      <c r="H129" s="209"/>
      <c r="I129" s="87"/>
      <c r="J129" s="88" t="str">
        <f>IF(OR(I130=7,I130=8,I130=9),F127,IF(OR(I130=1,I130=2,I130=3),F131,IF(F127="Bye",F131,IF(F131="Bye",F127,""))))</f>
        <v>吳聖欽</v>
      </c>
      <c r="K129" s="98"/>
      <c r="L129" s="86"/>
      <c r="M129" s="189"/>
      <c r="N129" s="86"/>
      <c r="O129" s="189"/>
      <c r="P129" s="86"/>
      <c r="Q129" s="189"/>
      <c r="R129" s="83"/>
    </row>
    <row r="130" spans="1:18" s="74" customFormat="1" ht="10.050000000000001" customHeight="1">
      <c r="A130" s="75"/>
      <c r="B130" s="84"/>
      <c r="C130" s="77"/>
      <c r="D130" s="77"/>
      <c r="E130" s="78"/>
      <c r="F130" s="102"/>
      <c r="G130" s="77"/>
      <c r="H130" s="274"/>
      <c r="I130" s="91"/>
      <c r="J130" s="92" t="str">
        <f>IF(OR(I130=7,I130=8,I130=9),F128,IF(OR(I130=1,I130=2,I130=3),F132,IF(F127="Bye",F132,IF(F131="Bye",F128,""))))</f>
        <v>吳勤榮</v>
      </c>
      <c r="K130" s="99"/>
      <c r="L130" s="86"/>
      <c r="M130" s="189"/>
      <c r="N130" s="86"/>
      <c r="O130" s="189"/>
      <c r="P130" s="86"/>
      <c r="Q130" s="189"/>
      <c r="R130" s="83"/>
    </row>
    <row r="131" spans="1:18" s="74" customFormat="1" ht="10.050000000000001" customHeight="1">
      <c r="A131" s="63">
        <v>32</v>
      </c>
      <c r="B131" s="95">
        <v>2</v>
      </c>
      <c r="C131" s="65" t="s">
        <v>20</v>
      </c>
      <c r="D131" s="65">
        <v>6</v>
      </c>
      <c r="E131" s="66" t="s">
        <v>78</v>
      </c>
      <c r="F131" s="67" t="s">
        <v>185</v>
      </c>
      <c r="G131" s="68" t="s">
        <v>30</v>
      </c>
      <c r="H131" s="273"/>
      <c r="I131" s="94"/>
      <c r="J131" s="88"/>
      <c r="K131" s="82"/>
      <c r="L131" s="86"/>
      <c r="M131" s="189"/>
      <c r="N131" s="86"/>
      <c r="O131" s="189"/>
      <c r="P131" s="86"/>
      <c r="Q131" s="189"/>
      <c r="R131" s="83"/>
    </row>
    <row r="132" spans="1:18" s="74" customFormat="1" ht="10.050000000000001" customHeight="1">
      <c r="A132" s="75"/>
      <c r="B132" s="84"/>
      <c r="C132" s="77"/>
      <c r="D132" s="77"/>
      <c r="E132" s="78"/>
      <c r="F132" s="67" t="s">
        <v>184</v>
      </c>
      <c r="G132" s="68" t="s">
        <v>30</v>
      </c>
      <c r="H132" s="273"/>
      <c r="I132" s="79"/>
      <c r="J132" s="103"/>
      <c r="K132" s="82"/>
      <c r="L132" s="296"/>
      <c r="M132" s="312"/>
      <c r="N132" s="86"/>
      <c r="O132" s="189"/>
      <c r="P132" s="308"/>
      <c r="Q132" s="189"/>
      <c r="R132" s="83"/>
    </row>
    <row r="133" spans="1:18" s="74" customFormat="1" ht="10.050000000000001" customHeight="1">
      <c r="A133" s="122"/>
      <c r="B133" s="84"/>
      <c r="C133" s="116"/>
      <c r="D133" s="116"/>
      <c r="E133" s="117"/>
      <c r="F133" s="102"/>
      <c r="G133" s="86"/>
      <c r="H133" s="274"/>
      <c r="I133" s="82"/>
      <c r="J133" s="103"/>
      <c r="K133" s="82"/>
      <c r="L133" s="86"/>
      <c r="M133" s="189"/>
      <c r="N133" s="86"/>
      <c r="O133" s="189"/>
      <c r="P133" s="86"/>
      <c r="Q133" s="189"/>
      <c r="R133" s="83"/>
    </row>
    <row r="134" spans="1:18" ht="6" customHeight="1">
      <c r="A134" s="122"/>
      <c r="B134" s="84"/>
      <c r="C134" s="116"/>
      <c r="D134" s="116"/>
      <c r="E134" s="117"/>
      <c r="F134" s="102"/>
      <c r="G134" s="86"/>
      <c r="H134" s="274"/>
      <c r="I134" s="82"/>
      <c r="J134" s="103"/>
      <c r="K134" s="82"/>
      <c r="L134" s="86"/>
      <c r="M134" s="189"/>
      <c r="N134" s="86"/>
      <c r="O134" s="189"/>
      <c r="P134" s="86"/>
      <c r="Q134" s="189"/>
      <c r="R134" s="299"/>
    </row>
    <row r="135" spans="1:18">
      <c r="B135" s="123"/>
      <c r="C135" s="124"/>
      <c r="D135" s="124"/>
      <c r="E135" s="125"/>
      <c r="F135" s="120"/>
      <c r="G135" s="115"/>
      <c r="H135" s="274"/>
      <c r="I135" s="126"/>
      <c r="J135" s="120"/>
      <c r="K135" s="126"/>
      <c r="L135" s="299"/>
      <c r="M135" s="127"/>
      <c r="N135" s="299"/>
      <c r="O135" s="127"/>
      <c r="P135" s="299"/>
      <c r="Q135" s="127"/>
      <c r="R135" s="299"/>
    </row>
    <row r="136" spans="1:18">
      <c r="B136" s="123"/>
      <c r="C136" s="124"/>
      <c r="D136" s="124"/>
      <c r="E136" s="125"/>
      <c r="F136" s="120"/>
      <c r="G136" s="115"/>
      <c r="H136" s="274"/>
      <c r="I136" s="126"/>
      <c r="J136" s="120"/>
      <c r="K136" s="126"/>
      <c r="L136" s="299"/>
      <c r="M136" s="127"/>
      <c r="N136" s="299"/>
      <c r="O136" s="127"/>
      <c r="P136" s="299"/>
      <c r="Q136" s="127"/>
      <c r="R136" s="299"/>
    </row>
    <row r="137" spans="1:18">
      <c r="B137" s="123"/>
      <c r="L137" s="349"/>
      <c r="N137" s="349"/>
      <c r="O137" s="132"/>
      <c r="P137" s="349"/>
      <c r="R137" s="349"/>
    </row>
    <row r="138" spans="1:18">
      <c r="B138" s="123"/>
      <c r="L138" s="349"/>
      <c r="N138" s="349"/>
      <c r="O138" s="132"/>
      <c r="P138" s="349"/>
      <c r="R138" s="349"/>
    </row>
    <row r="139" spans="1:18">
      <c r="B139" s="123"/>
    </row>
    <row r="140" spans="1:18">
      <c r="B140" s="123"/>
    </row>
    <row r="141" spans="1:18">
      <c r="B141" s="123"/>
    </row>
    <row r="1280" spans="7:7">
      <c r="G1280" s="59" t="s">
        <v>81</v>
      </c>
    </row>
  </sheetData>
  <mergeCells count="5">
    <mergeCell ref="H1:I2"/>
    <mergeCell ref="J1:K1"/>
    <mergeCell ref="J2:K2"/>
    <mergeCell ref="H3:K4"/>
    <mergeCell ref="J6:L6"/>
  </mergeCells>
  <phoneticPr fontId="5" type="noConversion"/>
  <conditionalFormatting sqref="C7:D7 C11:D11 C15:D15 C19:D19 C23:D23 C27:D27 C31:D31 C35:D35">
    <cfRule type="cellIs" dxfId="182" priority="42" stopIfTrue="1" operator="equal">
      <formula>"DA"</formula>
    </cfRule>
  </conditionalFormatting>
  <conditionalFormatting sqref="C39:D39 C43:D43 C47:D47 C51:D51 C55:D55 C59:D59 C63:D63 C67:D67">
    <cfRule type="cellIs" dxfId="181" priority="3" stopIfTrue="1" operator="equal">
      <formula>"DA"</formula>
    </cfRule>
  </conditionalFormatting>
  <conditionalFormatting sqref="C71:D71 C75:D75 C79:D79 C83:D83 C87:D87 C91:D91 C95:D95 C99:D99">
    <cfRule type="cellIs" dxfId="180" priority="2" stopIfTrue="1" operator="equal">
      <formula>"DA"</formula>
    </cfRule>
  </conditionalFormatting>
  <conditionalFormatting sqref="C103:D103 C107:D107 C111:D111 C115:D115 C119:D119 C123:D123 C127:D127 C131:D131">
    <cfRule type="cellIs" dxfId="179" priority="1" stopIfTrue="1" operator="equal">
      <formula>"DA"</formula>
    </cfRule>
  </conditionalFormatting>
  <conditionalFormatting sqref="I26">
    <cfRule type="expression" dxfId="178" priority="37" stopIfTrue="1">
      <formula>$N$1="CU"</formula>
    </cfRule>
  </conditionalFormatting>
  <conditionalFormatting sqref="I42">
    <cfRule type="expression" dxfId="177" priority="32" stopIfTrue="1">
      <formula>$N$1="CU"</formula>
    </cfRule>
  </conditionalFormatting>
  <conditionalFormatting sqref="I58">
    <cfRule type="expression" dxfId="176" priority="27" stopIfTrue="1">
      <formula>$N$1="CU"</formula>
    </cfRule>
  </conditionalFormatting>
  <conditionalFormatting sqref="I74">
    <cfRule type="expression" dxfId="175" priority="22" stopIfTrue="1">
      <formula>$N$1="CU"</formula>
    </cfRule>
  </conditionalFormatting>
  <conditionalFormatting sqref="I90">
    <cfRule type="expression" dxfId="174" priority="17" stopIfTrue="1">
      <formula>$N$1="CU"</formula>
    </cfRule>
  </conditionalFormatting>
  <conditionalFormatting sqref="I106">
    <cfRule type="expression" dxfId="173" priority="12" stopIfTrue="1">
      <formula>$N$1="CU"</formula>
    </cfRule>
  </conditionalFormatting>
  <conditionalFormatting sqref="I122">
    <cfRule type="expression" dxfId="172" priority="7" stopIfTrue="1">
      <formula>$N$1="CU"</formula>
    </cfRule>
  </conditionalFormatting>
  <conditionalFormatting sqref="J33">
    <cfRule type="cellIs" dxfId="171" priority="38" stopIfTrue="1" operator="equal">
      <formula>"Bye"</formula>
    </cfRule>
  </conditionalFormatting>
  <conditionalFormatting sqref="J49">
    <cfRule type="cellIs" dxfId="170" priority="33" stopIfTrue="1" operator="equal">
      <formula>"Bye"</formula>
    </cfRule>
  </conditionalFormatting>
  <conditionalFormatting sqref="J65">
    <cfRule type="cellIs" dxfId="169" priority="28" stopIfTrue="1" operator="equal">
      <formula>"Bye"</formula>
    </cfRule>
  </conditionalFormatting>
  <conditionalFormatting sqref="J81 J89 J105 J121">
    <cfRule type="cellIs" dxfId="168" priority="23" stopIfTrue="1" operator="equal">
      <formula>"Bye"</formula>
    </cfRule>
  </conditionalFormatting>
  <conditionalFormatting sqref="J97">
    <cfRule type="cellIs" dxfId="167" priority="18" stopIfTrue="1" operator="equal">
      <formula>"Bye"</formula>
    </cfRule>
  </conditionalFormatting>
  <conditionalFormatting sqref="J113">
    <cfRule type="cellIs" dxfId="166" priority="13" stopIfTrue="1" operator="equal">
      <formula>"Bye"</formula>
    </cfRule>
  </conditionalFormatting>
  <conditionalFormatting sqref="J129">
    <cfRule type="cellIs" dxfId="165" priority="8" stopIfTrue="1" operator="equal">
      <formula>"Bye"</formula>
    </cfRule>
  </conditionalFormatting>
  <conditionalFormatting sqref="N9">
    <cfRule type="expression" dxfId="164" priority="39" stopIfTrue="1">
      <formula>AND($N$1="CU",N9="Umpire")</formula>
    </cfRule>
    <cfRule type="expression" dxfId="163" priority="40" stopIfTrue="1">
      <formula>AND($N$1="CU",N9&lt;&gt;"Umpire",O9&lt;&gt;"")</formula>
    </cfRule>
    <cfRule type="expression" dxfId="162" priority="41" stopIfTrue="1">
      <formula>AND($N$1="CU",N9&lt;&gt;"Umpire")</formula>
    </cfRule>
  </conditionalFormatting>
  <conditionalFormatting sqref="O9 I10 K14 I18 M22 I34 O38 K46 I50 M54 K62 I66 K78 I82 M86 K94 I98 O102 K110 I114 M118 K126 I130">
    <cfRule type="expression" dxfId="161" priority="43" stopIfTrue="1">
      <formula>$N$1="CU"</formula>
    </cfRule>
  </conditionalFormatting>
  <conditionalFormatting sqref="P8 J9 N10 L13 J17 N21:O21 J25 L29 P37 J41 L45 N53 J57 L61 N64 J73 L77 N85 L93 P101 L109 N117 L125 N128 P130 N132">
    <cfRule type="cellIs" dxfId="160" priority="44" stopIfTrue="1" operator="equal">
      <formula>"Bye"</formula>
    </cfRule>
  </conditionalFormatting>
  <dataValidations count="1">
    <dataValidation type="list" showInputMessage="1" showErrorMessage="1" sqref="C7 C11 C15 C19 C23 C27 C31 C35 C39 C43 C47 C51 C55 C59 C63 C67 C71 C75 C79 C83 C87 C91 C95 C99 C103 C107 C111 C115 C119 C123 C127 C131" xr:uid="{00000000-0002-0000-0500-000001000000}">
      <formula1>" - , Q, WC, LL"</formula1>
    </dataValidation>
  </dataValidations>
  <pageMargins left="0.75" right="0.75" top="1" bottom="1" header="0.5" footer="0.5"/>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17DCC-1814-4B06-8CCA-B48D0E5BCECF}">
  <sheetPr codeName="sheet110">
    <tabColor theme="7" tint="0.59999389629810485"/>
    <pageSetUpPr fitToPage="1"/>
  </sheetPr>
  <dimension ref="A1:R1280"/>
  <sheetViews>
    <sheetView tabSelected="1" zoomScale="70" zoomScaleNormal="70" workbookViewId="0">
      <selection activeCell="Z112" sqref="Z112"/>
    </sheetView>
  </sheetViews>
  <sheetFormatPr defaultColWidth="9" defaultRowHeight="16.2"/>
  <cols>
    <col min="1" max="2" width="4.21875" style="121" customWidth="1"/>
    <col min="3" max="4" width="3.6640625" style="129" customWidth="1"/>
    <col min="5" max="5" width="3.6640625" style="130" customWidth="1"/>
    <col min="6" max="6" width="10.6640625" style="121" customWidth="1"/>
    <col min="7" max="8" width="8.6640625" style="59" customWidth="1"/>
    <col min="9" max="9" width="1.44140625" style="53" customWidth="1"/>
    <col min="10" max="10" width="7.6640625" style="131" customWidth="1"/>
    <col min="11" max="11" width="1.44140625" style="53" customWidth="1"/>
    <col min="12" max="12" width="7.6640625" style="349" customWidth="1"/>
    <col min="13" max="13" width="1.44140625" style="132" customWidth="1"/>
    <col min="14" max="14" width="7.6640625" style="349" customWidth="1"/>
    <col min="15" max="15" width="1.44140625" style="132" customWidth="1"/>
    <col min="16" max="16" width="7.6640625" style="349" customWidth="1"/>
    <col min="17" max="17" width="1.44140625" style="132" customWidth="1"/>
    <col min="18" max="18" width="9" style="349"/>
    <col min="19" max="16384" width="9" style="121"/>
  </cols>
  <sheetData>
    <row r="1" spans="1:18" s="9" customFormat="1" ht="15" customHeight="1">
      <c r="A1" s="1" t="s">
        <v>0</v>
      </c>
      <c r="B1" s="1"/>
      <c r="C1" s="2"/>
      <c r="D1" s="3"/>
      <c r="E1" s="4"/>
      <c r="F1" s="5"/>
      <c r="G1" s="6"/>
      <c r="H1" s="366">
        <v>60</v>
      </c>
      <c r="I1" s="367"/>
      <c r="J1" s="370"/>
      <c r="K1" s="371"/>
      <c r="L1" s="358"/>
      <c r="M1" s="353"/>
      <c r="N1" s="353" t="s">
        <v>1</v>
      </c>
      <c r="O1" s="353"/>
      <c r="P1" s="354"/>
      <c r="Q1" s="353"/>
      <c r="R1" s="354"/>
    </row>
    <row r="2" spans="1:18" s="17" customFormat="1" ht="15" customHeight="1">
      <c r="A2" s="10" t="s">
        <v>2</v>
      </c>
      <c r="B2" s="11"/>
      <c r="C2" s="12"/>
      <c r="D2" s="13"/>
      <c r="E2" s="14"/>
      <c r="F2" s="15"/>
      <c r="G2" s="12"/>
      <c r="H2" s="368"/>
      <c r="I2" s="369"/>
      <c r="J2" s="370"/>
      <c r="K2" s="371"/>
      <c r="L2" s="358"/>
      <c r="M2" s="132"/>
      <c r="N2" s="74"/>
      <c r="O2" s="132"/>
      <c r="P2" s="74"/>
      <c r="Q2" s="132"/>
      <c r="R2" s="74"/>
    </row>
    <row r="3" spans="1:18" s="29" customFormat="1" ht="10.5" customHeight="1">
      <c r="A3" s="18" t="s">
        <v>3</v>
      </c>
      <c r="B3" s="19"/>
      <c r="C3" s="20"/>
      <c r="D3" s="21"/>
      <c r="E3" s="22"/>
      <c r="F3" s="23"/>
      <c r="G3" s="24" t="s">
        <v>4</v>
      </c>
      <c r="H3" s="372" t="s">
        <v>5</v>
      </c>
      <c r="I3" s="373"/>
      <c r="J3" s="373"/>
      <c r="K3" s="374"/>
      <c r="L3" s="74"/>
      <c r="M3" s="132"/>
      <c r="N3" s="74"/>
      <c r="O3" s="132"/>
      <c r="P3" s="359" t="s">
        <v>6</v>
      </c>
      <c r="Q3" s="132"/>
      <c r="R3" s="74"/>
    </row>
    <row r="4" spans="1:18" s="41" customFormat="1" ht="11.25" customHeight="1" thickBot="1">
      <c r="A4" s="30" t="s">
        <v>7</v>
      </c>
      <c r="B4" s="31"/>
      <c r="C4" s="32"/>
      <c r="D4" s="33"/>
      <c r="E4" s="34"/>
      <c r="F4" s="379" t="s">
        <v>479</v>
      </c>
      <c r="G4" s="380"/>
      <c r="H4" s="375"/>
      <c r="I4" s="376"/>
      <c r="J4" s="376"/>
      <c r="K4" s="377"/>
      <c r="L4" s="360"/>
      <c r="M4" s="361"/>
      <c r="N4" s="362"/>
      <c r="O4" s="361"/>
      <c r="P4" s="363" t="s">
        <v>9</v>
      </c>
      <c r="Q4" s="362"/>
      <c r="R4" s="74"/>
    </row>
    <row r="5" spans="1:18" s="29" customFormat="1">
      <c r="A5" s="42" t="s">
        <v>10</v>
      </c>
      <c r="B5" s="42" t="s">
        <v>11</v>
      </c>
      <c r="C5" s="43" t="s">
        <v>12</v>
      </c>
      <c r="D5" s="44" t="s">
        <v>13</v>
      </c>
      <c r="E5" s="45" t="s">
        <v>14</v>
      </c>
      <c r="F5" s="46" t="s">
        <v>15</v>
      </c>
      <c r="G5" s="294" t="s">
        <v>85</v>
      </c>
      <c r="H5" s="170"/>
      <c r="I5" s="47"/>
      <c r="J5" s="48" t="s">
        <v>16</v>
      </c>
      <c r="K5" s="49"/>
      <c r="L5" s="343" t="s">
        <v>17</v>
      </c>
      <c r="M5" s="345"/>
      <c r="N5" s="343" t="s">
        <v>18</v>
      </c>
      <c r="O5" s="355"/>
      <c r="P5" s="52" t="s">
        <v>19</v>
      </c>
      <c r="Q5" s="132"/>
      <c r="R5" s="74"/>
    </row>
    <row r="6" spans="1:18" s="29" customFormat="1" ht="10.050000000000001" customHeight="1">
      <c r="A6" s="54"/>
      <c r="B6" s="54"/>
      <c r="C6" s="55"/>
      <c r="D6" s="55"/>
      <c r="E6" s="56"/>
      <c r="F6" s="57"/>
      <c r="G6" s="58"/>
      <c r="H6" s="59"/>
      <c r="I6" s="60"/>
      <c r="J6" s="378" t="s">
        <v>480</v>
      </c>
      <c r="K6" s="378"/>
      <c r="L6" s="378"/>
      <c r="M6" s="356"/>
      <c r="N6" s="357"/>
      <c r="O6" s="356"/>
      <c r="P6" s="357"/>
      <c r="Q6" s="132"/>
      <c r="R6" s="74"/>
    </row>
    <row r="7" spans="1:18" s="74" customFormat="1" ht="10.050000000000001" customHeight="1">
      <c r="A7" s="63">
        <v>1</v>
      </c>
      <c r="B7" s="64">
        <v>1</v>
      </c>
      <c r="C7" s="65" t="s">
        <v>20</v>
      </c>
      <c r="D7" s="65">
        <v>4</v>
      </c>
      <c r="E7" s="66" t="s">
        <v>21</v>
      </c>
      <c r="F7" s="67" t="s">
        <v>220</v>
      </c>
      <c r="G7" s="68" t="s">
        <v>32</v>
      </c>
      <c r="H7" s="69" t="s">
        <v>20</v>
      </c>
      <c r="I7" s="70"/>
      <c r="J7" s="71"/>
      <c r="K7" s="72"/>
      <c r="L7" s="83"/>
      <c r="M7" s="127"/>
      <c r="N7" s="305" t="s">
        <v>220</v>
      </c>
      <c r="O7" s="127"/>
      <c r="P7" s="311" t="s">
        <v>24</v>
      </c>
      <c r="Q7" s="350" t="s">
        <v>25</v>
      </c>
    </row>
    <row r="8" spans="1:18" s="74" customFormat="1" ht="10.050000000000001" customHeight="1">
      <c r="A8" s="75"/>
      <c r="B8" s="76"/>
      <c r="C8" s="77"/>
      <c r="D8" s="77"/>
      <c r="E8" s="78"/>
      <c r="F8" s="67" t="s">
        <v>221</v>
      </c>
      <c r="G8" s="68" t="s">
        <v>32</v>
      </c>
      <c r="H8" s="69" t="s">
        <v>20</v>
      </c>
      <c r="I8" s="79"/>
      <c r="J8" s="71"/>
      <c r="K8" s="72"/>
      <c r="L8" s="83"/>
      <c r="M8" s="127"/>
      <c r="N8" s="83" t="s">
        <v>221</v>
      </c>
      <c r="O8" s="333"/>
      <c r="P8" s="86"/>
      <c r="Q8" s="189"/>
      <c r="R8" s="83"/>
    </row>
    <row r="9" spans="1:18" s="74" customFormat="1" ht="10.050000000000001" customHeight="1">
      <c r="A9" s="75"/>
      <c r="B9" s="84"/>
      <c r="C9" s="77"/>
      <c r="D9" s="77"/>
      <c r="E9" s="78"/>
      <c r="F9" s="85"/>
      <c r="G9" s="77"/>
      <c r="H9" s="86"/>
      <c r="I9" s="87"/>
      <c r="J9" s="88" t="str">
        <f>IF(OR(I10=7,I10=8,I10=9),F7,IF(OR(I10=1,I10=2,I10=3),F11,IF(F7="Bye",F11,IF(F11="Bye",F7,""))))</f>
        <v>蔡明憲</v>
      </c>
      <c r="K9" s="82"/>
      <c r="L9" s="86"/>
      <c r="M9" s="189"/>
      <c r="N9" s="364" t="s">
        <v>417</v>
      </c>
      <c r="O9" s="331">
        <v>8</v>
      </c>
      <c r="P9" s="191" t="str">
        <f>IF(OR(O9=7,O9=8,O9=9),N7,IF(OR(O9=1,O9=2,O9=3),N10,""))</f>
        <v>蔡明憲</v>
      </c>
      <c r="Q9" s="347"/>
      <c r="R9" s="83"/>
    </row>
    <row r="10" spans="1:18" s="74" customFormat="1" ht="10.050000000000001" customHeight="1">
      <c r="A10" s="75"/>
      <c r="B10" s="84"/>
      <c r="C10" s="77"/>
      <c r="D10" s="77"/>
      <c r="E10" s="78"/>
      <c r="F10" s="85"/>
      <c r="G10" s="77"/>
      <c r="H10" s="86"/>
      <c r="I10" s="91"/>
      <c r="J10" s="92" t="str">
        <f>IF(OR(I10=7,I10=8,I10=9),F8,IF(OR(I10=1,I10=2,I10=3),F12,IF(F7="Bye",F12,IF(F11="Bye",F8,""))))</f>
        <v>楊瑞和</v>
      </c>
      <c r="K10" s="93"/>
      <c r="L10" s="86"/>
      <c r="M10" s="189"/>
      <c r="N10" s="69" t="s">
        <v>239</v>
      </c>
      <c r="O10" s="332"/>
      <c r="P10" s="188" t="str">
        <f>IF(OR(O9=7,O9=8,O9=9),N8,IF(OR(O9=1,O9=2,O9=3),N11,""))</f>
        <v>楊瑞和</v>
      </c>
      <c r="Q10" s="189"/>
      <c r="R10" s="83"/>
    </row>
    <row r="11" spans="1:18" s="74" customFormat="1" ht="10.050000000000001" customHeight="1">
      <c r="A11" s="75">
        <v>2</v>
      </c>
      <c r="B11" s="95"/>
      <c r="C11" s="65" t="s">
        <v>20</v>
      </c>
      <c r="D11" s="65"/>
      <c r="E11" s="96"/>
      <c r="F11" s="97" t="s">
        <v>27</v>
      </c>
      <c r="G11" s="65"/>
      <c r="H11" s="69"/>
      <c r="I11" s="94"/>
      <c r="J11" s="88"/>
      <c r="K11" s="98"/>
      <c r="L11" s="86"/>
      <c r="M11" s="189"/>
      <c r="N11" s="69" t="s">
        <v>240</v>
      </c>
      <c r="O11" s="330"/>
      <c r="P11" s="86" t="s">
        <v>493</v>
      </c>
      <c r="Q11" s="189"/>
      <c r="R11" s="83"/>
    </row>
    <row r="12" spans="1:18" s="74" customFormat="1" ht="10.050000000000001" customHeight="1">
      <c r="A12" s="75"/>
      <c r="B12" s="84"/>
      <c r="C12" s="77"/>
      <c r="D12" s="77"/>
      <c r="E12" s="78"/>
      <c r="F12" s="97" t="s">
        <v>28</v>
      </c>
      <c r="G12" s="65"/>
      <c r="H12" s="69"/>
      <c r="I12" s="79"/>
      <c r="J12" s="88"/>
      <c r="K12" s="98"/>
      <c r="L12" s="296"/>
      <c r="M12" s="312"/>
      <c r="N12" s="86"/>
      <c r="O12" s="189"/>
      <c r="P12" s="86"/>
      <c r="Q12" s="189"/>
      <c r="R12" s="83"/>
    </row>
    <row r="13" spans="1:18" s="74" customFormat="1" ht="10.050000000000001" customHeight="1">
      <c r="A13" s="75"/>
      <c r="B13" s="84"/>
      <c r="C13" s="77"/>
      <c r="D13" s="77"/>
      <c r="E13" s="78"/>
      <c r="F13" s="102"/>
      <c r="G13" s="77"/>
      <c r="H13" s="86"/>
      <c r="I13" s="82"/>
      <c r="J13" s="103"/>
      <c r="K13" s="104"/>
      <c r="L13" s="188" t="str">
        <f>IF(OR(K14=7,K14=8,K14=9),J9,IF(OR(K14=1,K14=2,K14=3),J17,""))</f>
        <v>蔡明憲</v>
      </c>
      <c r="M13" s="189"/>
      <c r="N13" s="86"/>
      <c r="O13" s="86"/>
      <c r="P13" s="189"/>
      <c r="Q13" s="86"/>
      <c r="R13" s="83"/>
    </row>
    <row r="14" spans="1:18" s="74" customFormat="1" ht="10.050000000000001" customHeight="1">
      <c r="A14" s="75"/>
      <c r="B14" s="84"/>
      <c r="C14" s="77"/>
      <c r="D14" s="77"/>
      <c r="E14" s="78"/>
      <c r="F14" s="102"/>
      <c r="G14" s="77"/>
      <c r="H14" s="86"/>
      <c r="I14" s="82"/>
      <c r="J14" s="290" t="s">
        <v>453</v>
      </c>
      <c r="K14" s="106">
        <v>8</v>
      </c>
      <c r="L14" s="191" t="str">
        <f>IF(OR(K14=7,K14=8,K14=9),J10,IF(OR(K14=1,K14=2,K14=3),J18,""))</f>
        <v>楊瑞和</v>
      </c>
      <c r="M14" s="328"/>
      <c r="N14" s="86"/>
      <c r="O14" s="86"/>
      <c r="P14" s="189"/>
      <c r="Q14" s="83"/>
      <c r="R14" s="83"/>
    </row>
    <row r="15" spans="1:18" s="74" customFormat="1" ht="10.050000000000001" customHeight="1">
      <c r="A15" s="75">
        <v>3</v>
      </c>
      <c r="B15" s="84"/>
      <c r="C15" s="65" t="s">
        <v>20</v>
      </c>
      <c r="D15" s="65"/>
      <c r="E15" s="96"/>
      <c r="F15" s="97" t="s">
        <v>27</v>
      </c>
      <c r="G15" s="65"/>
      <c r="H15" s="69"/>
      <c r="I15" s="70"/>
      <c r="J15" s="103"/>
      <c r="K15" s="98"/>
      <c r="L15" s="188"/>
      <c r="M15" s="326"/>
      <c r="N15" s="86"/>
      <c r="O15" s="86"/>
      <c r="P15" s="189"/>
      <c r="Q15" s="83"/>
      <c r="R15" s="83"/>
    </row>
    <row r="16" spans="1:18" s="74" customFormat="1" ht="10.050000000000001" customHeight="1">
      <c r="A16" s="75"/>
      <c r="B16" s="76"/>
      <c r="C16" s="77"/>
      <c r="D16" s="77"/>
      <c r="E16" s="78"/>
      <c r="F16" s="97" t="s">
        <v>28</v>
      </c>
      <c r="G16" s="65"/>
      <c r="H16" s="69"/>
      <c r="I16" s="79"/>
      <c r="J16" s="103"/>
      <c r="K16" s="98"/>
      <c r="L16" s="86"/>
      <c r="M16" s="326"/>
      <c r="N16" s="86"/>
      <c r="O16" s="86"/>
      <c r="P16" s="189"/>
      <c r="Q16" s="83"/>
      <c r="R16" s="83"/>
    </row>
    <row r="17" spans="1:18" s="74" customFormat="1" ht="10.050000000000001" customHeight="1">
      <c r="A17" s="75"/>
      <c r="B17" s="84"/>
      <c r="C17" s="77"/>
      <c r="D17" s="77"/>
      <c r="E17" s="78"/>
      <c r="F17" s="102"/>
      <c r="G17" s="77"/>
      <c r="H17" s="86"/>
      <c r="I17" s="87"/>
      <c r="J17" s="88" t="str">
        <f>IF(OR(I18=7,I18=8,I18=9),F15,IF(OR(I18=1,I18=2,I18=3),F19,IF(F15="Bye",F19,IF(F19="Bye",F15,""))))</f>
        <v>李潮勝</v>
      </c>
      <c r="K17" s="98"/>
      <c r="L17" s="86"/>
      <c r="M17" s="326"/>
      <c r="N17" s="86"/>
      <c r="O17" s="86"/>
      <c r="P17" s="189"/>
      <c r="Q17" s="83"/>
      <c r="R17" s="83"/>
    </row>
    <row r="18" spans="1:18" s="74" customFormat="1" ht="10.050000000000001" customHeight="1">
      <c r="A18" s="75"/>
      <c r="B18" s="84"/>
      <c r="C18" s="77"/>
      <c r="D18" s="77"/>
      <c r="E18" s="78"/>
      <c r="F18" s="102"/>
      <c r="G18" s="77"/>
      <c r="H18" s="86"/>
      <c r="I18" s="91"/>
      <c r="J18" s="92" t="str">
        <f>IF(OR(I18=7,I18=8,I18=9),F16,IF(OR(I18=1,I18=2,I18=3),F20,IF(F15="Bye",F20,IF(F19="Bye",F16,""))))</f>
        <v>林榮基</v>
      </c>
      <c r="K18" s="99"/>
      <c r="L18" s="86"/>
      <c r="M18" s="326"/>
      <c r="N18" s="307"/>
      <c r="O18" s="307"/>
      <c r="P18" s="189"/>
      <c r="Q18" s="83"/>
      <c r="R18" s="83"/>
    </row>
    <row r="19" spans="1:18" s="74" customFormat="1" ht="10.050000000000001" customHeight="1">
      <c r="A19" s="75">
        <v>4</v>
      </c>
      <c r="B19" s="95">
        <v>10</v>
      </c>
      <c r="C19" s="65" t="s">
        <v>20</v>
      </c>
      <c r="D19" s="65"/>
      <c r="E19" s="96"/>
      <c r="F19" s="97" t="s">
        <v>222</v>
      </c>
      <c r="G19" s="65" t="s">
        <v>45</v>
      </c>
      <c r="H19" s="69"/>
      <c r="I19" s="94"/>
      <c r="J19" s="88"/>
      <c r="K19" s="82"/>
      <c r="L19" s="86"/>
      <c r="M19" s="326"/>
      <c r="N19" s="86"/>
      <c r="O19" s="86"/>
      <c r="P19" s="189"/>
      <c r="Q19" s="83"/>
      <c r="R19" s="83"/>
    </row>
    <row r="20" spans="1:18" s="74" customFormat="1" ht="10.050000000000001" customHeight="1">
      <c r="A20" s="75"/>
      <c r="B20" s="84"/>
      <c r="C20" s="77"/>
      <c r="D20" s="77"/>
      <c r="E20" s="78"/>
      <c r="F20" s="97" t="s">
        <v>223</v>
      </c>
      <c r="G20" s="65" t="s">
        <v>45</v>
      </c>
      <c r="H20" s="69"/>
      <c r="I20" s="79"/>
      <c r="J20" s="103"/>
      <c r="K20" s="82"/>
      <c r="L20" s="296"/>
      <c r="M20" s="329"/>
      <c r="N20" s="86"/>
      <c r="O20" s="86"/>
      <c r="P20" s="189"/>
      <c r="Q20" s="83"/>
      <c r="R20" s="83"/>
    </row>
    <row r="21" spans="1:18" s="74" customFormat="1" ht="10.050000000000001" customHeight="1">
      <c r="A21" s="75"/>
      <c r="B21" s="84"/>
      <c r="C21" s="77"/>
      <c r="D21" s="77"/>
      <c r="E21" s="78"/>
      <c r="F21" s="102"/>
      <c r="G21" s="77"/>
      <c r="H21" s="86"/>
      <c r="I21" s="82"/>
      <c r="J21" s="103"/>
      <c r="K21" s="82"/>
      <c r="L21" s="86"/>
      <c r="M21" s="326"/>
      <c r="N21" s="188" t="str">
        <f>IF(OR(M22=7,M22=8,M22=9),L13,IF(OR(M22=1,M22=2,M22=3),L29,""))</f>
        <v>蔡明憲</v>
      </c>
      <c r="O21" s="86"/>
      <c r="P21" s="189"/>
      <c r="Q21" s="83"/>
      <c r="R21" s="83"/>
    </row>
    <row r="22" spans="1:18" s="74" customFormat="1" ht="10.050000000000001" customHeight="1">
      <c r="A22" s="75"/>
      <c r="B22" s="84"/>
      <c r="C22" s="77"/>
      <c r="D22" s="77"/>
      <c r="E22" s="78"/>
      <c r="F22" s="102"/>
      <c r="G22" s="77"/>
      <c r="H22" s="86"/>
      <c r="I22" s="82"/>
      <c r="J22" s="103"/>
      <c r="K22" s="82"/>
      <c r="L22" s="286" t="s">
        <v>471</v>
      </c>
      <c r="M22" s="327">
        <v>8</v>
      </c>
      <c r="N22" s="191" t="str">
        <f>IF(OR(M22=7,M22=8,M22=9),L14,IF(OR(M22=1,M22=2,M22=3),L30,""))</f>
        <v>楊瑞和</v>
      </c>
      <c r="O22" s="69"/>
      <c r="P22" s="312"/>
      <c r="Q22" s="83"/>
      <c r="R22" s="83"/>
    </row>
    <row r="23" spans="1:18" s="74" customFormat="1" ht="10.050000000000001" customHeight="1">
      <c r="A23" s="75">
        <v>5</v>
      </c>
      <c r="B23" s="64">
        <v>11</v>
      </c>
      <c r="C23" s="65" t="s">
        <v>20</v>
      </c>
      <c r="D23" s="65"/>
      <c r="E23" s="96"/>
      <c r="F23" s="97" t="s">
        <v>224</v>
      </c>
      <c r="G23" s="65" t="s">
        <v>45</v>
      </c>
      <c r="H23" s="69"/>
      <c r="I23" s="70"/>
      <c r="J23" s="103"/>
      <c r="K23" s="82"/>
      <c r="L23" s="86"/>
      <c r="M23" s="326"/>
      <c r="N23" s="188" t="s">
        <v>487</v>
      </c>
      <c r="O23" s="326"/>
      <c r="P23" s="86"/>
      <c r="Q23" s="189"/>
      <c r="R23" s="83"/>
    </row>
    <row r="24" spans="1:18" s="74" customFormat="1" ht="10.050000000000001" customHeight="1">
      <c r="A24" s="75"/>
      <c r="B24" s="76"/>
      <c r="C24" s="77"/>
      <c r="D24" s="77"/>
      <c r="E24" s="78"/>
      <c r="F24" s="97" t="s">
        <v>225</v>
      </c>
      <c r="G24" s="65" t="s">
        <v>45</v>
      </c>
      <c r="H24" s="69"/>
      <c r="I24" s="79"/>
      <c r="J24" s="103"/>
      <c r="K24" s="82"/>
      <c r="L24" s="86"/>
      <c r="M24" s="326"/>
      <c r="N24" s="86"/>
      <c r="O24" s="326"/>
      <c r="P24" s="86"/>
      <c r="Q24" s="189"/>
      <c r="R24" s="83"/>
    </row>
    <row r="25" spans="1:18" s="74" customFormat="1" ht="10.050000000000001" customHeight="1">
      <c r="A25" s="75"/>
      <c r="B25" s="84"/>
      <c r="C25" s="77"/>
      <c r="D25" s="77"/>
      <c r="E25" s="78"/>
      <c r="F25" s="102"/>
      <c r="G25" s="77"/>
      <c r="H25" s="86"/>
      <c r="I25" s="87"/>
      <c r="J25" s="88" t="str">
        <f>IF(OR(I26=7,I26=8,I26=9),F23,IF(OR(I26=1,I26=2,I26=3),F27,IF(F23="Bye",F27,IF(F27="Bye",F23,""))))</f>
        <v>李景山</v>
      </c>
      <c r="K25" s="82"/>
      <c r="L25" s="86"/>
      <c r="M25" s="326"/>
      <c r="N25" s="86"/>
      <c r="O25" s="326"/>
      <c r="P25" s="86"/>
      <c r="Q25" s="189"/>
      <c r="R25" s="83"/>
    </row>
    <row r="26" spans="1:18" s="74" customFormat="1" ht="10.050000000000001" customHeight="1">
      <c r="A26" s="75"/>
      <c r="B26" s="84"/>
      <c r="C26" s="77"/>
      <c r="D26" s="77"/>
      <c r="E26" s="78"/>
      <c r="F26" s="102"/>
      <c r="G26" s="77"/>
      <c r="H26" s="86"/>
      <c r="I26" s="91"/>
      <c r="J26" s="92" t="str">
        <f>IF(OR(I26=7,I26=8,I26=9),F24,IF(OR(I26=1,I26=2,I26=3),F28,IF(F23="Bye",F28,IF(F27="Bye",F24,""))))</f>
        <v>李景松</v>
      </c>
      <c r="K26" s="93"/>
      <c r="L26" s="86"/>
      <c r="M26" s="326"/>
      <c r="N26" s="86"/>
      <c r="O26" s="326"/>
      <c r="P26" s="86"/>
      <c r="Q26" s="189"/>
      <c r="R26" s="83"/>
    </row>
    <row r="27" spans="1:18" s="74" customFormat="1" ht="10.050000000000001" customHeight="1">
      <c r="A27" s="75">
        <v>6</v>
      </c>
      <c r="B27" s="95"/>
      <c r="C27" s="65" t="s">
        <v>20</v>
      </c>
      <c r="D27" s="65"/>
      <c r="E27" s="96"/>
      <c r="F27" s="97" t="s">
        <v>27</v>
      </c>
      <c r="G27" s="65"/>
      <c r="H27" s="69"/>
      <c r="I27" s="94"/>
      <c r="J27" s="88"/>
      <c r="K27" s="98"/>
      <c r="L27" s="86"/>
      <c r="M27" s="326"/>
      <c r="N27" s="86"/>
      <c r="O27" s="326"/>
      <c r="P27" s="86"/>
      <c r="Q27" s="189"/>
      <c r="R27" s="83"/>
    </row>
    <row r="28" spans="1:18" s="74" customFormat="1" ht="10.050000000000001" customHeight="1">
      <c r="A28" s="75"/>
      <c r="B28" s="84"/>
      <c r="C28" s="77"/>
      <c r="D28" s="77"/>
      <c r="E28" s="78"/>
      <c r="F28" s="97" t="s">
        <v>28</v>
      </c>
      <c r="G28" s="65"/>
      <c r="H28" s="69"/>
      <c r="I28" s="79"/>
      <c r="J28" s="88"/>
      <c r="K28" s="98"/>
      <c r="L28" s="296"/>
      <c r="M28" s="329"/>
      <c r="N28" s="86"/>
      <c r="O28" s="326"/>
      <c r="P28" s="86"/>
      <c r="Q28" s="189"/>
      <c r="R28" s="83"/>
    </row>
    <row r="29" spans="1:18" s="74" customFormat="1" ht="10.050000000000001" customHeight="1">
      <c r="A29" s="75"/>
      <c r="B29" s="84"/>
      <c r="C29" s="77"/>
      <c r="D29" s="77"/>
      <c r="E29" s="78"/>
      <c r="F29" s="102"/>
      <c r="G29" s="77"/>
      <c r="H29" s="86"/>
      <c r="I29" s="82"/>
      <c r="J29" s="103"/>
      <c r="K29" s="104"/>
      <c r="L29" s="188" t="str">
        <f>IF(OR(K30=7,K30=8,K30=9),J25,IF(OR(K30=1,K30=2,K30=3),J33,""))</f>
        <v>蔡宗衡</v>
      </c>
      <c r="M29" s="326"/>
      <c r="N29" s="86"/>
      <c r="O29" s="326"/>
      <c r="P29" s="86"/>
      <c r="Q29" s="189"/>
      <c r="R29" s="83"/>
    </row>
    <row r="30" spans="1:18" s="74" customFormat="1" ht="10.050000000000001" customHeight="1">
      <c r="A30" s="75"/>
      <c r="B30" s="84"/>
      <c r="C30" s="77"/>
      <c r="D30" s="77"/>
      <c r="E30" s="78"/>
      <c r="F30" s="102"/>
      <c r="G30" s="77"/>
      <c r="H30" s="86"/>
      <c r="I30" s="82"/>
      <c r="J30" s="290" t="s">
        <v>454</v>
      </c>
      <c r="K30" s="110">
        <v>2</v>
      </c>
      <c r="L30" s="191" t="str">
        <f>IF(OR(K30=7,K30=8,K30=9),J26,IF(OR(K30=1,K30=2,K30=3),J34,""))</f>
        <v>邱河清</v>
      </c>
      <c r="M30" s="330"/>
      <c r="N30" s="86"/>
      <c r="O30" s="326"/>
      <c r="P30" s="86"/>
      <c r="Q30" s="189"/>
      <c r="R30" s="83"/>
    </row>
    <row r="31" spans="1:18" s="74" customFormat="1" ht="10.050000000000001" customHeight="1">
      <c r="A31" s="75">
        <v>7</v>
      </c>
      <c r="B31" s="84"/>
      <c r="C31" s="65" t="s">
        <v>20</v>
      </c>
      <c r="D31" s="65"/>
      <c r="E31" s="96"/>
      <c r="F31" s="97" t="s">
        <v>27</v>
      </c>
      <c r="G31" s="65"/>
      <c r="H31" s="69"/>
      <c r="I31" s="70"/>
      <c r="J31" s="103"/>
      <c r="K31" s="111"/>
      <c r="L31" s="188" t="s">
        <v>490</v>
      </c>
      <c r="M31" s="306"/>
      <c r="N31" s="86"/>
      <c r="O31" s="326"/>
      <c r="P31" s="86"/>
      <c r="Q31" s="189"/>
      <c r="R31" s="83"/>
    </row>
    <row r="32" spans="1:18" s="74" customFormat="1" ht="10.050000000000001" customHeight="1">
      <c r="A32" s="75"/>
      <c r="B32" s="76"/>
      <c r="C32" s="77"/>
      <c r="D32" s="77"/>
      <c r="E32" s="78"/>
      <c r="F32" s="97" t="s">
        <v>28</v>
      </c>
      <c r="G32" s="65"/>
      <c r="H32" s="69"/>
      <c r="I32" s="79"/>
      <c r="J32" s="103"/>
      <c r="K32" s="98"/>
      <c r="L32" s="86"/>
      <c r="M32" s="189"/>
      <c r="N32" s="86"/>
      <c r="O32" s="326"/>
      <c r="P32" s="86"/>
      <c r="Q32" s="189"/>
      <c r="R32" s="83"/>
    </row>
    <row r="33" spans="1:18" s="74" customFormat="1" ht="10.050000000000001" customHeight="1">
      <c r="A33" s="75"/>
      <c r="B33" s="84"/>
      <c r="C33" s="77"/>
      <c r="D33" s="77"/>
      <c r="E33" s="78"/>
      <c r="F33" s="85"/>
      <c r="G33" s="77"/>
      <c r="H33" s="86"/>
      <c r="I33" s="87"/>
      <c r="J33" s="88" t="str">
        <f>IF(OR(I34=7,I34=8,I34=9),F31,IF(OR(I34=1,I34=2,I34=3),F35,IF(F31="Bye",F35,IF(F35="Bye",F31,""))))</f>
        <v>蔡宗衡</v>
      </c>
      <c r="K33" s="98"/>
      <c r="L33" s="86"/>
      <c r="M33" s="189"/>
      <c r="N33" s="86"/>
      <c r="O33" s="326"/>
      <c r="P33" s="86"/>
      <c r="Q33" s="189"/>
      <c r="R33" s="83"/>
    </row>
    <row r="34" spans="1:18" s="74" customFormat="1" ht="10.050000000000001" customHeight="1">
      <c r="A34" s="75"/>
      <c r="B34" s="84"/>
      <c r="C34" s="77"/>
      <c r="D34" s="77"/>
      <c r="E34" s="78"/>
      <c r="F34" s="85"/>
      <c r="G34" s="77"/>
      <c r="H34" s="86"/>
      <c r="I34" s="91"/>
      <c r="J34" s="92" t="str">
        <f>IF(OR(I34=7,I34=8,I34=9),F32,IF(OR(I34=1,I34=2,I34=3),F36,IF(F31="Bye",F36,IF(F35="Bye",F32,""))))</f>
        <v>邱河清</v>
      </c>
      <c r="K34" s="99"/>
      <c r="L34" s="86"/>
      <c r="M34" s="189"/>
      <c r="N34" s="86"/>
      <c r="O34" s="326"/>
      <c r="P34" s="86"/>
      <c r="Q34" s="189"/>
      <c r="R34" s="83"/>
    </row>
    <row r="35" spans="1:18" s="74" customFormat="1" ht="10.050000000000001" customHeight="1">
      <c r="A35" s="63">
        <v>8</v>
      </c>
      <c r="B35" s="95">
        <v>5</v>
      </c>
      <c r="C35" s="65" t="s">
        <v>20</v>
      </c>
      <c r="D35" s="65">
        <v>1001</v>
      </c>
      <c r="E35" s="66" t="s">
        <v>54</v>
      </c>
      <c r="F35" s="67" t="s">
        <v>226</v>
      </c>
      <c r="G35" s="68" t="s">
        <v>158</v>
      </c>
      <c r="H35" s="69"/>
      <c r="I35" s="94"/>
      <c r="J35" s="88"/>
      <c r="K35" s="82"/>
      <c r="L35" s="86"/>
      <c r="M35" s="189"/>
      <c r="N35" s="86"/>
      <c r="O35" s="326"/>
      <c r="P35" s="86"/>
      <c r="Q35" s="189"/>
      <c r="R35" s="83"/>
    </row>
    <row r="36" spans="1:18" s="74" customFormat="1" ht="10.050000000000001" customHeight="1">
      <c r="A36" s="75"/>
      <c r="B36" s="84"/>
      <c r="C36" s="77"/>
      <c r="D36" s="77"/>
      <c r="E36" s="78"/>
      <c r="F36" s="67" t="s">
        <v>227</v>
      </c>
      <c r="G36" s="68" t="s">
        <v>158</v>
      </c>
      <c r="H36" s="69"/>
      <c r="I36" s="79"/>
      <c r="J36" s="103"/>
      <c r="K36" s="82"/>
      <c r="L36" s="296"/>
      <c r="M36" s="312"/>
      <c r="N36" s="86"/>
      <c r="O36" s="326"/>
      <c r="P36" s="86"/>
      <c r="Q36" s="189"/>
      <c r="R36" s="83"/>
    </row>
    <row r="37" spans="1:18" s="74" customFormat="1" ht="10.050000000000001" customHeight="1">
      <c r="A37" s="75"/>
      <c r="B37" s="84"/>
      <c r="C37" s="77"/>
      <c r="D37" s="77"/>
      <c r="E37" s="78"/>
      <c r="F37" s="85"/>
      <c r="G37" s="77"/>
      <c r="H37" s="86"/>
      <c r="I37" s="82"/>
      <c r="J37" s="103"/>
      <c r="K37" s="82"/>
      <c r="L37" s="86"/>
      <c r="M37" s="189"/>
      <c r="N37" s="189"/>
      <c r="O37" s="326"/>
      <c r="P37" s="188" t="str">
        <f>IF(OR(O38=7,O38=8,O38=9),N21,IF(OR(O38=1,O38=2,O38=3),N54,""))</f>
        <v>蔡明憲</v>
      </c>
      <c r="Q37" s="189"/>
      <c r="R37" s="83"/>
    </row>
    <row r="38" spans="1:18" s="74" customFormat="1" ht="10.050000000000001" customHeight="1">
      <c r="A38" s="75"/>
      <c r="B38" s="84"/>
      <c r="C38" s="77"/>
      <c r="D38" s="77"/>
      <c r="E38" s="78"/>
      <c r="F38" s="102"/>
      <c r="G38" s="77"/>
      <c r="H38" s="86"/>
      <c r="I38" s="82"/>
      <c r="J38" s="103"/>
      <c r="K38" s="82"/>
      <c r="L38" s="86"/>
      <c r="M38" s="189"/>
      <c r="N38" s="286" t="s">
        <v>409</v>
      </c>
      <c r="O38" s="327">
        <v>8</v>
      </c>
      <c r="P38" s="191" t="str">
        <f>IF(OR(O38=7,O38=8,O38=9),N22,IF(OR(O38=1,O38=2,O38=3),N55,""))</f>
        <v>楊瑞和</v>
      </c>
      <c r="Q38" s="347"/>
      <c r="R38" s="83"/>
    </row>
    <row r="39" spans="1:18" s="74" customFormat="1" ht="10.050000000000001" customHeight="1">
      <c r="A39" s="63">
        <v>9</v>
      </c>
      <c r="B39" s="64">
        <v>4</v>
      </c>
      <c r="C39" s="65" t="s">
        <v>20</v>
      </c>
      <c r="D39" s="65">
        <v>1001</v>
      </c>
      <c r="E39" s="66" t="s">
        <v>38</v>
      </c>
      <c r="F39" s="67" t="s">
        <v>228</v>
      </c>
      <c r="G39" s="68" t="s">
        <v>32</v>
      </c>
      <c r="H39" s="69"/>
      <c r="I39" s="70"/>
      <c r="J39" s="103"/>
      <c r="K39" s="82"/>
      <c r="L39" s="86"/>
      <c r="M39" s="189"/>
      <c r="N39" s="86"/>
      <c r="O39" s="326"/>
      <c r="P39" s="188" t="s">
        <v>491</v>
      </c>
      <c r="Q39" s="189"/>
      <c r="R39" s="83"/>
    </row>
    <row r="40" spans="1:18" s="74" customFormat="1" ht="10.050000000000001" customHeight="1">
      <c r="A40" s="75"/>
      <c r="B40" s="76"/>
      <c r="C40" s="77"/>
      <c r="D40" s="77"/>
      <c r="E40" s="78"/>
      <c r="F40" s="97" t="s">
        <v>229</v>
      </c>
      <c r="G40" s="68" t="s">
        <v>32</v>
      </c>
      <c r="H40" s="69"/>
      <c r="I40" s="79"/>
      <c r="J40" s="103"/>
      <c r="K40" s="82"/>
      <c r="L40" s="86"/>
      <c r="M40" s="189"/>
      <c r="N40" s="86"/>
      <c r="O40" s="326"/>
      <c r="P40" s="296"/>
      <c r="Q40" s="312"/>
      <c r="R40" s="83"/>
    </row>
    <row r="41" spans="1:18" s="74" customFormat="1" ht="10.050000000000001" customHeight="1">
      <c r="A41" s="75"/>
      <c r="B41" s="84"/>
      <c r="C41" s="77"/>
      <c r="D41" s="77"/>
      <c r="E41" s="78"/>
      <c r="F41" s="102"/>
      <c r="G41" s="77"/>
      <c r="H41" s="86"/>
      <c r="I41" s="87"/>
      <c r="J41" s="88" t="str">
        <f>IF(OR(I42=7,I42=8,I42=9),F39,IF(OR(I42=1,I42=2,I42=3),F43,IF(F39="Bye",F43,IF(F43="Bye",F39,""))))</f>
        <v>王建益</v>
      </c>
      <c r="K41" s="82"/>
      <c r="L41" s="86"/>
      <c r="M41" s="189"/>
      <c r="N41" s="86"/>
      <c r="O41" s="326"/>
      <c r="P41" s="86"/>
      <c r="Q41" s="189"/>
      <c r="R41" s="83"/>
    </row>
    <row r="42" spans="1:18" s="74" customFormat="1" ht="10.050000000000001" customHeight="1">
      <c r="A42" s="75"/>
      <c r="B42" s="84"/>
      <c r="C42" s="77"/>
      <c r="D42" s="77"/>
      <c r="E42" s="78"/>
      <c r="F42" s="102"/>
      <c r="G42" s="77"/>
      <c r="H42" s="86"/>
      <c r="I42" s="91"/>
      <c r="J42" s="92" t="str">
        <f>IF(OR(I42=7,I42=8,I42=9),F40,IF(OR(I42=1,I42=2,I42=3),F44,IF(F39="Bye",F44,IF(F43="Bye",F40,""))))</f>
        <v>陳鴻麒</v>
      </c>
      <c r="K42" s="93"/>
      <c r="L42" s="86"/>
      <c r="M42" s="189"/>
      <c r="N42" s="86"/>
      <c r="O42" s="326"/>
      <c r="P42" s="86"/>
      <c r="Q42" s="189"/>
      <c r="R42" s="83"/>
    </row>
    <row r="43" spans="1:18" s="74" customFormat="1" ht="10.050000000000001" customHeight="1">
      <c r="A43" s="75">
        <v>10</v>
      </c>
      <c r="B43" s="95"/>
      <c r="C43" s="65" t="s">
        <v>20</v>
      </c>
      <c r="D43" s="65"/>
      <c r="E43" s="96"/>
      <c r="F43" s="97" t="s">
        <v>27</v>
      </c>
      <c r="G43" s="65"/>
      <c r="H43" s="69"/>
      <c r="I43" s="94"/>
      <c r="J43" s="88"/>
      <c r="K43" s="98"/>
      <c r="L43" s="86"/>
      <c r="M43" s="189"/>
      <c r="N43" s="86"/>
      <c r="O43" s="326"/>
      <c r="P43" s="86"/>
      <c r="Q43" s="189"/>
      <c r="R43" s="83"/>
    </row>
    <row r="44" spans="1:18" s="74" customFormat="1" ht="10.050000000000001" customHeight="1">
      <c r="A44" s="75"/>
      <c r="B44" s="84"/>
      <c r="C44" s="77"/>
      <c r="D44" s="77"/>
      <c r="E44" s="78"/>
      <c r="F44" s="97" t="s">
        <v>28</v>
      </c>
      <c r="G44" s="65"/>
      <c r="H44" s="69"/>
      <c r="I44" s="79"/>
      <c r="J44" s="88"/>
      <c r="K44" s="98"/>
      <c r="L44" s="296"/>
      <c r="M44" s="312"/>
      <c r="N44" s="86"/>
      <c r="O44" s="326"/>
      <c r="P44" s="86"/>
      <c r="Q44" s="189"/>
      <c r="R44" s="83"/>
    </row>
    <row r="45" spans="1:18" s="74" customFormat="1" ht="10.050000000000001" customHeight="1">
      <c r="A45" s="75"/>
      <c r="B45" s="84"/>
      <c r="C45" s="77"/>
      <c r="D45" s="77"/>
      <c r="E45" s="78"/>
      <c r="F45" s="102"/>
      <c r="G45" s="77"/>
      <c r="H45" s="86"/>
      <c r="I45" s="82"/>
      <c r="J45" s="103"/>
      <c r="K45" s="104"/>
      <c r="L45" s="188" t="str">
        <f>IF(OR(K46=7,K46=8,K46=9),J41,IF(OR(K46=1,K46=2,K46=3),J49,""))</f>
        <v>郭忠榮</v>
      </c>
      <c r="M45" s="189"/>
      <c r="N45" s="86"/>
      <c r="O45" s="326"/>
      <c r="P45" s="86"/>
      <c r="Q45" s="189"/>
      <c r="R45" s="83"/>
    </row>
    <row r="46" spans="1:18" s="74" customFormat="1" ht="10.050000000000001" customHeight="1">
      <c r="A46" s="75"/>
      <c r="B46" s="84"/>
      <c r="C46" s="77"/>
      <c r="D46" s="77"/>
      <c r="E46" s="78"/>
      <c r="F46" s="102"/>
      <c r="G46" s="77"/>
      <c r="H46" s="86"/>
      <c r="I46" s="82"/>
      <c r="J46" s="290" t="s">
        <v>455</v>
      </c>
      <c r="K46" s="106">
        <v>2</v>
      </c>
      <c r="L46" s="191" t="str">
        <f>IF(OR(K46=7,K46=8,K46=9),J42,IF(OR(K46=1,K46=2,K46=3),J50,""))</f>
        <v>季惠卿</v>
      </c>
      <c r="M46" s="328"/>
      <c r="N46" s="86"/>
      <c r="O46" s="326"/>
      <c r="P46" s="86"/>
      <c r="Q46" s="189"/>
      <c r="R46" s="83"/>
    </row>
    <row r="47" spans="1:18" s="74" customFormat="1" ht="10.050000000000001" customHeight="1">
      <c r="A47" s="75">
        <v>11</v>
      </c>
      <c r="B47" s="84"/>
      <c r="C47" s="65" t="s">
        <v>20</v>
      </c>
      <c r="D47" s="65"/>
      <c r="E47" s="96"/>
      <c r="F47" s="97" t="s">
        <v>27</v>
      </c>
      <c r="G47" s="65"/>
      <c r="H47" s="69"/>
      <c r="I47" s="70"/>
      <c r="J47" s="103"/>
      <c r="K47" s="98"/>
      <c r="L47" s="188" t="s">
        <v>493</v>
      </c>
      <c r="M47" s="326"/>
      <c r="N47" s="86"/>
      <c r="O47" s="326"/>
      <c r="P47" s="86"/>
      <c r="Q47" s="189"/>
      <c r="R47" s="83"/>
    </row>
    <row r="48" spans="1:18" s="74" customFormat="1" ht="10.050000000000001" customHeight="1">
      <c r="A48" s="75"/>
      <c r="B48" s="76"/>
      <c r="C48" s="77"/>
      <c r="D48" s="77"/>
      <c r="E48" s="78"/>
      <c r="F48" s="97" t="s">
        <v>28</v>
      </c>
      <c r="G48" s="65"/>
      <c r="H48" s="69"/>
      <c r="I48" s="79"/>
      <c r="J48" s="103"/>
      <c r="K48" s="98"/>
      <c r="L48" s="86"/>
      <c r="M48" s="326"/>
      <c r="N48" s="86"/>
      <c r="O48" s="326"/>
      <c r="P48" s="86"/>
      <c r="Q48" s="189"/>
      <c r="R48" s="83"/>
    </row>
    <row r="49" spans="1:18" s="74" customFormat="1" ht="10.050000000000001" customHeight="1">
      <c r="A49" s="75"/>
      <c r="B49" s="84"/>
      <c r="C49" s="77"/>
      <c r="D49" s="77"/>
      <c r="E49" s="78"/>
      <c r="F49" s="102"/>
      <c r="G49" s="77"/>
      <c r="H49" s="86"/>
      <c r="I49" s="87"/>
      <c r="J49" s="88" t="str">
        <f>IF(OR(I50=7,I50=8,I50=9),F47,IF(OR(I50=1,I50=2,I50=3),F51,IF(F47="Bye",F51,IF(F51="Bye",F47,""))))</f>
        <v>郭忠榮</v>
      </c>
      <c r="K49" s="98"/>
      <c r="L49" s="86"/>
      <c r="M49" s="326"/>
      <c r="N49" s="86"/>
      <c r="O49" s="326"/>
      <c r="P49" s="86"/>
      <c r="Q49" s="189"/>
      <c r="R49" s="83"/>
    </row>
    <row r="50" spans="1:18" s="74" customFormat="1" ht="10.050000000000001" customHeight="1">
      <c r="A50" s="75"/>
      <c r="B50" s="84"/>
      <c r="C50" s="77"/>
      <c r="D50" s="77"/>
      <c r="E50" s="78"/>
      <c r="F50" s="102"/>
      <c r="G50" s="77"/>
      <c r="H50" s="86"/>
      <c r="I50" s="91"/>
      <c r="J50" s="92" t="str">
        <f>IF(OR(I50=7,I50=8,I50=9),F48,IF(OR(I50=1,I50=2,I50=3),F52,IF(F47="Bye",F52,IF(F51="Bye",F48,""))))</f>
        <v>季惠卿</v>
      </c>
      <c r="K50" s="99"/>
      <c r="L50" s="86"/>
      <c r="M50" s="326"/>
      <c r="N50" s="86"/>
      <c r="O50" s="326"/>
      <c r="P50" s="86"/>
      <c r="Q50" s="189"/>
      <c r="R50" s="83"/>
    </row>
    <row r="51" spans="1:18" s="74" customFormat="1" ht="10.050000000000001" customHeight="1">
      <c r="A51" s="75">
        <v>12</v>
      </c>
      <c r="B51" s="95">
        <v>13</v>
      </c>
      <c r="C51" s="65" t="s">
        <v>20</v>
      </c>
      <c r="D51" s="65"/>
      <c r="E51" s="96"/>
      <c r="F51" s="97" t="s">
        <v>230</v>
      </c>
      <c r="G51" s="65" t="s">
        <v>32</v>
      </c>
      <c r="H51" s="69"/>
      <c r="I51" s="94"/>
      <c r="J51" s="88"/>
      <c r="K51" s="82"/>
      <c r="L51" s="86"/>
      <c r="M51" s="326"/>
      <c r="N51" s="86"/>
      <c r="O51" s="326"/>
      <c r="P51" s="86"/>
      <c r="Q51" s="189"/>
      <c r="R51" s="83"/>
    </row>
    <row r="52" spans="1:18" s="74" customFormat="1" ht="10.050000000000001" customHeight="1">
      <c r="A52" s="75"/>
      <c r="B52" s="84"/>
      <c r="C52" s="77"/>
      <c r="D52" s="77"/>
      <c r="E52" s="78"/>
      <c r="F52" s="97" t="s">
        <v>231</v>
      </c>
      <c r="G52" s="65" t="s">
        <v>32</v>
      </c>
      <c r="H52" s="69"/>
      <c r="I52" s="79"/>
      <c r="J52" s="103"/>
      <c r="K52" s="82"/>
      <c r="L52" s="296"/>
      <c r="M52" s="329"/>
      <c r="N52" s="86"/>
      <c r="O52" s="326"/>
      <c r="P52" s="86"/>
      <c r="Q52" s="189"/>
      <c r="R52" s="83"/>
    </row>
    <row r="53" spans="1:18" s="74" customFormat="1" ht="10.050000000000001" customHeight="1">
      <c r="A53" s="75"/>
      <c r="B53" s="84"/>
      <c r="C53" s="77"/>
      <c r="D53" s="77"/>
      <c r="E53" s="78"/>
      <c r="F53" s="102"/>
      <c r="G53" s="77"/>
      <c r="H53" s="86"/>
      <c r="I53" s="82"/>
      <c r="J53" s="103"/>
      <c r="K53" s="82"/>
      <c r="L53" s="86"/>
      <c r="M53" s="326"/>
      <c r="N53" s="188" t="str">
        <f>IF(OR(M54=7,M54=8,M54=9),L45,IF(OR(M54=1,M54=2,M54=3),L61,""))</f>
        <v>郭忠榮</v>
      </c>
      <c r="O53" s="326"/>
      <c r="P53" s="86"/>
      <c r="Q53" s="189"/>
      <c r="R53" s="83"/>
    </row>
    <row r="54" spans="1:18" s="74" customFormat="1" ht="10.050000000000001" customHeight="1">
      <c r="A54" s="75"/>
      <c r="B54" s="84"/>
      <c r="C54" s="77"/>
      <c r="D54" s="77"/>
      <c r="E54" s="78"/>
      <c r="F54" s="102"/>
      <c r="G54" s="77"/>
      <c r="H54" s="86"/>
      <c r="I54" s="82"/>
      <c r="J54" s="103"/>
      <c r="K54" s="82"/>
      <c r="L54" s="286" t="s">
        <v>472</v>
      </c>
      <c r="M54" s="327">
        <v>8</v>
      </c>
      <c r="N54" s="191" t="str">
        <f>IF(OR(M54=7,M54=8,M54=9),L46,IF(OR(M54=1,M54=2,M54=3),L62,""))</f>
        <v>季惠卿</v>
      </c>
      <c r="O54" s="330"/>
      <c r="P54" s="86"/>
      <c r="Q54" s="189"/>
      <c r="R54" s="83"/>
    </row>
    <row r="55" spans="1:18" s="74" customFormat="1" ht="10.050000000000001" customHeight="1">
      <c r="A55" s="75">
        <v>13</v>
      </c>
      <c r="B55" s="64">
        <v>19</v>
      </c>
      <c r="C55" s="65" t="s">
        <v>20</v>
      </c>
      <c r="D55" s="65"/>
      <c r="E55" s="96"/>
      <c r="F55" s="97" t="s">
        <v>232</v>
      </c>
      <c r="G55" s="65" t="s">
        <v>47</v>
      </c>
      <c r="H55" s="69"/>
      <c r="I55" s="70"/>
      <c r="J55" s="103"/>
      <c r="K55" s="82"/>
      <c r="L55" s="86"/>
      <c r="M55" s="326"/>
      <c r="N55" s="188" t="s">
        <v>491</v>
      </c>
      <c r="O55" s="306"/>
      <c r="P55" s="86"/>
      <c r="Q55" s="189"/>
      <c r="R55" s="83"/>
    </row>
    <row r="56" spans="1:18" s="74" customFormat="1" ht="10.050000000000001" customHeight="1">
      <c r="A56" s="75"/>
      <c r="B56" s="76"/>
      <c r="C56" s="77"/>
      <c r="D56" s="77"/>
      <c r="E56" s="78"/>
      <c r="F56" s="97" t="s">
        <v>233</v>
      </c>
      <c r="G56" s="65" t="s">
        <v>47</v>
      </c>
      <c r="H56" s="69"/>
      <c r="I56" s="79"/>
      <c r="J56" s="103"/>
      <c r="K56" s="82"/>
      <c r="L56" s="86"/>
      <c r="M56" s="326"/>
      <c r="N56" s="86"/>
      <c r="O56" s="189"/>
      <c r="P56" s="86"/>
      <c r="Q56" s="189"/>
      <c r="R56" s="83"/>
    </row>
    <row r="57" spans="1:18" s="74" customFormat="1" ht="10.050000000000001" customHeight="1">
      <c r="A57" s="75"/>
      <c r="B57" s="84"/>
      <c r="C57" s="77"/>
      <c r="D57" s="77"/>
      <c r="E57" s="78"/>
      <c r="F57" s="102"/>
      <c r="G57" s="77"/>
      <c r="H57" s="86"/>
      <c r="I57" s="87"/>
      <c r="J57" s="88" t="str">
        <f>IF(OR(I58=7,I58=8,I58=9),F55,IF(OR(I58=1,I58=2,I58=3),F59,IF(F55="Bye",F59,IF(F59="Bye",F55,""))))</f>
        <v>陳進祿</v>
      </c>
      <c r="K57" s="82"/>
      <c r="L57" s="86"/>
      <c r="M57" s="326"/>
      <c r="N57" s="86"/>
      <c r="O57" s="189"/>
      <c r="P57" s="86"/>
      <c r="Q57" s="189"/>
      <c r="R57" s="83"/>
    </row>
    <row r="58" spans="1:18" s="74" customFormat="1" ht="10.050000000000001" customHeight="1">
      <c r="A58" s="75"/>
      <c r="B58" s="84"/>
      <c r="C58" s="77"/>
      <c r="D58" s="77"/>
      <c r="E58" s="78"/>
      <c r="F58" s="102"/>
      <c r="G58" s="77"/>
      <c r="H58" s="290" t="s">
        <v>371</v>
      </c>
      <c r="I58" s="91">
        <v>2</v>
      </c>
      <c r="J58" s="92" t="str">
        <f>IF(OR(I58=7,I58=8,I58=9),F56,IF(OR(I58=1,I58=2,I58=3),F60,IF(F55="Bye",F60,IF(F59="Bye",F56,""))))</f>
        <v>陳秋國</v>
      </c>
      <c r="K58" s="93"/>
      <c r="L58" s="86"/>
      <c r="M58" s="326"/>
      <c r="N58" s="86"/>
      <c r="O58" s="189"/>
      <c r="P58" s="86"/>
      <c r="Q58" s="189"/>
      <c r="R58" s="83"/>
    </row>
    <row r="59" spans="1:18" s="74" customFormat="1" ht="10.050000000000001" customHeight="1">
      <c r="A59" s="75">
        <v>14</v>
      </c>
      <c r="B59" s="95">
        <v>9</v>
      </c>
      <c r="C59" s="65" t="s">
        <v>20</v>
      </c>
      <c r="D59" s="65">
        <v>1015</v>
      </c>
      <c r="E59" s="96"/>
      <c r="F59" s="97" t="s">
        <v>234</v>
      </c>
      <c r="G59" s="65" t="s">
        <v>235</v>
      </c>
      <c r="H59" s="287"/>
      <c r="I59" s="94"/>
      <c r="J59" s="88" t="s">
        <v>493</v>
      </c>
      <c r="K59" s="98"/>
      <c r="L59" s="86"/>
      <c r="M59" s="326"/>
      <c r="N59" s="86"/>
      <c r="O59" s="189"/>
      <c r="P59" s="86"/>
      <c r="Q59" s="189"/>
      <c r="R59" s="83"/>
    </row>
    <row r="60" spans="1:18" s="74" customFormat="1" ht="10.050000000000001" customHeight="1">
      <c r="A60" s="75"/>
      <c r="B60" s="84"/>
      <c r="C60" s="77"/>
      <c r="D60" s="77"/>
      <c r="E60" s="78"/>
      <c r="F60" s="97" t="s">
        <v>236</v>
      </c>
      <c r="G60" s="65" t="s">
        <v>32</v>
      </c>
      <c r="H60" s="287"/>
      <c r="I60" s="79"/>
      <c r="J60" s="88"/>
      <c r="K60" s="98"/>
      <c r="L60" s="296"/>
      <c r="M60" s="329"/>
      <c r="N60" s="86"/>
      <c r="O60" s="189"/>
      <c r="P60" s="86"/>
      <c r="Q60" s="189"/>
      <c r="R60" s="83"/>
    </row>
    <row r="61" spans="1:18" s="74" customFormat="1" ht="10.050000000000001" customHeight="1">
      <c r="A61" s="75"/>
      <c r="B61" s="84"/>
      <c r="C61" s="77"/>
      <c r="D61" s="77"/>
      <c r="E61" s="78"/>
      <c r="F61" s="102"/>
      <c r="G61" s="77"/>
      <c r="H61" s="286"/>
      <c r="I61" s="82"/>
      <c r="J61" s="103"/>
      <c r="K61" s="104"/>
      <c r="L61" s="188" t="str">
        <f>IF(OR(K62=7,K62=8,K62=9),J57,IF(OR(K62=1,K62=2,K62=3),J65,""))</f>
        <v>陳進祿</v>
      </c>
      <c r="M61" s="326"/>
      <c r="N61" s="86"/>
      <c r="O61" s="189"/>
      <c r="P61" s="86"/>
      <c r="Q61" s="189"/>
      <c r="R61" s="83"/>
    </row>
    <row r="62" spans="1:18" s="74" customFormat="1" ht="10.050000000000001" customHeight="1">
      <c r="A62" s="75"/>
      <c r="B62" s="84"/>
      <c r="C62" s="77"/>
      <c r="D62" s="77"/>
      <c r="E62" s="78"/>
      <c r="F62" s="102"/>
      <c r="G62" s="77"/>
      <c r="H62" s="286"/>
      <c r="I62" s="82"/>
      <c r="J62" s="290" t="s">
        <v>456</v>
      </c>
      <c r="K62" s="106">
        <v>8</v>
      </c>
      <c r="L62" s="191" t="str">
        <f>IF(OR(K62=7,K62=8,K62=9),J58,IF(OR(K62=1,K62=2,K62=3),J66,""))</f>
        <v>陳秋國</v>
      </c>
      <c r="M62" s="330"/>
      <c r="N62" s="86"/>
      <c r="O62" s="189"/>
      <c r="P62" s="86"/>
      <c r="Q62" s="189"/>
      <c r="R62" s="83"/>
    </row>
    <row r="63" spans="1:18" s="74" customFormat="1" ht="10.050000000000001" customHeight="1">
      <c r="A63" s="75">
        <v>15</v>
      </c>
      <c r="B63" s="84"/>
      <c r="C63" s="65" t="s">
        <v>20</v>
      </c>
      <c r="D63" s="65"/>
      <c r="E63" s="96"/>
      <c r="F63" s="97" t="s">
        <v>27</v>
      </c>
      <c r="G63" s="65"/>
      <c r="H63" s="287"/>
      <c r="I63" s="70"/>
      <c r="J63" s="103"/>
      <c r="K63" s="98"/>
      <c r="L63" s="188" t="s">
        <v>487</v>
      </c>
      <c r="M63" s="306"/>
      <c r="N63" s="308"/>
      <c r="O63" s="189"/>
      <c r="P63" s="308"/>
      <c r="Q63" s="189"/>
      <c r="R63" s="83"/>
    </row>
    <row r="64" spans="1:18" s="74" customFormat="1" ht="10.050000000000001" customHeight="1">
      <c r="A64" s="75"/>
      <c r="B64" s="76"/>
      <c r="C64" s="77"/>
      <c r="D64" s="77"/>
      <c r="E64" s="78"/>
      <c r="F64" s="97" t="s">
        <v>28</v>
      </c>
      <c r="G64" s="65"/>
      <c r="H64" s="287"/>
      <c r="I64" s="79"/>
      <c r="J64" s="103"/>
      <c r="K64" s="98"/>
      <c r="L64" s="86"/>
      <c r="M64" s="189"/>
      <c r="N64" s="86"/>
      <c r="O64" s="189"/>
      <c r="P64" s="86"/>
      <c r="Q64" s="189"/>
      <c r="R64" s="83"/>
    </row>
    <row r="65" spans="1:18" s="74" customFormat="1" ht="10.050000000000001" customHeight="1">
      <c r="A65" s="75"/>
      <c r="B65" s="84"/>
      <c r="C65" s="77"/>
      <c r="D65" s="77"/>
      <c r="E65" s="78"/>
      <c r="F65" s="85"/>
      <c r="G65" s="114"/>
      <c r="H65" s="286"/>
      <c r="I65" s="87"/>
      <c r="J65" s="88" t="str">
        <f>IF(OR(I66=7,I66=8,I66=9),F63,IF(OR(I66=1,I66=2,I66=3),F67,IF(F63="Bye",F67,IF(F67="Bye",F63,""))))</f>
        <v>張哲豪</v>
      </c>
      <c r="K65" s="98"/>
      <c r="L65" s="86"/>
      <c r="M65" s="189"/>
      <c r="N65" s="86"/>
      <c r="O65" s="312"/>
      <c r="P65" s="86"/>
      <c r="Q65" s="189"/>
      <c r="R65" s="83"/>
    </row>
    <row r="66" spans="1:18" s="74" customFormat="1" ht="10.050000000000001" customHeight="1">
      <c r="A66" s="75"/>
      <c r="B66" s="84"/>
      <c r="C66" s="77"/>
      <c r="D66" s="77"/>
      <c r="E66" s="78"/>
      <c r="F66" s="102"/>
      <c r="G66" s="77"/>
      <c r="H66" s="288"/>
      <c r="I66" s="91"/>
      <c r="J66" s="92" t="str">
        <f>IF(OR(I66=7,I66=8,I66=9),F64,IF(OR(I66=1,I66=2,I66=3),F68,IF(F63="Bye",F68,IF(F67="Bye",F64,""))))</f>
        <v>李家發</v>
      </c>
      <c r="K66" s="99"/>
      <c r="L66" s="86"/>
      <c r="M66" s="189"/>
      <c r="N66" s="83"/>
      <c r="O66" s="83"/>
      <c r="P66" s="83"/>
      <c r="Q66" s="83"/>
      <c r="R66" s="83"/>
    </row>
    <row r="67" spans="1:18" s="74" customFormat="1" ht="10.050000000000001" customHeight="1">
      <c r="A67" s="63">
        <v>16</v>
      </c>
      <c r="B67" s="95">
        <v>8</v>
      </c>
      <c r="C67" s="65" t="s">
        <v>20</v>
      </c>
      <c r="D67" s="65">
        <v>1015</v>
      </c>
      <c r="E67" s="66" t="s">
        <v>50</v>
      </c>
      <c r="F67" s="67" t="s">
        <v>237</v>
      </c>
      <c r="G67" s="68" t="s">
        <v>32</v>
      </c>
      <c r="H67" s="287"/>
      <c r="I67" s="94"/>
      <c r="J67" s="88"/>
      <c r="K67" s="82"/>
      <c r="L67" s="86"/>
      <c r="M67" s="189"/>
      <c r="N67" s="83"/>
      <c r="O67" s="83"/>
      <c r="P67" s="83"/>
      <c r="Q67" s="83"/>
      <c r="R67" s="83"/>
    </row>
    <row r="68" spans="1:18" s="74" customFormat="1" ht="10.050000000000001" customHeight="1">
      <c r="A68" s="75"/>
      <c r="B68" s="84"/>
      <c r="C68" s="77"/>
      <c r="D68" s="77"/>
      <c r="E68" s="78"/>
      <c r="F68" s="67" t="s">
        <v>238</v>
      </c>
      <c r="G68" s="68" t="s">
        <v>32</v>
      </c>
      <c r="H68" s="287"/>
      <c r="I68" s="79"/>
      <c r="J68" s="103"/>
      <c r="K68" s="82"/>
      <c r="L68" s="296"/>
      <c r="M68" s="312"/>
      <c r="N68" s="83"/>
      <c r="O68" s="83"/>
      <c r="P68" s="83"/>
      <c r="Q68" s="83"/>
      <c r="R68" s="83"/>
    </row>
    <row r="69" spans="1:18" s="74" customFormat="1" ht="10.050000000000001" customHeight="1">
      <c r="A69" s="75"/>
      <c r="B69" s="84"/>
      <c r="C69" s="116"/>
      <c r="D69" s="116"/>
      <c r="E69" s="117"/>
      <c r="F69" s="102"/>
      <c r="G69" s="77"/>
      <c r="H69" s="288"/>
      <c r="I69" s="82"/>
      <c r="J69" s="103"/>
      <c r="K69" s="82"/>
      <c r="L69" s="86"/>
      <c r="M69" s="189"/>
      <c r="N69" s="83"/>
      <c r="O69" s="83"/>
      <c r="P69" s="83"/>
      <c r="Q69" s="83"/>
      <c r="R69" s="83"/>
    </row>
    <row r="70" spans="1:18" ht="10.050000000000001" customHeight="1">
      <c r="A70" s="75"/>
      <c r="B70" s="84"/>
      <c r="C70" s="116"/>
      <c r="D70" s="116"/>
      <c r="E70" s="117"/>
      <c r="F70" s="102"/>
      <c r="G70" s="77"/>
      <c r="H70" s="288"/>
      <c r="I70" s="82"/>
      <c r="J70" s="103"/>
      <c r="K70" s="82"/>
      <c r="L70" s="86"/>
      <c r="M70" s="189"/>
      <c r="N70" s="86"/>
      <c r="O70" s="189"/>
      <c r="P70" s="86"/>
      <c r="Q70" s="189"/>
      <c r="R70" s="299"/>
    </row>
    <row r="71" spans="1:18" s="74" customFormat="1" ht="10.050000000000001" customHeight="1">
      <c r="A71" s="63">
        <v>17</v>
      </c>
      <c r="B71" s="64">
        <v>7</v>
      </c>
      <c r="C71" s="65" t="s">
        <v>20</v>
      </c>
      <c r="D71" s="65">
        <v>1015</v>
      </c>
      <c r="E71" s="66" t="s">
        <v>66</v>
      </c>
      <c r="F71" s="67" t="s">
        <v>239</v>
      </c>
      <c r="G71" s="68" t="s">
        <v>61</v>
      </c>
      <c r="H71" s="287"/>
      <c r="I71" s="70"/>
      <c r="J71" s="103"/>
      <c r="K71" s="82"/>
      <c r="L71" s="86"/>
      <c r="M71" s="189"/>
      <c r="N71" s="86"/>
      <c r="O71" s="189"/>
      <c r="P71" s="86"/>
      <c r="Q71" s="350" t="s">
        <v>25</v>
      </c>
      <c r="R71" s="83"/>
    </row>
    <row r="72" spans="1:18" s="74" customFormat="1" ht="10.050000000000001" customHeight="1">
      <c r="A72" s="75"/>
      <c r="B72" s="76"/>
      <c r="C72" s="77"/>
      <c r="D72" s="77"/>
      <c r="E72" s="78"/>
      <c r="F72" s="67" t="s">
        <v>240</v>
      </c>
      <c r="G72" s="68" t="s">
        <v>61</v>
      </c>
      <c r="H72" s="287"/>
      <c r="I72" s="79"/>
      <c r="J72" s="103"/>
      <c r="K72" s="82"/>
      <c r="L72" s="86"/>
      <c r="M72" s="189"/>
      <c r="N72" s="86"/>
      <c r="O72" s="189"/>
      <c r="P72" s="86"/>
      <c r="Q72" s="189"/>
      <c r="R72" s="83"/>
    </row>
    <row r="73" spans="1:18" s="74" customFormat="1" ht="10.050000000000001" customHeight="1">
      <c r="A73" s="75"/>
      <c r="B73" s="84"/>
      <c r="C73" s="77"/>
      <c r="D73" s="77"/>
      <c r="E73" s="78"/>
      <c r="F73" s="102"/>
      <c r="G73" s="77"/>
      <c r="H73" s="286"/>
      <c r="I73" s="87"/>
      <c r="J73" s="88" t="str">
        <f>IF(OR(I74=7,I74=8,I74=9),F71,IF(OR(I74=1,I74=2,I74=3),F75,IF(F71="Bye",F75,IF(F75="Bye",F71,""))))</f>
        <v>翁聖欽</v>
      </c>
      <c r="K73" s="82"/>
      <c r="L73" s="86"/>
      <c r="M73" s="189"/>
      <c r="N73" s="86"/>
      <c r="O73" s="189"/>
      <c r="P73" s="86"/>
      <c r="Q73" s="189"/>
      <c r="R73" s="83"/>
    </row>
    <row r="74" spans="1:18" s="74" customFormat="1" ht="10.050000000000001" customHeight="1">
      <c r="A74" s="75"/>
      <c r="B74" s="84"/>
      <c r="C74" s="77"/>
      <c r="D74" s="77"/>
      <c r="E74" s="78"/>
      <c r="F74" s="102"/>
      <c r="G74" s="77"/>
      <c r="H74" s="286"/>
      <c r="I74" s="91"/>
      <c r="J74" s="92" t="str">
        <f>IF(OR(I74=7,I74=8,I74=9),F72,IF(OR(I74=1,I74=2,I74=3),F76,IF(F71="Bye",F76,IF(F75="Bye",F72,""))))</f>
        <v>杜錦豐</v>
      </c>
      <c r="K74" s="93"/>
      <c r="L74" s="86"/>
      <c r="M74" s="189"/>
      <c r="N74" s="86"/>
      <c r="O74" s="189"/>
      <c r="P74" s="86"/>
      <c r="Q74" s="189"/>
      <c r="R74" s="83"/>
    </row>
    <row r="75" spans="1:18" s="74" customFormat="1" ht="10.050000000000001" customHeight="1">
      <c r="A75" s="75">
        <v>18</v>
      </c>
      <c r="B75" s="95"/>
      <c r="C75" s="65" t="s">
        <v>20</v>
      </c>
      <c r="D75" s="65"/>
      <c r="E75" s="96"/>
      <c r="F75" s="97" t="s">
        <v>27</v>
      </c>
      <c r="G75" s="65"/>
      <c r="H75" s="287"/>
      <c r="I75" s="94"/>
      <c r="J75" s="88"/>
      <c r="K75" s="98"/>
      <c r="L75" s="86"/>
      <c r="M75" s="189"/>
      <c r="N75" s="86"/>
      <c r="O75" s="189"/>
      <c r="P75" s="86"/>
      <c r="Q75" s="189"/>
      <c r="R75" s="83"/>
    </row>
    <row r="76" spans="1:18" s="74" customFormat="1" ht="10.050000000000001" customHeight="1">
      <c r="A76" s="75"/>
      <c r="B76" s="84"/>
      <c r="C76" s="77"/>
      <c r="D76" s="77"/>
      <c r="E76" s="78"/>
      <c r="F76" s="97" t="s">
        <v>28</v>
      </c>
      <c r="G76" s="65"/>
      <c r="H76" s="287"/>
      <c r="I76" s="79"/>
      <c r="J76" s="88"/>
      <c r="K76" s="98"/>
      <c r="L76" s="296"/>
      <c r="M76" s="312"/>
      <c r="N76" s="86"/>
      <c r="O76" s="189"/>
      <c r="P76" s="86"/>
      <c r="Q76" s="189"/>
      <c r="R76" s="83"/>
    </row>
    <row r="77" spans="1:18" s="74" customFormat="1" ht="10.050000000000001" customHeight="1">
      <c r="A77" s="75"/>
      <c r="B77" s="84"/>
      <c r="C77" s="77"/>
      <c r="D77" s="77"/>
      <c r="E77" s="78"/>
      <c r="F77" s="102"/>
      <c r="G77" s="77"/>
      <c r="H77" s="286"/>
      <c r="I77" s="82"/>
      <c r="J77" s="103"/>
      <c r="K77" s="104"/>
      <c r="L77" s="188" t="str">
        <f>IF(OR(K78=7,K78=8,K78=9),J73,IF(OR(K78=1,K78=2,K78=3),J81,""))</f>
        <v>翁聖欽</v>
      </c>
      <c r="M77" s="189"/>
      <c r="N77" s="86"/>
      <c r="O77" s="189"/>
      <c r="P77" s="86"/>
      <c r="Q77" s="189"/>
      <c r="R77" s="83"/>
    </row>
    <row r="78" spans="1:18" s="74" customFormat="1" ht="10.050000000000001" customHeight="1">
      <c r="A78" s="75"/>
      <c r="B78" s="84"/>
      <c r="C78" s="77"/>
      <c r="D78" s="77"/>
      <c r="E78" s="78"/>
      <c r="F78" s="102"/>
      <c r="G78" s="77"/>
      <c r="H78" s="286"/>
      <c r="I78" s="82"/>
      <c r="J78" s="290" t="s">
        <v>457</v>
      </c>
      <c r="K78" s="106">
        <v>8</v>
      </c>
      <c r="L78" s="191" t="str">
        <f>IF(OR(K78=7,K78=8,K78=9),J74,IF(OR(K78=1,K78=2,K78=3),J82,""))</f>
        <v>杜錦豐</v>
      </c>
      <c r="M78" s="328"/>
      <c r="N78" s="86"/>
      <c r="O78" s="189"/>
      <c r="P78" s="86"/>
      <c r="Q78" s="189"/>
      <c r="R78" s="83"/>
    </row>
    <row r="79" spans="1:18" s="74" customFormat="1" ht="10.050000000000001" customHeight="1">
      <c r="A79" s="75">
        <v>19</v>
      </c>
      <c r="B79" s="84">
        <v>17</v>
      </c>
      <c r="C79" s="65" t="s">
        <v>20</v>
      </c>
      <c r="D79" s="65"/>
      <c r="E79" s="96"/>
      <c r="F79" s="97" t="s">
        <v>241</v>
      </c>
      <c r="G79" s="65" t="s">
        <v>47</v>
      </c>
      <c r="H79" s="287"/>
      <c r="I79" s="70"/>
      <c r="J79" s="103"/>
      <c r="K79" s="98"/>
      <c r="L79" s="188" t="s">
        <v>491</v>
      </c>
      <c r="M79" s="326"/>
      <c r="N79" s="86"/>
      <c r="O79" s="189"/>
      <c r="P79" s="86"/>
      <c r="Q79" s="189"/>
      <c r="R79" s="83"/>
    </row>
    <row r="80" spans="1:18" s="74" customFormat="1" ht="10.050000000000001" customHeight="1">
      <c r="A80" s="75"/>
      <c r="B80" s="76"/>
      <c r="C80" s="77"/>
      <c r="D80" s="77"/>
      <c r="E80" s="78"/>
      <c r="F80" s="97" t="s">
        <v>242</v>
      </c>
      <c r="G80" s="65" t="s">
        <v>119</v>
      </c>
      <c r="H80" s="287"/>
      <c r="I80" s="79"/>
      <c r="J80" s="103"/>
      <c r="K80" s="98"/>
      <c r="L80" s="86"/>
      <c r="M80" s="326"/>
      <c r="N80" s="86"/>
      <c r="O80" s="189"/>
      <c r="P80" s="86"/>
      <c r="Q80" s="189"/>
      <c r="R80" s="83"/>
    </row>
    <row r="81" spans="1:18" s="74" customFormat="1" ht="10.050000000000001" customHeight="1">
      <c r="A81" s="75"/>
      <c r="B81" s="84"/>
      <c r="C81" s="77"/>
      <c r="D81" s="77"/>
      <c r="E81" s="78"/>
      <c r="F81" s="102"/>
      <c r="G81" s="77"/>
      <c r="H81" s="286"/>
      <c r="I81" s="87"/>
      <c r="J81" s="88" t="str">
        <f>IF(OR(I82=7,I82=8,I82=9),F79,IF(OR(I82=1,I82=2,I82=3),F83,IF(F79="Bye",F83,IF(F83="Bye",F79,""))))</f>
        <v>黃振哲</v>
      </c>
      <c r="K81" s="98"/>
      <c r="L81" s="86"/>
      <c r="M81" s="326"/>
      <c r="N81" s="86"/>
      <c r="O81" s="189"/>
      <c r="P81" s="86"/>
      <c r="Q81" s="189"/>
      <c r="R81" s="83"/>
    </row>
    <row r="82" spans="1:18" s="74" customFormat="1" ht="10.050000000000001" customHeight="1">
      <c r="A82" s="75"/>
      <c r="B82" s="84"/>
      <c r="C82" s="77"/>
      <c r="D82" s="77"/>
      <c r="E82" s="78"/>
      <c r="F82" s="102"/>
      <c r="G82" s="77"/>
      <c r="H82" s="290" t="s">
        <v>372</v>
      </c>
      <c r="I82" s="91">
        <v>2</v>
      </c>
      <c r="J82" s="92" t="str">
        <f>IF(OR(I82=7,I82=8,I82=9),F80,IF(OR(I82=1,I82=2,I82=3),F84,IF(F79="Bye",F84,IF(F83="Bye",F80,""))))</f>
        <v>陳慶德</v>
      </c>
      <c r="K82" s="99"/>
      <c r="L82" s="86"/>
      <c r="M82" s="326"/>
      <c r="N82" s="86"/>
      <c r="O82" s="189"/>
      <c r="P82" s="86"/>
      <c r="Q82" s="189"/>
      <c r="R82" s="83"/>
    </row>
    <row r="83" spans="1:18" s="74" customFormat="1" ht="10.050000000000001" customHeight="1">
      <c r="A83" s="75">
        <v>20</v>
      </c>
      <c r="B83" s="95">
        <v>14</v>
      </c>
      <c r="C83" s="65" t="s">
        <v>20</v>
      </c>
      <c r="D83" s="65"/>
      <c r="E83" s="96"/>
      <c r="F83" s="97" t="s">
        <v>243</v>
      </c>
      <c r="G83" s="65" t="s">
        <v>32</v>
      </c>
      <c r="H83" s="287"/>
      <c r="I83" s="94"/>
      <c r="J83" s="88" t="s">
        <v>491</v>
      </c>
      <c r="K83" s="82"/>
      <c r="L83" s="86"/>
      <c r="M83" s="326"/>
      <c r="N83" s="86"/>
      <c r="O83" s="189"/>
      <c r="P83" s="86"/>
      <c r="Q83" s="189"/>
      <c r="R83" s="83"/>
    </row>
    <row r="84" spans="1:18" s="74" customFormat="1" ht="10.050000000000001" customHeight="1">
      <c r="A84" s="75"/>
      <c r="B84" s="84"/>
      <c r="C84" s="77"/>
      <c r="D84" s="77"/>
      <c r="E84" s="78"/>
      <c r="F84" s="97" t="s">
        <v>244</v>
      </c>
      <c r="G84" s="65" t="s">
        <v>32</v>
      </c>
      <c r="H84" s="287"/>
      <c r="I84" s="79"/>
      <c r="J84" s="103"/>
      <c r="K84" s="82"/>
      <c r="L84" s="296"/>
      <c r="M84" s="329"/>
      <c r="N84" s="86"/>
      <c r="O84" s="189"/>
      <c r="P84" s="86"/>
      <c r="Q84" s="189"/>
      <c r="R84" s="83"/>
    </row>
    <row r="85" spans="1:18" s="74" customFormat="1" ht="10.050000000000001" customHeight="1">
      <c r="A85" s="75"/>
      <c r="B85" s="84"/>
      <c r="C85" s="77"/>
      <c r="D85" s="77"/>
      <c r="E85" s="78"/>
      <c r="F85" s="102"/>
      <c r="G85" s="77"/>
      <c r="H85" s="286"/>
      <c r="I85" s="82"/>
      <c r="J85" s="103"/>
      <c r="K85" s="82"/>
      <c r="L85" s="86"/>
      <c r="M85" s="326"/>
      <c r="N85" s="188" t="str">
        <f>IF(OR(M86=7,M86=8,M86=9),L77,IF(OR(M86=1,M86=2,M86=3),L93,""))</f>
        <v>翁聖欽</v>
      </c>
      <c r="O85" s="189"/>
      <c r="P85" s="86"/>
      <c r="Q85" s="189"/>
      <c r="R85" s="83"/>
    </row>
    <row r="86" spans="1:18" s="74" customFormat="1" ht="10.050000000000001" customHeight="1">
      <c r="A86" s="75"/>
      <c r="B86" s="84"/>
      <c r="C86" s="77"/>
      <c r="D86" s="77"/>
      <c r="E86" s="78"/>
      <c r="F86" s="102"/>
      <c r="G86" s="77"/>
      <c r="H86" s="286"/>
      <c r="I86" s="82"/>
      <c r="J86" s="103"/>
      <c r="K86" s="82"/>
      <c r="L86" s="286" t="s">
        <v>473</v>
      </c>
      <c r="M86" s="327">
        <v>8</v>
      </c>
      <c r="N86" s="191" t="str">
        <f>IF(OR(M86=7,M86=8,M86=9),L78,IF(OR(M86=1,M86=2,M86=3),L94,""))</f>
        <v>杜錦豐</v>
      </c>
      <c r="O86" s="328"/>
      <c r="P86" s="86"/>
      <c r="Q86" s="189"/>
      <c r="R86" s="83"/>
    </row>
    <row r="87" spans="1:18" s="74" customFormat="1" ht="10.050000000000001" customHeight="1">
      <c r="A87" s="75">
        <v>21</v>
      </c>
      <c r="B87" s="64">
        <v>12</v>
      </c>
      <c r="C87" s="65" t="s">
        <v>20</v>
      </c>
      <c r="D87" s="65"/>
      <c r="E87" s="96"/>
      <c r="F87" s="97" t="s">
        <v>245</v>
      </c>
      <c r="G87" s="65" t="s">
        <v>32</v>
      </c>
      <c r="H87" s="287"/>
      <c r="I87" s="70"/>
      <c r="J87" s="103"/>
      <c r="K87" s="82"/>
      <c r="L87" s="86"/>
      <c r="M87" s="326"/>
      <c r="N87" s="188" t="s">
        <v>491</v>
      </c>
      <c r="O87" s="326"/>
      <c r="P87" s="86"/>
      <c r="Q87" s="189"/>
      <c r="R87" s="83"/>
    </row>
    <row r="88" spans="1:18" s="74" customFormat="1" ht="10.050000000000001" customHeight="1">
      <c r="A88" s="75"/>
      <c r="B88" s="76"/>
      <c r="C88" s="77"/>
      <c r="D88" s="77"/>
      <c r="E88" s="78"/>
      <c r="F88" s="97" t="s">
        <v>246</v>
      </c>
      <c r="G88" s="65" t="s">
        <v>32</v>
      </c>
      <c r="H88" s="287"/>
      <c r="I88" s="79"/>
      <c r="J88" s="103"/>
      <c r="K88" s="82"/>
      <c r="L88" s="86"/>
      <c r="M88" s="326"/>
      <c r="N88" s="86"/>
      <c r="O88" s="326"/>
      <c r="P88" s="86"/>
      <c r="Q88" s="189"/>
      <c r="R88" s="83"/>
    </row>
    <row r="89" spans="1:18" s="74" customFormat="1" ht="10.050000000000001" customHeight="1">
      <c r="A89" s="75"/>
      <c r="B89" s="84"/>
      <c r="C89" s="77"/>
      <c r="D89" s="77"/>
      <c r="E89" s="78"/>
      <c r="F89" s="102"/>
      <c r="G89" s="77"/>
      <c r="H89" s="286"/>
      <c r="I89" s="87"/>
      <c r="J89" s="88" t="str">
        <f>IF(OR(I90=7,I90=8,I90=9),F87,IF(OR(I90=1,I90=2,I90=3),F91,IF(F87="Bye",F91,IF(F91="Bye",F87,""))))</f>
        <v>黃展隆</v>
      </c>
      <c r="K89" s="82"/>
      <c r="L89" s="86"/>
      <c r="M89" s="326"/>
      <c r="N89" s="86"/>
      <c r="O89" s="326"/>
      <c r="P89" s="86"/>
      <c r="Q89" s="189"/>
      <c r="R89" s="83"/>
    </row>
    <row r="90" spans="1:18" s="74" customFormat="1" ht="10.050000000000001" customHeight="1">
      <c r="A90" s="75"/>
      <c r="B90" s="84"/>
      <c r="C90" s="77"/>
      <c r="D90" s="77"/>
      <c r="E90" s="78"/>
      <c r="F90" s="102"/>
      <c r="G90" s="77"/>
      <c r="H90" s="286"/>
      <c r="I90" s="91"/>
      <c r="J90" s="92" t="str">
        <f>IF(OR(I90=7,I90=8,I90=9),F88,IF(OR(I90=1,I90=2,I90=3),F92,IF(F87="Bye",F92,IF(F91="Bye",F88,""))))</f>
        <v>戴清文</v>
      </c>
      <c r="K90" s="93"/>
      <c r="L90" s="86"/>
      <c r="M90" s="326"/>
      <c r="N90" s="86"/>
      <c r="O90" s="326"/>
      <c r="P90" s="86"/>
      <c r="Q90" s="189"/>
      <c r="R90" s="83"/>
    </row>
    <row r="91" spans="1:18" s="74" customFormat="1" ht="10.050000000000001" customHeight="1">
      <c r="A91" s="75">
        <v>22</v>
      </c>
      <c r="B91" s="95"/>
      <c r="C91" s="65" t="s">
        <v>20</v>
      </c>
      <c r="D91" s="65"/>
      <c r="E91" s="96"/>
      <c r="F91" s="97" t="s">
        <v>27</v>
      </c>
      <c r="G91" s="65"/>
      <c r="H91" s="287"/>
      <c r="I91" s="94"/>
      <c r="J91" s="88"/>
      <c r="K91" s="98"/>
      <c r="L91" s="86"/>
      <c r="M91" s="326"/>
      <c r="N91" s="86"/>
      <c r="O91" s="326"/>
      <c r="P91" s="86"/>
      <c r="Q91" s="189"/>
      <c r="R91" s="83"/>
    </row>
    <row r="92" spans="1:18" s="74" customFormat="1" ht="10.050000000000001" customHeight="1">
      <c r="A92" s="75"/>
      <c r="B92" s="84"/>
      <c r="C92" s="77"/>
      <c r="D92" s="77"/>
      <c r="E92" s="78"/>
      <c r="F92" s="97" t="s">
        <v>28</v>
      </c>
      <c r="G92" s="65"/>
      <c r="H92" s="287"/>
      <c r="I92" s="79"/>
      <c r="J92" s="88"/>
      <c r="K92" s="98"/>
      <c r="L92" s="296"/>
      <c r="M92" s="329"/>
      <c r="N92" s="86"/>
      <c r="O92" s="326"/>
      <c r="P92" s="86"/>
      <c r="Q92" s="189"/>
      <c r="R92" s="83"/>
    </row>
    <row r="93" spans="1:18" s="74" customFormat="1" ht="10.050000000000001" customHeight="1">
      <c r="A93" s="75"/>
      <c r="B93" s="84"/>
      <c r="C93" s="77"/>
      <c r="D93" s="77"/>
      <c r="E93" s="78"/>
      <c r="F93" s="102"/>
      <c r="G93" s="77"/>
      <c r="H93" s="286"/>
      <c r="I93" s="82"/>
      <c r="J93" s="103"/>
      <c r="K93" s="104"/>
      <c r="L93" s="188" t="str">
        <f>IF(OR(K94=7,K94=8,K94=9),J89,IF(OR(K94=1,K94=2,K94=3),J97,""))</f>
        <v>黃展隆</v>
      </c>
      <c r="M93" s="326"/>
      <c r="N93" s="86"/>
      <c r="O93" s="326"/>
      <c r="P93" s="86"/>
      <c r="Q93" s="189"/>
      <c r="R93" s="83"/>
    </row>
    <row r="94" spans="1:18" s="74" customFormat="1" ht="10.050000000000001" customHeight="1">
      <c r="A94" s="75"/>
      <c r="B94" s="84"/>
      <c r="C94" s="77"/>
      <c r="D94" s="77"/>
      <c r="E94" s="78"/>
      <c r="F94" s="102"/>
      <c r="G94" s="77"/>
      <c r="H94" s="286"/>
      <c r="I94" s="82"/>
      <c r="J94" s="290" t="s">
        <v>458</v>
      </c>
      <c r="K94" s="106">
        <v>8</v>
      </c>
      <c r="L94" s="191" t="str">
        <f>IF(OR(K94=7,K94=8,K94=9),J90,IF(OR(K94=1,K94=2,K94=3),J98,""))</f>
        <v>戴清文</v>
      </c>
      <c r="M94" s="330"/>
      <c r="N94" s="86"/>
      <c r="O94" s="326"/>
      <c r="P94" s="86"/>
      <c r="Q94" s="189"/>
      <c r="R94" s="83"/>
    </row>
    <row r="95" spans="1:18" s="74" customFormat="1" ht="10.050000000000001" customHeight="1">
      <c r="A95" s="75">
        <v>23</v>
      </c>
      <c r="B95" s="84"/>
      <c r="C95" s="65" t="s">
        <v>20</v>
      </c>
      <c r="D95" s="65"/>
      <c r="E95" s="96"/>
      <c r="F95" s="97" t="s">
        <v>27</v>
      </c>
      <c r="G95" s="65"/>
      <c r="H95" s="287"/>
      <c r="I95" s="70"/>
      <c r="J95" s="103"/>
      <c r="K95" s="98"/>
      <c r="L95" s="188" t="s">
        <v>490</v>
      </c>
      <c r="M95" s="306"/>
      <c r="N95" s="86"/>
      <c r="O95" s="326"/>
      <c r="P95" s="86"/>
      <c r="Q95" s="189"/>
      <c r="R95" s="83"/>
    </row>
    <row r="96" spans="1:18" s="74" customFormat="1" ht="10.050000000000001" customHeight="1">
      <c r="A96" s="75"/>
      <c r="B96" s="76"/>
      <c r="C96" s="77"/>
      <c r="D96" s="77"/>
      <c r="E96" s="78"/>
      <c r="F96" s="97" t="s">
        <v>28</v>
      </c>
      <c r="G96" s="65"/>
      <c r="H96" s="287"/>
      <c r="I96" s="79"/>
      <c r="J96" s="103"/>
      <c r="K96" s="98"/>
      <c r="L96" s="86"/>
      <c r="M96" s="189"/>
      <c r="N96" s="86"/>
      <c r="O96" s="326"/>
      <c r="P96" s="86"/>
      <c r="Q96" s="189"/>
      <c r="R96" s="83"/>
    </row>
    <row r="97" spans="1:18" s="74" customFormat="1" ht="10.050000000000001" customHeight="1">
      <c r="A97" s="75"/>
      <c r="B97" s="84"/>
      <c r="C97" s="77"/>
      <c r="D97" s="77"/>
      <c r="E97" s="78"/>
      <c r="F97" s="102"/>
      <c r="G97" s="77"/>
      <c r="H97" s="286"/>
      <c r="I97" s="87"/>
      <c r="J97" s="88" t="str">
        <f>IF(OR(I98=7,I98=8,I98=9),F95,IF(OR(I98=1,I98=2,I98=3),F99,IF(F95="Bye",F99,IF(F99="Bye",F95,""))))</f>
        <v>林世傑</v>
      </c>
      <c r="K97" s="98"/>
      <c r="L97" s="86"/>
      <c r="M97" s="189"/>
      <c r="N97" s="86"/>
      <c r="O97" s="326"/>
      <c r="P97" s="86"/>
      <c r="Q97" s="189"/>
      <c r="R97" s="83"/>
    </row>
    <row r="98" spans="1:18" s="74" customFormat="1" ht="10.050000000000001" customHeight="1">
      <c r="A98" s="75"/>
      <c r="B98" s="84"/>
      <c r="C98" s="77"/>
      <c r="D98" s="77"/>
      <c r="E98" s="78"/>
      <c r="F98" s="102"/>
      <c r="G98" s="77"/>
      <c r="H98" s="286"/>
      <c r="I98" s="91"/>
      <c r="J98" s="92" t="str">
        <f>IF(OR(I98=7,I98=8,I98=9),F96,IF(OR(I98=1,I98=2,I98=3),F100,IF(F95="Bye",F100,IF(F99="Bye",F96,""))))</f>
        <v>傅文正</v>
      </c>
      <c r="K98" s="99"/>
      <c r="L98" s="86"/>
      <c r="M98" s="189"/>
      <c r="N98" s="86"/>
      <c r="O98" s="326"/>
      <c r="P98" s="86"/>
      <c r="Q98" s="189"/>
      <c r="R98" s="83"/>
    </row>
    <row r="99" spans="1:18" s="74" customFormat="1" ht="10.050000000000001" customHeight="1">
      <c r="A99" s="63">
        <v>24</v>
      </c>
      <c r="B99" s="95">
        <v>3</v>
      </c>
      <c r="C99" s="65" t="s">
        <v>20</v>
      </c>
      <c r="D99" s="65">
        <v>60</v>
      </c>
      <c r="E99" s="66" t="s">
        <v>63</v>
      </c>
      <c r="F99" s="67" t="s">
        <v>247</v>
      </c>
      <c r="G99" s="68" t="s">
        <v>32</v>
      </c>
      <c r="H99" s="287"/>
      <c r="I99" s="94"/>
      <c r="J99" s="88"/>
      <c r="K99" s="82"/>
      <c r="L99" s="86"/>
      <c r="M99" s="189"/>
      <c r="N99" s="86"/>
      <c r="O99" s="326"/>
      <c r="P99" s="86"/>
      <c r="Q99" s="189"/>
      <c r="R99" s="83"/>
    </row>
    <row r="100" spans="1:18" s="74" customFormat="1" ht="10.050000000000001" customHeight="1">
      <c r="A100" s="75"/>
      <c r="B100" s="84"/>
      <c r="C100" s="77"/>
      <c r="D100" s="77"/>
      <c r="E100" s="78"/>
      <c r="F100" s="67" t="s">
        <v>248</v>
      </c>
      <c r="G100" s="68" t="s">
        <v>43</v>
      </c>
      <c r="H100" s="287"/>
      <c r="I100" s="79"/>
      <c r="J100" s="103"/>
      <c r="K100" s="82"/>
      <c r="L100" s="296"/>
      <c r="M100" s="312"/>
      <c r="N100" s="86"/>
      <c r="O100" s="326"/>
      <c r="P100" s="86"/>
      <c r="Q100" s="189"/>
      <c r="R100" s="83"/>
    </row>
    <row r="101" spans="1:18" s="74" customFormat="1" ht="10.050000000000001" customHeight="1">
      <c r="A101" s="75"/>
      <c r="B101" s="84"/>
      <c r="C101" s="77"/>
      <c r="D101" s="77"/>
      <c r="E101" s="78"/>
      <c r="F101" s="102"/>
      <c r="G101" s="77"/>
      <c r="H101" s="286"/>
      <c r="I101" s="82"/>
      <c r="J101" s="103"/>
      <c r="K101" s="82"/>
      <c r="L101" s="86"/>
      <c r="M101" s="189"/>
      <c r="N101" s="189"/>
      <c r="O101" s="326"/>
      <c r="P101" s="188" t="str">
        <f>IF(OR(O102=7,O102=8,O102=9),N85,IF(OR(O102=1,O102=2,O102=3),N118,""))</f>
        <v>翁聖欽</v>
      </c>
      <c r="Q101" s="189"/>
      <c r="R101" s="83"/>
    </row>
    <row r="102" spans="1:18" s="74" customFormat="1" ht="10.050000000000001" customHeight="1">
      <c r="A102" s="75"/>
      <c r="B102" s="84"/>
      <c r="C102" s="77"/>
      <c r="D102" s="77"/>
      <c r="E102" s="78"/>
      <c r="F102" s="102"/>
      <c r="G102" s="77"/>
      <c r="H102" s="286"/>
      <c r="I102" s="82"/>
      <c r="J102" s="103"/>
      <c r="K102" s="82"/>
      <c r="L102" s="86"/>
      <c r="M102" s="189"/>
      <c r="N102" s="286" t="s">
        <v>410</v>
      </c>
      <c r="O102" s="327">
        <v>8</v>
      </c>
      <c r="P102" s="191" t="str">
        <f>IF(OR(O102=7,O102=8,O102=9),N86,IF(OR(O102=1,O102=2,O102=3),N119,""))</f>
        <v>杜錦豐</v>
      </c>
      <c r="Q102" s="347"/>
      <c r="R102" s="83"/>
    </row>
    <row r="103" spans="1:18" s="74" customFormat="1" ht="10.050000000000001" customHeight="1">
      <c r="A103" s="63">
        <v>25</v>
      </c>
      <c r="B103" s="64">
        <v>6</v>
      </c>
      <c r="C103" s="65" t="s">
        <v>20</v>
      </c>
      <c r="D103" s="65">
        <v>1006</v>
      </c>
      <c r="E103" s="66" t="s">
        <v>35</v>
      </c>
      <c r="F103" s="67" t="s">
        <v>249</v>
      </c>
      <c r="G103" s="68" t="s">
        <v>30</v>
      </c>
      <c r="H103" s="287"/>
      <c r="I103" s="70"/>
      <c r="J103" s="103"/>
      <c r="K103" s="82"/>
      <c r="L103" s="86"/>
      <c r="M103" s="189"/>
      <c r="N103" s="86"/>
      <c r="O103" s="326"/>
      <c r="P103" s="188" t="s">
        <v>491</v>
      </c>
      <c r="Q103" s="189"/>
      <c r="R103" s="83"/>
    </row>
    <row r="104" spans="1:18" s="74" customFormat="1" ht="10.050000000000001" customHeight="1">
      <c r="A104" s="75"/>
      <c r="B104" s="76"/>
      <c r="C104" s="77"/>
      <c r="D104" s="77"/>
      <c r="E104" s="78"/>
      <c r="F104" s="67" t="s">
        <v>250</v>
      </c>
      <c r="G104" s="68" t="s">
        <v>30</v>
      </c>
      <c r="H104" s="287"/>
      <c r="I104" s="79"/>
      <c r="J104" s="103"/>
      <c r="K104" s="82"/>
      <c r="L104" s="86"/>
      <c r="M104" s="189"/>
      <c r="N104" s="86"/>
      <c r="O104" s="326"/>
      <c r="P104" s="296"/>
      <c r="Q104" s="312"/>
      <c r="R104" s="83"/>
    </row>
    <row r="105" spans="1:18" s="74" customFormat="1" ht="10.050000000000001" customHeight="1">
      <c r="A105" s="75"/>
      <c r="B105" s="84"/>
      <c r="C105" s="77"/>
      <c r="D105" s="77"/>
      <c r="E105" s="78"/>
      <c r="F105" s="102"/>
      <c r="G105" s="77"/>
      <c r="H105" s="286"/>
      <c r="I105" s="87"/>
      <c r="J105" s="88" t="str">
        <f>IF(OR(I106=7,I106=8,I106=9),F103,IF(OR(I106=1,I106=2,I106=3),F107,IF(F103="Bye",F107,IF(F107="Bye",F103,""))))</f>
        <v>陳柱明</v>
      </c>
      <c r="K105" s="82"/>
      <c r="L105" s="86"/>
      <c r="M105" s="189"/>
      <c r="N105" s="86"/>
      <c r="O105" s="326"/>
      <c r="P105" s="86"/>
      <c r="Q105" s="189"/>
      <c r="R105" s="83"/>
    </row>
    <row r="106" spans="1:18" s="74" customFormat="1" ht="10.050000000000001" customHeight="1">
      <c r="A106" s="75"/>
      <c r="B106" s="84"/>
      <c r="C106" s="77"/>
      <c r="D106" s="77"/>
      <c r="E106" s="78"/>
      <c r="F106" s="102"/>
      <c r="G106" s="77"/>
      <c r="H106" s="286"/>
      <c r="I106" s="91"/>
      <c r="J106" s="92" t="str">
        <f>IF(OR(I106=7,I106=8,I106=9),F104,IF(OR(I106=1,I106=2,I106=3),F108,IF(F103="Bye",F108,IF(F107="Bye",F104,""))))</f>
        <v>游輝慶</v>
      </c>
      <c r="K106" s="93"/>
      <c r="L106" s="86"/>
      <c r="M106" s="189"/>
      <c r="N106" s="86"/>
      <c r="O106" s="326"/>
      <c r="P106" s="86"/>
      <c r="Q106" s="189"/>
      <c r="R106" s="83"/>
    </row>
    <row r="107" spans="1:18" s="74" customFormat="1" ht="10.050000000000001" customHeight="1">
      <c r="A107" s="75">
        <v>26</v>
      </c>
      <c r="B107" s="95"/>
      <c r="C107" s="65" t="s">
        <v>20</v>
      </c>
      <c r="D107" s="65"/>
      <c r="E107" s="96"/>
      <c r="F107" s="97" t="s">
        <v>27</v>
      </c>
      <c r="G107" s="65"/>
      <c r="H107" s="287"/>
      <c r="I107" s="94"/>
      <c r="J107" s="88"/>
      <c r="K107" s="98"/>
      <c r="L107" s="86"/>
      <c r="M107" s="189"/>
      <c r="N107" s="86"/>
      <c r="O107" s="326"/>
      <c r="P107" s="86"/>
      <c r="Q107" s="189"/>
      <c r="R107" s="83"/>
    </row>
    <row r="108" spans="1:18" s="74" customFormat="1" ht="10.050000000000001" customHeight="1">
      <c r="A108" s="75"/>
      <c r="B108" s="84"/>
      <c r="C108" s="77"/>
      <c r="D108" s="77"/>
      <c r="E108" s="78"/>
      <c r="F108" s="97" t="s">
        <v>28</v>
      </c>
      <c r="G108" s="65"/>
      <c r="H108" s="287"/>
      <c r="I108" s="79"/>
      <c r="J108" s="88"/>
      <c r="K108" s="98"/>
      <c r="L108" s="296"/>
      <c r="M108" s="312"/>
      <c r="N108" s="86"/>
      <c r="O108" s="326"/>
      <c r="P108" s="86"/>
      <c r="Q108" s="189"/>
      <c r="R108" s="83"/>
    </row>
    <row r="109" spans="1:18" s="74" customFormat="1" ht="10.050000000000001" customHeight="1">
      <c r="A109" s="75"/>
      <c r="B109" s="84"/>
      <c r="C109" s="77"/>
      <c r="D109" s="77"/>
      <c r="E109" s="78"/>
      <c r="F109" s="102"/>
      <c r="G109" s="77"/>
      <c r="H109" s="286"/>
      <c r="I109" s="82"/>
      <c r="J109" s="103"/>
      <c r="K109" s="104"/>
      <c r="L109" s="188" t="str">
        <f>IF(OR(K110=7,K110=8,K110=9),J105,IF(OR(K110=1,K110=2,K110=3),J113,""))</f>
        <v>陳柱明</v>
      </c>
      <c r="M109" s="189"/>
      <c r="N109" s="86"/>
      <c r="O109" s="326"/>
      <c r="P109" s="86"/>
      <c r="Q109" s="189"/>
      <c r="R109" s="83"/>
    </row>
    <row r="110" spans="1:18" s="74" customFormat="1" ht="10.050000000000001" customHeight="1">
      <c r="A110" s="75"/>
      <c r="B110" s="84"/>
      <c r="C110" s="77"/>
      <c r="D110" s="77"/>
      <c r="E110" s="78"/>
      <c r="F110" s="102"/>
      <c r="G110" s="77"/>
      <c r="H110" s="286"/>
      <c r="I110" s="82"/>
      <c r="J110" s="290" t="s">
        <v>459</v>
      </c>
      <c r="K110" s="106">
        <v>8</v>
      </c>
      <c r="L110" s="191" t="str">
        <f>IF(OR(K110=7,K110=8,K110=9),J106,IF(OR(K110=1,K110=2,K110=3),J114,""))</f>
        <v>游輝慶</v>
      </c>
      <c r="M110" s="328"/>
      <c r="N110" s="86"/>
      <c r="O110" s="326"/>
      <c r="P110" s="86"/>
      <c r="Q110" s="189"/>
      <c r="R110" s="83"/>
    </row>
    <row r="111" spans="1:18" s="74" customFormat="1" ht="10.050000000000001" customHeight="1">
      <c r="A111" s="75">
        <v>27</v>
      </c>
      <c r="B111" s="84">
        <v>18</v>
      </c>
      <c r="C111" s="65" t="s">
        <v>20</v>
      </c>
      <c r="D111" s="65"/>
      <c r="E111" s="96"/>
      <c r="F111" s="97" t="s">
        <v>251</v>
      </c>
      <c r="G111" s="65" t="s">
        <v>47</v>
      </c>
      <c r="H111" s="287"/>
      <c r="I111" s="70"/>
      <c r="J111" s="103"/>
      <c r="K111" s="98"/>
      <c r="L111" s="188" t="s">
        <v>493</v>
      </c>
      <c r="M111" s="326"/>
      <c r="N111" s="86"/>
      <c r="O111" s="326"/>
      <c r="P111" s="86"/>
      <c r="Q111" s="189"/>
      <c r="R111" s="83"/>
    </row>
    <row r="112" spans="1:18" s="74" customFormat="1" ht="10.050000000000001" customHeight="1">
      <c r="A112" s="75"/>
      <c r="B112" s="76"/>
      <c r="C112" s="77"/>
      <c r="D112" s="77"/>
      <c r="E112" s="78"/>
      <c r="F112" s="97" t="s">
        <v>252</v>
      </c>
      <c r="G112" s="65" t="s">
        <v>32</v>
      </c>
      <c r="H112" s="287"/>
      <c r="I112" s="79"/>
      <c r="J112" s="103"/>
      <c r="K112" s="98"/>
      <c r="L112" s="86"/>
      <c r="M112" s="326"/>
      <c r="N112" s="86"/>
      <c r="O112" s="326"/>
      <c r="P112" s="86"/>
      <c r="Q112" s="189"/>
      <c r="R112" s="83"/>
    </row>
    <row r="113" spans="1:18" s="74" customFormat="1" ht="10.050000000000001" customHeight="1">
      <c r="A113" s="75"/>
      <c r="B113" s="84"/>
      <c r="C113" s="77"/>
      <c r="D113" s="77"/>
      <c r="E113" s="78"/>
      <c r="F113" s="102"/>
      <c r="G113" s="77"/>
      <c r="H113" s="286"/>
      <c r="I113" s="87"/>
      <c r="J113" s="88" t="str">
        <f>IF(OR(I114=7,I114=8,I114=9),F111,IF(OR(I114=1,I114=2,I114=3),F115,IF(F111="Bye",F115,IF(F115="Bye",F111,""))))</f>
        <v>曾智仁</v>
      </c>
      <c r="K113" s="98"/>
      <c r="L113" s="86"/>
      <c r="M113" s="326"/>
      <c r="N113" s="86"/>
      <c r="O113" s="326"/>
      <c r="P113" s="86"/>
      <c r="Q113" s="189"/>
      <c r="R113" s="83"/>
    </row>
    <row r="114" spans="1:18" s="74" customFormat="1" ht="10.050000000000001" customHeight="1">
      <c r="A114" s="75"/>
      <c r="B114" s="84"/>
      <c r="C114" s="77"/>
      <c r="D114" s="77"/>
      <c r="E114" s="78"/>
      <c r="F114" s="102"/>
      <c r="G114" s="77"/>
      <c r="H114" s="290" t="s">
        <v>373</v>
      </c>
      <c r="I114" s="91">
        <v>7</v>
      </c>
      <c r="J114" s="92" t="str">
        <f>IF(OR(I114=7,I114=8,I114=9),F112,IF(OR(I114=1,I114=2,I114=3),F116,IF(F111="Bye",F116,IF(F115="Bye",F112,""))))</f>
        <v>謝振欽</v>
      </c>
      <c r="K114" s="99"/>
      <c r="L114" s="86"/>
      <c r="M114" s="326"/>
      <c r="N114" s="86"/>
      <c r="O114" s="326"/>
      <c r="P114" s="86"/>
      <c r="Q114" s="189"/>
      <c r="R114" s="83"/>
    </row>
    <row r="115" spans="1:18" s="74" customFormat="1" ht="10.050000000000001" customHeight="1">
      <c r="A115" s="75">
        <v>28</v>
      </c>
      <c r="B115" s="95">
        <v>16</v>
      </c>
      <c r="C115" s="65" t="s">
        <v>20</v>
      </c>
      <c r="D115" s="65"/>
      <c r="E115" s="96"/>
      <c r="F115" s="97" t="s">
        <v>253</v>
      </c>
      <c r="G115" s="65" t="s">
        <v>30</v>
      </c>
      <c r="H115" s="287"/>
      <c r="I115" s="94"/>
      <c r="J115" s="88" t="s">
        <v>491</v>
      </c>
      <c r="K115" s="82"/>
      <c r="L115" s="86"/>
      <c r="M115" s="326"/>
      <c r="N115" s="86"/>
      <c r="O115" s="326"/>
      <c r="P115" s="86"/>
      <c r="Q115" s="189"/>
      <c r="R115" s="83"/>
    </row>
    <row r="116" spans="1:18" s="74" customFormat="1" ht="10.050000000000001" customHeight="1">
      <c r="A116" s="75"/>
      <c r="B116" s="84"/>
      <c r="C116" s="77"/>
      <c r="D116" s="77"/>
      <c r="E116" s="78"/>
      <c r="F116" s="97" t="s">
        <v>254</v>
      </c>
      <c r="G116" s="65" t="s">
        <v>30</v>
      </c>
      <c r="H116" s="287"/>
      <c r="I116" s="79"/>
      <c r="J116" s="103"/>
      <c r="K116" s="82"/>
      <c r="L116" s="296"/>
      <c r="M116" s="329"/>
      <c r="N116" s="86"/>
      <c r="O116" s="326"/>
      <c r="P116" s="86"/>
      <c r="Q116" s="189"/>
      <c r="R116" s="83"/>
    </row>
    <row r="117" spans="1:18" s="74" customFormat="1" ht="10.050000000000001" customHeight="1">
      <c r="A117" s="75"/>
      <c r="B117" s="84"/>
      <c r="C117" s="77"/>
      <c r="D117" s="77"/>
      <c r="E117" s="78"/>
      <c r="F117" s="102"/>
      <c r="G117" s="77"/>
      <c r="H117" s="286"/>
      <c r="I117" s="82"/>
      <c r="J117" s="103"/>
      <c r="K117" s="82"/>
      <c r="L117" s="86"/>
      <c r="M117" s="326"/>
      <c r="N117" s="188" t="str">
        <f>IF(OR(M118=7,M118=8,M118=9),L109,IF(OR(M118=1,M118=2,M118=3),L125,""))</f>
        <v>康風都</v>
      </c>
      <c r="O117" s="326"/>
      <c r="P117" s="86"/>
      <c r="Q117" s="189"/>
      <c r="R117" s="83"/>
    </row>
    <row r="118" spans="1:18" s="74" customFormat="1" ht="10.050000000000001" customHeight="1">
      <c r="A118" s="75"/>
      <c r="B118" s="84"/>
      <c r="C118" s="77"/>
      <c r="D118" s="77"/>
      <c r="E118" s="78"/>
      <c r="F118" s="102"/>
      <c r="G118" s="77"/>
      <c r="H118" s="286"/>
      <c r="I118" s="82"/>
      <c r="J118" s="103"/>
      <c r="K118" s="82"/>
      <c r="L118" s="286" t="s">
        <v>474</v>
      </c>
      <c r="M118" s="327">
        <v>1</v>
      </c>
      <c r="N118" s="191" t="str">
        <f>IF(OR(M118=7,M118=8,M118=9),L110,IF(OR(M118=1,M118=2,M118=3),L126,""))</f>
        <v>任育成</v>
      </c>
      <c r="O118" s="330"/>
      <c r="P118" s="86"/>
      <c r="Q118" s="189"/>
      <c r="R118" s="83"/>
    </row>
    <row r="119" spans="1:18" s="74" customFormat="1" ht="10.050000000000001" customHeight="1">
      <c r="A119" s="75">
        <v>29</v>
      </c>
      <c r="B119" s="64">
        <v>15</v>
      </c>
      <c r="C119" s="65" t="s">
        <v>20</v>
      </c>
      <c r="D119" s="65"/>
      <c r="E119" s="96"/>
      <c r="F119" s="97" t="s">
        <v>255</v>
      </c>
      <c r="G119" s="65" t="s">
        <v>119</v>
      </c>
      <c r="H119" s="287"/>
      <c r="I119" s="70"/>
      <c r="J119" s="103"/>
      <c r="K119" s="82"/>
      <c r="L119" s="86"/>
      <c r="M119" s="326"/>
      <c r="N119" s="188" t="s">
        <v>493</v>
      </c>
      <c r="O119" s="306"/>
      <c r="P119" s="86"/>
      <c r="Q119" s="189"/>
      <c r="R119" s="83"/>
    </row>
    <row r="120" spans="1:18" s="74" customFormat="1" ht="10.050000000000001" customHeight="1">
      <c r="A120" s="75"/>
      <c r="B120" s="76"/>
      <c r="C120" s="77"/>
      <c r="D120" s="77"/>
      <c r="E120" s="78"/>
      <c r="F120" s="97" t="s">
        <v>256</v>
      </c>
      <c r="G120" s="65" t="s">
        <v>119</v>
      </c>
      <c r="H120" s="287"/>
      <c r="I120" s="79"/>
      <c r="J120" s="103"/>
      <c r="K120" s="82"/>
      <c r="L120" s="86"/>
      <c r="M120" s="326"/>
      <c r="N120" s="86"/>
      <c r="O120" s="189"/>
      <c r="P120" s="86"/>
      <c r="Q120" s="189"/>
      <c r="R120" s="83"/>
    </row>
    <row r="121" spans="1:18" s="74" customFormat="1" ht="10.050000000000001" customHeight="1">
      <c r="A121" s="75"/>
      <c r="B121" s="84"/>
      <c r="C121" s="77"/>
      <c r="D121" s="77"/>
      <c r="E121" s="78"/>
      <c r="F121" s="102"/>
      <c r="G121" s="77"/>
      <c r="H121" s="286"/>
      <c r="I121" s="87"/>
      <c r="J121" s="88" t="str">
        <f>IF(OR(I122=7,I122=8,I122=9),F119,IF(OR(I122=1,I122=2,I122=3),F123,IF(F119="Bye",F123,IF(F123="Bye",F119,""))))</f>
        <v>謝任昆</v>
      </c>
      <c r="K121" s="82"/>
      <c r="L121" s="86"/>
      <c r="M121" s="326"/>
      <c r="N121" s="86"/>
      <c r="O121" s="189"/>
      <c r="P121" s="86"/>
      <c r="Q121" s="189"/>
      <c r="R121" s="83"/>
    </row>
    <row r="122" spans="1:18" s="74" customFormat="1" ht="10.050000000000001" customHeight="1">
      <c r="A122" s="75"/>
      <c r="B122" s="84"/>
      <c r="C122" s="77"/>
      <c r="D122" s="77"/>
      <c r="E122" s="78"/>
      <c r="F122" s="102"/>
      <c r="G122" s="77"/>
      <c r="H122" s="286"/>
      <c r="I122" s="91"/>
      <c r="J122" s="92" t="str">
        <f>IF(OR(I122=7,I122=8,I122=9),F120,IF(OR(I122=1,I122=2,I122=3),F124,IF(F119="Bye",F124,IF(F123="Bye",F120,""))))</f>
        <v>洪志仁</v>
      </c>
      <c r="K122" s="93"/>
      <c r="L122" s="86"/>
      <c r="M122" s="326"/>
      <c r="N122" s="86"/>
      <c r="O122" s="189"/>
      <c r="P122" s="86"/>
      <c r="Q122" s="189"/>
      <c r="R122" s="83"/>
    </row>
    <row r="123" spans="1:18" s="74" customFormat="1" ht="10.050000000000001" customHeight="1">
      <c r="A123" s="75">
        <v>30</v>
      </c>
      <c r="B123" s="95"/>
      <c r="C123" s="65" t="s">
        <v>20</v>
      </c>
      <c r="D123" s="65"/>
      <c r="E123" s="96"/>
      <c r="F123" s="97" t="s">
        <v>27</v>
      </c>
      <c r="G123" s="65"/>
      <c r="H123" s="287"/>
      <c r="I123" s="94"/>
      <c r="J123" s="88"/>
      <c r="K123" s="98"/>
      <c r="L123" s="86"/>
      <c r="M123" s="326"/>
      <c r="N123" s="86"/>
      <c r="O123" s="189"/>
      <c r="P123" s="86"/>
      <c r="Q123" s="189"/>
      <c r="R123" s="83"/>
    </row>
    <row r="124" spans="1:18" s="74" customFormat="1" ht="10.050000000000001" customHeight="1">
      <c r="A124" s="75"/>
      <c r="B124" s="84"/>
      <c r="C124" s="77"/>
      <c r="D124" s="77"/>
      <c r="E124" s="78"/>
      <c r="F124" s="97" t="s">
        <v>28</v>
      </c>
      <c r="G124" s="65"/>
      <c r="H124" s="287"/>
      <c r="I124" s="79"/>
      <c r="J124" s="88"/>
      <c r="K124" s="98"/>
      <c r="L124" s="296"/>
      <c r="M124" s="329"/>
      <c r="N124" s="86"/>
      <c r="O124" s="189"/>
      <c r="P124" s="86"/>
      <c r="Q124" s="189"/>
      <c r="R124" s="83"/>
    </row>
    <row r="125" spans="1:18" s="74" customFormat="1" ht="10.050000000000001" customHeight="1">
      <c r="A125" s="75"/>
      <c r="B125" s="84"/>
      <c r="C125" s="77"/>
      <c r="D125" s="77"/>
      <c r="E125" s="78"/>
      <c r="F125" s="102"/>
      <c r="G125" s="77"/>
      <c r="H125" s="286"/>
      <c r="I125" s="82"/>
      <c r="J125" s="103"/>
      <c r="K125" s="104"/>
      <c r="L125" s="188" t="str">
        <f>IF(OR(K126=7,K126=8,K126=9),J121,IF(OR(K126=1,K126=2,K126=3),J129,""))</f>
        <v>康風都</v>
      </c>
      <c r="M125" s="326"/>
      <c r="N125" s="86"/>
      <c r="O125" s="189"/>
      <c r="P125" s="86"/>
      <c r="Q125" s="189"/>
      <c r="R125" s="83"/>
    </row>
    <row r="126" spans="1:18" s="74" customFormat="1" ht="10.050000000000001" customHeight="1">
      <c r="A126" s="75"/>
      <c r="B126" s="84"/>
      <c r="C126" s="77"/>
      <c r="D126" s="77"/>
      <c r="E126" s="78"/>
      <c r="F126" s="102"/>
      <c r="G126" s="77"/>
      <c r="H126" s="286"/>
      <c r="I126" s="82"/>
      <c r="J126" s="290" t="s">
        <v>460</v>
      </c>
      <c r="K126" s="106">
        <v>3</v>
      </c>
      <c r="L126" s="191" t="str">
        <f>IF(OR(K126=7,K126=8,K126=9),J122,IF(OR(K126=1,K126=2,K126=3),J130,""))</f>
        <v>任育成</v>
      </c>
      <c r="M126" s="330"/>
      <c r="N126" s="86"/>
      <c r="O126" s="189"/>
      <c r="P126" s="86"/>
      <c r="Q126" s="189"/>
      <c r="R126" s="83"/>
    </row>
    <row r="127" spans="1:18" s="74" customFormat="1" ht="10.050000000000001" customHeight="1">
      <c r="A127" s="75">
        <v>31</v>
      </c>
      <c r="B127" s="84"/>
      <c r="C127" s="65" t="s">
        <v>20</v>
      </c>
      <c r="D127" s="65"/>
      <c r="E127" s="96"/>
      <c r="F127" s="97" t="s">
        <v>27</v>
      </c>
      <c r="G127" s="65"/>
      <c r="H127" s="287"/>
      <c r="I127" s="70"/>
      <c r="J127" s="103"/>
      <c r="K127" s="98"/>
      <c r="L127" s="188" t="s">
        <v>493</v>
      </c>
      <c r="M127" s="306"/>
      <c r="N127" s="86"/>
      <c r="O127" s="189"/>
      <c r="P127" s="86"/>
      <c r="Q127" s="189"/>
      <c r="R127" s="83"/>
    </row>
    <row r="128" spans="1:18" s="74" customFormat="1" ht="10.050000000000001" customHeight="1">
      <c r="A128" s="75"/>
      <c r="B128" s="76"/>
      <c r="C128" s="77"/>
      <c r="D128" s="77"/>
      <c r="E128" s="78"/>
      <c r="F128" s="97" t="s">
        <v>28</v>
      </c>
      <c r="G128" s="65"/>
      <c r="H128" s="287"/>
      <c r="I128" s="79"/>
      <c r="J128" s="103"/>
      <c r="K128" s="98"/>
      <c r="L128" s="86"/>
      <c r="M128" s="189"/>
      <c r="N128" s="86"/>
      <c r="O128" s="189"/>
      <c r="P128" s="86"/>
      <c r="Q128" s="189"/>
      <c r="R128" s="83"/>
    </row>
    <row r="129" spans="1:18" s="74" customFormat="1" ht="10.050000000000001" customHeight="1">
      <c r="A129" s="75"/>
      <c r="B129" s="84"/>
      <c r="C129" s="77"/>
      <c r="D129" s="77"/>
      <c r="E129" s="78"/>
      <c r="F129" s="85"/>
      <c r="G129" s="114"/>
      <c r="H129" s="286"/>
      <c r="I129" s="87"/>
      <c r="J129" s="88" t="str">
        <f>IF(OR(I130=7,I130=8,I130=9),F127,IF(OR(I130=1,I130=2,I130=3),F131,IF(F127="Bye",F131,IF(F131="Bye",F127,""))))</f>
        <v>康風都</v>
      </c>
      <c r="K129" s="98"/>
      <c r="L129" s="86"/>
      <c r="M129" s="189"/>
      <c r="N129" s="86"/>
      <c r="O129" s="189"/>
      <c r="P129" s="86"/>
      <c r="Q129" s="189"/>
      <c r="R129" s="83"/>
    </row>
    <row r="130" spans="1:18" s="74" customFormat="1" ht="10.050000000000001" customHeight="1">
      <c r="A130" s="75"/>
      <c r="B130" s="84"/>
      <c r="C130" s="77"/>
      <c r="D130" s="77"/>
      <c r="E130" s="78"/>
      <c r="F130" s="102"/>
      <c r="G130" s="77"/>
      <c r="H130" s="288"/>
      <c r="I130" s="91"/>
      <c r="J130" s="92" t="str">
        <f>IF(OR(I130=7,I130=8,I130=9),F128,IF(OR(I130=1,I130=2,I130=3),F132,IF(F127="Bye",F132,IF(F131="Bye",F128,""))))</f>
        <v>任育成</v>
      </c>
      <c r="K130" s="99"/>
      <c r="L130" s="86"/>
      <c r="M130" s="189"/>
      <c r="N130" s="86"/>
      <c r="O130" s="189"/>
      <c r="P130" s="86"/>
      <c r="Q130" s="189"/>
      <c r="R130" s="83"/>
    </row>
    <row r="131" spans="1:18" s="74" customFormat="1" ht="10.050000000000001" customHeight="1">
      <c r="A131" s="63">
        <v>32</v>
      </c>
      <c r="B131" s="95">
        <v>2</v>
      </c>
      <c r="C131" s="65" t="s">
        <v>20</v>
      </c>
      <c r="D131" s="65">
        <v>20</v>
      </c>
      <c r="E131" s="66" t="s">
        <v>78</v>
      </c>
      <c r="F131" s="67" t="s">
        <v>257</v>
      </c>
      <c r="G131" s="68" t="s">
        <v>30</v>
      </c>
      <c r="H131" s="289"/>
      <c r="I131" s="94"/>
      <c r="J131" s="88"/>
      <c r="K131" s="82"/>
      <c r="L131" s="86"/>
      <c r="M131" s="189"/>
      <c r="N131" s="86"/>
      <c r="O131" s="189"/>
      <c r="P131" s="86"/>
      <c r="Q131" s="189"/>
      <c r="R131" s="83"/>
    </row>
    <row r="132" spans="1:18" s="74" customFormat="1" ht="10.050000000000001" customHeight="1">
      <c r="A132" s="75"/>
      <c r="B132" s="84"/>
      <c r="C132" s="77"/>
      <c r="D132" s="77"/>
      <c r="E132" s="78"/>
      <c r="F132" s="67" t="s">
        <v>258</v>
      </c>
      <c r="G132" s="68" t="s">
        <v>32</v>
      </c>
      <c r="H132" s="289"/>
      <c r="I132" s="79"/>
      <c r="J132" s="103"/>
      <c r="K132" s="82"/>
      <c r="L132" s="296"/>
      <c r="M132" s="312"/>
      <c r="N132" s="86"/>
      <c r="O132" s="189"/>
      <c r="P132" s="308"/>
      <c r="Q132" s="189"/>
      <c r="R132" s="83"/>
    </row>
    <row r="133" spans="1:18" s="74" customFormat="1" ht="10.050000000000001" customHeight="1">
      <c r="A133" s="122"/>
      <c r="B133" s="84"/>
      <c r="C133" s="116"/>
      <c r="D133" s="116"/>
      <c r="E133" s="117"/>
      <c r="F133" s="102"/>
      <c r="G133" s="77"/>
      <c r="H133" s="59"/>
      <c r="I133" s="82"/>
      <c r="J133" s="103"/>
      <c r="K133" s="82"/>
      <c r="L133" s="86"/>
      <c r="M133" s="189"/>
      <c r="N133" s="86"/>
      <c r="O133" s="189"/>
      <c r="P133" s="86"/>
      <c r="Q133" s="189"/>
      <c r="R133" s="83"/>
    </row>
    <row r="134" spans="1:18" ht="6" customHeight="1">
      <c r="A134" s="122"/>
      <c r="B134" s="84"/>
      <c r="C134" s="116"/>
      <c r="D134" s="116"/>
      <c r="E134" s="117"/>
      <c r="F134" s="102"/>
      <c r="G134" s="86"/>
      <c r="H134" s="115"/>
      <c r="I134" s="82"/>
      <c r="J134" s="103"/>
      <c r="K134" s="82"/>
      <c r="L134" s="86"/>
      <c r="M134" s="189"/>
      <c r="N134" s="86"/>
      <c r="O134" s="189"/>
      <c r="P134" s="86"/>
      <c r="Q134" s="189"/>
      <c r="R134" s="299"/>
    </row>
    <row r="135" spans="1:18">
      <c r="B135" s="123"/>
      <c r="C135" s="124"/>
      <c r="D135" s="124"/>
      <c r="E135" s="125"/>
      <c r="F135" s="120"/>
      <c r="G135" s="115"/>
      <c r="H135" s="115"/>
      <c r="I135" s="126"/>
      <c r="J135" s="120"/>
      <c r="K135" s="126"/>
      <c r="L135" s="299"/>
      <c r="M135" s="127"/>
      <c r="N135" s="299"/>
      <c r="O135" s="127"/>
      <c r="P135" s="299"/>
      <c r="Q135" s="127"/>
      <c r="R135" s="299"/>
    </row>
    <row r="136" spans="1:18">
      <c r="B136" s="123"/>
      <c r="C136" s="124"/>
      <c r="D136" s="124"/>
      <c r="E136" s="125"/>
      <c r="F136" s="120"/>
      <c r="G136" s="115"/>
      <c r="H136" s="115"/>
      <c r="I136" s="126"/>
      <c r="J136" s="128"/>
      <c r="K136" s="126"/>
      <c r="L136" s="299"/>
      <c r="M136" s="127"/>
      <c r="N136" s="299"/>
      <c r="O136" s="127"/>
      <c r="P136" s="299"/>
      <c r="Q136" s="127"/>
      <c r="R136" s="299"/>
    </row>
    <row r="137" spans="1:18">
      <c r="B137" s="123"/>
    </row>
    <row r="138" spans="1:18">
      <c r="B138" s="123"/>
    </row>
    <row r="139" spans="1:18">
      <c r="B139" s="123"/>
    </row>
    <row r="140" spans="1:18">
      <c r="B140" s="123"/>
    </row>
    <row r="141" spans="1:18">
      <c r="B141" s="123"/>
    </row>
    <row r="1280" spans="7:7">
      <c r="G1280" s="59" t="s">
        <v>81</v>
      </c>
    </row>
  </sheetData>
  <mergeCells count="6">
    <mergeCell ref="J6:L6"/>
    <mergeCell ref="F4:G4"/>
    <mergeCell ref="H1:I2"/>
    <mergeCell ref="J1:K1"/>
    <mergeCell ref="J2:K2"/>
    <mergeCell ref="H3:K4"/>
  </mergeCells>
  <phoneticPr fontId="5" type="noConversion"/>
  <conditionalFormatting sqref="C7:D7 C11:D11 C15:D15 C19:D19 C23:D23 C27:D27 C31:D31 C35:D35">
    <cfRule type="cellIs" dxfId="159" priority="87" stopIfTrue="1" operator="equal">
      <formula>"DA"</formula>
    </cfRule>
  </conditionalFormatting>
  <conditionalFormatting sqref="C39:D39 C43:D43 C47:D47 C51:D51 C55:D55 C59:D59 C63:D63 C67:D67">
    <cfRule type="cellIs" dxfId="158" priority="48" stopIfTrue="1" operator="equal">
      <formula>"DA"</formula>
    </cfRule>
  </conditionalFormatting>
  <conditionalFormatting sqref="C71:D71 C75:D75 C79:D79 C83:D83 C87:D87 C91:D91 C95:D95 C99:D99">
    <cfRule type="cellIs" dxfId="157" priority="47" stopIfTrue="1" operator="equal">
      <formula>"DA"</formula>
    </cfRule>
  </conditionalFormatting>
  <conditionalFormatting sqref="C103:D103 C107:D107 C111:D111 C115:D115 C119:D119 C123:D123 C127:D127 C131:D131">
    <cfRule type="cellIs" dxfId="156" priority="46" stopIfTrue="1" operator="equal">
      <formula>"DA"</formula>
    </cfRule>
  </conditionalFormatting>
  <conditionalFormatting sqref="I26">
    <cfRule type="expression" dxfId="155" priority="82" stopIfTrue="1">
      <formula>$N$1="CU"</formula>
    </cfRule>
  </conditionalFormatting>
  <conditionalFormatting sqref="I42">
    <cfRule type="expression" dxfId="154" priority="77" stopIfTrue="1">
      <formula>$N$1="CU"</formula>
    </cfRule>
  </conditionalFormatting>
  <conditionalFormatting sqref="I58">
    <cfRule type="expression" dxfId="153" priority="72" stopIfTrue="1">
      <formula>$N$1="CU"</formula>
    </cfRule>
  </conditionalFormatting>
  <conditionalFormatting sqref="I74">
    <cfRule type="expression" dxfId="152" priority="67" stopIfTrue="1">
      <formula>$N$1="CU"</formula>
    </cfRule>
  </conditionalFormatting>
  <conditionalFormatting sqref="I90">
    <cfRule type="expression" dxfId="151" priority="62" stopIfTrue="1">
      <formula>$N$1="CU"</formula>
    </cfRule>
  </conditionalFormatting>
  <conditionalFormatting sqref="I106">
    <cfRule type="expression" dxfId="150" priority="57" stopIfTrue="1">
      <formula>$N$1="CU"</formula>
    </cfRule>
  </conditionalFormatting>
  <conditionalFormatting sqref="I122">
    <cfRule type="expression" dxfId="149" priority="52" stopIfTrue="1">
      <formula>$N$1="CU"</formula>
    </cfRule>
  </conditionalFormatting>
  <conditionalFormatting sqref="J14">
    <cfRule type="expression" dxfId="148" priority="45" stopIfTrue="1">
      <formula>AND($N$1="CU",J14&lt;&gt;"Umpire")</formula>
    </cfRule>
    <cfRule type="expression" dxfId="147" priority="44" stopIfTrue="1">
      <formula>AND($N$1="CU",J14&lt;&gt;"Umpire",K14&lt;&gt;"")</formula>
    </cfRule>
    <cfRule type="expression" dxfId="146" priority="43" stopIfTrue="1">
      <formula>AND($N$1="CU",J14="Umpire")</formula>
    </cfRule>
  </conditionalFormatting>
  <conditionalFormatting sqref="J30">
    <cfRule type="expression" dxfId="145" priority="42" stopIfTrue="1">
      <formula>AND($N$1="CU",J30&lt;&gt;"Umpire")</formula>
    </cfRule>
    <cfRule type="expression" dxfId="144" priority="40" stopIfTrue="1">
      <formula>AND($N$1="CU",J30="Umpire")</formula>
    </cfRule>
    <cfRule type="expression" dxfId="143" priority="41" stopIfTrue="1">
      <formula>AND($N$1="CU",J30&lt;&gt;"Umpire",K30&lt;&gt;"")</formula>
    </cfRule>
  </conditionalFormatting>
  <conditionalFormatting sqref="J33">
    <cfRule type="cellIs" dxfId="142" priority="83" stopIfTrue="1" operator="equal">
      <formula>"Bye"</formula>
    </cfRule>
  </conditionalFormatting>
  <conditionalFormatting sqref="J46">
    <cfRule type="expression" dxfId="141" priority="37" stopIfTrue="1">
      <formula>AND($N$1="CU",J46="Umpire")</formula>
    </cfRule>
    <cfRule type="expression" dxfId="140" priority="39" stopIfTrue="1">
      <formula>AND($N$1="CU",J46&lt;&gt;"Umpire")</formula>
    </cfRule>
    <cfRule type="expression" dxfId="139" priority="38" stopIfTrue="1">
      <formula>AND($N$1="CU",J46&lt;&gt;"Umpire",K46&lt;&gt;"")</formula>
    </cfRule>
  </conditionalFormatting>
  <conditionalFormatting sqref="J49">
    <cfRule type="cellIs" dxfId="138" priority="78" stopIfTrue="1" operator="equal">
      <formula>"Bye"</formula>
    </cfRule>
  </conditionalFormatting>
  <conditionalFormatting sqref="J62">
    <cfRule type="expression" dxfId="137" priority="36" stopIfTrue="1">
      <formula>AND($N$1="CU",J62&lt;&gt;"Umpire")</formula>
    </cfRule>
    <cfRule type="expression" dxfId="136" priority="35" stopIfTrue="1">
      <formula>AND($N$1="CU",J62&lt;&gt;"Umpire",K62&lt;&gt;"")</formula>
    </cfRule>
    <cfRule type="expression" dxfId="135" priority="34" stopIfTrue="1">
      <formula>AND($N$1="CU",J62="Umpire")</formula>
    </cfRule>
  </conditionalFormatting>
  <conditionalFormatting sqref="J65">
    <cfRule type="cellIs" dxfId="134" priority="73" stopIfTrue="1" operator="equal">
      <formula>"Bye"</formula>
    </cfRule>
  </conditionalFormatting>
  <conditionalFormatting sqref="J78">
    <cfRule type="expression" dxfId="133" priority="33" stopIfTrue="1">
      <formula>AND($N$1="CU",J78&lt;&gt;"Umpire")</formula>
    </cfRule>
    <cfRule type="expression" dxfId="132" priority="31" stopIfTrue="1">
      <formula>AND($N$1="CU",J78="Umpire")</formula>
    </cfRule>
    <cfRule type="expression" dxfId="131" priority="32" stopIfTrue="1">
      <formula>AND($N$1="CU",J78&lt;&gt;"Umpire",K78&lt;&gt;"")</formula>
    </cfRule>
  </conditionalFormatting>
  <conditionalFormatting sqref="J81 J89 J105 J121">
    <cfRule type="cellIs" dxfId="130" priority="68" stopIfTrue="1" operator="equal">
      <formula>"Bye"</formula>
    </cfRule>
  </conditionalFormatting>
  <conditionalFormatting sqref="J94">
    <cfRule type="expression" dxfId="129" priority="30" stopIfTrue="1">
      <formula>AND($N$1="CU",J94&lt;&gt;"Umpire")</formula>
    </cfRule>
    <cfRule type="expression" dxfId="128" priority="29" stopIfTrue="1">
      <formula>AND($N$1="CU",J94&lt;&gt;"Umpire",K94&lt;&gt;"")</formula>
    </cfRule>
    <cfRule type="expression" dxfId="127" priority="28" stopIfTrue="1">
      <formula>AND($N$1="CU",J94="Umpire")</formula>
    </cfRule>
  </conditionalFormatting>
  <conditionalFormatting sqref="J97">
    <cfRule type="cellIs" dxfId="126" priority="63" stopIfTrue="1" operator="equal">
      <formula>"Bye"</formula>
    </cfRule>
  </conditionalFormatting>
  <conditionalFormatting sqref="J110">
    <cfRule type="expression" dxfId="125" priority="27" stopIfTrue="1">
      <formula>AND($N$1="CU",J110&lt;&gt;"Umpire")</formula>
    </cfRule>
    <cfRule type="expression" dxfId="124" priority="26" stopIfTrue="1">
      <formula>AND($N$1="CU",J110&lt;&gt;"Umpire",K110&lt;&gt;"")</formula>
    </cfRule>
    <cfRule type="expression" dxfId="123" priority="25" stopIfTrue="1">
      <formula>AND($N$1="CU",J110="Umpire")</formula>
    </cfRule>
  </conditionalFormatting>
  <conditionalFormatting sqref="J113">
    <cfRule type="cellIs" dxfId="122" priority="58" stopIfTrue="1" operator="equal">
      <formula>"Bye"</formula>
    </cfRule>
  </conditionalFormatting>
  <conditionalFormatting sqref="J126">
    <cfRule type="expression" dxfId="121" priority="24" stopIfTrue="1">
      <formula>AND($N$1="CU",J126&lt;&gt;"Umpire")</formula>
    </cfRule>
    <cfRule type="expression" dxfId="120" priority="23" stopIfTrue="1">
      <formula>AND($N$1="CU",J126&lt;&gt;"Umpire",K126&lt;&gt;"")</formula>
    </cfRule>
    <cfRule type="expression" dxfId="119" priority="22" stopIfTrue="1">
      <formula>AND($N$1="CU",J126="Umpire")</formula>
    </cfRule>
  </conditionalFormatting>
  <conditionalFormatting sqref="J129">
    <cfRule type="cellIs" dxfId="118" priority="53" stopIfTrue="1" operator="equal">
      <formula>"Bye"</formula>
    </cfRule>
  </conditionalFormatting>
  <conditionalFormatting sqref="L22">
    <cfRule type="expression" dxfId="117" priority="21" stopIfTrue="1">
      <formula>AND($N$1="CU",L22&lt;&gt;"Umpire")</formula>
    </cfRule>
    <cfRule type="expression" dxfId="116" priority="20" stopIfTrue="1">
      <formula>AND($N$1="CU",L22&lt;&gt;"Umpire",M22&lt;&gt;"")</formula>
    </cfRule>
    <cfRule type="expression" dxfId="115" priority="19" stopIfTrue="1">
      <formula>AND($N$1="CU",L22="Umpire")</formula>
    </cfRule>
  </conditionalFormatting>
  <conditionalFormatting sqref="L54">
    <cfRule type="expression" dxfId="114" priority="17" stopIfTrue="1">
      <formula>AND($N$1="CU",L54&lt;&gt;"Umpire",M54&lt;&gt;"")</formula>
    </cfRule>
    <cfRule type="expression" dxfId="113" priority="18" stopIfTrue="1">
      <formula>AND($N$1="CU",L54&lt;&gt;"Umpire")</formula>
    </cfRule>
    <cfRule type="expression" dxfId="112" priority="16" stopIfTrue="1">
      <formula>AND($N$1="CU",L54="Umpire")</formula>
    </cfRule>
  </conditionalFormatting>
  <conditionalFormatting sqref="L86">
    <cfRule type="expression" dxfId="111" priority="15" stopIfTrue="1">
      <formula>AND($N$1="CU",L86&lt;&gt;"Umpire")</formula>
    </cfRule>
    <cfRule type="expression" dxfId="110" priority="14" stopIfTrue="1">
      <formula>AND($N$1="CU",L86&lt;&gt;"Umpire",M86&lt;&gt;"")</formula>
    </cfRule>
    <cfRule type="expression" dxfId="109" priority="13" stopIfTrue="1">
      <formula>AND($N$1="CU",L86="Umpire")</formula>
    </cfRule>
  </conditionalFormatting>
  <conditionalFormatting sqref="L118">
    <cfRule type="expression" dxfId="108" priority="12" stopIfTrue="1">
      <formula>AND($N$1="CU",L118&lt;&gt;"Umpire")</formula>
    </cfRule>
    <cfRule type="expression" dxfId="107" priority="11" stopIfTrue="1">
      <formula>AND($N$1="CU",L118&lt;&gt;"Umpire",M118&lt;&gt;"")</formula>
    </cfRule>
    <cfRule type="expression" dxfId="106" priority="10" stopIfTrue="1">
      <formula>AND($N$1="CU",L118="Umpire")</formula>
    </cfRule>
  </conditionalFormatting>
  <conditionalFormatting sqref="N9">
    <cfRule type="expression" dxfId="105" priority="3" stopIfTrue="1">
      <formula>AND($N$1="CU",N9&lt;&gt;"Umpire")</formula>
    </cfRule>
    <cfRule type="expression" dxfId="104" priority="2" stopIfTrue="1">
      <formula>AND($N$1="CU",N9&lt;&gt;"Umpire",O9&lt;&gt;"")</formula>
    </cfRule>
    <cfRule type="expression" dxfId="103" priority="1" stopIfTrue="1">
      <formula>AND($N$1="CU",N9="Umpire")</formula>
    </cfRule>
  </conditionalFormatting>
  <conditionalFormatting sqref="N38">
    <cfRule type="expression" dxfId="102" priority="9" stopIfTrue="1">
      <formula>AND($N$1="CU",N38&lt;&gt;"Umpire")</formula>
    </cfRule>
    <cfRule type="expression" dxfId="101" priority="8" stopIfTrue="1">
      <formula>AND($N$1="CU",N38&lt;&gt;"Umpire",O38&lt;&gt;"")</formula>
    </cfRule>
    <cfRule type="expression" dxfId="100" priority="7" stopIfTrue="1">
      <formula>AND($N$1="CU",N38="Umpire")</formula>
    </cfRule>
  </conditionalFormatting>
  <conditionalFormatting sqref="N102">
    <cfRule type="expression" dxfId="99" priority="4" stopIfTrue="1">
      <formula>AND($N$1="CU",N102="Umpire")</formula>
    </cfRule>
    <cfRule type="expression" dxfId="98" priority="6" stopIfTrue="1">
      <formula>AND($N$1="CU",N102&lt;&gt;"Umpire")</formula>
    </cfRule>
    <cfRule type="expression" dxfId="97" priority="5" stopIfTrue="1">
      <formula>AND($N$1="CU",N102&lt;&gt;"Umpire",O102&lt;&gt;"")</formula>
    </cfRule>
  </conditionalFormatting>
  <conditionalFormatting sqref="O9 I10 K14 I18 M22 I34 O38 K46 I50 M54 K62 I66 K78 I82 M86 K94 I98 O102 K110 I114 M118 K126 I130">
    <cfRule type="expression" dxfId="96" priority="88" stopIfTrue="1">
      <formula>$N$1="CU"</formula>
    </cfRule>
  </conditionalFormatting>
  <conditionalFormatting sqref="P8 J9 N10 L13 J17 N21:O21 J25 L29 P37 J41 L45 N53 J57 L61 N64 J73 L77 N85 L93 P101 L109 N117 L125 N128 P130 N132">
    <cfRule type="cellIs" dxfId="95" priority="89" stopIfTrue="1" operator="equal">
      <formula>"Bye"</formula>
    </cfRule>
  </conditionalFormatting>
  <dataValidations count="1">
    <dataValidation type="list" showInputMessage="1" showErrorMessage="1" sqref="C7 C11 C15 C19 C23 C27 C31 C35 C39 C43 C47 C51 C55 C59 C63 C67 C71 C75 C79 C83 C87 C91 C95 C99 C103 C107 C111 C115 C119 C123 C127 C131" xr:uid="{174BF16A-37CD-44FC-9E09-E75FD8810C18}">
      <formula1>" - , Q, WC, LL"</formula1>
    </dataValidation>
  </dataValidations>
  <pageMargins left="0.75" right="0.75" top="1" bottom="1" header="0.5" footer="0.5"/>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B838-D908-4923-9E23-A98DF8A7E40C}">
  <sheetPr codeName="sheet111">
    <tabColor theme="7" tint="0.59999389629810485"/>
    <pageSetUpPr fitToPage="1"/>
  </sheetPr>
  <dimension ref="A1:Q70"/>
  <sheetViews>
    <sheetView tabSelected="1" zoomScale="70" zoomScaleNormal="70" workbookViewId="0">
      <selection activeCell="Z112" sqref="Z112"/>
    </sheetView>
  </sheetViews>
  <sheetFormatPr defaultColWidth="9" defaultRowHeight="16.2"/>
  <cols>
    <col min="1" max="2" width="4.21875" style="121" customWidth="1"/>
    <col min="3" max="3" width="3.6640625" style="129" customWidth="1"/>
    <col min="4" max="4" width="3.6640625" style="177" customWidth="1"/>
    <col min="5" max="5" width="3.6640625" style="212" customWidth="1"/>
    <col min="6" max="6" width="10.6640625" style="120" customWidth="1"/>
    <col min="7" max="8" width="8.6640625" style="213" customWidth="1"/>
    <col min="9" max="9" width="1.44140625" style="215" customWidth="1"/>
    <col min="10" max="10" width="8.6640625" style="120" customWidth="1"/>
    <col min="11" max="11" width="1.44140625" style="215" customWidth="1"/>
    <col min="12" max="12" width="8.6640625" style="120" customWidth="1"/>
    <col min="13" max="13" width="1.44140625" style="216" customWidth="1"/>
    <col min="14" max="14" width="7.6640625" style="120" customWidth="1"/>
    <col min="15" max="15" width="1.44140625" style="215" customWidth="1"/>
    <col min="16" max="16" width="7.6640625" style="120" customWidth="1"/>
    <col min="17" max="17" width="9" style="120"/>
    <col min="18" max="16384" width="9" style="121"/>
  </cols>
  <sheetData>
    <row r="1" spans="1:17" s="9" customFormat="1" ht="15" customHeight="1">
      <c r="A1" s="1" t="s">
        <v>0</v>
      </c>
      <c r="B1" s="1"/>
      <c r="C1" s="133"/>
      <c r="D1" s="134"/>
      <c r="E1" s="1"/>
      <c r="F1" s="135"/>
      <c r="G1" s="136"/>
      <c r="H1" s="366">
        <v>65</v>
      </c>
      <c r="I1" s="367"/>
      <c r="J1" s="370"/>
      <c r="K1" s="371"/>
      <c r="L1" s="137"/>
      <c r="M1" s="138"/>
      <c r="N1" s="139" t="s">
        <v>1</v>
      </c>
      <c r="O1" s="138"/>
      <c r="P1" s="135"/>
      <c r="Q1" s="140"/>
    </row>
    <row r="2" spans="1:17" s="17" customFormat="1" ht="15" customHeight="1">
      <c r="A2" s="10" t="s">
        <v>2</v>
      </c>
      <c r="B2" s="11"/>
      <c r="C2" s="141"/>
      <c r="D2" s="142"/>
      <c r="E2" s="143"/>
      <c r="F2" s="144"/>
      <c r="G2" s="145"/>
      <c r="H2" s="368"/>
      <c r="I2" s="369"/>
      <c r="J2" s="370"/>
      <c r="K2" s="371"/>
      <c r="L2" s="137"/>
      <c r="M2" s="146"/>
      <c r="N2" s="144"/>
      <c r="O2" s="146"/>
      <c r="P2" s="144"/>
      <c r="Q2" s="147"/>
    </row>
    <row r="3" spans="1:17" s="29" customFormat="1" ht="11.25" customHeight="1">
      <c r="A3" s="18" t="s">
        <v>3</v>
      </c>
      <c r="B3" s="19"/>
      <c r="C3" s="148"/>
      <c r="D3" s="149"/>
      <c r="E3" s="22"/>
      <c r="F3" s="150"/>
      <c r="G3" s="151" t="s">
        <v>4</v>
      </c>
      <c r="H3" s="372" t="s">
        <v>82</v>
      </c>
      <c r="I3" s="373"/>
      <c r="J3" s="373"/>
      <c r="K3" s="374"/>
      <c r="L3" s="152"/>
      <c r="M3" s="153"/>
      <c r="N3" s="152"/>
      <c r="O3" s="153"/>
      <c r="P3" s="154" t="s">
        <v>6</v>
      </c>
      <c r="Q3" s="155"/>
    </row>
    <row r="4" spans="1:17" s="41" customFormat="1" ht="11.25" customHeight="1" thickBot="1">
      <c r="A4" s="30" t="s">
        <v>7</v>
      </c>
      <c r="B4" s="156"/>
      <c r="C4" s="157"/>
      <c r="D4" s="158"/>
      <c r="E4" s="156"/>
      <c r="F4" s="379" t="s">
        <v>479</v>
      </c>
      <c r="G4" s="380"/>
      <c r="H4" s="375"/>
      <c r="I4" s="376"/>
      <c r="J4" s="376"/>
      <c r="K4" s="377"/>
      <c r="L4" s="161"/>
      <c r="M4" s="162"/>
      <c r="N4" s="163"/>
      <c r="O4" s="163"/>
      <c r="P4" s="163"/>
      <c r="Q4" s="164"/>
    </row>
    <row r="5" spans="1:17" s="29" customFormat="1" ht="19.8">
      <c r="A5" s="165" t="s">
        <v>83</v>
      </c>
      <c r="B5" s="165" t="s">
        <v>84</v>
      </c>
      <c r="C5" s="166" t="s">
        <v>12</v>
      </c>
      <c r="D5" s="167" t="s">
        <v>13</v>
      </c>
      <c r="E5" s="168" t="s">
        <v>14</v>
      </c>
      <c r="F5" s="169" t="s">
        <v>15</v>
      </c>
      <c r="G5" s="294" t="s">
        <v>85</v>
      </c>
      <c r="H5" s="170"/>
      <c r="I5" s="171"/>
      <c r="J5" s="172" t="s">
        <v>16</v>
      </c>
      <c r="K5" s="173"/>
      <c r="L5" s="172" t="s">
        <v>86</v>
      </c>
      <c r="M5" s="174"/>
      <c r="N5" s="172" t="s">
        <v>87</v>
      </c>
      <c r="O5" s="175"/>
      <c r="P5" s="176" t="s">
        <v>24</v>
      </c>
      <c r="Q5" s="155"/>
    </row>
    <row r="6" spans="1:17" s="29" customFormat="1" ht="10.050000000000001" customHeight="1">
      <c r="A6" s="54"/>
      <c r="B6" s="54"/>
      <c r="C6" s="55"/>
      <c r="D6" s="177"/>
      <c r="E6" s="178"/>
      <c r="F6" s="107"/>
      <c r="G6" s="86"/>
      <c r="H6" s="86"/>
      <c r="I6" s="179"/>
      <c r="J6" s="180"/>
      <c r="K6" s="179"/>
      <c r="L6" s="378" t="s">
        <v>480</v>
      </c>
      <c r="M6" s="378"/>
      <c r="N6" s="378"/>
      <c r="O6" s="179"/>
      <c r="P6" s="180"/>
      <c r="Q6" s="155"/>
    </row>
    <row r="7" spans="1:17" s="74" customFormat="1" ht="10.050000000000001" customHeight="1">
      <c r="A7" s="63">
        <v>1</v>
      </c>
      <c r="B7" s="64">
        <v>1</v>
      </c>
      <c r="C7" s="77" t="s">
        <v>20</v>
      </c>
      <c r="D7" s="181">
        <v>7</v>
      </c>
      <c r="E7" s="66" t="s">
        <v>21</v>
      </c>
      <c r="F7" s="67" t="s">
        <v>259</v>
      </c>
      <c r="G7" s="68" t="s">
        <v>119</v>
      </c>
      <c r="H7" s="96" t="s">
        <v>20</v>
      </c>
      <c r="I7" s="182"/>
      <c r="J7" s="103"/>
      <c r="K7" s="183"/>
      <c r="L7" s="103"/>
      <c r="M7" s="183"/>
      <c r="N7" s="103"/>
      <c r="O7" s="183"/>
      <c r="P7" s="103"/>
      <c r="Q7" s="83"/>
    </row>
    <row r="8" spans="1:17" s="74" customFormat="1" ht="10.050000000000001" customHeight="1">
      <c r="A8" s="75"/>
      <c r="B8" s="76"/>
      <c r="C8" s="184"/>
      <c r="D8" s="185"/>
      <c r="E8" s="78"/>
      <c r="F8" s="67" t="s">
        <v>260</v>
      </c>
      <c r="G8" s="68" t="s">
        <v>119</v>
      </c>
      <c r="H8" s="96" t="s">
        <v>20</v>
      </c>
      <c r="I8" s="186"/>
      <c r="J8" s="103"/>
      <c r="K8" s="183"/>
      <c r="L8" s="103"/>
      <c r="M8" s="183"/>
      <c r="N8" s="103"/>
      <c r="O8" s="183"/>
      <c r="P8" s="103"/>
      <c r="Q8" s="83"/>
    </row>
    <row r="9" spans="1:17" s="74" customFormat="1" ht="10.050000000000001" customHeight="1">
      <c r="A9" s="75"/>
      <c r="B9" s="84"/>
      <c r="C9" s="77"/>
      <c r="D9" s="185"/>
      <c r="E9" s="78"/>
      <c r="F9" s="102"/>
      <c r="G9" s="77"/>
      <c r="H9" s="86"/>
      <c r="I9" s="187"/>
      <c r="J9" s="188" t="str">
        <f>IF(OR(I10=7,I10=8,I10=9),F7,IF(OR(I10=1,I10=2,I10=3),F11,IF(F7="Bye",F11,IF(F11="Bye",F7,""))))</f>
        <v>李玉海</v>
      </c>
      <c r="K9" s="183"/>
      <c r="L9" s="103"/>
      <c r="M9" s="183"/>
      <c r="N9" s="103"/>
      <c r="O9" s="183"/>
      <c r="P9" s="103"/>
      <c r="Q9" s="83"/>
    </row>
    <row r="10" spans="1:17" s="74" customFormat="1" ht="10.050000000000001" customHeight="1">
      <c r="A10" s="75"/>
      <c r="B10" s="84"/>
      <c r="C10" s="77"/>
      <c r="D10" s="185"/>
      <c r="E10" s="78"/>
      <c r="F10" s="102"/>
      <c r="G10" s="77"/>
      <c r="H10" s="189"/>
      <c r="I10" s="190"/>
      <c r="J10" s="191" t="str">
        <f>IF(OR(I10=7,I10=8,I10=9),F8,IF(OR(I10=1,I10=2,I10=3),F12,IF(F7="Bye",F12,IF(F11="Bye",F8,""))))</f>
        <v>古健岳</v>
      </c>
      <c r="K10" s="192"/>
      <c r="L10" s="103"/>
      <c r="M10" s="183"/>
      <c r="N10" s="103"/>
      <c r="O10" s="183"/>
      <c r="P10" s="103"/>
      <c r="Q10" s="83"/>
    </row>
    <row r="11" spans="1:17" s="74" customFormat="1" ht="10.050000000000001" customHeight="1">
      <c r="A11" s="75">
        <v>2</v>
      </c>
      <c r="B11" s="95"/>
      <c r="C11" s="65" t="s">
        <v>20</v>
      </c>
      <c r="D11" s="181"/>
      <c r="E11" s="96"/>
      <c r="F11" s="97" t="s">
        <v>90</v>
      </c>
      <c r="G11" s="65"/>
      <c r="H11" s="69"/>
      <c r="I11" s="193"/>
      <c r="J11" s="194"/>
      <c r="K11" s="195"/>
      <c r="L11" s="103"/>
      <c r="M11" s="183"/>
      <c r="N11" s="103"/>
      <c r="O11" s="183"/>
      <c r="P11" s="103"/>
      <c r="Q11" s="83"/>
    </row>
    <row r="12" spans="1:17" s="74" customFormat="1" ht="10.050000000000001" customHeight="1">
      <c r="A12" s="75"/>
      <c r="B12" s="84"/>
      <c r="C12" s="77"/>
      <c r="D12" s="185"/>
      <c r="E12" s="78"/>
      <c r="F12" s="97"/>
      <c r="G12" s="65"/>
      <c r="H12" s="69"/>
      <c r="I12" s="186"/>
      <c r="J12" s="86"/>
      <c r="K12" s="195"/>
      <c r="L12" s="196"/>
      <c r="M12" s="197"/>
      <c r="N12" s="103"/>
      <c r="O12" s="183"/>
      <c r="P12" s="103"/>
      <c r="Q12" s="83"/>
    </row>
    <row r="13" spans="1:17" s="74" customFormat="1" ht="10.050000000000001" customHeight="1">
      <c r="A13" s="75"/>
      <c r="B13" s="84"/>
      <c r="C13" s="77"/>
      <c r="D13" s="185"/>
      <c r="E13" s="78"/>
      <c r="F13" s="102"/>
      <c r="G13" s="77"/>
      <c r="H13" s="86"/>
      <c r="I13" s="183"/>
      <c r="J13" s="86"/>
      <c r="K13" s="195"/>
      <c r="L13" s="88" t="str">
        <f>IF(OR(K14=7,K14=8,K14=9),J9,IF(OR(K14=1,K14=2,K14=3),J17,""))</f>
        <v>李玉海</v>
      </c>
      <c r="M13" s="183"/>
      <c r="N13" s="103"/>
      <c r="O13" s="183"/>
      <c r="P13" s="103"/>
      <c r="Q13" s="83"/>
    </row>
    <row r="14" spans="1:17" s="74" customFormat="1" ht="10.050000000000001" customHeight="1">
      <c r="A14" s="75"/>
      <c r="B14" s="84"/>
      <c r="C14" s="77"/>
      <c r="D14" s="185"/>
      <c r="E14" s="78"/>
      <c r="F14" s="102"/>
      <c r="G14" s="77"/>
      <c r="H14" s="86"/>
      <c r="I14" s="183"/>
      <c r="J14" s="290" t="s">
        <v>475</v>
      </c>
      <c r="K14" s="190">
        <v>8</v>
      </c>
      <c r="L14" s="92" t="str">
        <f>IF(OR(K14=7,K14=8,K14=9),J10,IF(OR(K14=1,K14=2,K14=3),J18,""))</f>
        <v>古健岳</v>
      </c>
      <c r="M14" s="192"/>
      <c r="N14" s="103"/>
      <c r="O14" s="183"/>
      <c r="P14" s="103"/>
      <c r="Q14" s="83"/>
    </row>
    <row r="15" spans="1:17" s="74" customFormat="1" ht="10.050000000000001" customHeight="1">
      <c r="A15" s="75">
        <v>3</v>
      </c>
      <c r="B15" s="84">
        <v>5</v>
      </c>
      <c r="C15" s="77" t="s">
        <v>20</v>
      </c>
      <c r="D15" s="181">
        <v>1005</v>
      </c>
      <c r="E15" s="96"/>
      <c r="F15" s="97" t="s">
        <v>261</v>
      </c>
      <c r="G15" s="65" t="s">
        <v>30</v>
      </c>
      <c r="H15" s="69"/>
      <c r="I15" s="182"/>
      <c r="J15" s="86"/>
      <c r="K15" s="195"/>
      <c r="L15" s="198" t="s">
        <v>488</v>
      </c>
      <c r="M15" s="195"/>
      <c r="N15" s="103"/>
      <c r="O15" s="183"/>
      <c r="P15" s="103"/>
      <c r="Q15" s="83"/>
    </row>
    <row r="16" spans="1:17" s="74" customFormat="1" ht="10.050000000000001" customHeight="1">
      <c r="A16" s="75"/>
      <c r="B16" s="76"/>
      <c r="C16" s="184"/>
      <c r="D16" s="185"/>
      <c r="E16" s="78"/>
      <c r="F16" s="97" t="s">
        <v>262</v>
      </c>
      <c r="G16" s="65" t="s">
        <v>45</v>
      </c>
      <c r="H16" s="69"/>
      <c r="I16" s="186"/>
      <c r="J16" s="86"/>
      <c r="K16" s="195"/>
      <c r="L16" s="103"/>
      <c r="M16" s="195"/>
      <c r="N16" s="103"/>
      <c r="O16" s="183"/>
      <c r="P16" s="103"/>
      <c r="Q16" s="83"/>
    </row>
    <row r="17" spans="1:17" s="74" customFormat="1" ht="10.050000000000001" customHeight="1">
      <c r="A17" s="75"/>
      <c r="B17" s="84"/>
      <c r="C17" s="77"/>
      <c r="D17" s="185"/>
      <c r="E17" s="78"/>
      <c r="F17" s="102"/>
      <c r="G17" s="77"/>
      <c r="H17" s="86"/>
      <c r="I17" s="187"/>
      <c r="J17" s="188" t="str">
        <f>IF(OR(I18=7,I18=8,I18=9),F15,IF(OR(I18=1,I18=2,I18=3),F19,IF(F15="Bye",F19,IF(F19="Bye",F15,""))))</f>
        <v>杜冠霖</v>
      </c>
      <c r="K17" s="195"/>
      <c r="L17" s="103"/>
      <c r="M17" s="195"/>
      <c r="N17" s="103"/>
      <c r="O17" s="183"/>
      <c r="P17" s="103"/>
      <c r="Q17" s="83"/>
    </row>
    <row r="18" spans="1:17" s="74" customFormat="1" ht="10.050000000000001" customHeight="1">
      <c r="A18" s="75"/>
      <c r="B18" s="84"/>
      <c r="C18" s="77"/>
      <c r="D18" s="185"/>
      <c r="E18" s="78"/>
      <c r="F18" s="102"/>
      <c r="G18" s="77"/>
      <c r="H18" s="290" t="s">
        <v>461</v>
      </c>
      <c r="I18" s="190">
        <v>8</v>
      </c>
      <c r="J18" s="191" t="str">
        <f>IF(OR(I18=7,I18=8,I18=9),F16,IF(OR(I18=1,I18=2,I18=3),F20,IF(F15="Bye",F20,IF(F19="Bye",F16,""))))</f>
        <v>石家壁</v>
      </c>
      <c r="K18" s="199"/>
      <c r="L18" s="103"/>
      <c r="M18" s="195"/>
      <c r="N18" s="103"/>
      <c r="O18" s="183"/>
      <c r="P18" s="103"/>
      <c r="Q18" s="83"/>
    </row>
    <row r="19" spans="1:17" s="74" customFormat="1" ht="10.050000000000001" customHeight="1">
      <c r="A19" s="75">
        <v>4</v>
      </c>
      <c r="B19" s="95">
        <v>10</v>
      </c>
      <c r="C19" s="65" t="s">
        <v>20</v>
      </c>
      <c r="D19" s="181"/>
      <c r="E19" s="96"/>
      <c r="F19" s="97" t="s">
        <v>263</v>
      </c>
      <c r="G19" s="65" t="s">
        <v>61</v>
      </c>
      <c r="H19" s="69"/>
      <c r="I19" s="193"/>
      <c r="J19" s="194" t="s">
        <v>491</v>
      </c>
      <c r="K19" s="183"/>
      <c r="L19" s="103"/>
      <c r="M19" s="195"/>
      <c r="N19" s="103"/>
      <c r="O19" s="183"/>
      <c r="P19" s="103"/>
      <c r="Q19" s="83"/>
    </row>
    <row r="20" spans="1:17" s="74" customFormat="1" ht="10.050000000000001" customHeight="1">
      <c r="A20" s="75"/>
      <c r="B20" s="84"/>
      <c r="C20" s="77"/>
      <c r="D20" s="185"/>
      <c r="E20" s="78"/>
      <c r="F20" s="97" t="s">
        <v>264</v>
      </c>
      <c r="G20" s="65" t="s">
        <v>30</v>
      </c>
      <c r="H20" s="69"/>
      <c r="I20" s="186"/>
      <c r="J20" s="86"/>
      <c r="K20" s="183"/>
      <c r="L20" s="196"/>
      <c r="M20" s="200"/>
      <c r="N20" s="103"/>
      <c r="O20" s="183"/>
      <c r="P20" s="103"/>
      <c r="Q20" s="83"/>
    </row>
    <row r="21" spans="1:17" s="74" customFormat="1" ht="10.050000000000001" customHeight="1">
      <c r="A21" s="75"/>
      <c r="B21" s="84"/>
      <c r="C21" s="77"/>
      <c r="D21" s="185"/>
      <c r="E21" s="78"/>
      <c r="F21" s="102"/>
      <c r="G21" s="77"/>
      <c r="H21" s="86"/>
      <c r="I21" s="183"/>
      <c r="J21" s="86"/>
      <c r="K21" s="183"/>
      <c r="L21" s="103"/>
      <c r="M21" s="195"/>
      <c r="N21" s="88" t="str">
        <f>IF(OR(M22=7,M22=8,M22=9),L13,IF(OR(M22=1,M22=2,M22=3),L29,""))</f>
        <v>李玉海</v>
      </c>
      <c r="O21" s="183"/>
      <c r="P21" s="103"/>
      <c r="Q21" s="83"/>
    </row>
    <row r="22" spans="1:17" s="74" customFormat="1" ht="10.050000000000001" customHeight="1">
      <c r="A22" s="75"/>
      <c r="B22" s="84"/>
      <c r="C22" s="77"/>
      <c r="D22" s="185"/>
      <c r="E22" s="78"/>
      <c r="F22" s="102"/>
      <c r="G22" s="77"/>
      <c r="H22" s="86"/>
      <c r="I22" s="183"/>
      <c r="J22" s="86"/>
      <c r="K22" s="183"/>
      <c r="L22" s="290" t="s">
        <v>411</v>
      </c>
      <c r="M22" s="190">
        <v>7</v>
      </c>
      <c r="N22" s="92" t="str">
        <f>IF(OR(M22=7,M22=8,M22=9),L14,IF(OR(M22=1,M22=2,M22=3),L30,""))</f>
        <v>古健岳</v>
      </c>
      <c r="O22" s="192"/>
      <c r="P22" s="103"/>
      <c r="Q22" s="83"/>
    </row>
    <row r="23" spans="1:17" s="74" customFormat="1" ht="10.050000000000001" customHeight="1">
      <c r="A23" s="63">
        <v>5</v>
      </c>
      <c r="B23" s="64">
        <v>3</v>
      </c>
      <c r="C23" s="77" t="s">
        <v>20</v>
      </c>
      <c r="D23" s="181">
        <v>30</v>
      </c>
      <c r="E23" s="66" t="s">
        <v>63</v>
      </c>
      <c r="F23" s="67" t="s">
        <v>265</v>
      </c>
      <c r="G23" s="65" t="s">
        <v>45</v>
      </c>
      <c r="H23" s="69"/>
      <c r="I23" s="182"/>
      <c r="J23" s="86"/>
      <c r="K23" s="183"/>
      <c r="L23" s="103"/>
      <c r="M23" s="195"/>
      <c r="N23" s="198" t="s">
        <v>489</v>
      </c>
      <c r="O23" s="195"/>
      <c r="P23" s="103"/>
      <c r="Q23" s="83"/>
    </row>
    <row r="24" spans="1:17" s="74" customFormat="1" ht="10.050000000000001" customHeight="1">
      <c r="A24" s="75"/>
      <c r="B24" s="76"/>
      <c r="C24" s="184"/>
      <c r="D24" s="185"/>
      <c r="E24" s="78"/>
      <c r="F24" s="67" t="s">
        <v>266</v>
      </c>
      <c r="G24" s="65" t="s">
        <v>45</v>
      </c>
      <c r="H24" s="69"/>
      <c r="I24" s="186"/>
      <c r="J24" s="86"/>
      <c r="K24" s="183"/>
      <c r="L24" s="103"/>
      <c r="M24" s="195"/>
      <c r="N24" s="103"/>
      <c r="O24" s="195"/>
      <c r="P24" s="103"/>
      <c r="Q24" s="83"/>
    </row>
    <row r="25" spans="1:17" s="74" customFormat="1" ht="10.050000000000001" customHeight="1">
      <c r="A25" s="75"/>
      <c r="B25" s="84"/>
      <c r="C25" s="77"/>
      <c r="D25" s="185"/>
      <c r="E25" s="78"/>
      <c r="F25" s="102"/>
      <c r="G25" s="77"/>
      <c r="H25" s="86"/>
      <c r="I25" s="187"/>
      <c r="J25" s="188" t="str">
        <f>IF(OR(I26=7,I26=8,I26=9),F23,IF(OR(I26=1,I26=2,I26=3),F27,IF(F23="Bye",F27,IF(F27="Bye",F23,""))))</f>
        <v>陳登堡</v>
      </c>
      <c r="K25" s="183"/>
      <c r="L25" s="103"/>
      <c r="M25" s="195"/>
      <c r="N25" s="103"/>
      <c r="O25" s="195"/>
      <c r="P25" s="103"/>
      <c r="Q25" s="83"/>
    </row>
    <row r="26" spans="1:17" s="74" customFormat="1" ht="10.050000000000001" customHeight="1">
      <c r="A26" s="75"/>
      <c r="B26" s="84"/>
      <c r="C26" s="77"/>
      <c r="D26" s="185"/>
      <c r="E26" s="78"/>
      <c r="F26" s="102"/>
      <c r="G26" s="77"/>
      <c r="H26" s="189"/>
      <c r="I26" s="190"/>
      <c r="J26" s="191" t="str">
        <f>IF(OR(I26=7,I26=8,I26=9),F24,IF(OR(I26=1,I26=2,I26=3),F28,IF(F23="Bye",F28,IF(F27="Bye",F24,""))))</f>
        <v>楊春城</v>
      </c>
      <c r="K26" s="192"/>
      <c r="L26" s="103"/>
      <c r="M26" s="195"/>
      <c r="N26" s="103"/>
      <c r="O26" s="195"/>
      <c r="P26" s="103"/>
      <c r="Q26" s="83"/>
    </row>
    <row r="27" spans="1:17" s="74" customFormat="1" ht="10.050000000000001" customHeight="1">
      <c r="A27" s="75">
        <v>6</v>
      </c>
      <c r="B27" s="95"/>
      <c r="C27" s="65" t="s">
        <v>20</v>
      </c>
      <c r="D27" s="181"/>
      <c r="E27" s="96"/>
      <c r="F27" s="97" t="s">
        <v>90</v>
      </c>
      <c r="G27" s="65"/>
      <c r="H27" s="69"/>
      <c r="I27" s="193"/>
      <c r="J27" s="194"/>
      <c r="K27" s="195"/>
      <c r="L27" s="103"/>
      <c r="M27" s="195"/>
      <c r="N27" s="103"/>
      <c r="O27" s="195"/>
      <c r="P27" s="103"/>
      <c r="Q27" s="83"/>
    </row>
    <row r="28" spans="1:17" s="74" customFormat="1" ht="10.050000000000001" customHeight="1">
      <c r="A28" s="75"/>
      <c r="B28" s="84"/>
      <c r="C28" s="77"/>
      <c r="D28" s="185"/>
      <c r="E28" s="78"/>
      <c r="F28" s="97"/>
      <c r="G28" s="65"/>
      <c r="H28" s="69"/>
      <c r="I28" s="186"/>
      <c r="J28" s="86"/>
      <c r="K28" s="195"/>
      <c r="L28" s="196"/>
      <c r="M28" s="200"/>
      <c r="N28" s="103"/>
      <c r="O28" s="195"/>
      <c r="P28" s="103"/>
      <c r="Q28" s="83"/>
    </row>
    <row r="29" spans="1:17" s="74" customFormat="1" ht="10.050000000000001" customHeight="1">
      <c r="A29" s="75"/>
      <c r="B29" s="84"/>
      <c r="C29" s="77"/>
      <c r="D29" s="185"/>
      <c r="E29" s="78"/>
      <c r="F29" s="102"/>
      <c r="G29" s="77"/>
      <c r="H29" s="86"/>
      <c r="I29" s="183"/>
      <c r="J29" s="86"/>
      <c r="K29" s="195"/>
      <c r="L29" s="88" t="str">
        <f>IF(OR(K30=7,K30=8,K30=9),J25,IF(OR(K30=1,K30=2,K30=3),J33,""))</f>
        <v>林經敏</v>
      </c>
      <c r="M29" s="195"/>
      <c r="N29" s="103"/>
      <c r="O29" s="195"/>
      <c r="P29" s="103"/>
      <c r="Q29" s="83"/>
    </row>
    <row r="30" spans="1:17" s="74" customFormat="1" ht="10.050000000000001" customHeight="1">
      <c r="A30" s="75"/>
      <c r="B30" s="84"/>
      <c r="C30" s="77"/>
      <c r="D30" s="185"/>
      <c r="E30" s="78"/>
      <c r="F30" s="102"/>
      <c r="G30" s="77"/>
      <c r="H30" s="86"/>
      <c r="I30" s="183"/>
      <c r="J30" s="290" t="s">
        <v>476</v>
      </c>
      <c r="K30" s="190">
        <v>2</v>
      </c>
      <c r="L30" s="92" t="str">
        <f>IF(OR(K30=7,K30=8,K30=9),J26,IF(OR(K30=1,K30=2,K30=3),J34,""))</f>
        <v>郭惠新</v>
      </c>
      <c r="M30" s="199"/>
      <c r="N30" s="103"/>
      <c r="O30" s="195"/>
      <c r="P30" s="103"/>
      <c r="Q30" s="83"/>
    </row>
    <row r="31" spans="1:17" s="74" customFormat="1" ht="10.050000000000001" customHeight="1">
      <c r="A31" s="75">
        <v>7</v>
      </c>
      <c r="B31" s="84">
        <v>6</v>
      </c>
      <c r="C31" s="77" t="s">
        <v>20</v>
      </c>
      <c r="D31" s="181">
        <v>1009</v>
      </c>
      <c r="E31" s="96"/>
      <c r="F31" s="97" t="s">
        <v>267</v>
      </c>
      <c r="G31" s="65" t="s">
        <v>151</v>
      </c>
      <c r="H31" s="69"/>
      <c r="I31" s="182"/>
      <c r="J31" s="86"/>
      <c r="K31" s="195"/>
      <c r="L31" s="198" t="s">
        <v>488</v>
      </c>
      <c r="M31" s="201"/>
      <c r="N31" s="103"/>
      <c r="O31" s="195"/>
      <c r="P31" s="103"/>
      <c r="Q31" s="83"/>
    </row>
    <row r="32" spans="1:17" s="74" customFormat="1" ht="10.050000000000001" customHeight="1">
      <c r="A32" s="75"/>
      <c r="B32" s="76"/>
      <c r="C32" s="184"/>
      <c r="D32" s="185"/>
      <c r="E32" s="78"/>
      <c r="F32" s="97" t="s">
        <v>268</v>
      </c>
      <c r="G32" s="65" t="s">
        <v>61</v>
      </c>
      <c r="H32" s="69"/>
      <c r="I32" s="186"/>
      <c r="J32" s="86"/>
      <c r="K32" s="195"/>
      <c r="L32" s="103"/>
      <c r="M32" s="183"/>
      <c r="N32" s="103"/>
      <c r="O32" s="195"/>
      <c r="P32" s="103"/>
      <c r="Q32" s="83"/>
    </row>
    <row r="33" spans="1:17" s="74" customFormat="1" ht="10.050000000000001" customHeight="1">
      <c r="A33" s="75"/>
      <c r="B33" s="84"/>
      <c r="C33" s="77"/>
      <c r="D33" s="185"/>
      <c r="E33" s="78"/>
      <c r="F33" s="102"/>
      <c r="G33" s="77"/>
      <c r="H33" s="86"/>
      <c r="I33" s="187"/>
      <c r="J33" s="188" t="str">
        <f>IF(OR(I34=7,I34=8,I34=9),F31,IF(OR(I34=1,I34=2,I34=3),F35,IF(F31="Bye",F35,IF(F35="Bye",F31,""))))</f>
        <v>林經敏</v>
      </c>
      <c r="K33" s="195"/>
      <c r="L33" s="103"/>
      <c r="M33" s="183"/>
      <c r="N33" s="103"/>
      <c r="O33" s="195"/>
      <c r="P33" s="103"/>
      <c r="Q33" s="83"/>
    </row>
    <row r="34" spans="1:17" s="74" customFormat="1" ht="10.050000000000001" customHeight="1">
      <c r="A34" s="75"/>
      <c r="B34" s="84"/>
      <c r="C34" s="77"/>
      <c r="D34" s="185"/>
      <c r="E34" s="78"/>
      <c r="F34" s="102"/>
      <c r="G34" s="77"/>
      <c r="H34" s="290" t="s">
        <v>462</v>
      </c>
      <c r="I34" s="190">
        <v>8</v>
      </c>
      <c r="J34" s="191" t="str">
        <f>IF(OR(I34=7,I34=8,I34=9),F32,IF(OR(I34=1,I34=2,I34=3),F36,IF(F31="Bye",F36,IF(F35="Bye",F32,""))))</f>
        <v>郭惠新</v>
      </c>
      <c r="K34" s="199"/>
      <c r="L34" s="103"/>
      <c r="M34" s="183"/>
      <c r="N34" s="103"/>
      <c r="O34" s="195"/>
      <c r="P34" s="103"/>
      <c r="Q34" s="83"/>
    </row>
    <row r="35" spans="1:17" s="74" customFormat="1" ht="10.050000000000001" customHeight="1">
      <c r="A35" s="75">
        <v>8</v>
      </c>
      <c r="B35" s="95">
        <v>13</v>
      </c>
      <c r="C35" s="65" t="s">
        <v>20</v>
      </c>
      <c r="D35" s="181"/>
      <c r="E35" s="96"/>
      <c r="F35" s="97" t="s">
        <v>269</v>
      </c>
      <c r="G35" s="65" t="s">
        <v>30</v>
      </c>
      <c r="H35" s="69"/>
      <c r="I35" s="193"/>
      <c r="J35" s="194" t="s">
        <v>490</v>
      </c>
      <c r="K35" s="183"/>
      <c r="L35" s="103"/>
      <c r="M35" s="183"/>
      <c r="N35" s="103"/>
      <c r="O35" s="195"/>
      <c r="P35" s="103"/>
      <c r="Q35" s="83"/>
    </row>
    <row r="36" spans="1:17" s="74" customFormat="1" ht="10.050000000000001" customHeight="1">
      <c r="A36" s="75"/>
      <c r="B36" s="84"/>
      <c r="C36" s="77"/>
      <c r="D36" s="185"/>
      <c r="E36" s="78"/>
      <c r="F36" s="97" t="s">
        <v>270</v>
      </c>
      <c r="G36" s="65" t="s">
        <v>30</v>
      </c>
      <c r="H36" s="69"/>
      <c r="I36" s="186"/>
      <c r="J36" s="86"/>
      <c r="K36" s="183"/>
      <c r="L36" s="196"/>
      <c r="M36" s="197"/>
      <c r="N36" s="103"/>
      <c r="O36" s="195"/>
      <c r="P36" s="103" t="str">
        <f>IF(OR(O37=7,O37=8,O37=9),N21,IF(OR(O37=1,O37=2,O37=3),N53,""))</f>
        <v>謝文勇</v>
      </c>
      <c r="Q36" s="83"/>
    </row>
    <row r="37" spans="1:17" s="74" customFormat="1" ht="10.050000000000001" customHeight="1">
      <c r="A37" s="75"/>
      <c r="B37" s="84"/>
      <c r="C37" s="77"/>
      <c r="D37" s="185"/>
      <c r="E37" s="78"/>
      <c r="F37" s="102"/>
      <c r="G37" s="77"/>
      <c r="H37" s="86"/>
      <c r="I37" s="183"/>
      <c r="J37" s="86"/>
      <c r="K37" s="183"/>
      <c r="L37" s="103"/>
      <c r="M37" s="183"/>
      <c r="N37" s="292" t="s">
        <v>418</v>
      </c>
      <c r="O37" s="190">
        <v>1</v>
      </c>
      <c r="P37" s="92" t="str">
        <f>IF(OR(O37=7,O37=8,O37=9),N22,IF(OR(O37=1,O37=2,O37=3),N54,""))</f>
        <v>涂有财</v>
      </c>
      <c r="Q37" s="83"/>
    </row>
    <row r="38" spans="1:17" s="74" customFormat="1" ht="10.050000000000001" customHeight="1">
      <c r="A38" s="75"/>
      <c r="B38" s="84"/>
      <c r="C38" s="77"/>
      <c r="D38" s="185"/>
      <c r="E38" s="78"/>
      <c r="F38" s="102"/>
      <c r="G38" s="77"/>
      <c r="H38" s="86"/>
      <c r="I38" s="183"/>
      <c r="J38" s="86"/>
      <c r="K38" s="183"/>
      <c r="L38" s="103"/>
      <c r="M38" s="183"/>
      <c r="N38" s="105"/>
      <c r="O38" s="202"/>
      <c r="P38" s="198" t="s">
        <v>491</v>
      </c>
      <c r="Q38" s="83"/>
    </row>
    <row r="39" spans="1:17" s="74" customFormat="1" ht="10.050000000000001" customHeight="1">
      <c r="A39" s="75">
        <v>9</v>
      </c>
      <c r="B39" s="64">
        <v>12</v>
      </c>
      <c r="C39" s="77" t="s">
        <v>20</v>
      </c>
      <c r="D39" s="181"/>
      <c r="E39" s="96"/>
      <c r="F39" s="102" t="s">
        <v>271</v>
      </c>
      <c r="G39" s="77" t="s">
        <v>30</v>
      </c>
      <c r="H39" s="69"/>
      <c r="I39" s="182"/>
      <c r="J39" s="86"/>
      <c r="K39" s="183"/>
      <c r="L39" s="103"/>
      <c r="M39" s="183"/>
      <c r="N39" s="103"/>
      <c r="O39" s="195"/>
      <c r="P39" s="103"/>
      <c r="Q39" s="83"/>
    </row>
    <row r="40" spans="1:17" s="74" customFormat="1" ht="10.050000000000001" customHeight="1">
      <c r="A40" s="75"/>
      <c r="B40" s="76"/>
      <c r="C40" s="184"/>
      <c r="D40" s="185"/>
      <c r="E40" s="78"/>
      <c r="F40" s="203" t="s">
        <v>272</v>
      </c>
      <c r="G40" s="204" t="s">
        <v>30</v>
      </c>
      <c r="H40" s="205"/>
      <c r="I40" s="186"/>
      <c r="J40" s="188"/>
      <c r="K40" s="183"/>
      <c r="L40" s="103"/>
      <c r="M40" s="183"/>
      <c r="N40" s="103"/>
      <c r="O40" s="195"/>
      <c r="P40" s="196"/>
      <c r="Q40" s="83"/>
    </row>
    <row r="41" spans="1:17" s="74" customFormat="1" ht="10.050000000000001" customHeight="1">
      <c r="A41" s="75"/>
      <c r="B41" s="84"/>
      <c r="C41" s="77"/>
      <c r="D41" s="185"/>
      <c r="E41" s="78"/>
      <c r="F41" s="102"/>
      <c r="G41" s="77"/>
      <c r="H41" s="86"/>
      <c r="I41" s="206"/>
      <c r="J41" s="188" t="str">
        <f>IF(OR(I42=7,I42=8,I42=9),F39,IF(OR(I42=1,I42=2,I42=3),F43,IF(F39="Bye",F43,IF(F43="Bye",F39,""))))</f>
        <v>盧明昆</v>
      </c>
      <c r="K41" s="183"/>
      <c r="L41" s="103"/>
      <c r="M41" s="183"/>
      <c r="N41" s="103"/>
      <c r="O41" s="195"/>
      <c r="P41" s="103"/>
      <c r="Q41" s="83"/>
    </row>
    <row r="42" spans="1:17" s="74" customFormat="1" ht="10.050000000000001" customHeight="1">
      <c r="A42" s="75"/>
      <c r="B42" s="84"/>
      <c r="C42" s="77"/>
      <c r="D42" s="185"/>
      <c r="E42" s="78"/>
      <c r="F42" s="102"/>
      <c r="G42" s="77"/>
      <c r="H42" s="290" t="s">
        <v>463</v>
      </c>
      <c r="I42" s="190">
        <v>8</v>
      </c>
      <c r="J42" s="191" t="str">
        <f>IF(OR(I42=7,I42=8,I42=9),F40,IF(OR(I42=1,I42=2,I42=3),F44,IF(F39="Bye",F44,IF(F43="Bye",F40,""))))</f>
        <v>張建益</v>
      </c>
      <c r="K42" s="192"/>
      <c r="L42" s="103"/>
      <c r="M42" s="183"/>
      <c r="N42" s="103"/>
      <c r="O42" s="195"/>
      <c r="P42" s="103"/>
      <c r="Q42" s="83"/>
    </row>
    <row r="43" spans="1:17" s="74" customFormat="1" ht="10.050000000000001" customHeight="1">
      <c r="A43" s="75">
        <v>10</v>
      </c>
      <c r="B43" s="95">
        <v>9</v>
      </c>
      <c r="C43" s="65" t="s">
        <v>20</v>
      </c>
      <c r="D43" s="181">
        <v>1025</v>
      </c>
      <c r="E43" s="96"/>
      <c r="F43" s="97" t="s">
        <v>273</v>
      </c>
      <c r="G43" s="65" t="s">
        <v>47</v>
      </c>
      <c r="H43" s="69"/>
      <c r="I43" s="193"/>
      <c r="J43" s="86" t="s">
        <v>488</v>
      </c>
      <c r="K43" s="195"/>
      <c r="L43" s="103"/>
      <c r="M43" s="183"/>
      <c r="N43" s="103"/>
      <c r="O43" s="195"/>
      <c r="P43" s="103"/>
      <c r="Q43" s="83"/>
    </row>
    <row r="44" spans="1:17" s="74" customFormat="1" ht="10.050000000000001" customHeight="1">
      <c r="A44" s="75"/>
      <c r="B44" s="84"/>
      <c r="C44" s="77"/>
      <c r="D44" s="185"/>
      <c r="E44" s="78"/>
      <c r="F44" s="97" t="s">
        <v>274</v>
      </c>
      <c r="G44" s="65" t="s">
        <v>47</v>
      </c>
      <c r="H44" s="69"/>
      <c r="I44" s="186"/>
      <c r="J44" s="86"/>
      <c r="K44" s="195"/>
      <c r="L44" s="196"/>
      <c r="M44" s="197"/>
      <c r="N44" s="103"/>
      <c r="O44" s="195"/>
      <c r="P44" s="103"/>
      <c r="Q44" s="83"/>
    </row>
    <row r="45" spans="1:17" s="74" customFormat="1" ht="10.050000000000001" customHeight="1">
      <c r="A45" s="75"/>
      <c r="B45" s="84"/>
      <c r="C45" s="77"/>
      <c r="D45" s="185"/>
      <c r="E45" s="78"/>
      <c r="F45" s="102"/>
      <c r="G45" s="77"/>
      <c r="H45" s="86"/>
      <c r="I45" s="183"/>
      <c r="J45" s="86"/>
      <c r="K45" s="195"/>
      <c r="L45" s="88" t="str">
        <f>IF(OR(K46=7,K46=8,K46=9),J41,IF(OR(K46=1,K46=2,K46=3),J49,""))</f>
        <v>謝文勇</v>
      </c>
      <c r="M45" s="183"/>
      <c r="N45" s="103"/>
      <c r="O45" s="195"/>
      <c r="P45" s="103"/>
      <c r="Q45" s="83"/>
    </row>
    <row r="46" spans="1:17" s="74" customFormat="1" ht="10.050000000000001" customHeight="1">
      <c r="A46" s="75"/>
      <c r="B46" s="84"/>
      <c r="C46" s="77"/>
      <c r="D46" s="185"/>
      <c r="E46" s="78"/>
      <c r="F46" s="102"/>
      <c r="G46" s="77"/>
      <c r="H46" s="86"/>
      <c r="I46" s="183"/>
      <c r="J46" s="290" t="s">
        <v>477</v>
      </c>
      <c r="K46" s="190">
        <v>2</v>
      </c>
      <c r="L46" s="92" t="str">
        <f>IF(OR(K46=7,K46=8,K46=9),J42,IF(OR(K46=1,K46=2,K46=3),J50,""))</f>
        <v>涂有财</v>
      </c>
      <c r="M46" s="192"/>
      <c r="N46" s="103"/>
      <c r="O46" s="195"/>
      <c r="P46" s="103"/>
      <c r="Q46" s="83"/>
    </row>
    <row r="47" spans="1:17" s="74" customFormat="1" ht="10.050000000000001" customHeight="1">
      <c r="A47" s="75">
        <v>11</v>
      </c>
      <c r="B47" s="84">
        <v>8</v>
      </c>
      <c r="C47" s="77" t="s">
        <v>20</v>
      </c>
      <c r="D47" s="181">
        <v>1025</v>
      </c>
      <c r="E47" s="96"/>
      <c r="F47" s="97" t="s">
        <v>275</v>
      </c>
      <c r="G47" s="65" t="s">
        <v>32</v>
      </c>
      <c r="H47" s="69"/>
      <c r="I47" s="182"/>
      <c r="J47" s="86"/>
      <c r="K47" s="195"/>
      <c r="L47" s="198" t="s">
        <v>489</v>
      </c>
      <c r="M47" s="195"/>
      <c r="N47" s="103"/>
      <c r="O47" s="195"/>
      <c r="P47" s="103"/>
      <c r="Q47" s="83"/>
    </row>
    <row r="48" spans="1:17" s="74" customFormat="1" ht="10.050000000000001" customHeight="1">
      <c r="A48" s="75"/>
      <c r="B48" s="76"/>
      <c r="C48" s="184"/>
      <c r="D48" s="185"/>
      <c r="E48" s="78"/>
      <c r="F48" s="97" t="s">
        <v>276</v>
      </c>
      <c r="G48" s="65" t="s">
        <v>32</v>
      </c>
      <c r="H48" s="69"/>
      <c r="I48" s="186"/>
      <c r="J48" s="86"/>
      <c r="K48" s="195"/>
      <c r="L48" s="103"/>
      <c r="M48" s="195"/>
      <c r="N48" s="103"/>
      <c r="O48" s="195"/>
      <c r="P48" s="103"/>
      <c r="Q48" s="83"/>
    </row>
    <row r="49" spans="1:17" s="74" customFormat="1" ht="10.050000000000001" customHeight="1">
      <c r="A49" s="75"/>
      <c r="B49" s="84"/>
      <c r="C49" s="77"/>
      <c r="D49" s="185"/>
      <c r="E49" s="78"/>
      <c r="F49" s="102"/>
      <c r="G49" s="77"/>
      <c r="H49" s="86"/>
      <c r="I49" s="187"/>
      <c r="J49" s="188" t="str">
        <f>IF(OR(I50=7,I50=8,I50=9),F47,IF(OR(I50=1,I50=2,I50=3),F51,IF(F47="Bye",F51,IF(F51="Bye",F47,""))))</f>
        <v>謝文勇</v>
      </c>
      <c r="K49" s="195"/>
      <c r="L49" s="103"/>
      <c r="M49" s="195"/>
      <c r="N49" s="103"/>
      <c r="O49" s="195"/>
      <c r="P49" s="103"/>
      <c r="Q49" s="83"/>
    </row>
    <row r="50" spans="1:17" s="74" customFormat="1" ht="10.050000000000001" customHeight="1">
      <c r="A50" s="75"/>
      <c r="B50" s="84"/>
      <c r="C50" s="77"/>
      <c r="D50" s="185"/>
      <c r="E50" s="78"/>
      <c r="F50" s="102"/>
      <c r="G50" s="77"/>
      <c r="H50" s="290" t="s">
        <v>464</v>
      </c>
      <c r="I50" s="190">
        <v>2</v>
      </c>
      <c r="J50" s="191" t="str">
        <f>IF(OR(I50=7,I50=8,I50=9),F48,IF(OR(I50=1,I50=2,I50=3),F52,IF(F47="Bye",F52,IF(F51="Bye",F48,""))))</f>
        <v>涂有财</v>
      </c>
      <c r="K50" s="199"/>
      <c r="L50" s="103"/>
      <c r="M50" s="195"/>
      <c r="N50" s="103"/>
      <c r="O50" s="195"/>
      <c r="P50" s="103"/>
      <c r="Q50" s="83"/>
    </row>
    <row r="51" spans="1:17" s="74" customFormat="1" ht="10.050000000000001" customHeight="1">
      <c r="A51" s="63">
        <v>12</v>
      </c>
      <c r="B51" s="95">
        <v>4</v>
      </c>
      <c r="C51" s="65" t="s">
        <v>20</v>
      </c>
      <c r="D51" s="181">
        <v>1005</v>
      </c>
      <c r="E51" s="66" t="s">
        <v>38</v>
      </c>
      <c r="F51" s="67" t="s">
        <v>277</v>
      </c>
      <c r="G51" s="68" t="s">
        <v>151</v>
      </c>
      <c r="H51" s="96"/>
      <c r="I51" s="193"/>
      <c r="J51" s="194" t="s">
        <v>487</v>
      </c>
      <c r="K51" s="183"/>
      <c r="L51" s="103"/>
      <c r="M51" s="195"/>
      <c r="N51" s="103"/>
      <c r="O51" s="195"/>
      <c r="P51" s="103"/>
      <c r="Q51" s="83"/>
    </row>
    <row r="52" spans="1:17" s="74" customFormat="1" ht="10.050000000000001" customHeight="1">
      <c r="A52" s="75"/>
      <c r="B52" s="84"/>
      <c r="C52" s="77"/>
      <c r="D52" s="185"/>
      <c r="E52" s="78"/>
      <c r="F52" s="67" t="s">
        <v>278</v>
      </c>
      <c r="G52" s="68" t="s">
        <v>30</v>
      </c>
      <c r="H52" s="96"/>
      <c r="I52" s="186"/>
      <c r="J52" s="86"/>
      <c r="K52" s="183"/>
      <c r="L52" s="196"/>
      <c r="M52" s="200"/>
      <c r="N52" s="103"/>
      <c r="O52" s="195"/>
      <c r="P52" s="103"/>
      <c r="Q52" s="83"/>
    </row>
    <row r="53" spans="1:17" s="74" customFormat="1" ht="10.050000000000001" customHeight="1">
      <c r="A53" s="75"/>
      <c r="B53" s="84"/>
      <c r="C53" s="77"/>
      <c r="D53" s="185"/>
      <c r="E53" s="78"/>
      <c r="F53" s="102"/>
      <c r="G53" s="77"/>
      <c r="H53" s="86"/>
      <c r="I53" s="183"/>
      <c r="J53" s="86"/>
      <c r="K53" s="183"/>
      <c r="L53" s="103"/>
      <c r="M53" s="195"/>
      <c r="N53" s="88" t="str">
        <f>IF(OR(M54=7,M54=8,M54=9),L45,IF(OR(M54=1,M54=2,M54=3),L61,""))</f>
        <v>謝文勇</v>
      </c>
      <c r="O53" s="195"/>
      <c r="P53" s="103"/>
      <c r="Q53" s="83"/>
    </row>
    <row r="54" spans="1:17" s="74" customFormat="1" ht="10.050000000000001" customHeight="1">
      <c r="A54" s="75"/>
      <c r="B54" s="84"/>
      <c r="C54" s="77"/>
      <c r="D54" s="185"/>
      <c r="E54" s="78"/>
      <c r="F54" s="102"/>
      <c r="G54" s="77"/>
      <c r="H54" s="86"/>
      <c r="I54" s="183"/>
      <c r="J54" s="86"/>
      <c r="K54" s="183"/>
      <c r="L54" s="290" t="s">
        <v>412</v>
      </c>
      <c r="M54" s="190">
        <v>8</v>
      </c>
      <c r="N54" s="92" t="str">
        <f>IF(OR(M54=7,M54=8,M54=9),L46,IF(OR(M54=1,M54=2,M54=3),L62,""))</f>
        <v>涂有财</v>
      </c>
      <c r="O54" s="199"/>
      <c r="P54" s="103"/>
      <c r="Q54" s="83"/>
    </row>
    <row r="55" spans="1:17" s="74" customFormat="1" ht="10.050000000000001" customHeight="1">
      <c r="A55" s="75">
        <v>13</v>
      </c>
      <c r="B55" s="64">
        <v>7</v>
      </c>
      <c r="C55" s="77" t="s">
        <v>20</v>
      </c>
      <c r="D55" s="181">
        <v>1009</v>
      </c>
      <c r="E55" s="96"/>
      <c r="F55" s="97" t="s">
        <v>279</v>
      </c>
      <c r="G55" s="65" t="s">
        <v>30</v>
      </c>
      <c r="H55" s="69"/>
      <c r="I55" s="182"/>
      <c r="J55" s="86"/>
      <c r="K55" s="183"/>
      <c r="L55" s="103"/>
      <c r="M55" s="195"/>
      <c r="N55" s="198" t="s">
        <v>488</v>
      </c>
      <c r="O55" s="201"/>
      <c r="P55" s="103"/>
      <c r="Q55" s="83"/>
    </row>
    <row r="56" spans="1:17" s="74" customFormat="1" ht="10.050000000000001" customHeight="1">
      <c r="A56" s="75"/>
      <c r="B56" s="76"/>
      <c r="C56" s="184"/>
      <c r="D56" s="185"/>
      <c r="E56" s="78"/>
      <c r="F56" s="97" t="s">
        <v>280</v>
      </c>
      <c r="G56" s="65" t="s">
        <v>45</v>
      </c>
      <c r="H56" s="69"/>
      <c r="I56" s="186"/>
      <c r="J56" s="86"/>
      <c r="K56" s="183"/>
      <c r="L56" s="103"/>
      <c r="M56" s="195"/>
      <c r="N56" s="103"/>
      <c r="O56" s="183"/>
      <c r="P56" s="103"/>
      <c r="Q56" s="83"/>
    </row>
    <row r="57" spans="1:17" s="74" customFormat="1" ht="10.050000000000001" customHeight="1">
      <c r="A57" s="75"/>
      <c r="B57" s="84"/>
      <c r="C57" s="77"/>
      <c r="D57" s="185"/>
      <c r="E57" s="78"/>
      <c r="F57" s="102"/>
      <c r="G57" s="77"/>
      <c r="H57" s="86"/>
      <c r="I57" s="187"/>
      <c r="J57" s="188" t="str">
        <f>IF(OR(I58=7,I58=8,I58=9),F55,IF(OR(I58=1,I58=2,I58=3),F59,IF(F55="Bye",F59,IF(F59="Bye",F55,""))))</f>
        <v>余建政</v>
      </c>
      <c r="K57" s="183"/>
      <c r="L57" s="103"/>
      <c r="M57" s="195"/>
      <c r="N57" s="103"/>
      <c r="O57" s="183"/>
      <c r="P57" s="103"/>
      <c r="Q57" s="83"/>
    </row>
    <row r="58" spans="1:17" s="74" customFormat="1" ht="10.050000000000001" customHeight="1">
      <c r="A58" s="75"/>
      <c r="B58" s="84"/>
      <c r="C58" s="77"/>
      <c r="D58" s="185"/>
      <c r="E58" s="78"/>
      <c r="F58" s="102"/>
      <c r="G58" s="77"/>
      <c r="H58" s="290" t="s">
        <v>465</v>
      </c>
      <c r="I58" s="190">
        <v>8</v>
      </c>
      <c r="J58" s="191" t="str">
        <f>IF(OR(I58=7,I58=8,I58=9),F56,IF(OR(I58=1,I58=2,I58=3),F60,IF(F55="Bye",F60,IF(F59="Bye",F56,""))))</f>
        <v>盧天龍</v>
      </c>
      <c r="K58" s="192"/>
      <c r="L58" s="103"/>
      <c r="M58" s="195"/>
      <c r="N58" s="103"/>
      <c r="O58" s="183"/>
      <c r="P58" s="103"/>
      <c r="Q58" s="83"/>
    </row>
    <row r="59" spans="1:17" s="74" customFormat="1" ht="10.050000000000001" customHeight="1">
      <c r="A59" s="75">
        <v>14</v>
      </c>
      <c r="B59" s="95">
        <v>11</v>
      </c>
      <c r="C59" s="65" t="s">
        <v>20</v>
      </c>
      <c r="D59" s="181"/>
      <c r="E59" s="96"/>
      <c r="F59" s="97" t="s">
        <v>281</v>
      </c>
      <c r="G59" s="65" t="s">
        <v>32</v>
      </c>
      <c r="H59" s="69"/>
      <c r="I59" s="193"/>
      <c r="J59" s="194" t="s">
        <v>487</v>
      </c>
      <c r="K59" s="195"/>
      <c r="L59" s="103"/>
      <c r="M59" s="195"/>
      <c r="N59" s="103"/>
      <c r="O59" s="183"/>
      <c r="P59" s="103"/>
      <c r="Q59" s="83"/>
    </row>
    <row r="60" spans="1:17" s="74" customFormat="1" ht="10.050000000000001" customHeight="1">
      <c r="A60" s="75"/>
      <c r="B60" s="84"/>
      <c r="C60" s="77"/>
      <c r="D60" s="185"/>
      <c r="E60" s="78"/>
      <c r="F60" s="97" t="s">
        <v>282</v>
      </c>
      <c r="G60" s="65" t="s">
        <v>32</v>
      </c>
      <c r="H60" s="69"/>
      <c r="I60" s="186"/>
      <c r="J60" s="86"/>
      <c r="K60" s="195"/>
      <c r="L60" s="196"/>
      <c r="M60" s="200"/>
      <c r="N60" s="103"/>
      <c r="O60" s="183"/>
      <c r="P60" s="103"/>
      <c r="Q60" s="83"/>
    </row>
    <row r="61" spans="1:17" s="74" customFormat="1" ht="10.050000000000001" customHeight="1">
      <c r="A61" s="75"/>
      <c r="B61" s="84"/>
      <c r="C61" s="77"/>
      <c r="D61" s="185"/>
      <c r="E61" s="78"/>
      <c r="F61" s="102"/>
      <c r="G61" s="77"/>
      <c r="H61" s="86"/>
      <c r="I61" s="183"/>
      <c r="J61" s="86"/>
      <c r="K61" s="195"/>
      <c r="L61" s="88" t="str">
        <f>IF(OR(K62=7,K62=8,K62=9),J57,IF(OR(K62=1,K62=2,K62=3),J65,""))</f>
        <v>李劍如</v>
      </c>
      <c r="M61" s="195"/>
      <c r="N61" s="103"/>
      <c r="O61" s="183"/>
      <c r="P61" s="103"/>
      <c r="Q61" s="83"/>
    </row>
    <row r="62" spans="1:17" s="74" customFormat="1" ht="10.050000000000001" customHeight="1">
      <c r="A62" s="75"/>
      <c r="B62" s="84"/>
      <c r="C62" s="77"/>
      <c r="D62" s="185"/>
      <c r="E62" s="78"/>
      <c r="F62" s="102"/>
      <c r="G62" s="77"/>
      <c r="H62" s="86"/>
      <c r="I62" s="183"/>
      <c r="J62" s="290" t="s">
        <v>478</v>
      </c>
      <c r="K62" s="190">
        <v>2</v>
      </c>
      <c r="L62" s="92" t="str">
        <f>IF(OR(K62=7,K62=8,K62=9),J58,IF(OR(K62=1,K62=2,K62=3),J66,""))</f>
        <v>林崇城</v>
      </c>
      <c r="M62" s="199"/>
      <c r="N62" s="103"/>
      <c r="O62" s="183"/>
      <c r="P62" s="103"/>
      <c r="Q62" s="83"/>
    </row>
    <row r="63" spans="1:17" s="74" customFormat="1" ht="10.050000000000001" customHeight="1">
      <c r="A63" s="75">
        <v>15</v>
      </c>
      <c r="B63" s="84"/>
      <c r="C63" s="77" t="s">
        <v>20</v>
      </c>
      <c r="D63" s="181"/>
      <c r="E63" s="96"/>
      <c r="F63" s="97" t="s">
        <v>90</v>
      </c>
      <c r="G63" s="65"/>
      <c r="H63" s="69"/>
      <c r="I63" s="182"/>
      <c r="J63" s="86"/>
      <c r="K63" s="195"/>
      <c r="L63" s="198" t="s">
        <v>496</v>
      </c>
      <c r="M63" s="201"/>
      <c r="N63" s="103"/>
      <c r="O63" s="183"/>
      <c r="P63" s="103"/>
      <c r="Q63" s="83"/>
    </row>
    <row r="64" spans="1:17" s="74" customFormat="1" ht="10.050000000000001" customHeight="1">
      <c r="A64" s="75"/>
      <c r="B64" s="76"/>
      <c r="C64" s="184"/>
      <c r="D64" s="185"/>
      <c r="E64" s="78"/>
      <c r="F64" s="97"/>
      <c r="G64" s="65"/>
      <c r="H64" s="69"/>
      <c r="I64" s="186"/>
      <c r="J64" s="86"/>
      <c r="K64" s="195"/>
      <c r="L64" s="103"/>
      <c r="M64" s="183"/>
      <c r="N64" s="103"/>
      <c r="O64" s="183"/>
      <c r="P64" s="103"/>
      <c r="Q64" s="83"/>
    </row>
    <row r="65" spans="1:17" s="74" customFormat="1" ht="10.050000000000001" customHeight="1">
      <c r="A65" s="75"/>
      <c r="B65" s="84"/>
      <c r="C65" s="77"/>
      <c r="D65" s="185"/>
      <c r="E65" s="78"/>
      <c r="F65" s="85"/>
      <c r="G65" s="114"/>
      <c r="H65" s="78"/>
      <c r="I65" s="187"/>
      <c r="J65" s="188" t="str">
        <f>IF(OR(I66=7,I66=8,I66=9),F63,IF(OR(I66=1,I66=2,I66=3),F67,IF(F63="Bye",F67,IF(F67="Bye",F63,""))))</f>
        <v>李劍如</v>
      </c>
      <c r="K65" s="195"/>
      <c r="L65" s="103"/>
      <c r="M65" s="183"/>
      <c r="N65" s="103"/>
      <c r="O65" s="183"/>
      <c r="P65" s="103"/>
      <c r="Q65" s="83"/>
    </row>
    <row r="66" spans="1:17" s="74" customFormat="1" ht="10.050000000000001" customHeight="1">
      <c r="A66" s="75"/>
      <c r="B66" s="84"/>
      <c r="C66" s="77"/>
      <c r="D66" s="185"/>
      <c r="E66" s="78"/>
      <c r="F66" s="102"/>
      <c r="G66" s="77"/>
      <c r="H66" s="189"/>
      <c r="I66" s="190"/>
      <c r="J66" s="191" t="str">
        <f>IF(OR(I66=7,I66=8,I66=9),F64,IF(OR(I66=1,I66=2,I66=3),F68,IF(F63="Bye",F68,IF(F67="Bye",F64,""))))</f>
        <v>林崇城</v>
      </c>
      <c r="K66" s="199"/>
      <c r="L66" s="103"/>
      <c r="M66" s="183"/>
      <c r="N66" s="103"/>
      <c r="O66" s="183"/>
      <c r="P66" s="103"/>
      <c r="Q66" s="83"/>
    </row>
    <row r="67" spans="1:17" s="74" customFormat="1" ht="10.050000000000001" customHeight="1">
      <c r="A67" s="63">
        <v>16</v>
      </c>
      <c r="B67" s="95">
        <v>2</v>
      </c>
      <c r="C67" s="65" t="s">
        <v>20</v>
      </c>
      <c r="D67" s="181">
        <v>27</v>
      </c>
      <c r="E67" s="66" t="s">
        <v>78</v>
      </c>
      <c r="F67" s="67" t="s">
        <v>283</v>
      </c>
      <c r="G67" s="68" t="s">
        <v>32</v>
      </c>
      <c r="H67" s="96"/>
      <c r="I67" s="193"/>
      <c r="J67" s="194"/>
      <c r="K67" s="183"/>
      <c r="L67" s="103"/>
      <c r="M67" s="183"/>
      <c r="N67" s="103"/>
      <c r="O67" s="183"/>
      <c r="P67" s="103"/>
      <c r="Q67" s="83"/>
    </row>
    <row r="68" spans="1:17" s="74" customFormat="1" ht="10.050000000000001" customHeight="1">
      <c r="A68" s="75"/>
      <c r="B68" s="84"/>
      <c r="C68" s="77"/>
      <c r="D68" s="185"/>
      <c r="E68" s="78"/>
      <c r="F68" s="67" t="s">
        <v>284</v>
      </c>
      <c r="G68" s="68" t="s">
        <v>32</v>
      </c>
      <c r="H68" s="96"/>
      <c r="I68" s="186"/>
      <c r="J68" s="103"/>
      <c r="K68" s="183"/>
      <c r="L68" s="196"/>
      <c r="M68" s="197"/>
      <c r="N68" s="103"/>
      <c r="O68" s="183"/>
      <c r="P68" s="103"/>
      <c r="Q68" s="83"/>
    </row>
    <row r="69" spans="1:17" s="74" customFormat="1" ht="10.050000000000001" customHeight="1">
      <c r="A69" s="122"/>
      <c r="B69" s="122"/>
      <c r="C69" s="77"/>
      <c r="D69" s="207"/>
      <c r="E69" s="117"/>
      <c r="F69" s="208"/>
      <c r="G69" s="116"/>
      <c r="H69" s="209"/>
      <c r="I69" s="210"/>
      <c r="J69" s="211"/>
      <c r="K69" s="210"/>
      <c r="L69" s="211"/>
      <c r="M69" s="210"/>
      <c r="N69" s="211"/>
      <c r="O69" s="210"/>
      <c r="P69" s="211"/>
      <c r="Q69" s="83"/>
    </row>
    <row r="70" spans="1:17">
      <c r="F70" s="115"/>
      <c r="I70" s="183"/>
      <c r="J70" s="214"/>
      <c r="K70" s="183"/>
      <c r="L70" s="214"/>
      <c r="M70" s="183"/>
      <c r="N70" s="214"/>
      <c r="O70" s="183"/>
      <c r="P70" s="214"/>
    </row>
  </sheetData>
  <mergeCells count="6">
    <mergeCell ref="L6:N6"/>
    <mergeCell ref="F4:G4"/>
    <mergeCell ref="H1:I2"/>
    <mergeCell ref="J1:K1"/>
    <mergeCell ref="J2:K2"/>
    <mergeCell ref="H3:K4"/>
  </mergeCells>
  <phoneticPr fontId="5" type="noConversion"/>
  <conditionalFormatting sqref="D7 D11 D15 D19 D23 D27 D31 D35 D43 D47 D51 D55 D59 D63 D67">
    <cfRule type="cellIs" dxfId="94" priority="47" stopIfTrue="1" operator="equal">
      <formula>"DA"</formula>
    </cfRule>
  </conditionalFormatting>
  <conditionalFormatting sqref="D39">
    <cfRule type="cellIs" dxfId="93" priority="42" stopIfTrue="1" operator="equal">
      <formula>"DA"</formula>
    </cfRule>
  </conditionalFormatting>
  <conditionalFormatting sqref="H10 H26 H66">
    <cfRule type="expression" dxfId="92" priority="45" stopIfTrue="1">
      <formula>AND($N$1="CU",H10&lt;&gt;"Umpire")</formula>
    </cfRule>
    <cfRule type="expression" dxfId="91" priority="44" stopIfTrue="1">
      <formula>AND($N$1="CU",H10&lt;&gt;"Umpire",I10&lt;&gt;"")</formula>
    </cfRule>
    <cfRule type="expression" dxfId="90" priority="43" stopIfTrue="1">
      <formula>AND($N$1="CU",H10="Umpire")</formula>
    </cfRule>
  </conditionalFormatting>
  <conditionalFormatting sqref="H18">
    <cfRule type="expression" dxfId="89" priority="35" stopIfTrue="1">
      <formula>AND($N$1="CU",H18&lt;&gt;"Umpire",I18&lt;&gt;"")</formula>
    </cfRule>
    <cfRule type="expression" dxfId="88" priority="36" stopIfTrue="1">
      <formula>AND($N$1="CU",H18&lt;&gt;"Umpire")</formula>
    </cfRule>
    <cfRule type="expression" dxfId="87" priority="34" stopIfTrue="1">
      <formula>AND($N$1="CU",H18="Umpire")</formula>
    </cfRule>
  </conditionalFormatting>
  <conditionalFormatting sqref="H34">
    <cfRule type="expression" dxfId="86" priority="33" stopIfTrue="1">
      <formula>AND($N$1="CU",H34&lt;&gt;"Umpire")</formula>
    </cfRule>
    <cfRule type="expression" dxfId="85" priority="32" stopIfTrue="1">
      <formula>AND($N$1="CU",H34&lt;&gt;"Umpire",I34&lt;&gt;"")</formula>
    </cfRule>
    <cfRule type="expression" dxfId="84" priority="31" stopIfTrue="1">
      <formula>AND($N$1="CU",H34="Umpire")</formula>
    </cfRule>
  </conditionalFormatting>
  <conditionalFormatting sqref="H42">
    <cfRule type="expression" dxfId="83" priority="28" stopIfTrue="1">
      <formula>AND($N$1="CU",H42="Umpire")</formula>
    </cfRule>
    <cfRule type="expression" dxfId="82" priority="30" stopIfTrue="1">
      <formula>AND($N$1="CU",H42&lt;&gt;"Umpire")</formula>
    </cfRule>
    <cfRule type="expression" dxfId="81" priority="29" stopIfTrue="1">
      <formula>AND($N$1="CU",H42&lt;&gt;"Umpire",I42&lt;&gt;"")</formula>
    </cfRule>
  </conditionalFormatting>
  <conditionalFormatting sqref="H50">
    <cfRule type="expression" dxfId="80" priority="27" stopIfTrue="1">
      <formula>AND($N$1="CU",H50&lt;&gt;"Umpire")</formula>
    </cfRule>
    <cfRule type="expression" dxfId="79" priority="26" stopIfTrue="1">
      <formula>AND($N$1="CU",H50&lt;&gt;"Umpire",I50&lt;&gt;"")</formula>
    </cfRule>
    <cfRule type="expression" dxfId="78" priority="25" stopIfTrue="1">
      <formula>AND($N$1="CU",H50="Umpire")</formula>
    </cfRule>
  </conditionalFormatting>
  <conditionalFormatting sqref="H58">
    <cfRule type="expression" dxfId="77" priority="24" stopIfTrue="1">
      <formula>AND($N$1="CU",H58&lt;&gt;"Umpire")</formula>
    </cfRule>
    <cfRule type="expression" dxfId="76" priority="22" stopIfTrue="1">
      <formula>AND($N$1="CU",H58="Umpire")</formula>
    </cfRule>
    <cfRule type="expression" dxfId="75" priority="23" stopIfTrue="1">
      <formula>AND($N$1="CU",H58&lt;&gt;"Umpire",I58&lt;&gt;"")</formula>
    </cfRule>
  </conditionalFormatting>
  <conditionalFormatting sqref="I10 K14 I18 M22 K30 I34 O37:O38 I42 K46 I50 M54 I58 K62 I66">
    <cfRule type="expression" dxfId="74" priority="48" stopIfTrue="1">
      <formula>$N$1="CU"</formula>
    </cfRule>
  </conditionalFormatting>
  <conditionalFormatting sqref="I26">
    <cfRule type="expression" dxfId="73" priority="41" stopIfTrue="1">
      <formula>$N$1="CU"</formula>
    </cfRule>
  </conditionalFormatting>
  <conditionalFormatting sqref="J9 L13 J17 N21 J25 L29 J41 L45 J49 N53 J57 L61 J65">
    <cfRule type="cellIs" dxfId="72" priority="46" stopIfTrue="1" operator="equal">
      <formula>"Bye"</formula>
    </cfRule>
  </conditionalFormatting>
  <conditionalFormatting sqref="J14">
    <cfRule type="expression" dxfId="71" priority="21" stopIfTrue="1">
      <formula>AND($N$1="CU",J14&lt;&gt;"Umpire")</formula>
    </cfRule>
    <cfRule type="expression" dxfId="70" priority="20" stopIfTrue="1">
      <formula>AND($N$1="CU",J14&lt;&gt;"Umpire",K14&lt;&gt;"")</formula>
    </cfRule>
    <cfRule type="expression" dxfId="69" priority="19" stopIfTrue="1">
      <formula>AND($N$1="CU",J14="Umpire")</formula>
    </cfRule>
  </conditionalFormatting>
  <conditionalFormatting sqref="J30">
    <cfRule type="expression" dxfId="68" priority="18" stopIfTrue="1">
      <formula>AND($N$1="CU",J30&lt;&gt;"Umpire")</formula>
    </cfRule>
    <cfRule type="expression" dxfId="67" priority="17" stopIfTrue="1">
      <formula>AND($N$1="CU",J30&lt;&gt;"Umpire",K30&lt;&gt;"")</formula>
    </cfRule>
    <cfRule type="expression" dxfId="66" priority="16" stopIfTrue="1">
      <formula>AND($N$1="CU",J30="Umpire")</formula>
    </cfRule>
  </conditionalFormatting>
  <conditionalFormatting sqref="J33">
    <cfRule type="cellIs" dxfId="65" priority="40" stopIfTrue="1" operator="equal">
      <formula>"Bye"</formula>
    </cfRule>
  </conditionalFormatting>
  <conditionalFormatting sqref="J46">
    <cfRule type="expression" dxfId="64" priority="15" stopIfTrue="1">
      <formula>AND($N$1="CU",J46&lt;&gt;"Umpire")</formula>
    </cfRule>
    <cfRule type="expression" dxfId="63" priority="14" stopIfTrue="1">
      <formula>AND($N$1="CU",J46&lt;&gt;"Umpire",K46&lt;&gt;"")</formula>
    </cfRule>
    <cfRule type="expression" dxfId="62" priority="13" stopIfTrue="1">
      <formula>AND($N$1="CU",J46="Umpire")</formula>
    </cfRule>
  </conditionalFormatting>
  <conditionalFormatting sqref="J62">
    <cfRule type="expression" dxfId="61" priority="11" stopIfTrue="1">
      <formula>AND($N$1="CU",J62&lt;&gt;"Umpire",K62&lt;&gt;"")</formula>
    </cfRule>
    <cfRule type="expression" dxfId="60" priority="12" stopIfTrue="1">
      <formula>AND($N$1="CU",J62&lt;&gt;"Umpire")</formula>
    </cfRule>
    <cfRule type="expression" dxfId="59" priority="10" stopIfTrue="1">
      <formula>AND($N$1="CU",J62="Umpire")</formula>
    </cfRule>
  </conditionalFormatting>
  <conditionalFormatting sqref="L22">
    <cfRule type="expression" dxfId="58" priority="9" stopIfTrue="1">
      <formula>AND($N$1="CU",L22&lt;&gt;"Umpire")</formula>
    </cfRule>
    <cfRule type="expression" dxfId="57" priority="8" stopIfTrue="1">
      <formula>AND($N$1="CU",L22&lt;&gt;"Umpire",M22&lt;&gt;"")</formula>
    </cfRule>
    <cfRule type="expression" dxfId="56" priority="7" stopIfTrue="1">
      <formula>AND($N$1="CU",L22="Umpire")</formula>
    </cfRule>
  </conditionalFormatting>
  <conditionalFormatting sqref="L54">
    <cfRule type="expression" dxfId="55" priority="4" stopIfTrue="1">
      <formula>AND($N$1="CU",L54="Umpire")</formula>
    </cfRule>
    <cfRule type="expression" dxfId="54" priority="6" stopIfTrue="1">
      <formula>AND($N$1="CU",L54&lt;&gt;"Umpire")</formula>
    </cfRule>
    <cfRule type="expression" dxfId="53" priority="5" stopIfTrue="1">
      <formula>AND($N$1="CU",L54&lt;&gt;"Umpire",M54&lt;&gt;"")</formula>
    </cfRule>
  </conditionalFormatting>
  <conditionalFormatting sqref="N37:N38">
    <cfRule type="expression" dxfId="52" priority="2" stopIfTrue="1">
      <formula>AND($N$1="CU",N37&lt;&gt;"Umpire",O37&lt;&gt;"")</formula>
    </cfRule>
    <cfRule type="expression" dxfId="51" priority="3" stopIfTrue="1">
      <formula>AND($N$1="CU",N37&lt;&gt;"Umpire")</formula>
    </cfRule>
    <cfRule type="expression" dxfId="50" priority="1" stopIfTrue="1">
      <formula>AND($N$1="CU",N37="Umpire")</formula>
    </cfRule>
  </conditionalFormatting>
  <dataValidations count="1">
    <dataValidation type="list" allowBlank="1" showInputMessage="1" showErrorMessage="1" sqref="C7 C11 C15 C19 C23 C27 C31 C35 C55 C59 C63 C67 C39 C43 C47 C51" xr:uid="{C45A0385-8617-40A5-AFD3-D051E42241F9}">
      <formula1>" - , Q, WC, LL"</formula1>
    </dataValidation>
  </dataValidations>
  <pageMargins left="0.75" right="0.75" top="1" bottom="1" header="0.5" footer="0.5"/>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55D32-54B5-45E9-B2C6-48331DF26F3F}">
  <sheetPr codeName="sheet105">
    <tabColor theme="7" tint="0.59999389629810485"/>
    <pageSetUpPr fitToPage="1"/>
  </sheetPr>
  <dimension ref="A1:R1280"/>
  <sheetViews>
    <sheetView tabSelected="1" zoomScale="70" zoomScaleNormal="70" workbookViewId="0">
      <selection activeCell="Z112" sqref="Z112"/>
    </sheetView>
  </sheetViews>
  <sheetFormatPr defaultColWidth="9" defaultRowHeight="16.2"/>
  <cols>
    <col min="1" max="2" width="4.21875" style="121" customWidth="1"/>
    <col min="3" max="4" width="3.6640625" style="129" customWidth="1"/>
    <col min="5" max="5" width="3.6640625" style="130" customWidth="1"/>
    <col min="6" max="6" width="10.6640625" style="121" customWidth="1"/>
    <col min="7" max="8" width="8.6640625" style="59" customWidth="1"/>
    <col min="9" max="9" width="1.44140625" style="53" customWidth="1"/>
    <col min="10" max="10" width="7.6640625" style="131" customWidth="1"/>
    <col min="11" max="11" width="1.44140625" style="53" customWidth="1"/>
    <col min="12" max="12" width="7.6640625" style="131" customWidth="1"/>
    <col min="13" max="13" width="1.44140625" style="132" customWidth="1"/>
    <col min="14" max="14" width="7.6640625" style="131" customWidth="1"/>
    <col min="15" max="15" width="1.44140625" style="53" customWidth="1"/>
    <col min="16" max="16" width="7.6640625" style="131" customWidth="1"/>
    <col min="17" max="17" width="1.44140625" style="132" customWidth="1"/>
    <col min="18" max="16384" width="9" style="121"/>
  </cols>
  <sheetData>
    <row r="1" spans="1:18" s="9" customFormat="1" ht="15" customHeight="1">
      <c r="A1" s="1" t="s">
        <v>0</v>
      </c>
      <c r="B1" s="1"/>
      <c r="C1" s="2"/>
      <c r="D1" s="3"/>
      <c r="E1" s="4"/>
      <c r="F1" s="5"/>
      <c r="G1" s="6"/>
      <c r="H1" s="366" t="s">
        <v>285</v>
      </c>
      <c r="I1" s="367"/>
      <c r="J1" s="370"/>
      <c r="K1" s="371"/>
      <c r="L1" s="7"/>
      <c r="M1" s="8"/>
      <c r="N1" s="8" t="s">
        <v>1</v>
      </c>
      <c r="O1" s="8"/>
      <c r="P1" s="5"/>
      <c r="Q1" s="8"/>
    </row>
    <row r="2" spans="1:18" s="17" customFormat="1" ht="15" customHeight="1">
      <c r="A2" s="10" t="s">
        <v>2</v>
      </c>
      <c r="B2" s="11"/>
      <c r="C2" s="12"/>
      <c r="D2" s="13"/>
      <c r="E2" s="14"/>
      <c r="F2" s="15"/>
      <c r="G2" s="12"/>
      <c r="H2" s="368"/>
      <c r="I2" s="369"/>
      <c r="J2" s="370"/>
      <c r="K2" s="371"/>
      <c r="L2" s="7"/>
      <c r="M2" s="16"/>
      <c r="N2" s="15"/>
      <c r="O2" s="16"/>
      <c r="P2" s="15"/>
      <c r="Q2" s="16"/>
    </row>
    <row r="3" spans="1:18" s="29" customFormat="1" ht="10.5" customHeight="1">
      <c r="A3" s="18" t="s">
        <v>3</v>
      </c>
      <c r="B3" s="19"/>
      <c r="C3" s="20"/>
      <c r="D3" s="21"/>
      <c r="E3" s="22"/>
      <c r="F3" s="23"/>
      <c r="G3" s="24" t="s">
        <v>4</v>
      </c>
      <c r="H3" s="372" t="s">
        <v>5</v>
      </c>
      <c r="I3" s="373"/>
      <c r="J3" s="373"/>
      <c r="K3" s="374"/>
      <c r="L3" s="25"/>
      <c r="M3" s="26"/>
      <c r="N3" s="25"/>
      <c r="O3" s="26"/>
      <c r="P3" s="27" t="s">
        <v>6</v>
      </c>
      <c r="Q3" s="28"/>
    </row>
    <row r="4" spans="1:18" s="41" customFormat="1" ht="11.25" customHeight="1" thickBot="1">
      <c r="A4" s="30" t="s">
        <v>7</v>
      </c>
      <c r="B4" s="31"/>
      <c r="C4" s="32"/>
      <c r="D4" s="33"/>
      <c r="E4" s="34"/>
      <c r="F4" s="35"/>
      <c r="G4" s="36" t="s">
        <v>8</v>
      </c>
      <c r="H4" s="375"/>
      <c r="I4" s="376"/>
      <c r="J4" s="376"/>
      <c r="K4" s="377"/>
      <c r="L4" s="37"/>
      <c r="M4" s="38"/>
      <c r="N4" s="39"/>
      <c r="O4" s="38"/>
      <c r="P4" s="40" t="s">
        <v>9</v>
      </c>
      <c r="Q4" s="39"/>
      <c r="R4" s="29"/>
    </row>
    <row r="5" spans="1:18" s="29" customFormat="1" ht="18">
      <c r="A5" s="42" t="s">
        <v>10</v>
      </c>
      <c r="B5" s="42" t="s">
        <v>11</v>
      </c>
      <c r="C5" s="43" t="s">
        <v>12</v>
      </c>
      <c r="D5" s="44" t="s">
        <v>13</v>
      </c>
      <c r="E5" s="45" t="s">
        <v>14</v>
      </c>
      <c r="F5" s="46" t="s">
        <v>15</v>
      </c>
      <c r="G5" s="294" t="s">
        <v>85</v>
      </c>
      <c r="H5" s="170"/>
      <c r="I5" s="47"/>
      <c r="J5" s="48" t="s">
        <v>16</v>
      </c>
      <c r="K5" s="49"/>
      <c r="L5" s="48" t="s">
        <v>17</v>
      </c>
      <c r="M5" s="50"/>
      <c r="N5" s="48" t="s">
        <v>18</v>
      </c>
      <c r="O5" s="51"/>
      <c r="P5" s="52" t="s">
        <v>19</v>
      </c>
      <c r="Q5" s="53"/>
    </row>
    <row r="6" spans="1:18" s="29" customFormat="1" ht="10.050000000000001" customHeight="1">
      <c r="A6" s="54"/>
      <c r="B6" s="54"/>
      <c r="C6" s="55"/>
      <c r="D6" s="55"/>
      <c r="E6" s="56"/>
      <c r="F6" s="57"/>
      <c r="G6" s="58"/>
      <c r="H6" s="59"/>
      <c r="I6" s="60"/>
      <c r="J6" s="378" t="s">
        <v>480</v>
      </c>
      <c r="K6" s="378"/>
      <c r="L6" s="378"/>
      <c r="M6" s="60"/>
      <c r="N6" s="61"/>
      <c r="O6" s="60"/>
      <c r="P6" s="61"/>
      <c r="Q6" s="62"/>
    </row>
    <row r="7" spans="1:18" s="74" customFormat="1" ht="10.050000000000001" customHeight="1">
      <c r="A7" s="63">
        <v>1</v>
      </c>
      <c r="B7" s="64">
        <v>1</v>
      </c>
      <c r="C7" s="65" t="s">
        <v>20</v>
      </c>
      <c r="D7" s="65">
        <v>2</v>
      </c>
      <c r="E7" s="66" t="s">
        <v>21</v>
      </c>
      <c r="F7" s="67" t="s">
        <v>286</v>
      </c>
      <c r="G7" s="68" t="s">
        <v>119</v>
      </c>
      <c r="H7" s="69" t="s">
        <v>20</v>
      </c>
      <c r="I7" s="70"/>
      <c r="J7" s="71"/>
      <c r="K7" s="72"/>
      <c r="L7" s="71"/>
      <c r="M7" s="72"/>
      <c r="N7" s="305" t="s">
        <v>295</v>
      </c>
      <c r="O7" s="127"/>
      <c r="P7" s="311" t="s">
        <v>24</v>
      </c>
      <c r="Q7" s="73" t="s">
        <v>25</v>
      </c>
      <c r="R7" s="29"/>
    </row>
    <row r="8" spans="1:18" s="74" customFormat="1" ht="10.050000000000001" customHeight="1">
      <c r="A8" s="75"/>
      <c r="B8" s="76"/>
      <c r="C8" s="77"/>
      <c r="D8" s="77"/>
      <c r="E8" s="78"/>
      <c r="F8" s="67" t="s">
        <v>287</v>
      </c>
      <c r="G8" s="68" t="s">
        <v>119</v>
      </c>
      <c r="H8" s="69" t="s">
        <v>20</v>
      </c>
      <c r="I8" s="79"/>
      <c r="J8" s="71"/>
      <c r="K8" s="72"/>
      <c r="L8" s="71"/>
      <c r="M8" s="72"/>
      <c r="N8" s="83" t="s">
        <v>296</v>
      </c>
      <c r="O8" s="333"/>
      <c r="P8" s="86"/>
      <c r="Q8" s="82"/>
      <c r="R8" s="83"/>
    </row>
    <row r="9" spans="1:18" s="74" customFormat="1" ht="10.050000000000001" customHeight="1">
      <c r="A9" s="75"/>
      <c r="B9" s="84"/>
      <c r="C9" s="77"/>
      <c r="D9" s="77"/>
      <c r="E9" s="78"/>
      <c r="F9" s="85"/>
      <c r="G9" s="77"/>
      <c r="H9" s="86"/>
      <c r="I9" s="87"/>
      <c r="J9" s="88" t="str">
        <f>IF(OR(I10=7,I10=8,I10=9),F7,IF(OR(I10=1,I10=2,I10=3),F11,IF(F7="Bye",F11,IF(F11="Bye",F7,""))))</f>
        <v>楊振鑫</v>
      </c>
      <c r="K9" s="82"/>
      <c r="L9" s="89"/>
      <c r="M9" s="82"/>
      <c r="N9" s="306"/>
      <c r="O9" s="331">
        <v>2</v>
      </c>
      <c r="P9" s="191" t="str">
        <f>IF(OR(O9=7,O9=8,O9=9),N7,IF(OR(O9=1,O9=2,O9=3),N10,""))</f>
        <v>吳國祥</v>
      </c>
      <c r="Q9" s="70"/>
      <c r="R9" s="83"/>
    </row>
    <row r="10" spans="1:18" s="74" customFormat="1" ht="10.050000000000001" customHeight="1">
      <c r="A10" s="75"/>
      <c r="B10" s="84"/>
      <c r="C10" s="77"/>
      <c r="D10" s="77"/>
      <c r="E10" s="78"/>
      <c r="F10" s="85"/>
      <c r="G10" s="77"/>
      <c r="H10" s="86"/>
      <c r="I10" s="91"/>
      <c r="J10" s="92" t="str">
        <f>IF(OR(I10=7,I10=8,I10=9),F8,IF(OR(I10=1,I10=2,I10=3),F12,IF(F7="Bye",F12,IF(F11="Bye",F8,""))))</f>
        <v>鄭國錡</v>
      </c>
      <c r="K10" s="93"/>
      <c r="L10" s="89"/>
      <c r="M10" s="82"/>
      <c r="N10" s="365" t="s">
        <v>318</v>
      </c>
      <c r="O10" s="332"/>
      <c r="P10" s="188" t="str">
        <f>IF(OR(O9=7,O9=8,O9=9),N8,IF(OR(O9=1,O9=2,O9=3),N11,""))</f>
        <v>翁善牖</v>
      </c>
      <c r="Q10" s="82"/>
      <c r="R10" s="83"/>
    </row>
    <row r="11" spans="1:18" s="74" customFormat="1" ht="10.050000000000001" customHeight="1">
      <c r="A11" s="75">
        <v>2</v>
      </c>
      <c r="B11" s="95"/>
      <c r="C11" s="65" t="s">
        <v>20</v>
      </c>
      <c r="D11" s="65"/>
      <c r="E11" s="96"/>
      <c r="F11" s="97" t="s">
        <v>27</v>
      </c>
      <c r="G11" s="65"/>
      <c r="H11" s="69"/>
      <c r="I11" s="94"/>
      <c r="J11" s="88"/>
      <c r="K11" s="98"/>
      <c r="L11" s="89"/>
      <c r="M11" s="82"/>
      <c r="N11" s="365" t="s">
        <v>319</v>
      </c>
      <c r="O11" s="330"/>
      <c r="P11" s="86" t="s">
        <v>491</v>
      </c>
      <c r="Q11" s="82"/>
      <c r="R11" s="83"/>
    </row>
    <row r="12" spans="1:18" s="74" customFormat="1" ht="10.050000000000001" customHeight="1">
      <c r="A12" s="75"/>
      <c r="B12" s="84"/>
      <c r="C12" s="77"/>
      <c r="D12" s="77"/>
      <c r="E12" s="78"/>
      <c r="F12" s="97" t="s">
        <v>28</v>
      </c>
      <c r="G12" s="65"/>
      <c r="H12" s="69"/>
      <c r="I12" s="79"/>
      <c r="J12" s="88"/>
      <c r="K12" s="98"/>
      <c r="L12" s="296"/>
      <c r="M12" s="312"/>
      <c r="N12" s="86"/>
      <c r="O12" s="189"/>
      <c r="P12" s="291" t="s">
        <v>483</v>
      </c>
      <c r="Q12" s="189"/>
      <c r="R12" s="83"/>
    </row>
    <row r="13" spans="1:18" s="74" customFormat="1" ht="10.050000000000001" customHeight="1">
      <c r="A13" s="75"/>
      <c r="B13" s="84"/>
      <c r="C13" s="77"/>
      <c r="D13" s="77"/>
      <c r="E13" s="78"/>
      <c r="F13" s="102"/>
      <c r="G13" s="77"/>
      <c r="H13" s="86"/>
      <c r="I13" s="82"/>
      <c r="J13" s="103"/>
      <c r="K13" s="104"/>
      <c r="L13" s="188" t="str">
        <f>IF(OR(K14=7,K14=8,K14=9),J9,IF(OR(K14=1,K14=2,K14=3),J17,""))</f>
        <v>楊振鑫</v>
      </c>
      <c r="M13" s="189"/>
      <c r="N13" s="86"/>
      <c r="O13" s="86"/>
      <c r="P13" s="189"/>
      <c r="Q13" s="86"/>
      <c r="R13" s="83"/>
    </row>
    <row r="14" spans="1:18" s="74" customFormat="1" ht="10.050000000000001" customHeight="1">
      <c r="A14" s="75"/>
      <c r="B14" s="84"/>
      <c r="C14" s="77"/>
      <c r="D14" s="77"/>
      <c r="E14" s="78"/>
      <c r="F14" s="102"/>
      <c r="G14" s="77"/>
      <c r="H14" s="275" t="s">
        <v>357</v>
      </c>
      <c r="I14" s="82"/>
      <c r="J14" s="103" t="s">
        <v>355</v>
      </c>
      <c r="K14" s="106">
        <v>8</v>
      </c>
      <c r="L14" s="191" t="str">
        <f>IF(OR(K14=7,K14=8,K14=9),J10,IF(OR(K14=1,K14=2,K14=3),J18,""))</f>
        <v>鄭國錡</v>
      </c>
      <c r="M14" s="328"/>
      <c r="N14" s="86"/>
      <c r="O14" s="86"/>
      <c r="P14" s="189"/>
      <c r="Q14" s="83"/>
      <c r="R14" s="83"/>
    </row>
    <row r="15" spans="1:18" s="74" customFormat="1" ht="10.050000000000001" customHeight="1">
      <c r="A15" s="75">
        <v>3</v>
      </c>
      <c r="B15" s="84"/>
      <c r="C15" s="65" t="s">
        <v>20</v>
      </c>
      <c r="D15" s="65"/>
      <c r="E15" s="96"/>
      <c r="F15" s="97" t="s">
        <v>27</v>
      </c>
      <c r="G15" s="65"/>
      <c r="H15" s="276"/>
      <c r="I15" s="70"/>
      <c r="J15" s="103"/>
      <c r="K15" s="98"/>
      <c r="L15" s="188" t="s">
        <v>487</v>
      </c>
      <c r="M15" s="326"/>
      <c r="N15" s="86"/>
      <c r="O15" s="86"/>
      <c r="P15" s="189"/>
      <c r="Q15" s="83"/>
      <c r="R15" s="83"/>
    </row>
    <row r="16" spans="1:18" s="74" customFormat="1" ht="10.050000000000001" customHeight="1">
      <c r="A16" s="75"/>
      <c r="B16" s="76"/>
      <c r="C16" s="77"/>
      <c r="D16" s="77"/>
      <c r="E16" s="78"/>
      <c r="F16" s="97" t="s">
        <v>28</v>
      </c>
      <c r="G16" s="65"/>
      <c r="H16" s="276"/>
      <c r="I16" s="79"/>
      <c r="J16" s="103"/>
      <c r="K16" s="98"/>
      <c r="L16" s="86"/>
      <c r="M16" s="326"/>
      <c r="N16" s="86"/>
      <c r="O16" s="86"/>
      <c r="P16" s="189"/>
      <c r="Q16" s="83"/>
      <c r="R16" s="83"/>
    </row>
    <row r="17" spans="1:18" s="74" customFormat="1" ht="10.050000000000001" customHeight="1">
      <c r="A17" s="75"/>
      <c r="B17" s="84"/>
      <c r="C17" s="77"/>
      <c r="D17" s="77"/>
      <c r="E17" s="78"/>
      <c r="F17" s="102"/>
      <c r="G17" s="77"/>
      <c r="H17" s="275"/>
      <c r="I17" s="87"/>
      <c r="J17" s="88" t="str">
        <f>IF(OR(I18=7,I18=8,I18=9),F15,IF(OR(I18=1,I18=2,I18=3),F19,IF(F15="Bye",F19,IF(F19="Bye",F15,""))))</f>
        <v>翁錦田</v>
      </c>
      <c r="K17" s="98"/>
      <c r="L17" s="86"/>
      <c r="M17" s="326"/>
      <c r="N17" s="86"/>
      <c r="O17" s="86"/>
      <c r="P17" s="189"/>
      <c r="Q17" s="83"/>
      <c r="R17" s="83"/>
    </row>
    <row r="18" spans="1:18" s="74" customFormat="1" ht="10.050000000000001" customHeight="1">
      <c r="A18" s="75"/>
      <c r="B18" s="84"/>
      <c r="C18" s="77"/>
      <c r="D18" s="77"/>
      <c r="E18" s="78"/>
      <c r="F18" s="102"/>
      <c r="G18" s="77"/>
      <c r="H18" s="275"/>
      <c r="I18" s="91"/>
      <c r="J18" s="92" t="str">
        <f>IF(OR(I18=7,I18=8,I18=9),F16,IF(OR(I18=1,I18=2,I18=3),F20,IF(F15="Bye",F20,IF(F19="Bye",F16,""))))</f>
        <v>宋應龍</v>
      </c>
      <c r="K18" s="99"/>
      <c r="L18" s="86"/>
      <c r="M18" s="326"/>
      <c r="N18" s="307"/>
      <c r="O18" s="307"/>
      <c r="P18" s="189"/>
      <c r="Q18" s="83"/>
      <c r="R18" s="83"/>
    </row>
    <row r="19" spans="1:18" s="74" customFormat="1" ht="10.050000000000001" customHeight="1">
      <c r="A19" s="75">
        <v>4</v>
      </c>
      <c r="B19" s="95">
        <v>17</v>
      </c>
      <c r="C19" s="65" t="s">
        <v>20</v>
      </c>
      <c r="D19" s="65"/>
      <c r="E19" s="96"/>
      <c r="F19" s="97" t="s">
        <v>288</v>
      </c>
      <c r="G19" s="65" t="s">
        <v>30</v>
      </c>
      <c r="H19" s="276"/>
      <c r="I19" s="94"/>
      <c r="J19" s="88"/>
      <c r="K19" s="82"/>
      <c r="L19" s="86"/>
      <c r="M19" s="326"/>
      <c r="N19" s="86"/>
      <c r="O19" s="86"/>
      <c r="P19" s="189"/>
      <c r="Q19" s="83"/>
      <c r="R19" s="83"/>
    </row>
    <row r="20" spans="1:18" s="74" customFormat="1" ht="10.050000000000001" customHeight="1">
      <c r="A20" s="75"/>
      <c r="B20" s="84"/>
      <c r="C20" s="77"/>
      <c r="D20" s="77"/>
      <c r="E20" s="78"/>
      <c r="F20" s="97" t="s">
        <v>289</v>
      </c>
      <c r="G20" s="65" t="s">
        <v>30</v>
      </c>
      <c r="H20" s="276"/>
      <c r="I20" s="79"/>
      <c r="J20" s="103"/>
      <c r="K20" s="82"/>
      <c r="L20" s="296"/>
      <c r="M20" s="329"/>
      <c r="N20" s="86"/>
      <c r="O20" s="86"/>
      <c r="P20" s="189"/>
      <c r="Q20" s="83"/>
      <c r="R20" s="83"/>
    </row>
    <row r="21" spans="1:18" s="74" customFormat="1" ht="10.050000000000001" customHeight="1">
      <c r="A21" s="75"/>
      <c r="B21" s="84"/>
      <c r="C21" s="77"/>
      <c r="D21" s="77"/>
      <c r="E21" s="78"/>
      <c r="F21" s="102"/>
      <c r="G21" s="77"/>
      <c r="H21" s="275"/>
      <c r="I21" s="82"/>
      <c r="J21" s="103"/>
      <c r="K21" s="82"/>
      <c r="L21" s="86"/>
      <c r="M21" s="326"/>
      <c r="N21" s="188" t="str">
        <f>IF(OR(M22=7,M22=8,M22=9),L13,IF(OR(M22=1,M22=2,M22=3),L29,""))</f>
        <v>辛俊徹</v>
      </c>
      <c r="O21" s="86"/>
      <c r="P21" s="189"/>
      <c r="Q21" s="83"/>
      <c r="R21" s="83"/>
    </row>
    <row r="22" spans="1:18" s="74" customFormat="1" ht="10.050000000000001" customHeight="1">
      <c r="A22" s="75"/>
      <c r="B22" s="84"/>
      <c r="C22" s="77"/>
      <c r="D22" s="77"/>
      <c r="E22" s="78"/>
      <c r="F22" s="102"/>
      <c r="G22" s="77"/>
      <c r="H22" s="275"/>
      <c r="I22" s="82"/>
      <c r="J22" s="103"/>
      <c r="K22" s="82"/>
      <c r="L22" s="291" t="s">
        <v>433</v>
      </c>
      <c r="M22" s="327">
        <v>2</v>
      </c>
      <c r="N22" s="191" t="str">
        <f>IF(OR(M22=7,M22=8,M22=9),L14,IF(OR(M22=1,M22=2,M22=3),L30,""))</f>
        <v>徐順昱</v>
      </c>
      <c r="O22" s="69"/>
      <c r="P22" s="312"/>
      <c r="Q22" s="83"/>
      <c r="R22" s="83"/>
    </row>
    <row r="23" spans="1:18" s="74" customFormat="1" ht="10.050000000000001" customHeight="1">
      <c r="A23" s="75">
        <v>5</v>
      </c>
      <c r="B23" s="64">
        <v>18</v>
      </c>
      <c r="C23" s="65" t="s">
        <v>20</v>
      </c>
      <c r="D23" s="65"/>
      <c r="E23" s="96"/>
      <c r="F23" s="97" t="s">
        <v>290</v>
      </c>
      <c r="G23" s="65" t="s">
        <v>158</v>
      </c>
      <c r="H23" s="276"/>
      <c r="I23" s="70"/>
      <c r="J23" s="103"/>
      <c r="K23" s="82"/>
      <c r="L23" s="86"/>
      <c r="M23" s="326"/>
      <c r="N23" s="188" t="s">
        <v>493</v>
      </c>
      <c r="O23" s="326"/>
      <c r="P23" s="86"/>
      <c r="Q23" s="189"/>
      <c r="R23" s="83"/>
    </row>
    <row r="24" spans="1:18" s="74" customFormat="1" ht="10.050000000000001" customHeight="1">
      <c r="A24" s="75"/>
      <c r="B24" s="76"/>
      <c r="C24" s="77"/>
      <c r="D24" s="77"/>
      <c r="E24" s="78"/>
      <c r="F24" s="97" t="s">
        <v>291</v>
      </c>
      <c r="G24" s="65" t="s">
        <v>292</v>
      </c>
      <c r="H24" s="276"/>
      <c r="I24" s="79"/>
      <c r="J24" s="103"/>
      <c r="K24" s="82"/>
      <c r="L24" s="86"/>
      <c r="M24" s="326"/>
      <c r="N24" s="86"/>
      <c r="O24" s="326"/>
      <c r="P24" s="86"/>
      <c r="Q24" s="189"/>
      <c r="R24" s="83"/>
    </row>
    <row r="25" spans="1:18" s="74" customFormat="1" ht="10.050000000000001" customHeight="1">
      <c r="A25" s="75"/>
      <c r="B25" s="84"/>
      <c r="C25" s="77"/>
      <c r="D25" s="77"/>
      <c r="E25" s="78"/>
      <c r="F25" s="102"/>
      <c r="G25" s="77"/>
      <c r="H25" s="275"/>
      <c r="I25" s="87"/>
      <c r="J25" s="88" t="str">
        <f>IF(OR(I26=7,I26=8,I26=9),F23,IF(OR(I26=1,I26=2,I26=3),F27,IF(F23="Bye",F27,IF(F27="Bye",F23,""))))</f>
        <v>中村秀明</v>
      </c>
      <c r="K25" s="82"/>
      <c r="L25" s="86"/>
      <c r="M25" s="326"/>
      <c r="N25" s="86"/>
      <c r="O25" s="326"/>
      <c r="P25" s="86"/>
      <c r="Q25" s="189"/>
      <c r="R25" s="83"/>
    </row>
    <row r="26" spans="1:18" s="74" customFormat="1" ht="10.050000000000001" customHeight="1">
      <c r="A26" s="75"/>
      <c r="B26" s="84"/>
      <c r="C26" s="77"/>
      <c r="D26" s="77"/>
      <c r="E26" s="78"/>
      <c r="F26" s="102"/>
      <c r="G26" s="77"/>
      <c r="H26" s="275"/>
      <c r="I26" s="91"/>
      <c r="J26" s="92" t="str">
        <f>IF(OR(I26=7,I26=8,I26=9),F24,IF(OR(I26=1,I26=2,I26=3),F28,IF(F23="Bye",F28,IF(F27="Bye",F24,""))))</f>
        <v>黃世華</v>
      </c>
      <c r="K26" s="93"/>
      <c r="L26" s="86"/>
      <c r="M26" s="326"/>
      <c r="N26" s="86"/>
      <c r="O26" s="326"/>
      <c r="P26" s="86"/>
      <c r="Q26" s="189"/>
      <c r="R26" s="83"/>
    </row>
    <row r="27" spans="1:18" s="74" customFormat="1" ht="10.050000000000001" customHeight="1">
      <c r="A27" s="75">
        <v>6</v>
      </c>
      <c r="B27" s="95"/>
      <c r="C27" s="65" t="s">
        <v>20</v>
      </c>
      <c r="D27" s="65"/>
      <c r="E27" s="96"/>
      <c r="F27" s="97" t="s">
        <v>27</v>
      </c>
      <c r="G27" s="65"/>
      <c r="H27" s="276"/>
      <c r="I27" s="94"/>
      <c r="J27" s="88"/>
      <c r="K27" s="98"/>
      <c r="L27" s="86"/>
      <c r="M27" s="326"/>
      <c r="N27" s="86"/>
      <c r="O27" s="326"/>
      <c r="P27" s="86"/>
      <c r="Q27" s="189"/>
      <c r="R27" s="83"/>
    </row>
    <row r="28" spans="1:18" s="74" customFormat="1" ht="10.050000000000001" customHeight="1">
      <c r="A28" s="75"/>
      <c r="B28" s="84"/>
      <c r="C28" s="77"/>
      <c r="D28" s="77"/>
      <c r="E28" s="78"/>
      <c r="F28" s="97" t="s">
        <v>28</v>
      </c>
      <c r="G28" s="65"/>
      <c r="H28" s="276"/>
      <c r="I28" s="79"/>
      <c r="J28" s="88"/>
      <c r="K28" s="98"/>
      <c r="L28" s="296"/>
      <c r="M28" s="329"/>
      <c r="N28" s="86"/>
      <c r="O28" s="326"/>
      <c r="P28" s="86"/>
      <c r="Q28" s="189"/>
      <c r="R28" s="83"/>
    </row>
    <row r="29" spans="1:18" s="74" customFormat="1" ht="10.050000000000001" customHeight="1">
      <c r="A29" s="75"/>
      <c r="B29" s="84"/>
      <c r="C29" s="77"/>
      <c r="D29" s="77"/>
      <c r="E29" s="78"/>
      <c r="F29" s="102"/>
      <c r="G29" s="77"/>
      <c r="H29" s="275"/>
      <c r="I29" s="82"/>
      <c r="J29" s="103"/>
      <c r="K29" s="104"/>
      <c r="L29" s="188" t="str">
        <f>IF(OR(K30=7,K30=8,K30=9),J25,IF(OR(K30=1,K30=2,K30=3),J33,""))</f>
        <v>辛俊徹</v>
      </c>
      <c r="M29" s="326"/>
      <c r="N29" s="86"/>
      <c r="O29" s="326"/>
      <c r="P29" s="86"/>
      <c r="Q29" s="189"/>
      <c r="R29" s="83"/>
    </row>
    <row r="30" spans="1:18" s="74" customFormat="1" ht="10.050000000000001" customHeight="1">
      <c r="A30" s="75"/>
      <c r="B30" s="84"/>
      <c r="C30" s="77"/>
      <c r="D30" s="77"/>
      <c r="E30" s="78"/>
      <c r="F30" s="102"/>
      <c r="G30" s="77"/>
      <c r="H30" s="275" t="s">
        <v>358</v>
      </c>
      <c r="I30" s="82"/>
      <c r="J30" s="103" t="s">
        <v>355</v>
      </c>
      <c r="K30" s="110">
        <v>2</v>
      </c>
      <c r="L30" s="191" t="str">
        <f>IF(OR(K30=7,K30=8,K30=9),J26,IF(OR(K30=1,K30=2,K30=3),J34,""))</f>
        <v>徐順昱</v>
      </c>
      <c r="M30" s="330"/>
      <c r="N30" s="86"/>
      <c r="O30" s="326"/>
      <c r="P30" s="86"/>
      <c r="Q30" s="189"/>
      <c r="R30" s="83"/>
    </row>
    <row r="31" spans="1:18" s="74" customFormat="1" ht="10.050000000000001" customHeight="1">
      <c r="A31" s="75">
        <v>7</v>
      </c>
      <c r="B31" s="84"/>
      <c r="C31" s="65" t="s">
        <v>20</v>
      </c>
      <c r="D31" s="65"/>
      <c r="E31" s="96"/>
      <c r="F31" s="97" t="s">
        <v>27</v>
      </c>
      <c r="G31" s="65"/>
      <c r="H31" s="276"/>
      <c r="I31" s="70"/>
      <c r="J31" s="103"/>
      <c r="K31" s="111"/>
      <c r="L31" s="188" t="s">
        <v>488</v>
      </c>
      <c r="M31" s="306"/>
      <c r="N31" s="86"/>
      <c r="O31" s="326"/>
      <c r="P31" s="86"/>
      <c r="Q31" s="189"/>
      <c r="R31" s="83"/>
    </row>
    <row r="32" spans="1:18" s="74" customFormat="1" ht="10.050000000000001" customHeight="1">
      <c r="A32" s="75"/>
      <c r="B32" s="76"/>
      <c r="C32" s="77"/>
      <c r="D32" s="77"/>
      <c r="E32" s="78"/>
      <c r="F32" s="97" t="s">
        <v>28</v>
      </c>
      <c r="G32" s="65"/>
      <c r="H32" s="276"/>
      <c r="I32" s="79"/>
      <c r="J32" s="103"/>
      <c r="K32" s="98"/>
      <c r="L32" s="86"/>
      <c r="M32" s="189"/>
      <c r="N32" s="86"/>
      <c r="O32" s="326"/>
      <c r="P32" s="86"/>
      <c r="Q32" s="189"/>
      <c r="R32" s="83"/>
    </row>
    <row r="33" spans="1:18" s="74" customFormat="1" ht="10.050000000000001" customHeight="1">
      <c r="A33" s="75"/>
      <c r="B33" s="84"/>
      <c r="C33" s="77"/>
      <c r="D33" s="77"/>
      <c r="E33" s="78"/>
      <c r="F33" s="85"/>
      <c r="G33" s="77"/>
      <c r="H33" s="275"/>
      <c r="I33" s="87"/>
      <c r="J33" s="88" t="str">
        <f>IF(OR(I34=7,I34=8,I34=9),F31,IF(OR(I34=1,I34=2,I34=3),F35,IF(F31="Bye",F35,IF(F35="Bye",F31,""))))</f>
        <v>辛俊徹</v>
      </c>
      <c r="K33" s="98"/>
      <c r="L33" s="86"/>
      <c r="M33" s="189"/>
      <c r="N33" s="86"/>
      <c r="O33" s="326"/>
      <c r="P33" s="86"/>
      <c r="Q33" s="189"/>
      <c r="R33" s="83"/>
    </row>
    <row r="34" spans="1:18" s="74" customFormat="1" ht="10.050000000000001" customHeight="1">
      <c r="A34" s="75"/>
      <c r="B34" s="84"/>
      <c r="C34" s="77"/>
      <c r="D34" s="77"/>
      <c r="E34" s="78"/>
      <c r="F34" s="85"/>
      <c r="G34" s="77"/>
      <c r="H34" s="275"/>
      <c r="I34" s="91"/>
      <c r="J34" s="92" t="str">
        <f>IF(OR(I34=7,I34=8,I34=9),F32,IF(OR(I34=1,I34=2,I34=3),F36,IF(F31="Bye",F36,IF(F35="Bye",F32,""))))</f>
        <v>徐順昱</v>
      </c>
      <c r="K34" s="99"/>
      <c r="L34" s="86"/>
      <c r="M34" s="189"/>
      <c r="N34" s="86"/>
      <c r="O34" s="326"/>
      <c r="P34" s="86"/>
      <c r="Q34" s="189"/>
      <c r="R34" s="83"/>
    </row>
    <row r="35" spans="1:18" s="74" customFormat="1" ht="10.050000000000001" customHeight="1">
      <c r="A35" s="63">
        <v>8</v>
      </c>
      <c r="B35" s="95">
        <v>5</v>
      </c>
      <c r="C35" s="65" t="s">
        <v>20</v>
      </c>
      <c r="D35" s="65">
        <v>28</v>
      </c>
      <c r="E35" s="66" t="s">
        <v>54</v>
      </c>
      <c r="F35" s="67" t="s">
        <v>293</v>
      </c>
      <c r="G35" s="68" t="s">
        <v>30</v>
      </c>
      <c r="H35" s="276"/>
      <c r="I35" s="94"/>
      <c r="J35" s="88"/>
      <c r="K35" s="82"/>
      <c r="L35" s="86"/>
      <c r="M35" s="189"/>
      <c r="N35" s="86"/>
      <c r="O35" s="326"/>
      <c r="P35" s="86"/>
      <c r="Q35" s="189"/>
      <c r="R35" s="83"/>
    </row>
    <row r="36" spans="1:18" s="74" customFormat="1" ht="10.050000000000001" customHeight="1">
      <c r="A36" s="75"/>
      <c r="B36" s="84"/>
      <c r="C36" s="77"/>
      <c r="D36" s="77"/>
      <c r="E36" s="78"/>
      <c r="F36" s="67" t="s">
        <v>294</v>
      </c>
      <c r="G36" s="68" t="s">
        <v>32</v>
      </c>
      <c r="H36" s="276"/>
      <c r="I36" s="79"/>
      <c r="J36" s="103"/>
      <c r="K36" s="82"/>
      <c r="L36" s="296"/>
      <c r="M36" s="312"/>
      <c r="N36" s="86"/>
      <c r="O36" s="326"/>
      <c r="P36" s="86"/>
      <c r="Q36" s="189"/>
      <c r="R36" s="83"/>
    </row>
    <row r="37" spans="1:18" s="74" customFormat="1" ht="10.050000000000001" customHeight="1">
      <c r="A37" s="75"/>
      <c r="B37" s="84"/>
      <c r="C37" s="77"/>
      <c r="D37" s="77"/>
      <c r="E37" s="78"/>
      <c r="F37" s="85"/>
      <c r="G37" s="77"/>
      <c r="H37" s="275"/>
      <c r="I37" s="82"/>
      <c r="J37" s="103"/>
      <c r="K37" s="82"/>
      <c r="L37" s="86"/>
      <c r="M37" s="189"/>
      <c r="N37" s="189"/>
      <c r="O37" s="326"/>
      <c r="P37" s="188" t="str">
        <f>IF(OR(O38=7,O38=8,O38=9),N22,IF(OR(O38=1,O38=2,O38=3),N53,""))</f>
        <v>曹超玲</v>
      </c>
      <c r="Q37" s="189"/>
      <c r="R37" s="83"/>
    </row>
    <row r="38" spans="1:18" s="74" customFormat="1" ht="10.050000000000001" customHeight="1">
      <c r="A38" s="75"/>
      <c r="B38" s="84"/>
      <c r="C38" s="77"/>
      <c r="D38" s="77"/>
      <c r="E38" s="78"/>
      <c r="F38" s="102"/>
      <c r="G38" s="77"/>
      <c r="H38" s="275"/>
      <c r="I38" s="82"/>
      <c r="J38" s="103"/>
      <c r="K38" s="82"/>
      <c r="L38" s="86"/>
      <c r="M38" s="189"/>
      <c r="N38" s="291" t="s">
        <v>447</v>
      </c>
      <c r="O38" s="327">
        <v>2</v>
      </c>
      <c r="P38" s="191" t="str">
        <f>IF(OR(O38=7,O38=8,O38=9),N23,IF(OR(O38=1,O38=2,O38=3),N54,""))</f>
        <v>賴波章</v>
      </c>
      <c r="Q38" s="347"/>
      <c r="R38" s="83"/>
    </row>
    <row r="39" spans="1:18" s="74" customFormat="1" ht="10.050000000000001" customHeight="1">
      <c r="A39" s="63">
        <v>9</v>
      </c>
      <c r="B39" s="64">
        <v>3</v>
      </c>
      <c r="C39" s="65" t="s">
        <v>20</v>
      </c>
      <c r="D39" s="65">
        <v>23</v>
      </c>
      <c r="E39" s="66" t="s">
        <v>63</v>
      </c>
      <c r="F39" s="67" t="s">
        <v>295</v>
      </c>
      <c r="G39" s="68" t="s">
        <v>30</v>
      </c>
      <c r="H39" s="276"/>
      <c r="I39" s="70"/>
      <c r="J39" s="103"/>
      <c r="K39" s="82"/>
      <c r="L39" s="86"/>
      <c r="M39" s="189"/>
      <c r="N39" s="86"/>
      <c r="O39" s="326"/>
      <c r="P39" s="188" t="s">
        <v>491</v>
      </c>
      <c r="Q39" s="189"/>
      <c r="R39" s="83"/>
    </row>
    <row r="40" spans="1:18" s="74" customFormat="1" ht="10.050000000000001" customHeight="1">
      <c r="A40" s="75"/>
      <c r="B40" s="76"/>
      <c r="C40" s="77"/>
      <c r="D40" s="77"/>
      <c r="E40" s="78"/>
      <c r="F40" s="97" t="s">
        <v>296</v>
      </c>
      <c r="G40" s="68" t="s">
        <v>61</v>
      </c>
      <c r="H40" s="276"/>
      <c r="I40" s="79"/>
      <c r="J40" s="103"/>
      <c r="K40" s="82"/>
      <c r="L40" s="86"/>
      <c r="M40" s="189"/>
      <c r="N40" s="86"/>
      <c r="O40" s="326"/>
      <c r="P40" s="296"/>
      <c r="Q40" s="312"/>
      <c r="R40" s="83"/>
    </row>
    <row r="41" spans="1:18" s="74" customFormat="1" ht="10.050000000000001" customHeight="1">
      <c r="A41" s="75"/>
      <c r="B41" s="84"/>
      <c r="C41" s="77"/>
      <c r="D41" s="77"/>
      <c r="E41" s="78"/>
      <c r="F41" s="102"/>
      <c r="G41" s="77"/>
      <c r="H41" s="275"/>
      <c r="I41" s="87"/>
      <c r="J41" s="88" t="str">
        <f>IF(OR(I42=7,I42=8,I42=9),F39,IF(OR(I42=1,I42=2,I42=3),F43,IF(F39="Bye",F43,IF(F43="Bye",F39,""))))</f>
        <v>曹超玲</v>
      </c>
      <c r="K41" s="82"/>
      <c r="L41" s="86"/>
      <c r="M41" s="189"/>
      <c r="N41" s="86"/>
      <c r="O41" s="326"/>
      <c r="P41" s="86"/>
      <c r="Q41" s="189"/>
      <c r="R41" s="83"/>
    </row>
    <row r="42" spans="1:18" s="74" customFormat="1" ht="10.050000000000001" customHeight="1">
      <c r="A42" s="75"/>
      <c r="B42" s="84"/>
      <c r="C42" s="77"/>
      <c r="D42" s="77"/>
      <c r="E42" s="78"/>
      <c r="F42" s="102"/>
      <c r="G42" s="77"/>
      <c r="H42" s="275"/>
      <c r="I42" s="91"/>
      <c r="J42" s="92" t="str">
        <f>IF(OR(I42=7,I42=8,I42=9),F40,IF(OR(I42=1,I42=2,I42=3),F44,IF(F39="Bye",F44,IF(F43="Bye",F40,""))))</f>
        <v>賴波章</v>
      </c>
      <c r="K42" s="93"/>
      <c r="L42" s="86"/>
      <c r="M42" s="189"/>
      <c r="N42" s="86"/>
      <c r="O42" s="326"/>
      <c r="P42" s="86"/>
      <c r="Q42" s="189"/>
      <c r="R42" s="83"/>
    </row>
    <row r="43" spans="1:18" s="74" customFormat="1" ht="10.050000000000001" customHeight="1">
      <c r="A43" s="75">
        <v>10</v>
      </c>
      <c r="B43" s="95"/>
      <c r="C43" s="65" t="s">
        <v>20</v>
      </c>
      <c r="D43" s="65"/>
      <c r="E43" s="96"/>
      <c r="F43" s="97" t="s">
        <v>27</v>
      </c>
      <c r="G43" s="65"/>
      <c r="H43" s="276"/>
      <c r="I43" s="94"/>
      <c r="J43" s="88"/>
      <c r="K43" s="98"/>
      <c r="L43" s="86"/>
      <c r="M43" s="189"/>
      <c r="N43" s="86"/>
      <c r="O43" s="326"/>
      <c r="P43" s="86"/>
      <c r="Q43" s="189"/>
      <c r="R43" s="83"/>
    </row>
    <row r="44" spans="1:18" s="74" customFormat="1" ht="10.050000000000001" customHeight="1">
      <c r="A44" s="75"/>
      <c r="B44" s="84"/>
      <c r="C44" s="77"/>
      <c r="D44" s="77"/>
      <c r="E44" s="78"/>
      <c r="F44" s="97" t="s">
        <v>28</v>
      </c>
      <c r="G44" s="65"/>
      <c r="H44" s="276"/>
      <c r="I44" s="79"/>
      <c r="J44" s="88"/>
      <c r="K44" s="98"/>
      <c r="L44" s="296"/>
      <c r="M44" s="312"/>
      <c r="N44" s="86"/>
      <c r="O44" s="326"/>
      <c r="P44" s="86"/>
      <c r="Q44" s="189"/>
      <c r="R44" s="83"/>
    </row>
    <row r="45" spans="1:18" s="74" customFormat="1" ht="10.050000000000001" customHeight="1">
      <c r="A45" s="75"/>
      <c r="B45" s="84"/>
      <c r="C45" s="77"/>
      <c r="D45" s="77"/>
      <c r="E45" s="78"/>
      <c r="F45" s="102"/>
      <c r="G45" s="77"/>
      <c r="H45" s="275"/>
      <c r="I45" s="82"/>
      <c r="J45" s="103"/>
      <c r="K45" s="104"/>
      <c r="L45" s="188" t="str">
        <f>IF(OR(K46=7,K46=8,K46=9),J41,IF(OR(K46=1,K46=2,K46=3),J49,""))</f>
        <v>曹超玲</v>
      </c>
      <c r="M45" s="189"/>
      <c r="N45" s="86"/>
      <c r="O45" s="326"/>
      <c r="P45" s="86"/>
      <c r="Q45" s="189"/>
      <c r="R45" s="83"/>
    </row>
    <row r="46" spans="1:18" s="74" customFormat="1" ht="10.050000000000001" customHeight="1">
      <c r="A46" s="75"/>
      <c r="B46" s="84"/>
      <c r="C46" s="77"/>
      <c r="D46" s="77"/>
      <c r="E46" s="78"/>
      <c r="F46" s="102"/>
      <c r="G46" s="77"/>
      <c r="H46" s="275" t="s">
        <v>359</v>
      </c>
      <c r="I46" s="82"/>
      <c r="J46" s="103" t="s">
        <v>355</v>
      </c>
      <c r="K46" s="106">
        <v>7</v>
      </c>
      <c r="L46" s="191" t="str">
        <f>IF(OR(K46=7,K46=8,K46=9),J42,IF(OR(K46=1,K46=2,K46=3),J50,""))</f>
        <v>賴波章</v>
      </c>
      <c r="M46" s="328"/>
      <c r="N46" s="86"/>
      <c r="O46" s="326"/>
      <c r="P46" s="86"/>
      <c r="Q46" s="189"/>
      <c r="R46" s="83"/>
    </row>
    <row r="47" spans="1:18" s="74" customFormat="1" ht="10.050000000000001" customHeight="1">
      <c r="A47" s="75">
        <v>11</v>
      </c>
      <c r="B47" s="84"/>
      <c r="C47" s="65" t="s">
        <v>20</v>
      </c>
      <c r="D47" s="65"/>
      <c r="E47" s="96"/>
      <c r="F47" s="97" t="s">
        <v>27</v>
      </c>
      <c r="G47" s="65"/>
      <c r="H47" s="276"/>
      <c r="I47" s="70"/>
      <c r="J47" s="103"/>
      <c r="K47" s="98"/>
      <c r="L47" s="188" t="s">
        <v>493</v>
      </c>
      <c r="M47" s="326"/>
      <c r="N47" s="86"/>
      <c r="O47" s="326"/>
      <c r="P47" s="86"/>
      <c r="Q47" s="189"/>
      <c r="R47" s="83"/>
    </row>
    <row r="48" spans="1:18" s="74" customFormat="1" ht="10.050000000000001" customHeight="1">
      <c r="A48" s="75"/>
      <c r="B48" s="76"/>
      <c r="C48" s="77"/>
      <c r="D48" s="77"/>
      <c r="E48" s="78"/>
      <c r="F48" s="97" t="s">
        <v>28</v>
      </c>
      <c r="G48" s="65"/>
      <c r="H48" s="276"/>
      <c r="I48" s="79"/>
      <c r="J48" s="103"/>
      <c r="K48" s="98"/>
      <c r="L48" s="86"/>
      <c r="M48" s="326"/>
      <c r="N48" s="86"/>
      <c r="O48" s="326"/>
      <c r="P48" s="86"/>
      <c r="Q48" s="189"/>
      <c r="R48" s="83"/>
    </row>
    <row r="49" spans="1:18" s="74" customFormat="1" ht="10.050000000000001" customHeight="1">
      <c r="A49" s="75"/>
      <c r="B49" s="84"/>
      <c r="C49" s="77"/>
      <c r="D49" s="77"/>
      <c r="E49" s="78"/>
      <c r="F49" s="102"/>
      <c r="G49" s="77"/>
      <c r="H49" s="275"/>
      <c r="I49" s="87"/>
      <c r="J49" s="88" t="str">
        <f>IF(OR(I50=7,I50=8,I50=9),F47,IF(OR(I50=1,I50=2,I50=3),F51,IF(F47="Bye",F51,IF(F51="Bye",F47,""))))</f>
        <v>陳明亮</v>
      </c>
      <c r="K49" s="98"/>
      <c r="L49" s="86"/>
      <c r="M49" s="326"/>
      <c r="N49" s="86"/>
      <c r="O49" s="326"/>
      <c r="P49" s="86"/>
      <c r="Q49" s="189"/>
      <c r="R49" s="83"/>
    </row>
    <row r="50" spans="1:18" s="74" customFormat="1" ht="10.050000000000001" customHeight="1">
      <c r="A50" s="75"/>
      <c r="B50" s="84"/>
      <c r="C50" s="77"/>
      <c r="D50" s="77"/>
      <c r="E50" s="78"/>
      <c r="F50" s="102"/>
      <c r="G50" s="77"/>
      <c r="H50" s="275"/>
      <c r="I50" s="91"/>
      <c r="J50" s="92" t="str">
        <f>IF(OR(I50=7,I50=8,I50=9),F48,IF(OR(I50=1,I50=2,I50=3),F52,IF(F47="Bye",F52,IF(F51="Bye",F48,""))))</f>
        <v>王新民</v>
      </c>
      <c r="K50" s="99"/>
      <c r="L50" s="86"/>
      <c r="M50" s="326"/>
      <c r="N50" s="86"/>
      <c r="O50" s="326"/>
      <c r="P50" s="86"/>
      <c r="Q50" s="189"/>
      <c r="R50" s="83"/>
    </row>
    <row r="51" spans="1:18" s="74" customFormat="1" ht="10.050000000000001" customHeight="1">
      <c r="A51" s="75">
        <v>12</v>
      </c>
      <c r="B51" s="95">
        <v>11</v>
      </c>
      <c r="C51" s="65" t="s">
        <v>20</v>
      </c>
      <c r="D51" s="65">
        <v>1028</v>
      </c>
      <c r="E51" s="96"/>
      <c r="F51" s="97" t="s">
        <v>297</v>
      </c>
      <c r="G51" s="65" t="s">
        <v>43</v>
      </c>
      <c r="H51" s="276"/>
      <c r="I51" s="94"/>
      <c r="J51" s="88"/>
      <c r="K51" s="82"/>
      <c r="L51" s="86"/>
      <c r="M51" s="326"/>
      <c r="N51" s="86"/>
      <c r="O51" s="326"/>
      <c r="P51" s="86"/>
      <c r="Q51" s="189"/>
      <c r="R51" s="83"/>
    </row>
    <row r="52" spans="1:18" s="74" customFormat="1" ht="10.050000000000001" customHeight="1">
      <c r="A52" s="75"/>
      <c r="B52" s="84"/>
      <c r="C52" s="77"/>
      <c r="D52" s="77"/>
      <c r="E52" s="78"/>
      <c r="F52" s="97" t="s">
        <v>298</v>
      </c>
      <c r="G52" s="65" t="s">
        <v>61</v>
      </c>
      <c r="H52" s="276"/>
      <c r="I52" s="79"/>
      <c r="J52" s="103"/>
      <c r="K52" s="82"/>
      <c r="L52" s="296"/>
      <c r="M52" s="329"/>
      <c r="N52" s="86"/>
      <c r="O52" s="326"/>
      <c r="P52" s="86"/>
      <c r="Q52" s="189"/>
      <c r="R52" s="83"/>
    </row>
    <row r="53" spans="1:18" s="74" customFormat="1" ht="10.050000000000001" customHeight="1">
      <c r="A53" s="75"/>
      <c r="B53" s="84"/>
      <c r="C53" s="77"/>
      <c r="D53" s="77"/>
      <c r="E53" s="78"/>
      <c r="F53" s="102"/>
      <c r="G53" s="77"/>
      <c r="H53" s="275"/>
      <c r="I53" s="82"/>
      <c r="J53" s="103"/>
      <c r="K53" s="82"/>
      <c r="L53" s="86"/>
      <c r="M53" s="326"/>
      <c r="N53" s="188" t="str">
        <f>IF(OR(M54=7,M54=8,M54=9),L45,IF(OR(M54=1,M54=2,M54=3),L61,""))</f>
        <v>曹超玲</v>
      </c>
      <c r="O53" s="326"/>
      <c r="P53" s="86"/>
      <c r="Q53" s="189"/>
      <c r="R53" s="83"/>
    </row>
    <row r="54" spans="1:18" s="74" customFormat="1" ht="10.050000000000001" customHeight="1">
      <c r="A54" s="75"/>
      <c r="B54" s="84"/>
      <c r="C54" s="77"/>
      <c r="D54" s="77"/>
      <c r="E54" s="78"/>
      <c r="F54" s="102"/>
      <c r="G54" s="77"/>
      <c r="H54" s="275"/>
      <c r="I54" s="82"/>
      <c r="J54" s="103"/>
      <c r="K54" s="82"/>
      <c r="L54" s="291" t="s">
        <v>434</v>
      </c>
      <c r="M54" s="327">
        <v>7</v>
      </c>
      <c r="N54" s="191" t="str">
        <f>IF(OR(M54=7,M54=8,M54=9),L46,IF(OR(M54=1,M54=2,M54=3),L62,""))</f>
        <v>賴波章</v>
      </c>
      <c r="O54" s="330"/>
      <c r="P54" s="86"/>
      <c r="Q54" s="189"/>
      <c r="R54" s="83"/>
    </row>
    <row r="55" spans="1:18" s="74" customFormat="1" ht="10.050000000000001" customHeight="1">
      <c r="A55" s="75">
        <v>13</v>
      </c>
      <c r="B55" s="64">
        <v>9</v>
      </c>
      <c r="C55" s="65" t="s">
        <v>20</v>
      </c>
      <c r="D55" s="65">
        <v>1028</v>
      </c>
      <c r="E55" s="96"/>
      <c r="F55" s="97" t="s">
        <v>299</v>
      </c>
      <c r="G55" s="65" t="s">
        <v>61</v>
      </c>
      <c r="H55" s="276"/>
      <c r="I55" s="70"/>
      <c r="J55" s="103"/>
      <c r="K55" s="82"/>
      <c r="L55" s="86"/>
      <c r="M55" s="326"/>
      <c r="N55" s="188" t="s">
        <v>493</v>
      </c>
      <c r="O55" s="306"/>
      <c r="P55" s="86"/>
      <c r="Q55" s="189"/>
      <c r="R55" s="83"/>
    </row>
    <row r="56" spans="1:18" s="74" customFormat="1" ht="10.050000000000001" customHeight="1">
      <c r="A56" s="75"/>
      <c r="B56" s="76"/>
      <c r="C56" s="77"/>
      <c r="D56" s="77"/>
      <c r="E56" s="78"/>
      <c r="F56" s="97" t="s">
        <v>300</v>
      </c>
      <c r="G56" s="65" t="s">
        <v>119</v>
      </c>
      <c r="H56" s="276"/>
      <c r="I56" s="79"/>
      <c r="J56" s="103"/>
      <c r="K56" s="82"/>
      <c r="L56" s="86"/>
      <c r="M56" s="326"/>
      <c r="N56" s="86"/>
      <c r="O56" s="189"/>
      <c r="P56" s="86"/>
      <c r="Q56" s="189"/>
      <c r="R56" s="83"/>
    </row>
    <row r="57" spans="1:18" s="74" customFormat="1" ht="10.050000000000001" customHeight="1">
      <c r="A57" s="75"/>
      <c r="B57" s="84"/>
      <c r="C57" s="77"/>
      <c r="D57" s="77"/>
      <c r="E57" s="78"/>
      <c r="F57" s="102"/>
      <c r="G57" s="77"/>
      <c r="H57" s="275"/>
      <c r="I57" s="87"/>
      <c r="J57" s="88" t="str">
        <f>IF(OR(I58=7,I58=8,I58=9),F55,IF(OR(I58=1,I58=2,I58=3),F59,IF(F55="Bye",F59,IF(F59="Bye",F55,""))))</f>
        <v>王松村</v>
      </c>
      <c r="K57" s="82"/>
      <c r="L57" s="86"/>
      <c r="M57" s="326"/>
      <c r="N57" s="86"/>
      <c r="O57" s="189"/>
      <c r="P57" s="86"/>
      <c r="Q57" s="189"/>
      <c r="R57" s="83"/>
    </row>
    <row r="58" spans="1:18" s="74" customFormat="1" ht="10.050000000000001" customHeight="1">
      <c r="A58" s="75"/>
      <c r="B58" s="84"/>
      <c r="C58" s="77"/>
      <c r="D58" s="77"/>
      <c r="E58" s="78"/>
      <c r="F58" s="102"/>
      <c r="G58" s="275" t="s">
        <v>353</v>
      </c>
      <c r="H58" s="277" t="s">
        <v>351</v>
      </c>
      <c r="I58" s="91">
        <v>2</v>
      </c>
      <c r="J58" s="92" t="str">
        <f>IF(OR(I58=7,I58=8,I58=9),F56,IF(OR(I58=1,I58=2,I58=3),F60,IF(F55="Bye",F60,IF(F59="Bye",F56,""))))</f>
        <v>尹大明</v>
      </c>
      <c r="K58" s="93"/>
      <c r="L58" s="86"/>
      <c r="M58" s="326"/>
      <c r="N58" s="86"/>
      <c r="O58" s="189"/>
      <c r="P58" s="86"/>
      <c r="Q58" s="189"/>
      <c r="R58" s="83"/>
    </row>
    <row r="59" spans="1:18" s="74" customFormat="1" ht="10.050000000000001" customHeight="1">
      <c r="A59" s="75">
        <v>14</v>
      </c>
      <c r="B59" s="95">
        <v>14</v>
      </c>
      <c r="C59" s="65" t="s">
        <v>20</v>
      </c>
      <c r="D59" s="65"/>
      <c r="E59" s="96"/>
      <c r="F59" s="97" t="s">
        <v>301</v>
      </c>
      <c r="G59" s="65" t="s">
        <v>32</v>
      </c>
      <c r="H59" s="276"/>
      <c r="I59" s="94"/>
      <c r="J59" s="88" t="s">
        <v>490</v>
      </c>
      <c r="K59" s="98"/>
      <c r="L59" s="86"/>
      <c r="M59" s="326"/>
      <c r="N59" s="86"/>
      <c r="O59" s="189"/>
      <c r="P59" s="86"/>
      <c r="Q59" s="189"/>
      <c r="R59" s="83"/>
    </row>
    <row r="60" spans="1:18" s="74" customFormat="1" ht="10.050000000000001" customHeight="1">
      <c r="A60" s="75"/>
      <c r="B60" s="84"/>
      <c r="C60" s="77"/>
      <c r="D60" s="77"/>
      <c r="E60" s="78"/>
      <c r="F60" s="97" t="s">
        <v>302</v>
      </c>
      <c r="G60" s="65" t="s">
        <v>119</v>
      </c>
      <c r="H60" s="276"/>
      <c r="I60" s="79"/>
      <c r="J60" s="88"/>
      <c r="K60" s="98"/>
      <c r="L60" s="296"/>
      <c r="M60" s="329"/>
      <c r="N60" s="86"/>
      <c r="O60" s="189"/>
      <c r="P60" s="86"/>
      <c r="Q60" s="189"/>
      <c r="R60" s="83"/>
    </row>
    <row r="61" spans="1:18" s="74" customFormat="1" ht="10.050000000000001" customHeight="1">
      <c r="A61" s="75"/>
      <c r="B61" s="84"/>
      <c r="C61" s="77"/>
      <c r="D61" s="77"/>
      <c r="E61" s="78"/>
      <c r="F61" s="102"/>
      <c r="G61" s="77"/>
      <c r="H61" s="275"/>
      <c r="I61" s="82"/>
      <c r="J61" s="103"/>
      <c r="K61" s="104"/>
      <c r="L61" s="188" t="str">
        <f>IF(OR(K62=7,K62=8,K62=9),J57,IF(OR(K62=1,K62=2,K62=3),J65,""))</f>
        <v>劉新地</v>
      </c>
      <c r="M61" s="326"/>
      <c r="N61" s="86"/>
      <c r="O61" s="189"/>
      <c r="P61" s="86"/>
      <c r="Q61" s="189"/>
      <c r="R61" s="83"/>
    </row>
    <row r="62" spans="1:18" s="74" customFormat="1" ht="10.050000000000001" customHeight="1">
      <c r="A62" s="75"/>
      <c r="B62" s="84"/>
      <c r="C62" s="77"/>
      <c r="D62" s="77"/>
      <c r="E62" s="78"/>
      <c r="F62" s="102"/>
      <c r="G62" s="77"/>
      <c r="H62" s="275" t="s">
        <v>362</v>
      </c>
      <c r="I62" s="82"/>
      <c r="J62" s="103" t="s">
        <v>363</v>
      </c>
      <c r="K62" s="106">
        <v>2</v>
      </c>
      <c r="L62" s="191" t="str">
        <f>IF(OR(K62=7,K62=8,K62=9),J58,IF(OR(K62=1,K62=2,K62=3),J66,""))</f>
        <v>孫盛展</v>
      </c>
      <c r="M62" s="330"/>
      <c r="N62" s="86"/>
      <c r="O62" s="189"/>
      <c r="P62" s="86"/>
      <c r="Q62" s="189"/>
      <c r="R62" s="83"/>
    </row>
    <row r="63" spans="1:18" s="74" customFormat="1" ht="10.050000000000001" customHeight="1">
      <c r="A63" s="75">
        <v>15</v>
      </c>
      <c r="B63" s="84"/>
      <c r="C63" s="65" t="s">
        <v>20</v>
      </c>
      <c r="D63" s="65"/>
      <c r="E63" s="96"/>
      <c r="F63" s="97" t="s">
        <v>27</v>
      </c>
      <c r="G63" s="65"/>
      <c r="H63" s="276"/>
      <c r="I63" s="70"/>
      <c r="J63" s="103"/>
      <c r="K63" s="98"/>
      <c r="L63" s="188" t="s">
        <v>489</v>
      </c>
      <c r="M63" s="306"/>
      <c r="N63" s="308"/>
      <c r="O63" s="189"/>
      <c r="P63" s="308"/>
      <c r="Q63" s="189"/>
      <c r="R63" s="83"/>
    </row>
    <row r="64" spans="1:18" s="74" customFormat="1" ht="10.050000000000001" customHeight="1">
      <c r="A64" s="75"/>
      <c r="B64" s="76"/>
      <c r="C64" s="77"/>
      <c r="D64" s="77"/>
      <c r="E64" s="78"/>
      <c r="F64" s="97" t="s">
        <v>28</v>
      </c>
      <c r="G64" s="65"/>
      <c r="H64" s="276"/>
      <c r="I64" s="79"/>
      <c r="J64" s="103"/>
      <c r="K64" s="98"/>
      <c r="L64" s="86"/>
      <c r="M64" s="189"/>
      <c r="N64" s="86"/>
      <c r="O64" s="189"/>
      <c r="P64" s="86"/>
      <c r="Q64" s="189"/>
      <c r="R64" s="83"/>
    </row>
    <row r="65" spans="1:18" s="74" customFormat="1" ht="10.050000000000001" customHeight="1">
      <c r="A65" s="75"/>
      <c r="B65" s="84"/>
      <c r="C65" s="77"/>
      <c r="D65" s="77"/>
      <c r="E65" s="78"/>
      <c r="F65" s="85"/>
      <c r="G65" s="114"/>
      <c r="H65" s="275"/>
      <c r="I65" s="87"/>
      <c r="J65" s="88" t="str">
        <f>IF(OR(I66=7,I66=8,I66=9),F63,IF(OR(I66=1,I66=2,I66=3),F67,IF(F63="Bye",F67,IF(F67="Bye",F63,""))))</f>
        <v>劉新地</v>
      </c>
      <c r="K65" s="98"/>
      <c r="L65" s="86"/>
      <c r="M65" s="189"/>
      <c r="N65" s="86"/>
      <c r="O65" s="312"/>
      <c r="P65" s="86"/>
      <c r="Q65" s="189"/>
      <c r="R65" s="83"/>
    </row>
    <row r="66" spans="1:18" s="74" customFormat="1" ht="10.050000000000001" customHeight="1">
      <c r="A66" s="75"/>
      <c r="B66" s="84"/>
      <c r="C66" s="77"/>
      <c r="D66" s="77"/>
      <c r="E66" s="78"/>
      <c r="F66" s="102"/>
      <c r="G66" s="77"/>
      <c r="H66" s="278"/>
      <c r="I66" s="91"/>
      <c r="J66" s="92" t="str">
        <f>IF(OR(I66=7,I66=8,I66=9),F64,IF(OR(I66=1,I66=2,I66=3),F68,IF(F63="Bye",F68,IF(F67="Bye",F64,""))))</f>
        <v>孫盛展</v>
      </c>
      <c r="K66" s="99"/>
      <c r="L66" s="86"/>
      <c r="M66" s="189"/>
      <c r="N66" s="83"/>
      <c r="O66" s="83"/>
      <c r="P66" s="83"/>
      <c r="Q66" s="83"/>
      <c r="R66" s="83"/>
    </row>
    <row r="67" spans="1:18" s="74" customFormat="1" ht="10.050000000000001" customHeight="1">
      <c r="A67" s="63">
        <v>16</v>
      </c>
      <c r="B67" s="95">
        <v>8</v>
      </c>
      <c r="C67" s="65" t="s">
        <v>20</v>
      </c>
      <c r="D67" s="65">
        <v>1012</v>
      </c>
      <c r="E67" s="66" t="s">
        <v>66</v>
      </c>
      <c r="F67" s="67" t="s">
        <v>303</v>
      </c>
      <c r="G67" s="68" t="s">
        <v>30</v>
      </c>
      <c r="H67" s="276"/>
      <c r="I67" s="94"/>
      <c r="J67" s="88"/>
      <c r="K67" s="82"/>
      <c r="L67" s="86"/>
      <c r="M67" s="189"/>
      <c r="N67" s="83"/>
      <c r="O67" s="83"/>
      <c r="P67" s="83"/>
      <c r="Q67" s="83"/>
      <c r="R67" s="83"/>
    </row>
    <row r="68" spans="1:18" s="74" customFormat="1" ht="10.050000000000001" customHeight="1">
      <c r="A68" s="75"/>
      <c r="B68" s="84"/>
      <c r="C68" s="77"/>
      <c r="D68" s="77"/>
      <c r="E68" s="78"/>
      <c r="F68" s="67" t="s">
        <v>304</v>
      </c>
      <c r="G68" s="68" t="s">
        <v>30</v>
      </c>
      <c r="H68" s="276"/>
      <c r="I68" s="79"/>
      <c r="J68" s="103"/>
      <c r="K68" s="82"/>
      <c r="L68" s="296"/>
      <c r="M68" s="312"/>
      <c r="N68" s="83"/>
      <c r="O68" s="83"/>
      <c r="P68" s="83"/>
      <c r="Q68" s="83"/>
      <c r="R68" s="83"/>
    </row>
    <row r="69" spans="1:18" s="74" customFormat="1" ht="10.050000000000001" customHeight="1">
      <c r="A69" s="75"/>
      <c r="B69" s="84"/>
      <c r="C69" s="116"/>
      <c r="D69" s="116"/>
      <c r="E69" s="117"/>
      <c r="F69" s="102"/>
      <c r="G69" s="77"/>
      <c r="H69" s="278"/>
      <c r="I69" s="82"/>
      <c r="J69" s="103"/>
      <c r="K69" s="82"/>
      <c r="L69" s="86"/>
      <c r="M69" s="189"/>
      <c r="N69" s="83"/>
      <c r="O69" s="83"/>
      <c r="P69" s="83"/>
      <c r="Q69" s="83"/>
      <c r="R69" s="83"/>
    </row>
    <row r="70" spans="1:18" ht="10.050000000000001" customHeight="1">
      <c r="A70" s="75"/>
      <c r="B70" s="84"/>
      <c r="C70" s="116"/>
      <c r="D70" s="116"/>
      <c r="E70" s="117"/>
      <c r="F70" s="102"/>
      <c r="G70" s="77"/>
      <c r="H70" s="278"/>
      <c r="I70" s="82"/>
      <c r="J70" s="103"/>
      <c r="K70" s="82"/>
      <c r="L70" s="86"/>
      <c r="M70" s="189"/>
      <c r="N70" s="86"/>
      <c r="O70" s="189"/>
      <c r="P70" s="86"/>
      <c r="Q70" s="189"/>
      <c r="R70" s="299"/>
    </row>
    <row r="71" spans="1:18" s="74" customFormat="1" ht="10.050000000000001" customHeight="1">
      <c r="A71" s="63">
        <v>17</v>
      </c>
      <c r="B71" s="64">
        <v>7</v>
      </c>
      <c r="C71" s="65" t="s">
        <v>20</v>
      </c>
      <c r="D71" s="65">
        <v>1000</v>
      </c>
      <c r="E71" s="66" t="s">
        <v>50</v>
      </c>
      <c r="F71" s="67" t="s">
        <v>305</v>
      </c>
      <c r="G71" s="68" t="s">
        <v>30</v>
      </c>
      <c r="H71" s="276"/>
      <c r="I71" s="70"/>
      <c r="J71" s="103"/>
      <c r="K71" s="82"/>
      <c r="L71" s="86"/>
      <c r="M71" s="189"/>
      <c r="N71" s="86"/>
      <c r="O71" s="189"/>
      <c r="P71" s="86"/>
      <c r="Q71" s="350" t="s">
        <v>25</v>
      </c>
      <c r="R71" s="83"/>
    </row>
    <row r="72" spans="1:18" s="74" customFormat="1" ht="10.050000000000001" customHeight="1">
      <c r="A72" s="75"/>
      <c r="B72" s="76"/>
      <c r="C72" s="77"/>
      <c r="D72" s="77"/>
      <c r="E72" s="78"/>
      <c r="F72" s="67" t="s">
        <v>306</v>
      </c>
      <c r="G72" s="68" t="s">
        <v>61</v>
      </c>
      <c r="H72" s="276"/>
      <c r="I72" s="79"/>
      <c r="J72" s="103"/>
      <c r="K72" s="82"/>
      <c r="L72" s="86"/>
      <c r="M72" s="189"/>
      <c r="N72" s="86"/>
      <c r="O72" s="189"/>
      <c r="P72" s="86"/>
      <c r="Q72" s="189"/>
      <c r="R72" s="83"/>
    </row>
    <row r="73" spans="1:18" s="74" customFormat="1" ht="10.050000000000001" customHeight="1">
      <c r="A73" s="75"/>
      <c r="B73" s="84"/>
      <c r="C73" s="77"/>
      <c r="D73" s="77"/>
      <c r="E73" s="78"/>
      <c r="F73" s="102"/>
      <c r="G73" s="77"/>
      <c r="H73" s="275"/>
      <c r="I73" s="87"/>
      <c r="J73" s="88" t="str">
        <f>IF(OR(I74=7,I74=8,I74=9),F71,IF(OR(I74=1,I74=2,I74=3),F75,IF(F71="Bye",F75,IF(F75="Bye",F71,""))))</f>
        <v>張殷嘉</v>
      </c>
      <c r="K73" s="82"/>
      <c r="L73" s="86"/>
      <c r="M73" s="189"/>
      <c r="N73" s="86"/>
      <c r="O73" s="189"/>
      <c r="P73" s="86"/>
      <c r="Q73" s="189"/>
      <c r="R73" s="83"/>
    </row>
    <row r="74" spans="1:18" s="74" customFormat="1" ht="10.050000000000001" customHeight="1">
      <c r="A74" s="75"/>
      <c r="B74" s="84"/>
      <c r="C74" s="77"/>
      <c r="D74" s="77"/>
      <c r="E74" s="78"/>
      <c r="F74" s="102"/>
      <c r="G74" s="77"/>
      <c r="H74" s="275"/>
      <c r="I74" s="91"/>
      <c r="J74" s="92" t="str">
        <f>IF(OR(I74=7,I74=8,I74=9),F72,IF(OR(I74=1,I74=2,I74=3),F76,IF(F71="Bye",F76,IF(F75="Bye",F72,""))))</f>
        <v>林春慶</v>
      </c>
      <c r="K74" s="93"/>
      <c r="L74" s="86"/>
      <c r="M74" s="189"/>
      <c r="N74" s="86"/>
      <c r="O74" s="189"/>
      <c r="P74" s="86"/>
      <c r="Q74" s="189"/>
      <c r="R74" s="83"/>
    </row>
    <row r="75" spans="1:18" s="74" customFormat="1" ht="10.050000000000001" customHeight="1">
      <c r="A75" s="75">
        <v>18</v>
      </c>
      <c r="B75" s="95"/>
      <c r="C75" s="65" t="s">
        <v>20</v>
      </c>
      <c r="D75" s="65"/>
      <c r="E75" s="96"/>
      <c r="F75" s="97" t="s">
        <v>27</v>
      </c>
      <c r="G75" s="65"/>
      <c r="H75" s="276"/>
      <c r="I75" s="94"/>
      <c r="J75" s="88"/>
      <c r="K75" s="98"/>
      <c r="L75" s="86"/>
      <c r="M75" s="189"/>
      <c r="N75" s="86"/>
      <c r="O75" s="189"/>
      <c r="P75" s="86"/>
      <c r="Q75" s="189"/>
      <c r="R75" s="83"/>
    </row>
    <row r="76" spans="1:18" s="74" customFormat="1" ht="10.050000000000001" customHeight="1">
      <c r="A76" s="75"/>
      <c r="B76" s="84"/>
      <c r="C76" s="77"/>
      <c r="D76" s="77"/>
      <c r="E76" s="78"/>
      <c r="F76" s="97" t="s">
        <v>28</v>
      </c>
      <c r="G76" s="65"/>
      <c r="H76" s="276"/>
      <c r="I76" s="79"/>
      <c r="J76" s="88"/>
      <c r="K76" s="98"/>
      <c r="L76" s="296"/>
      <c r="M76" s="312"/>
      <c r="N76" s="86"/>
      <c r="O76" s="189"/>
      <c r="P76" s="86"/>
      <c r="Q76" s="189"/>
      <c r="R76" s="83"/>
    </row>
    <row r="77" spans="1:18" s="74" customFormat="1" ht="10.050000000000001" customHeight="1">
      <c r="A77" s="75"/>
      <c r="B77" s="84"/>
      <c r="C77" s="77"/>
      <c r="D77" s="77"/>
      <c r="E77" s="78"/>
      <c r="F77" s="102"/>
      <c r="G77" s="77"/>
      <c r="H77" s="275"/>
      <c r="I77" s="82"/>
      <c r="J77" s="103"/>
      <c r="K77" s="104"/>
      <c r="L77" s="188" t="str">
        <f>IF(OR(K78=7,K78=8,K78=9),J73,IF(OR(K78=1,K78=2,K78=3),J81,""))</f>
        <v>張殷嘉</v>
      </c>
      <c r="M77" s="189"/>
      <c r="N77" s="86"/>
      <c r="O77" s="189"/>
      <c r="P77" s="86"/>
      <c r="Q77" s="189"/>
      <c r="R77" s="83"/>
    </row>
    <row r="78" spans="1:18" s="74" customFormat="1" ht="10.050000000000001" customHeight="1">
      <c r="A78" s="75"/>
      <c r="B78" s="84"/>
      <c r="C78" s="77"/>
      <c r="D78" s="77"/>
      <c r="E78" s="78"/>
      <c r="F78" s="102"/>
      <c r="G78" s="77"/>
      <c r="H78" s="275" t="s">
        <v>364</v>
      </c>
      <c r="I78" s="82"/>
      <c r="J78" s="103" t="s">
        <v>363</v>
      </c>
      <c r="K78" s="106">
        <v>7</v>
      </c>
      <c r="L78" s="191" t="str">
        <f>IF(OR(K78=7,K78=8,K78=9),J74,IF(OR(K78=1,K78=2,K78=3),J82,""))</f>
        <v>林春慶</v>
      </c>
      <c r="M78" s="328"/>
      <c r="N78" s="86"/>
      <c r="O78" s="189"/>
      <c r="P78" s="86"/>
      <c r="Q78" s="189"/>
      <c r="R78" s="83"/>
    </row>
    <row r="79" spans="1:18" s="74" customFormat="1" ht="10.050000000000001" customHeight="1">
      <c r="A79" s="75">
        <v>19</v>
      </c>
      <c r="B79" s="84">
        <v>15</v>
      </c>
      <c r="C79" s="65" t="s">
        <v>20</v>
      </c>
      <c r="D79" s="65"/>
      <c r="E79" s="96"/>
      <c r="F79" s="97" t="s">
        <v>307</v>
      </c>
      <c r="G79" s="65" t="s">
        <v>30</v>
      </c>
      <c r="H79" s="276"/>
      <c r="I79" s="70"/>
      <c r="J79" s="103"/>
      <c r="K79" s="98"/>
      <c r="L79" s="188" t="s">
        <v>489</v>
      </c>
      <c r="M79" s="326"/>
      <c r="N79" s="86"/>
      <c r="O79" s="189"/>
      <c r="P79" s="86"/>
      <c r="Q79" s="189"/>
      <c r="R79" s="83"/>
    </row>
    <row r="80" spans="1:18" s="74" customFormat="1" ht="10.050000000000001" customHeight="1">
      <c r="A80" s="75"/>
      <c r="B80" s="76"/>
      <c r="C80" s="77"/>
      <c r="D80" s="77"/>
      <c r="E80" s="78"/>
      <c r="F80" s="97" t="s">
        <v>308</v>
      </c>
      <c r="G80" s="65" t="s">
        <v>30</v>
      </c>
      <c r="H80" s="276"/>
      <c r="I80" s="79"/>
      <c r="J80" s="103"/>
      <c r="K80" s="98"/>
      <c r="L80" s="86"/>
      <c r="M80" s="326"/>
      <c r="N80" s="86"/>
      <c r="O80" s="189"/>
      <c r="P80" s="86"/>
      <c r="Q80" s="189"/>
      <c r="R80" s="83"/>
    </row>
    <row r="81" spans="1:18" s="74" customFormat="1" ht="10.050000000000001" customHeight="1">
      <c r="A81" s="75"/>
      <c r="B81" s="84"/>
      <c r="C81" s="77"/>
      <c r="D81" s="77"/>
      <c r="E81" s="78"/>
      <c r="F81" s="102"/>
      <c r="G81" s="77"/>
      <c r="H81" s="275"/>
      <c r="I81" s="87"/>
      <c r="J81" s="88" t="str">
        <f>IF(OR(I82=7,I82=8,I82=9),F79,IF(OR(I82=1,I82=2,I82=3),F83,IF(F79="Bye",F83,IF(F83="Bye",F79,""))))</f>
        <v>江金隆</v>
      </c>
      <c r="K81" s="98"/>
      <c r="L81" s="86"/>
      <c r="M81" s="326"/>
      <c r="N81" s="86"/>
      <c r="O81" s="189"/>
      <c r="P81" s="86"/>
      <c r="Q81" s="189"/>
      <c r="R81" s="83"/>
    </row>
    <row r="82" spans="1:18" s="74" customFormat="1" ht="10.050000000000001" customHeight="1">
      <c r="A82" s="75"/>
      <c r="B82" s="84"/>
      <c r="C82" s="77"/>
      <c r="D82" s="77"/>
      <c r="E82" s="78"/>
      <c r="F82" s="102"/>
      <c r="G82" s="275" t="s">
        <v>354</v>
      </c>
      <c r="H82" s="277" t="s">
        <v>355</v>
      </c>
      <c r="I82" s="91">
        <v>2</v>
      </c>
      <c r="J82" s="92" t="str">
        <f>IF(OR(I82=7,I82=8,I82=9),F80,IF(OR(I82=1,I82=2,I82=3),F84,IF(F79="Bye",F84,IF(F83="Bye",F80,""))))</f>
        <v>詹文卿</v>
      </c>
      <c r="K82" s="99"/>
      <c r="L82" s="86"/>
      <c r="M82" s="326"/>
      <c r="N82" s="86"/>
      <c r="O82" s="189"/>
      <c r="P82" s="86"/>
      <c r="Q82" s="189"/>
      <c r="R82" s="83"/>
    </row>
    <row r="83" spans="1:18" s="74" customFormat="1" ht="10.050000000000001" customHeight="1">
      <c r="A83" s="75">
        <v>20</v>
      </c>
      <c r="B83" s="95">
        <v>13</v>
      </c>
      <c r="C83" s="65" t="s">
        <v>20</v>
      </c>
      <c r="D83" s="65"/>
      <c r="E83" s="96"/>
      <c r="F83" s="97" t="s">
        <v>309</v>
      </c>
      <c r="G83" s="65" t="s">
        <v>45</v>
      </c>
      <c r="H83" s="276"/>
      <c r="I83" s="94"/>
      <c r="J83" s="88" t="s">
        <v>487</v>
      </c>
      <c r="K83" s="82"/>
      <c r="L83" s="86"/>
      <c r="M83" s="326"/>
      <c r="N83" s="86"/>
      <c r="O83" s="189"/>
      <c r="P83" s="86"/>
      <c r="Q83" s="189"/>
      <c r="R83" s="83"/>
    </row>
    <row r="84" spans="1:18" s="74" customFormat="1" ht="10.050000000000001" customHeight="1">
      <c r="A84" s="75"/>
      <c r="B84" s="84"/>
      <c r="C84" s="77"/>
      <c r="D84" s="77"/>
      <c r="E84" s="78"/>
      <c r="F84" s="97" t="s">
        <v>310</v>
      </c>
      <c r="G84" s="65" t="s">
        <v>45</v>
      </c>
      <c r="H84" s="276"/>
      <c r="I84" s="79"/>
      <c r="J84" s="103"/>
      <c r="K84" s="82"/>
      <c r="L84" s="296"/>
      <c r="M84" s="329"/>
      <c r="N84" s="86"/>
      <c r="O84" s="189"/>
      <c r="P84" s="86"/>
      <c r="Q84" s="189"/>
      <c r="R84" s="83"/>
    </row>
    <row r="85" spans="1:18" s="74" customFormat="1" ht="10.050000000000001" customHeight="1">
      <c r="A85" s="75"/>
      <c r="B85" s="84"/>
      <c r="C85" s="77"/>
      <c r="D85" s="77"/>
      <c r="E85" s="78"/>
      <c r="F85" s="102"/>
      <c r="G85" s="77"/>
      <c r="H85" s="275"/>
      <c r="I85" s="82"/>
      <c r="J85" s="103"/>
      <c r="K85" s="82"/>
      <c r="L85" s="86"/>
      <c r="M85" s="326"/>
      <c r="N85" s="188" t="str">
        <f>IF(OR(M86=7,M86=8,M86=9),L77,IF(OR(M86=1,M86=2,M86=3),L93,""))</f>
        <v>張殷嘉</v>
      </c>
      <c r="O85" s="189"/>
      <c r="P85" s="86"/>
      <c r="Q85" s="189"/>
      <c r="R85" s="83"/>
    </row>
    <row r="86" spans="1:18" s="74" customFormat="1" ht="10.050000000000001" customHeight="1">
      <c r="A86" s="75"/>
      <c r="B86" s="84"/>
      <c r="C86" s="77"/>
      <c r="D86" s="77"/>
      <c r="E86" s="78"/>
      <c r="F86" s="102"/>
      <c r="G86" s="77"/>
      <c r="H86" s="275"/>
      <c r="I86" s="82"/>
      <c r="J86" s="103"/>
      <c r="K86" s="82"/>
      <c r="L86" s="291" t="s">
        <v>435</v>
      </c>
      <c r="M86" s="327">
        <v>8</v>
      </c>
      <c r="N86" s="191" t="str">
        <f>IF(OR(M86=7,M86=8,M86=9),L78,IF(OR(M86=1,M86=2,M86=3),L94,""))</f>
        <v>林春慶</v>
      </c>
      <c r="O86" s="328"/>
      <c r="P86" s="86"/>
      <c r="Q86" s="189"/>
      <c r="R86" s="83"/>
    </row>
    <row r="87" spans="1:18" s="74" customFormat="1" ht="10.050000000000001" customHeight="1">
      <c r="A87" s="75">
        <v>21</v>
      </c>
      <c r="B87" s="64">
        <v>10</v>
      </c>
      <c r="C87" s="65" t="s">
        <v>20</v>
      </c>
      <c r="D87" s="65">
        <v>1028</v>
      </c>
      <c r="E87" s="96"/>
      <c r="F87" s="97" t="s">
        <v>311</v>
      </c>
      <c r="G87" s="65" t="s">
        <v>312</v>
      </c>
      <c r="H87" s="276"/>
      <c r="I87" s="70"/>
      <c r="J87" s="103"/>
      <c r="K87" s="82"/>
      <c r="L87" s="86"/>
      <c r="M87" s="326"/>
      <c r="N87" s="188" t="s">
        <v>491</v>
      </c>
      <c r="O87" s="326"/>
      <c r="P87" s="86"/>
      <c r="Q87" s="189"/>
      <c r="R87" s="83"/>
    </row>
    <row r="88" spans="1:18" s="74" customFormat="1" ht="10.050000000000001" customHeight="1">
      <c r="A88" s="75"/>
      <c r="B88" s="76"/>
      <c r="C88" s="77"/>
      <c r="D88" s="77"/>
      <c r="E88" s="78"/>
      <c r="F88" s="97" t="s">
        <v>313</v>
      </c>
      <c r="G88" s="65" t="s">
        <v>75</v>
      </c>
      <c r="H88" s="276"/>
      <c r="I88" s="79"/>
      <c r="J88" s="103"/>
      <c r="K88" s="82"/>
      <c r="L88" s="86"/>
      <c r="M88" s="326"/>
      <c r="N88" s="86"/>
      <c r="O88" s="326"/>
      <c r="P88" s="86"/>
      <c r="Q88" s="189"/>
      <c r="R88" s="83"/>
    </row>
    <row r="89" spans="1:18" s="74" customFormat="1" ht="10.050000000000001" customHeight="1">
      <c r="A89" s="75"/>
      <c r="B89" s="84"/>
      <c r="C89" s="77"/>
      <c r="D89" s="77"/>
      <c r="E89" s="78"/>
      <c r="F89" s="102"/>
      <c r="G89" s="77"/>
      <c r="H89" s="275"/>
      <c r="I89" s="87"/>
      <c r="J89" s="88" t="str">
        <f>IF(OR(I90=7,I90=8,I90=9),F87,IF(OR(I90=1,I90=2,I90=3),F91,IF(F87="Bye",F91,IF(F91="Bye",F87,""))))</f>
        <v>陳治籓</v>
      </c>
      <c r="K89" s="82"/>
      <c r="L89" s="86"/>
      <c r="M89" s="326"/>
      <c r="N89" s="86"/>
      <c r="O89" s="326"/>
      <c r="P89" s="86"/>
      <c r="Q89" s="189"/>
      <c r="R89" s="83"/>
    </row>
    <row r="90" spans="1:18" s="74" customFormat="1" ht="10.050000000000001" customHeight="1">
      <c r="A90" s="75"/>
      <c r="B90" s="84"/>
      <c r="C90" s="77"/>
      <c r="D90" s="77"/>
      <c r="E90" s="78"/>
      <c r="F90" s="102"/>
      <c r="G90" s="77"/>
      <c r="H90" s="275"/>
      <c r="I90" s="91"/>
      <c r="J90" s="92" t="str">
        <f>IF(OR(I90=7,I90=8,I90=9),F88,IF(OR(I90=1,I90=2,I90=3),F92,IF(F87="Bye",F92,IF(F91="Bye",F88,""))))</f>
        <v>葉為</v>
      </c>
      <c r="K90" s="93"/>
      <c r="L90" s="86"/>
      <c r="M90" s="326"/>
      <c r="N90" s="86"/>
      <c r="O90" s="326"/>
      <c r="P90" s="86"/>
      <c r="Q90" s="189"/>
      <c r="R90" s="83"/>
    </row>
    <row r="91" spans="1:18" s="74" customFormat="1" ht="10.050000000000001" customHeight="1">
      <c r="A91" s="75">
        <v>22</v>
      </c>
      <c r="B91" s="95"/>
      <c r="C91" s="65" t="s">
        <v>20</v>
      </c>
      <c r="D91" s="65"/>
      <c r="E91" s="96"/>
      <c r="F91" s="97" t="s">
        <v>27</v>
      </c>
      <c r="G91" s="65"/>
      <c r="H91" s="276"/>
      <c r="I91" s="94"/>
      <c r="J91" s="88"/>
      <c r="K91" s="98"/>
      <c r="L91" s="86"/>
      <c r="M91" s="326"/>
      <c r="N91" s="86"/>
      <c r="O91" s="326"/>
      <c r="P91" s="86"/>
      <c r="Q91" s="189"/>
      <c r="R91" s="83"/>
    </row>
    <row r="92" spans="1:18" s="74" customFormat="1" ht="10.050000000000001" customHeight="1">
      <c r="A92" s="75"/>
      <c r="B92" s="84"/>
      <c r="C92" s="77"/>
      <c r="D92" s="77"/>
      <c r="E92" s="78"/>
      <c r="F92" s="97" t="s">
        <v>28</v>
      </c>
      <c r="G92" s="65"/>
      <c r="H92" s="276"/>
      <c r="I92" s="79"/>
      <c r="J92" s="88"/>
      <c r="K92" s="98"/>
      <c r="L92" s="296"/>
      <c r="M92" s="329"/>
      <c r="N92" s="86"/>
      <c r="O92" s="326"/>
      <c r="P92" s="86"/>
      <c r="Q92" s="189"/>
      <c r="R92" s="83"/>
    </row>
    <row r="93" spans="1:18" s="74" customFormat="1" ht="10.050000000000001" customHeight="1">
      <c r="A93" s="75"/>
      <c r="B93" s="84"/>
      <c r="C93" s="77"/>
      <c r="D93" s="77"/>
      <c r="E93" s="78"/>
      <c r="F93" s="102"/>
      <c r="G93" s="77"/>
      <c r="H93" s="275"/>
      <c r="I93" s="82"/>
      <c r="J93" s="103"/>
      <c r="K93" s="104"/>
      <c r="L93" s="188" t="str">
        <f>IF(OR(K94=7,K94=8,K94=9),J89,IF(OR(K94=1,K94=2,K94=3),J97,""))</f>
        <v>陳治籓</v>
      </c>
      <c r="M93" s="326"/>
      <c r="N93" s="86"/>
      <c r="O93" s="326"/>
      <c r="P93" s="86"/>
      <c r="Q93" s="189"/>
      <c r="R93" s="83"/>
    </row>
    <row r="94" spans="1:18" s="74" customFormat="1" ht="10.050000000000001" customHeight="1">
      <c r="A94" s="75"/>
      <c r="B94" s="84"/>
      <c r="C94" s="77"/>
      <c r="D94" s="77"/>
      <c r="E94" s="78"/>
      <c r="F94" s="102"/>
      <c r="G94" s="77"/>
      <c r="H94" s="275" t="s">
        <v>360</v>
      </c>
      <c r="I94" s="82"/>
      <c r="J94" s="103" t="s">
        <v>355</v>
      </c>
      <c r="K94" s="106">
        <v>7</v>
      </c>
      <c r="L94" s="191" t="str">
        <f>IF(OR(K94=7,K94=8,K94=9),J90,IF(OR(K94=1,K94=2,K94=3),J98,""))</f>
        <v>葉為</v>
      </c>
      <c r="M94" s="330"/>
      <c r="N94" s="86"/>
      <c r="O94" s="326"/>
      <c r="P94" s="86"/>
      <c r="Q94" s="189"/>
      <c r="R94" s="83"/>
    </row>
    <row r="95" spans="1:18" s="74" customFormat="1" ht="10.050000000000001" customHeight="1">
      <c r="A95" s="75">
        <v>23</v>
      </c>
      <c r="B95" s="84"/>
      <c r="C95" s="65" t="s">
        <v>20</v>
      </c>
      <c r="D95" s="65"/>
      <c r="E95" s="96"/>
      <c r="F95" s="97" t="s">
        <v>27</v>
      </c>
      <c r="G95" s="65"/>
      <c r="H95" s="276"/>
      <c r="I95" s="70"/>
      <c r="J95" s="103"/>
      <c r="K95" s="98"/>
      <c r="L95" s="188" t="s">
        <v>491</v>
      </c>
      <c r="M95" s="306"/>
      <c r="N95" s="86"/>
      <c r="O95" s="326"/>
      <c r="P95" s="86"/>
      <c r="Q95" s="189"/>
      <c r="R95" s="83"/>
    </row>
    <row r="96" spans="1:18" s="74" customFormat="1" ht="10.050000000000001" customHeight="1">
      <c r="A96" s="75"/>
      <c r="B96" s="76"/>
      <c r="C96" s="77"/>
      <c r="D96" s="77"/>
      <c r="E96" s="78"/>
      <c r="F96" s="97" t="s">
        <v>28</v>
      </c>
      <c r="G96" s="65"/>
      <c r="H96" s="276"/>
      <c r="I96" s="79"/>
      <c r="J96" s="103"/>
      <c r="K96" s="98"/>
      <c r="L96" s="86"/>
      <c r="M96" s="189"/>
      <c r="N96" s="86"/>
      <c r="O96" s="326"/>
      <c r="P96" s="86"/>
      <c r="Q96" s="189"/>
      <c r="R96" s="83"/>
    </row>
    <row r="97" spans="1:18" s="74" customFormat="1" ht="10.050000000000001" customHeight="1">
      <c r="A97" s="75"/>
      <c r="B97" s="84"/>
      <c r="C97" s="77"/>
      <c r="D97" s="77"/>
      <c r="E97" s="78"/>
      <c r="F97" s="102"/>
      <c r="G97" s="77"/>
      <c r="H97" s="275"/>
      <c r="I97" s="87"/>
      <c r="J97" s="88" t="str">
        <f>IF(OR(I98=7,I98=8,I98=9),F95,IF(OR(I98=1,I98=2,I98=3),F99,IF(F95="Bye",F99,IF(F99="Bye",F95,""))))</f>
        <v>許崑山</v>
      </c>
      <c r="K97" s="98"/>
      <c r="L97" s="86"/>
      <c r="M97" s="189"/>
      <c r="N97" s="86"/>
      <c r="O97" s="326"/>
      <c r="P97" s="86"/>
      <c r="Q97" s="189"/>
      <c r="R97" s="83"/>
    </row>
    <row r="98" spans="1:18" s="74" customFormat="1" ht="10.050000000000001" customHeight="1">
      <c r="A98" s="75"/>
      <c r="B98" s="84"/>
      <c r="C98" s="77"/>
      <c r="D98" s="77"/>
      <c r="E98" s="78"/>
      <c r="F98" s="102"/>
      <c r="G98" s="77"/>
      <c r="H98" s="275"/>
      <c r="I98" s="91"/>
      <c r="J98" s="92" t="str">
        <f>IF(OR(I98=7,I98=8,I98=9),F96,IF(OR(I98=1,I98=2,I98=3),F100,IF(F95="Bye",F100,IF(F99="Bye",F96,""))))</f>
        <v>許崑龍</v>
      </c>
      <c r="K98" s="99"/>
      <c r="L98" s="86"/>
      <c r="M98" s="189"/>
      <c r="N98" s="86"/>
      <c r="O98" s="326"/>
      <c r="P98" s="86"/>
      <c r="Q98" s="189"/>
      <c r="R98" s="83"/>
    </row>
    <row r="99" spans="1:18" s="74" customFormat="1" ht="10.050000000000001" customHeight="1">
      <c r="A99" s="63">
        <v>24</v>
      </c>
      <c r="B99" s="95">
        <v>4</v>
      </c>
      <c r="C99" s="65" t="s">
        <v>20</v>
      </c>
      <c r="D99" s="65">
        <v>28</v>
      </c>
      <c r="E99" s="66" t="s">
        <v>38</v>
      </c>
      <c r="F99" s="67" t="s">
        <v>314</v>
      </c>
      <c r="G99" s="68" t="s">
        <v>32</v>
      </c>
      <c r="H99" s="276"/>
      <c r="I99" s="94"/>
      <c r="J99" s="88"/>
      <c r="K99" s="82"/>
      <c r="L99" s="86"/>
      <c r="M99" s="189"/>
      <c r="N99" s="86"/>
      <c r="O99" s="326"/>
      <c r="P99" s="86"/>
      <c r="Q99" s="189"/>
      <c r="R99" s="83"/>
    </row>
    <row r="100" spans="1:18" s="74" customFormat="1" ht="10.050000000000001" customHeight="1">
      <c r="A100" s="75"/>
      <c r="B100" s="84"/>
      <c r="C100" s="77"/>
      <c r="D100" s="77"/>
      <c r="E100" s="78"/>
      <c r="F100" s="67" t="s">
        <v>315</v>
      </c>
      <c r="G100" s="68" t="s">
        <v>30</v>
      </c>
      <c r="H100" s="276"/>
      <c r="I100" s="79"/>
      <c r="J100" s="103"/>
      <c r="K100" s="82"/>
      <c r="L100" s="296"/>
      <c r="M100" s="312"/>
      <c r="N100" s="86"/>
      <c r="O100" s="326"/>
      <c r="P100" s="86"/>
      <c r="Q100" s="189"/>
      <c r="R100" s="83"/>
    </row>
    <row r="101" spans="1:18" s="74" customFormat="1" ht="10.050000000000001" customHeight="1">
      <c r="A101" s="75"/>
      <c r="B101" s="84"/>
      <c r="C101" s="77"/>
      <c r="D101" s="77"/>
      <c r="E101" s="78"/>
      <c r="F101" s="102"/>
      <c r="G101" s="77"/>
      <c r="H101" s="275"/>
      <c r="I101" s="82"/>
      <c r="J101" s="103"/>
      <c r="K101" s="82"/>
      <c r="L101" s="86"/>
      <c r="M101" s="189"/>
      <c r="N101" s="189"/>
      <c r="O101" s="326"/>
      <c r="P101" s="188" t="str">
        <f>IF(OR(O102=7,O102=8,O102=9),N86,IF(OR(O102=1,O102=2,O102=3),N117,""))</f>
        <v>吳國祥</v>
      </c>
      <c r="Q101" s="189"/>
      <c r="R101" s="83"/>
    </row>
    <row r="102" spans="1:18" s="74" customFormat="1" ht="10.050000000000001" customHeight="1">
      <c r="A102" s="75"/>
      <c r="B102" s="84"/>
      <c r="C102" s="77"/>
      <c r="D102" s="77"/>
      <c r="E102" s="78"/>
      <c r="F102" s="102"/>
      <c r="G102" s="77"/>
      <c r="H102" s="275"/>
      <c r="I102" s="82"/>
      <c r="J102" s="103"/>
      <c r="K102" s="82"/>
      <c r="L102" s="86"/>
      <c r="M102" s="189"/>
      <c r="N102" s="291" t="s">
        <v>448</v>
      </c>
      <c r="O102" s="327">
        <v>2</v>
      </c>
      <c r="P102" s="191" t="str">
        <f>IF(OR(O102=7,O102=8,O102=9),N87,IF(OR(O102=1,O102=2,O102=3),N118,""))</f>
        <v>翁善牖</v>
      </c>
      <c r="Q102" s="347"/>
      <c r="R102" s="83"/>
    </row>
    <row r="103" spans="1:18" s="74" customFormat="1" ht="10.050000000000001" customHeight="1">
      <c r="A103" s="63">
        <v>25</v>
      </c>
      <c r="B103" s="64">
        <v>6</v>
      </c>
      <c r="C103" s="65" t="s">
        <v>20</v>
      </c>
      <c r="D103" s="65">
        <v>43</v>
      </c>
      <c r="E103" s="66" t="s">
        <v>35</v>
      </c>
      <c r="F103" s="67" t="s">
        <v>316</v>
      </c>
      <c r="G103" s="68" t="s">
        <v>30</v>
      </c>
      <c r="H103" s="276"/>
      <c r="I103" s="70"/>
      <c r="J103" s="103"/>
      <c r="K103" s="82"/>
      <c r="L103" s="86"/>
      <c r="M103" s="189"/>
      <c r="N103" s="86"/>
      <c r="O103" s="326"/>
      <c r="P103" s="188" t="s">
        <v>487</v>
      </c>
      <c r="Q103" s="189"/>
      <c r="R103" s="83"/>
    </row>
    <row r="104" spans="1:18" s="74" customFormat="1" ht="10.050000000000001" customHeight="1">
      <c r="A104" s="75"/>
      <c r="B104" s="76"/>
      <c r="C104" s="77"/>
      <c r="D104" s="77"/>
      <c r="E104" s="78"/>
      <c r="F104" s="67" t="s">
        <v>317</v>
      </c>
      <c r="G104" s="68" t="s">
        <v>30</v>
      </c>
      <c r="H104" s="276"/>
      <c r="I104" s="79"/>
      <c r="J104" s="103"/>
      <c r="K104" s="82"/>
      <c r="L104" s="86"/>
      <c r="M104" s="189"/>
      <c r="N104" s="86"/>
      <c r="O104" s="326"/>
      <c r="P104" s="296"/>
      <c r="Q104" s="312"/>
      <c r="R104" s="83"/>
    </row>
    <row r="105" spans="1:18" s="74" customFormat="1" ht="10.050000000000001" customHeight="1">
      <c r="A105" s="75"/>
      <c r="B105" s="84"/>
      <c r="C105" s="77"/>
      <c r="D105" s="77"/>
      <c r="E105" s="78"/>
      <c r="F105" s="102"/>
      <c r="G105" s="77"/>
      <c r="H105" s="275"/>
      <c r="I105" s="87"/>
      <c r="J105" s="88" t="str">
        <f>IF(OR(I106=7,I106=8,I106=9),F103,IF(OR(I106=1,I106=2,I106=3),F107,IF(F103="Bye",F107,IF(F107="Bye",F103,""))))</f>
        <v>張正興</v>
      </c>
      <c r="K105" s="82"/>
      <c r="L105" s="86"/>
      <c r="M105" s="189"/>
      <c r="N105" s="86"/>
      <c r="O105" s="326"/>
      <c r="P105" s="86"/>
      <c r="Q105" s="189"/>
      <c r="R105" s="83"/>
    </row>
    <row r="106" spans="1:18" s="74" customFormat="1" ht="10.050000000000001" customHeight="1">
      <c r="A106" s="75"/>
      <c r="B106" s="84"/>
      <c r="C106" s="77"/>
      <c r="D106" s="77"/>
      <c r="E106" s="78"/>
      <c r="F106" s="102"/>
      <c r="G106" s="77"/>
      <c r="H106" s="275"/>
      <c r="I106" s="91"/>
      <c r="J106" s="92" t="str">
        <f>IF(OR(I106=7,I106=8,I106=9),F104,IF(OR(I106=1,I106=2,I106=3),F108,IF(F103="Bye",F108,IF(F107="Bye",F104,""))))</f>
        <v>葉錦祥</v>
      </c>
      <c r="K106" s="93"/>
      <c r="L106" s="86"/>
      <c r="M106" s="189"/>
      <c r="N106" s="86"/>
      <c r="O106" s="326"/>
      <c r="P106" s="86"/>
      <c r="Q106" s="189"/>
      <c r="R106" s="83"/>
    </row>
    <row r="107" spans="1:18" s="74" customFormat="1" ht="10.050000000000001" customHeight="1">
      <c r="A107" s="75">
        <v>26</v>
      </c>
      <c r="B107" s="95"/>
      <c r="C107" s="65" t="s">
        <v>20</v>
      </c>
      <c r="D107" s="65"/>
      <c r="E107" s="96"/>
      <c r="F107" s="97" t="s">
        <v>27</v>
      </c>
      <c r="G107" s="65"/>
      <c r="H107" s="276"/>
      <c r="I107" s="94"/>
      <c r="J107" s="88"/>
      <c r="K107" s="98"/>
      <c r="L107" s="86"/>
      <c r="M107" s="189"/>
      <c r="N107" s="86"/>
      <c r="O107" s="326"/>
      <c r="P107" s="86"/>
      <c r="Q107" s="189"/>
      <c r="R107" s="83"/>
    </row>
    <row r="108" spans="1:18" s="74" customFormat="1" ht="10.050000000000001" customHeight="1">
      <c r="A108" s="75"/>
      <c r="B108" s="84"/>
      <c r="C108" s="77"/>
      <c r="D108" s="77"/>
      <c r="E108" s="78"/>
      <c r="F108" s="97" t="s">
        <v>28</v>
      </c>
      <c r="G108" s="65"/>
      <c r="H108" s="276"/>
      <c r="I108" s="79"/>
      <c r="J108" s="88"/>
      <c r="K108" s="98"/>
      <c r="L108" s="296"/>
      <c r="M108" s="312"/>
      <c r="N108" s="86"/>
      <c r="O108" s="326"/>
      <c r="P108" s="86"/>
      <c r="Q108" s="189"/>
      <c r="R108" s="83"/>
    </row>
    <row r="109" spans="1:18" s="74" customFormat="1" ht="10.050000000000001" customHeight="1">
      <c r="A109" s="75"/>
      <c r="B109" s="84"/>
      <c r="C109" s="77"/>
      <c r="D109" s="77"/>
      <c r="E109" s="78"/>
      <c r="F109" s="102"/>
      <c r="G109" s="77"/>
      <c r="H109" s="275"/>
      <c r="I109" s="82"/>
      <c r="J109" s="103"/>
      <c r="K109" s="104"/>
      <c r="L109" s="188" t="str">
        <f>IF(OR(K110=7,K110=8,K110=9),J105,IF(OR(K110=1,K110=2,K110=3),J113,""))</f>
        <v>吳國祥</v>
      </c>
      <c r="M109" s="189"/>
      <c r="N109" s="86"/>
      <c r="O109" s="326"/>
      <c r="P109" s="86"/>
      <c r="Q109" s="189"/>
      <c r="R109" s="83"/>
    </row>
    <row r="110" spans="1:18" s="74" customFormat="1" ht="10.050000000000001" customHeight="1">
      <c r="A110" s="75"/>
      <c r="B110" s="84"/>
      <c r="C110" s="77"/>
      <c r="D110" s="77"/>
      <c r="E110" s="78"/>
      <c r="F110" s="102"/>
      <c r="G110" s="77"/>
      <c r="H110" s="275" t="s">
        <v>365</v>
      </c>
      <c r="I110" s="82"/>
      <c r="J110" s="103" t="s">
        <v>363</v>
      </c>
      <c r="K110" s="106">
        <v>2</v>
      </c>
      <c r="L110" s="191" t="str">
        <f>IF(OR(K110=7,K110=8,K110=9),J106,IF(OR(K110=1,K110=2,K110=3),J114,""))</f>
        <v>翁善牖</v>
      </c>
      <c r="M110" s="328"/>
      <c r="N110" s="86"/>
      <c r="O110" s="326"/>
      <c r="P110" s="86"/>
      <c r="Q110" s="189"/>
      <c r="R110" s="83"/>
    </row>
    <row r="111" spans="1:18" s="74" customFormat="1" ht="10.050000000000001" customHeight="1">
      <c r="A111" s="75">
        <v>27</v>
      </c>
      <c r="B111" s="84">
        <v>16</v>
      </c>
      <c r="C111" s="65" t="s">
        <v>20</v>
      </c>
      <c r="D111" s="65"/>
      <c r="E111" s="96"/>
      <c r="F111" s="97" t="s">
        <v>318</v>
      </c>
      <c r="G111" s="65" t="s">
        <v>30</v>
      </c>
      <c r="H111" s="276"/>
      <c r="I111" s="70"/>
      <c r="J111" s="103"/>
      <c r="K111" s="98"/>
      <c r="L111" s="188" t="s">
        <v>489</v>
      </c>
      <c r="M111" s="326"/>
      <c r="N111" s="86"/>
      <c r="O111" s="326"/>
      <c r="P111" s="86"/>
      <c r="Q111" s="189"/>
      <c r="R111" s="83"/>
    </row>
    <row r="112" spans="1:18" s="74" customFormat="1" ht="10.050000000000001" customHeight="1">
      <c r="A112" s="75"/>
      <c r="B112" s="76"/>
      <c r="C112" s="77"/>
      <c r="D112" s="77"/>
      <c r="E112" s="78"/>
      <c r="F112" s="97" t="s">
        <v>319</v>
      </c>
      <c r="G112" s="65" t="s">
        <v>30</v>
      </c>
      <c r="H112" s="276"/>
      <c r="I112" s="79"/>
      <c r="J112" s="103"/>
      <c r="K112" s="98"/>
      <c r="L112" s="86"/>
      <c r="M112" s="326"/>
      <c r="N112" s="86"/>
      <c r="O112" s="326"/>
      <c r="P112" s="86"/>
      <c r="Q112" s="189"/>
      <c r="R112" s="83"/>
    </row>
    <row r="113" spans="1:18" s="74" customFormat="1" ht="10.050000000000001" customHeight="1">
      <c r="A113" s="75"/>
      <c r="B113" s="84"/>
      <c r="C113" s="77"/>
      <c r="D113" s="77"/>
      <c r="E113" s="78"/>
      <c r="F113" s="102"/>
      <c r="G113" s="77"/>
      <c r="H113" s="275"/>
      <c r="I113" s="87"/>
      <c r="J113" s="88" t="str">
        <f>IF(OR(I114=7,I114=8,I114=9),F111,IF(OR(I114=1,I114=2,I114=3),F115,IF(F111="Bye",F115,IF(F115="Bye",F111,""))))</f>
        <v>吳國祥</v>
      </c>
      <c r="K113" s="98"/>
      <c r="L113" s="86"/>
      <c r="M113" s="326"/>
      <c r="N113" s="86"/>
      <c r="O113" s="326"/>
      <c r="P113" s="86"/>
      <c r="Q113" s="189"/>
      <c r="R113" s="83"/>
    </row>
    <row r="114" spans="1:18" s="74" customFormat="1" ht="10.050000000000001" customHeight="1">
      <c r="A114" s="75"/>
      <c r="B114" s="84"/>
      <c r="C114" s="77"/>
      <c r="D114" s="77"/>
      <c r="E114" s="78"/>
      <c r="F114" s="102"/>
      <c r="G114" s="275" t="s">
        <v>356</v>
      </c>
      <c r="H114" s="277" t="s">
        <v>355</v>
      </c>
      <c r="I114" s="91">
        <v>8</v>
      </c>
      <c r="J114" s="92" t="str">
        <f>IF(OR(I114=7,I114=8,I114=9),F112,IF(OR(I114=1,I114=2,I114=3),F116,IF(F111="Bye",F116,IF(F115="Bye",F112,""))))</f>
        <v>翁善牖</v>
      </c>
      <c r="K114" s="99"/>
      <c r="L114" s="86"/>
      <c r="M114" s="326"/>
      <c r="N114" s="86"/>
      <c r="O114" s="326"/>
      <c r="P114" s="86"/>
      <c r="Q114" s="189"/>
      <c r="R114" s="83"/>
    </row>
    <row r="115" spans="1:18" s="74" customFormat="1" ht="10.050000000000001" customHeight="1">
      <c r="A115" s="75">
        <v>28</v>
      </c>
      <c r="B115" s="95">
        <v>12</v>
      </c>
      <c r="C115" s="65" t="s">
        <v>20</v>
      </c>
      <c r="D115" s="65">
        <v>1028</v>
      </c>
      <c r="E115" s="96"/>
      <c r="F115" s="97" t="s">
        <v>320</v>
      </c>
      <c r="G115" s="65" t="s">
        <v>119</v>
      </c>
      <c r="H115" s="276"/>
      <c r="I115" s="94"/>
      <c r="J115" s="88" t="s">
        <v>489</v>
      </c>
      <c r="K115" s="82"/>
      <c r="L115" s="86"/>
      <c r="M115" s="326"/>
      <c r="N115" s="86"/>
      <c r="O115" s="326"/>
      <c r="P115" s="86"/>
      <c r="Q115" s="189"/>
      <c r="R115" s="83"/>
    </row>
    <row r="116" spans="1:18" s="74" customFormat="1" ht="10.050000000000001" customHeight="1">
      <c r="A116" s="75"/>
      <c r="B116" s="84"/>
      <c r="C116" s="77"/>
      <c r="D116" s="77"/>
      <c r="E116" s="78"/>
      <c r="F116" s="97" t="s">
        <v>321</v>
      </c>
      <c r="G116" s="65" t="s">
        <v>119</v>
      </c>
      <c r="H116" s="276"/>
      <c r="I116" s="79"/>
      <c r="J116" s="103"/>
      <c r="K116" s="82"/>
      <c r="L116" s="296"/>
      <c r="M116" s="329"/>
      <c r="N116" s="86"/>
      <c r="O116" s="326"/>
      <c r="P116" s="86"/>
      <c r="Q116" s="189"/>
      <c r="R116" s="83"/>
    </row>
    <row r="117" spans="1:18" s="74" customFormat="1" ht="10.050000000000001" customHeight="1">
      <c r="A117" s="75"/>
      <c r="B117" s="84"/>
      <c r="C117" s="77"/>
      <c r="D117" s="77"/>
      <c r="E117" s="78"/>
      <c r="F117" s="102"/>
      <c r="G117" s="77"/>
      <c r="H117" s="275"/>
      <c r="I117" s="82"/>
      <c r="J117" s="103"/>
      <c r="K117" s="82"/>
      <c r="L117" s="86"/>
      <c r="M117" s="326"/>
      <c r="N117" s="188" t="str">
        <f>IF(OR(M118=7,M118=8,M118=9),L109,IF(OR(M118=1,M118=2,M118=3),L125,""))</f>
        <v>吳國祥</v>
      </c>
      <c r="O117" s="326"/>
      <c r="P117" s="86"/>
      <c r="Q117" s="189"/>
      <c r="R117" s="83"/>
    </row>
    <row r="118" spans="1:18" s="74" customFormat="1" ht="10.050000000000001" customHeight="1">
      <c r="A118" s="75"/>
      <c r="B118" s="84"/>
      <c r="C118" s="77"/>
      <c r="D118" s="77"/>
      <c r="E118" s="78"/>
      <c r="F118" s="102"/>
      <c r="G118" s="77"/>
      <c r="H118" s="275"/>
      <c r="I118" s="82"/>
      <c r="J118" s="103"/>
      <c r="K118" s="82"/>
      <c r="L118" s="291" t="s">
        <v>436</v>
      </c>
      <c r="M118" s="327">
        <v>8</v>
      </c>
      <c r="N118" s="191" t="str">
        <f>IF(OR(M118=7,M118=8,M118=9),L110,IF(OR(M118=1,M118=2,M118=3),L126,""))</f>
        <v>翁善牖</v>
      </c>
      <c r="O118" s="330"/>
      <c r="P118" s="86"/>
      <c r="Q118" s="189"/>
      <c r="R118" s="83"/>
    </row>
    <row r="119" spans="1:18" s="74" customFormat="1" ht="10.050000000000001" customHeight="1">
      <c r="A119" s="75">
        <v>29</v>
      </c>
      <c r="B119" s="64">
        <v>19</v>
      </c>
      <c r="C119" s="65" t="s">
        <v>20</v>
      </c>
      <c r="D119" s="65"/>
      <c r="E119" s="96"/>
      <c r="F119" s="97" t="s">
        <v>322</v>
      </c>
      <c r="G119" s="65" t="s">
        <v>158</v>
      </c>
      <c r="H119" s="276"/>
      <c r="I119" s="70"/>
      <c r="J119" s="103"/>
      <c r="K119" s="82"/>
      <c r="L119" s="86"/>
      <c r="M119" s="326"/>
      <c r="N119" s="188" t="s">
        <v>490</v>
      </c>
      <c r="O119" s="306"/>
      <c r="P119" s="86"/>
      <c r="Q119" s="189"/>
      <c r="R119" s="83"/>
    </row>
    <row r="120" spans="1:18" s="74" customFormat="1" ht="10.050000000000001" customHeight="1">
      <c r="A120" s="75"/>
      <c r="B120" s="76"/>
      <c r="C120" s="77"/>
      <c r="D120" s="77"/>
      <c r="E120" s="78"/>
      <c r="F120" s="97" t="s">
        <v>323</v>
      </c>
      <c r="G120" s="65" t="s">
        <v>30</v>
      </c>
      <c r="H120" s="276"/>
      <c r="I120" s="79"/>
      <c r="J120" s="103"/>
      <c r="K120" s="82"/>
      <c r="L120" s="86"/>
      <c r="M120" s="326"/>
      <c r="N120" s="86"/>
      <c r="O120" s="189"/>
      <c r="P120" s="86"/>
      <c r="Q120" s="189"/>
      <c r="R120" s="83"/>
    </row>
    <row r="121" spans="1:18" s="74" customFormat="1" ht="10.050000000000001" customHeight="1">
      <c r="A121" s="75"/>
      <c r="B121" s="84"/>
      <c r="C121" s="77"/>
      <c r="D121" s="77"/>
      <c r="E121" s="78"/>
      <c r="F121" s="102"/>
      <c r="G121" s="77"/>
      <c r="H121" s="275"/>
      <c r="I121" s="87"/>
      <c r="J121" s="88" t="str">
        <f>IF(OR(I122=7,I122=8,I122=9),F119,IF(OR(I122=1,I122=2,I122=3),F123,IF(F119="Bye",F123,IF(F123="Bye",F119,""))))</f>
        <v>李英智</v>
      </c>
      <c r="K121" s="82"/>
      <c r="L121" s="86"/>
      <c r="M121" s="326"/>
      <c r="N121" s="86"/>
      <c r="O121" s="189"/>
      <c r="P121" s="86"/>
      <c r="Q121" s="189"/>
      <c r="R121" s="83"/>
    </row>
    <row r="122" spans="1:18" s="74" customFormat="1" ht="10.050000000000001" customHeight="1">
      <c r="A122" s="75"/>
      <c r="B122" s="84"/>
      <c r="C122" s="77"/>
      <c r="D122" s="77"/>
      <c r="E122" s="78"/>
      <c r="F122" s="102"/>
      <c r="G122" s="77"/>
      <c r="H122" s="275"/>
      <c r="I122" s="91"/>
      <c r="J122" s="92" t="str">
        <f>IF(OR(I122=7,I122=8,I122=9),F120,IF(OR(I122=1,I122=2,I122=3),F124,IF(F119="Bye",F124,IF(F123="Bye",F120,""))))</f>
        <v>劉雲忠</v>
      </c>
      <c r="K122" s="93"/>
      <c r="L122" s="86"/>
      <c r="M122" s="326"/>
      <c r="N122" s="86"/>
      <c r="O122" s="189"/>
      <c r="P122" s="86"/>
      <c r="Q122" s="189"/>
      <c r="R122" s="83"/>
    </row>
    <row r="123" spans="1:18" s="74" customFormat="1" ht="10.050000000000001" customHeight="1">
      <c r="A123" s="75">
        <v>30</v>
      </c>
      <c r="B123" s="95"/>
      <c r="C123" s="65" t="s">
        <v>20</v>
      </c>
      <c r="D123" s="65"/>
      <c r="E123" s="96"/>
      <c r="F123" s="97" t="s">
        <v>27</v>
      </c>
      <c r="G123" s="65"/>
      <c r="H123" s="276"/>
      <c r="I123" s="94"/>
      <c r="J123" s="88"/>
      <c r="K123" s="98"/>
      <c r="L123" s="86"/>
      <c r="M123" s="326"/>
      <c r="N123" s="86"/>
      <c r="O123" s="189"/>
      <c r="P123" s="86"/>
      <c r="Q123" s="189"/>
      <c r="R123" s="83"/>
    </row>
    <row r="124" spans="1:18" s="74" customFormat="1" ht="10.050000000000001" customHeight="1">
      <c r="A124" s="75"/>
      <c r="B124" s="84"/>
      <c r="C124" s="77"/>
      <c r="D124" s="77"/>
      <c r="E124" s="78"/>
      <c r="F124" s="97" t="s">
        <v>28</v>
      </c>
      <c r="G124" s="65"/>
      <c r="H124" s="276"/>
      <c r="I124" s="79"/>
      <c r="J124" s="88"/>
      <c r="K124" s="98"/>
      <c r="L124" s="296"/>
      <c r="M124" s="329"/>
      <c r="N124" s="86"/>
      <c r="O124" s="189"/>
      <c r="P124" s="86"/>
      <c r="Q124" s="189"/>
      <c r="R124" s="83"/>
    </row>
    <row r="125" spans="1:18" s="74" customFormat="1" ht="10.050000000000001" customHeight="1">
      <c r="A125" s="75"/>
      <c r="B125" s="84"/>
      <c r="C125" s="77"/>
      <c r="D125" s="77"/>
      <c r="E125" s="78"/>
      <c r="F125" s="102"/>
      <c r="G125" s="77"/>
      <c r="H125" s="275"/>
      <c r="I125" s="82"/>
      <c r="J125" s="103"/>
      <c r="K125" s="104"/>
      <c r="L125" s="188" t="str">
        <f>IF(OR(K126=7,K126=8,K126=9),J121,IF(OR(K126=1,K126=2,K126=3),J129,""))</f>
        <v>葉錦德</v>
      </c>
      <c r="M125" s="326"/>
      <c r="N125" s="86"/>
      <c r="O125" s="189"/>
      <c r="P125" s="86"/>
      <c r="Q125" s="189"/>
      <c r="R125" s="83"/>
    </row>
    <row r="126" spans="1:18" s="74" customFormat="1" ht="10.050000000000001" customHeight="1">
      <c r="A126" s="75"/>
      <c r="B126" s="84"/>
      <c r="C126" s="77"/>
      <c r="D126" s="77"/>
      <c r="E126" s="78"/>
      <c r="F126" s="102"/>
      <c r="G126" s="77"/>
      <c r="H126" s="275" t="s">
        <v>361</v>
      </c>
      <c r="I126" s="82"/>
      <c r="J126" s="103" t="s">
        <v>355</v>
      </c>
      <c r="K126" s="106">
        <v>2</v>
      </c>
      <c r="L126" s="191" t="str">
        <f>IF(OR(K126=7,K126=8,K126=9),J122,IF(OR(K126=1,K126=2,K126=3),J130,""))</f>
        <v>張堃雄</v>
      </c>
      <c r="M126" s="330"/>
      <c r="N126" s="86"/>
      <c r="O126" s="189"/>
      <c r="P126" s="86"/>
      <c r="Q126" s="189"/>
      <c r="R126" s="83"/>
    </row>
    <row r="127" spans="1:18" s="74" customFormat="1" ht="10.050000000000001" customHeight="1">
      <c r="A127" s="75">
        <v>31</v>
      </c>
      <c r="B127" s="84"/>
      <c r="C127" s="65" t="s">
        <v>20</v>
      </c>
      <c r="D127" s="65"/>
      <c r="E127" s="96"/>
      <c r="F127" s="97" t="s">
        <v>27</v>
      </c>
      <c r="G127" s="65"/>
      <c r="H127" s="276"/>
      <c r="I127" s="70"/>
      <c r="J127" s="103"/>
      <c r="K127" s="98"/>
      <c r="L127" s="188" t="s">
        <v>489</v>
      </c>
      <c r="M127" s="306"/>
      <c r="N127" s="86"/>
      <c r="O127" s="189"/>
      <c r="P127" s="86"/>
      <c r="Q127" s="189"/>
      <c r="R127" s="83"/>
    </row>
    <row r="128" spans="1:18" s="74" customFormat="1" ht="10.050000000000001" customHeight="1">
      <c r="A128" s="75"/>
      <c r="B128" s="76"/>
      <c r="C128" s="77"/>
      <c r="D128" s="77"/>
      <c r="E128" s="78"/>
      <c r="F128" s="97" t="s">
        <v>28</v>
      </c>
      <c r="G128" s="65"/>
      <c r="H128" s="276"/>
      <c r="I128" s="79"/>
      <c r="J128" s="103"/>
      <c r="K128" s="98"/>
      <c r="L128" s="86"/>
      <c r="M128" s="189"/>
      <c r="N128" s="86"/>
      <c r="O128" s="189"/>
      <c r="P128" s="86"/>
      <c r="Q128" s="189"/>
      <c r="R128" s="83"/>
    </row>
    <row r="129" spans="1:18" s="74" customFormat="1" ht="10.050000000000001" customHeight="1">
      <c r="A129" s="75"/>
      <c r="B129" s="84"/>
      <c r="C129" s="77"/>
      <c r="D129" s="77"/>
      <c r="E129" s="78"/>
      <c r="F129" s="85"/>
      <c r="G129" s="114"/>
      <c r="H129" s="275"/>
      <c r="I129" s="87"/>
      <c r="J129" s="88" t="str">
        <f>IF(OR(I130=7,I130=8,I130=9),F127,IF(OR(I130=1,I130=2,I130=3),F131,IF(F127="Bye",F131,IF(F131="Bye",F127,""))))</f>
        <v>葉錦德</v>
      </c>
      <c r="K129" s="98"/>
      <c r="L129" s="86"/>
      <c r="M129" s="189"/>
      <c r="N129" s="86"/>
      <c r="O129" s="189"/>
      <c r="P129" s="86"/>
      <c r="Q129" s="189"/>
      <c r="R129" s="83"/>
    </row>
    <row r="130" spans="1:18" s="74" customFormat="1" ht="10.050000000000001" customHeight="1">
      <c r="A130" s="75"/>
      <c r="B130" s="84"/>
      <c r="C130" s="77"/>
      <c r="D130" s="77"/>
      <c r="E130" s="78"/>
      <c r="F130" s="102"/>
      <c r="G130" s="77"/>
      <c r="H130" s="278"/>
      <c r="I130" s="91"/>
      <c r="J130" s="92" t="str">
        <f>IF(OR(I130=7,I130=8,I130=9),F128,IF(OR(I130=1,I130=2,I130=3),F132,IF(F127="Bye",F132,IF(F131="Bye",F128,""))))</f>
        <v>張堃雄</v>
      </c>
      <c r="K130" s="99"/>
      <c r="L130" s="86"/>
      <c r="M130" s="189"/>
      <c r="N130" s="86"/>
      <c r="O130" s="189"/>
      <c r="P130" s="86"/>
      <c r="Q130" s="189"/>
      <c r="R130" s="83"/>
    </row>
    <row r="131" spans="1:18" s="74" customFormat="1" ht="10.050000000000001" customHeight="1">
      <c r="A131" s="63">
        <v>32</v>
      </c>
      <c r="B131" s="95">
        <v>2</v>
      </c>
      <c r="C131" s="65" t="s">
        <v>20</v>
      </c>
      <c r="D131" s="65">
        <v>10</v>
      </c>
      <c r="E131" s="66" t="s">
        <v>78</v>
      </c>
      <c r="F131" s="67" t="s">
        <v>324</v>
      </c>
      <c r="G131" s="68" t="s">
        <v>30</v>
      </c>
      <c r="H131" s="276"/>
      <c r="I131" s="94"/>
      <c r="J131" s="88"/>
      <c r="K131" s="82"/>
      <c r="L131" s="86"/>
      <c r="M131" s="189"/>
      <c r="N131" s="86"/>
      <c r="O131" s="189"/>
      <c r="P131" s="86"/>
      <c r="Q131" s="189"/>
      <c r="R131" s="83"/>
    </row>
    <row r="132" spans="1:18" s="74" customFormat="1" ht="10.050000000000001" customHeight="1">
      <c r="A132" s="75"/>
      <c r="B132" s="84"/>
      <c r="C132" s="77"/>
      <c r="D132" s="77"/>
      <c r="E132" s="78"/>
      <c r="F132" s="67" t="s">
        <v>325</v>
      </c>
      <c r="G132" s="68" t="s">
        <v>30</v>
      </c>
      <c r="H132" s="276"/>
      <c r="I132" s="79"/>
      <c r="J132" s="103"/>
      <c r="K132" s="82"/>
      <c r="L132" s="296"/>
      <c r="M132" s="312"/>
      <c r="N132" s="86"/>
      <c r="O132" s="189"/>
      <c r="P132" s="308"/>
      <c r="Q132" s="189"/>
      <c r="R132" s="83"/>
    </row>
    <row r="133" spans="1:18" s="74" customFormat="1" ht="10.050000000000001" customHeight="1">
      <c r="A133" s="122"/>
      <c r="B133" s="84"/>
      <c r="C133" s="116"/>
      <c r="D133" s="116"/>
      <c r="E133" s="117"/>
      <c r="F133" s="102"/>
      <c r="G133" s="77"/>
      <c r="H133" s="278"/>
      <c r="I133" s="82"/>
      <c r="J133" s="103"/>
      <c r="K133" s="82"/>
      <c r="L133" s="86"/>
      <c r="M133" s="189"/>
      <c r="N133" s="86"/>
      <c r="O133" s="189"/>
      <c r="P133" s="86"/>
      <c r="Q133" s="189"/>
      <c r="R133" s="83"/>
    </row>
    <row r="134" spans="1:18" ht="6" customHeight="1">
      <c r="A134" s="122"/>
      <c r="B134" s="84"/>
      <c r="C134" s="116"/>
      <c r="D134" s="116"/>
      <c r="E134" s="117"/>
      <c r="F134" s="102"/>
      <c r="G134" s="86"/>
      <c r="H134" s="115"/>
      <c r="I134" s="82"/>
      <c r="J134" s="103"/>
      <c r="K134" s="82"/>
      <c r="L134" s="86"/>
      <c r="M134" s="189"/>
      <c r="N134" s="86"/>
      <c r="O134" s="189"/>
      <c r="P134" s="86"/>
      <c r="Q134" s="189"/>
      <c r="R134" s="299"/>
    </row>
    <row r="135" spans="1:18">
      <c r="B135" s="123"/>
      <c r="C135" s="124"/>
      <c r="D135" s="124"/>
      <c r="E135" s="125"/>
      <c r="F135" s="120"/>
      <c r="G135" s="115"/>
      <c r="H135" s="115"/>
      <c r="I135" s="126"/>
      <c r="J135" s="120"/>
      <c r="K135" s="126"/>
      <c r="L135" s="299"/>
      <c r="M135" s="127"/>
      <c r="N135" s="299"/>
      <c r="O135" s="127"/>
      <c r="P135" s="299"/>
      <c r="Q135" s="127"/>
      <c r="R135" s="299"/>
    </row>
    <row r="136" spans="1:18">
      <c r="B136" s="123"/>
      <c r="C136" s="124"/>
      <c r="D136" s="124"/>
      <c r="E136" s="125"/>
      <c r="F136" s="120"/>
      <c r="G136" s="115"/>
      <c r="H136" s="115"/>
      <c r="I136" s="126"/>
      <c r="J136" s="128"/>
      <c r="K136" s="126"/>
      <c r="L136" s="300"/>
      <c r="M136" s="127"/>
      <c r="N136" s="300"/>
      <c r="O136" s="127"/>
      <c r="P136" s="300"/>
      <c r="Q136" s="127"/>
      <c r="R136" s="299"/>
    </row>
    <row r="137" spans="1:18">
      <c r="B137" s="123"/>
      <c r="L137" s="301"/>
      <c r="N137" s="301"/>
      <c r="O137" s="132"/>
      <c r="P137" s="301"/>
      <c r="R137" s="349"/>
    </row>
    <row r="138" spans="1:18">
      <c r="B138" s="123"/>
      <c r="L138" s="301"/>
      <c r="N138" s="301"/>
      <c r="O138" s="132"/>
      <c r="P138" s="301"/>
      <c r="R138" s="349"/>
    </row>
    <row r="139" spans="1:18">
      <c r="B139" s="123"/>
    </row>
    <row r="140" spans="1:18">
      <c r="B140" s="123"/>
    </row>
    <row r="141" spans="1:18">
      <c r="B141" s="123"/>
    </row>
    <row r="1280" spans="7:7">
      <c r="G1280" s="59" t="s">
        <v>81</v>
      </c>
    </row>
  </sheetData>
  <mergeCells count="5">
    <mergeCell ref="H1:I2"/>
    <mergeCell ref="J1:K1"/>
    <mergeCell ref="J2:K2"/>
    <mergeCell ref="H3:K4"/>
    <mergeCell ref="J6:L6"/>
  </mergeCells>
  <phoneticPr fontId="5" type="noConversion"/>
  <conditionalFormatting sqref="C7:D7 C11:D11 C15:D15 C19:D19 C23:D23 C27:D27 C31:D31 C35:D35">
    <cfRule type="cellIs" dxfId="49" priority="60" stopIfTrue="1" operator="equal">
      <formula>"DA"</formula>
    </cfRule>
  </conditionalFormatting>
  <conditionalFormatting sqref="C39:D39 C43:D43 C47:D47 C51:D51 C55:D55 C59:D59 C63:D63 C67:D67">
    <cfRule type="cellIs" dxfId="48" priority="21" stopIfTrue="1" operator="equal">
      <formula>"DA"</formula>
    </cfRule>
  </conditionalFormatting>
  <conditionalFormatting sqref="C71:D71 C75:D75 C79:D79 C83:D83 C87:D87 C91:D91 C95:D95 C99:D99">
    <cfRule type="cellIs" dxfId="47" priority="20" stopIfTrue="1" operator="equal">
      <formula>"DA"</formula>
    </cfRule>
  </conditionalFormatting>
  <conditionalFormatting sqref="C103:D103 C107:D107 C111:D111 C115:D115 C119:D119 C123:D123 C127:D127 C131:D131">
    <cfRule type="cellIs" dxfId="46" priority="19" stopIfTrue="1" operator="equal">
      <formula>"DA"</formula>
    </cfRule>
  </conditionalFormatting>
  <conditionalFormatting sqref="I26">
    <cfRule type="expression" dxfId="45" priority="55" stopIfTrue="1">
      <formula>$N$1="CU"</formula>
    </cfRule>
  </conditionalFormatting>
  <conditionalFormatting sqref="I42">
    <cfRule type="expression" dxfId="44" priority="50" stopIfTrue="1">
      <formula>$N$1="CU"</formula>
    </cfRule>
  </conditionalFormatting>
  <conditionalFormatting sqref="I58">
    <cfRule type="expression" dxfId="43" priority="45" stopIfTrue="1">
      <formula>$N$1="CU"</formula>
    </cfRule>
  </conditionalFormatting>
  <conditionalFormatting sqref="I74">
    <cfRule type="expression" dxfId="42" priority="40" stopIfTrue="1">
      <formula>$N$1="CU"</formula>
    </cfRule>
  </conditionalFormatting>
  <conditionalFormatting sqref="I90">
    <cfRule type="expression" dxfId="41" priority="35" stopIfTrue="1">
      <formula>$N$1="CU"</formula>
    </cfRule>
  </conditionalFormatting>
  <conditionalFormatting sqref="I106">
    <cfRule type="expression" dxfId="40" priority="30" stopIfTrue="1">
      <formula>$N$1="CU"</formula>
    </cfRule>
  </conditionalFormatting>
  <conditionalFormatting sqref="I122">
    <cfRule type="expression" dxfId="39" priority="25" stopIfTrue="1">
      <formula>$N$1="CU"</formula>
    </cfRule>
  </conditionalFormatting>
  <conditionalFormatting sqref="J30">
    <cfRule type="expression" dxfId="38" priority="18" stopIfTrue="1">
      <formula>AND($N$1="CU",J30&lt;&gt;"Umpire")</formula>
    </cfRule>
    <cfRule type="expression" dxfId="37" priority="16" stopIfTrue="1">
      <formula>AND($N$1="CU",J30="Umpire")</formula>
    </cfRule>
    <cfRule type="expression" dxfId="36" priority="17" stopIfTrue="1">
      <formula>AND($N$1="CU",J30&lt;&gt;"Umpire",K30&lt;&gt;"")</formula>
    </cfRule>
  </conditionalFormatting>
  <conditionalFormatting sqref="J33">
    <cfRule type="cellIs" dxfId="35" priority="56" stopIfTrue="1" operator="equal">
      <formula>"Bye"</formula>
    </cfRule>
  </conditionalFormatting>
  <conditionalFormatting sqref="J46">
    <cfRule type="expression" dxfId="34" priority="13" stopIfTrue="1">
      <formula>AND($N$1="CU",J46="Umpire")</formula>
    </cfRule>
    <cfRule type="expression" dxfId="33" priority="14" stopIfTrue="1">
      <formula>AND($N$1="CU",J46&lt;&gt;"Umpire",K46&lt;&gt;"")</formula>
    </cfRule>
    <cfRule type="expression" dxfId="32" priority="15" stopIfTrue="1">
      <formula>AND($N$1="CU",J46&lt;&gt;"Umpire")</formula>
    </cfRule>
  </conditionalFormatting>
  <conditionalFormatting sqref="J49">
    <cfRule type="cellIs" dxfId="31" priority="51" stopIfTrue="1" operator="equal">
      <formula>"Bye"</formula>
    </cfRule>
  </conditionalFormatting>
  <conditionalFormatting sqref="J62">
    <cfRule type="expression" dxfId="30" priority="44" stopIfTrue="1">
      <formula>AND($N$1="CU",J62&lt;&gt;"Umpire")</formula>
    </cfRule>
    <cfRule type="expression" dxfId="29" priority="43" stopIfTrue="1">
      <formula>AND($N$1="CU",J62&lt;&gt;"Umpire",K62&lt;&gt;"")</formula>
    </cfRule>
    <cfRule type="expression" dxfId="28" priority="42" stopIfTrue="1">
      <formula>AND($N$1="CU",J62="Umpire")</formula>
    </cfRule>
  </conditionalFormatting>
  <conditionalFormatting sqref="J65">
    <cfRule type="cellIs" dxfId="27" priority="46" stopIfTrue="1" operator="equal">
      <formula>"Bye"</formula>
    </cfRule>
  </conditionalFormatting>
  <conditionalFormatting sqref="J78">
    <cfRule type="expression" dxfId="26" priority="6" stopIfTrue="1">
      <formula>AND($N$1="CU",J78&lt;&gt;"Umpire")</formula>
    </cfRule>
    <cfRule type="expression" dxfId="25" priority="4" stopIfTrue="1">
      <formula>AND($N$1="CU",J78="Umpire")</formula>
    </cfRule>
    <cfRule type="expression" dxfId="24" priority="5" stopIfTrue="1">
      <formula>AND($N$1="CU",J78&lt;&gt;"Umpire",K78&lt;&gt;"")</formula>
    </cfRule>
  </conditionalFormatting>
  <conditionalFormatting sqref="J81 J89 J105 J121">
    <cfRule type="cellIs" dxfId="23" priority="41" stopIfTrue="1" operator="equal">
      <formula>"Bye"</formula>
    </cfRule>
  </conditionalFormatting>
  <conditionalFormatting sqref="J94">
    <cfRule type="expression" dxfId="22" priority="12" stopIfTrue="1">
      <formula>AND($N$1="CU",J94&lt;&gt;"Umpire")</formula>
    </cfRule>
    <cfRule type="expression" dxfId="21" priority="11" stopIfTrue="1">
      <formula>AND($N$1="CU",J94&lt;&gt;"Umpire",K94&lt;&gt;"")</formula>
    </cfRule>
    <cfRule type="expression" dxfId="20" priority="10" stopIfTrue="1">
      <formula>AND($N$1="CU",J94="Umpire")</formula>
    </cfRule>
  </conditionalFormatting>
  <conditionalFormatting sqref="J97">
    <cfRule type="cellIs" dxfId="19" priority="36" stopIfTrue="1" operator="equal">
      <formula>"Bye"</formula>
    </cfRule>
  </conditionalFormatting>
  <conditionalFormatting sqref="J110">
    <cfRule type="expression" dxfId="18" priority="3" stopIfTrue="1">
      <formula>AND($N$1="CU",J110&lt;&gt;"Umpire")</formula>
    </cfRule>
    <cfRule type="expression" dxfId="17" priority="2" stopIfTrue="1">
      <formula>AND($N$1="CU",J110&lt;&gt;"Umpire",K110&lt;&gt;"")</formula>
    </cfRule>
    <cfRule type="expression" dxfId="16" priority="1" stopIfTrue="1">
      <formula>AND($N$1="CU",J110="Umpire")</formula>
    </cfRule>
  </conditionalFormatting>
  <conditionalFormatting sqref="J113">
    <cfRule type="cellIs" dxfId="15" priority="31" stopIfTrue="1" operator="equal">
      <formula>"Bye"</formula>
    </cfRule>
  </conditionalFormatting>
  <conditionalFormatting sqref="J126">
    <cfRule type="expression" dxfId="14" priority="9" stopIfTrue="1">
      <formula>AND($N$1="CU",J126&lt;&gt;"Umpire")</formula>
    </cfRule>
    <cfRule type="expression" dxfId="13" priority="8" stopIfTrue="1">
      <formula>AND($N$1="CU",J126&lt;&gt;"Umpire",K126&lt;&gt;"")</formula>
    </cfRule>
    <cfRule type="expression" dxfId="12" priority="7" stopIfTrue="1">
      <formula>AND($N$1="CU",J126="Umpire")</formula>
    </cfRule>
  </conditionalFormatting>
  <conditionalFormatting sqref="J129">
    <cfRule type="cellIs" dxfId="11" priority="26" stopIfTrue="1" operator="equal">
      <formula>"Bye"</formula>
    </cfRule>
  </conditionalFormatting>
  <conditionalFormatting sqref="N9 J14">
    <cfRule type="expression" dxfId="10" priority="57" stopIfTrue="1">
      <formula>AND($N$1="CU",J9="Umpire")</formula>
    </cfRule>
    <cfRule type="expression" dxfId="9" priority="58" stopIfTrue="1">
      <formula>AND($N$1="CU",J9&lt;&gt;"Umpire",K9&lt;&gt;"")</formula>
    </cfRule>
    <cfRule type="expression" dxfId="8" priority="59" stopIfTrue="1">
      <formula>AND($N$1="CU",J9&lt;&gt;"Umpire")</formula>
    </cfRule>
  </conditionalFormatting>
  <conditionalFormatting sqref="O9 I10 K14 I18 M22 I34 O38 K46 I50 M54 K62 I66 K78 I82 M86 K94 I98 O102 K110 I114 M118 K126 I130">
    <cfRule type="expression" dxfId="7" priority="61" stopIfTrue="1">
      <formula>$N$1="CU"</formula>
    </cfRule>
  </conditionalFormatting>
  <conditionalFormatting sqref="P8 J9 N10 L13 J17 N21:O21 J25 L29 P37 J41 L45 N53 J57 L61 N64 J73 L77 N85 L93 P101 L109 N117 L125 N128 P130 N132">
    <cfRule type="cellIs" dxfId="6" priority="62" stopIfTrue="1" operator="equal">
      <formula>"Bye"</formula>
    </cfRule>
  </conditionalFormatting>
  <dataValidations count="1">
    <dataValidation type="list" showInputMessage="1" showErrorMessage="1" sqref="C7 C11 C15 C19 C23 C27 C31 C35 C39 C43 C47 C51 C55 C59 C63 C67 C71 C75 C79 C83 C87 C91 C95 C99 C103 C107 C111 C115 C119 C123 C127 C131" xr:uid="{55A4EAE2-9316-4EFB-86A0-A38483164EE1}">
      <formula1>" - , Q, WC, LL"</formula1>
    </dataValidation>
  </dataValidations>
  <pageMargins left="0.75" right="0.75" top="1" bottom="1" header="0.5" footer="0.5"/>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3CF0-6550-4AF8-8F26-1A56933A3C87}">
  <sheetPr>
    <tabColor theme="7" tint="0.59999389629810485"/>
    <pageSetUpPr fitToPage="1"/>
  </sheetPr>
  <dimension ref="A1:M24"/>
  <sheetViews>
    <sheetView tabSelected="1" zoomScale="70" zoomScaleNormal="70" workbookViewId="0">
      <selection activeCell="Z112" sqref="Z112"/>
    </sheetView>
  </sheetViews>
  <sheetFormatPr defaultColWidth="9" defaultRowHeight="16.2"/>
  <cols>
    <col min="1" max="2" width="2.88671875" style="121" customWidth="1"/>
    <col min="3" max="3" width="4.109375" style="121" customWidth="1"/>
    <col min="4" max="4" width="11.109375" style="121" customWidth="1"/>
    <col min="5" max="5" width="8.77734375" style="121" customWidth="1"/>
    <col min="6" max="7" width="9.77734375" style="121" customWidth="1"/>
    <col min="8" max="8" width="1.44140625" style="53" customWidth="1"/>
    <col min="9" max="9" width="12.77734375" style="121" customWidth="1"/>
    <col min="10" max="10" width="1.44140625" style="53" customWidth="1"/>
    <col min="11" max="11" width="12.77734375" style="121" customWidth="1"/>
    <col min="12" max="12" width="9.33203125" style="121" customWidth="1"/>
    <col min="13" max="13" width="1.44140625" style="132" customWidth="1"/>
    <col min="14" max="16384" width="9" style="121"/>
  </cols>
  <sheetData>
    <row r="1" spans="1:13" s="222" customFormat="1" ht="21.75" customHeight="1">
      <c r="A1" s="217" t="s">
        <v>335</v>
      </c>
      <c r="B1" s="218"/>
      <c r="C1" s="219"/>
      <c r="D1" s="219"/>
      <c r="E1" s="219"/>
      <c r="F1" s="388" t="s">
        <v>333</v>
      </c>
      <c r="G1" s="388"/>
      <c r="H1" s="388"/>
      <c r="I1" s="241" t="s">
        <v>334</v>
      </c>
      <c r="J1" s="220"/>
      <c r="K1" s="221"/>
      <c r="L1" s="219"/>
      <c r="M1" s="220"/>
    </row>
    <row r="2" spans="1:13" s="74" customFormat="1" ht="13.8">
      <c r="A2" s="10" t="s">
        <v>2</v>
      </c>
      <c r="B2" s="223"/>
      <c r="C2" s="224"/>
      <c r="D2" s="224"/>
      <c r="E2" s="225"/>
      <c r="F2" s="224"/>
      <c r="G2" s="224"/>
      <c r="H2" s="28"/>
      <c r="I2" s="226"/>
      <c r="J2" s="28"/>
      <c r="K2" s="221"/>
      <c r="L2" s="224"/>
      <c r="M2" s="28"/>
    </row>
    <row r="3" spans="1:13" s="29" customFormat="1" ht="10.5" customHeight="1">
      <c r="A3" s="18" t="s">
        <v>3</v>
      </c>
      <c r="B3" s="25"/>
      <c r="C3" s="25"/>
      <c r="D3" s="25"/>
      <c r="E3" s="18" t="s">
        <v>4</v>
      </c>
      <c r="F3" s="25"/>
      <c r="G3" s="25"/>
      <c r="H3" s="26"/>
      <c r="I3" s="18" t="s">
        <v>326</v>
      </c>
      <c r="J3" s="26"/>
      <c r="K3" s="25"/>
      <c r="L3" s="25"/>
      <c r="M3" s="227" t="s">
        <v>6</v>
      </c>
    </row>
    <row r="4" spans="1:13" s="41" customFormat="1" ht="11.25" customHeight="1" thickBot="1">
      <c r="A4" s="228" t="s">
        <v>7</v>
      </c>
      <c r="B4" s="228"/>
      <c r="C4" s="228"/>
      <c r="D4" s="39"/>
      <c r="E4" s="229" t="s">
        <v>8</v>
      </c>
      <c r="F4" s="230"/>
      <c r="G4" s="39"/>
      <c r="H4" s="38"/>
      <c r="I4" s="231" t="s">
        <v>327</v>
      </c>
      <c r="J4" s="38"/>
      <c r="K4" s="232">
        <v>0</v>
      </c>
      <c r="L4" s="39"/>
      <c r="M4" s="233" t="s">
        <v>9</v>
      </c>
    </row>
    <row r="5" spans="1:13" s="238" customFormat="1" ht="19.95" customHeight="1">
      <c r="B5" s="238" t="s">
        <v>328</v>
      </c>
      <c r="C5" s="239" t="s">
        <v>13</v>
      </c>
      <c r="D5" s="239" t="s">
        <v>329</v>
      </c>
      <c r="E5" s="239" t="s">
        <v>330</v>
      </c>
      <c r="F5" s="239"/>
      <c r="G5" s="239" t="s">
        <v>25</v>
      </c>
      <c r="H5" s="240"/>
      <c r="I5" s="239" t="s">
        <v>331</v>
      </c>
      <c r="J5" s="240"/>
      <c r="K5" s="239" t="s">
        <v>332</v>
      </c>
      <c r="L5" s="239" t="s">
        <v>25</v>
      </c>
      <c r="M5" s="240"/>
    </row>
    <row r="6" spans="1:13" s="29" customFormat="1" ht="19.95" customHeight="1">
      <c r="A6" s="54"/>
      <c r="B6" s="58"/>
      <c r="C6" s="58"/>
      <c r="D6" s="234"/>
      <c r="E6" s="234"/>
      <c r="F6" s="121"/>
      <c r="G6" s="234"/>
      <c r="H6" s="60"/>
      <c r="I6" s="389" t="s">
        <v>481</v>
      </c>
      <c r="J6" s="389"/>
      <c r="K6" s="389"/>
      <c r="L6" s="58"/>
      <c r="M6" s="62"/>
    </row>
    <row r="7" spans="1:13" s="245" customFormat="1" ht="19.95" customHeight="1">
      <c r="A7" s="242">
        <v>1</v>
      </c>
      <c r="B7" s="243"/>
      <c r="C7" s="262" t="s">
        <v>349</v>
      </c>
      <c r="D7" s="263" t="s">
        <v>336</v>
      </c>
      <c r="E7" s="260" t="s">
        <v>337</v>
      </c>
      <c r="F7" s="243"/>
      <c r="G7" s="243"/>
      <c r="H7" s="244"/>
      <c r="J7" s="246"/>
      <c r="M7" s="246"/>
    </row>
    <row r="8" spans="1:13" s="245" customFormat="1" ht="19.95" customHeight="1">
      <c r="A8" s="242"/>
      <c r="B8" s="242"/>
      <c r="C8" s="242"/>
      <c r="D8" s="263" t="s">
        <v>338</v>
      </c>
      <c r="E8" s="260" t="s">
        <v>337</v>
      </c>
      <c r="F8" s="243"/>
      <c r="G8" s="243"/>
      <c r="H8" s="247"/>
      <c r="J8" s="246"/>
      <c r="M8" s="246"/>
    </row>
    <row r="9" spans="1:13" s="245" customFormat="1" ht="19.95" customHeight="1">
      <c r="A9" s="242"/>
      <c r="B9" s="242"/>
      <c r="C9" s="242"/>
      <c r="D9" s="264"/>
      <c r="E9" s="261"/>
      <c r="H9" s="248"/>
      <c r="I9" s="249" t="s">
        <v>497</v>
      </c>
      <c r="J9" s="250"/>
      <c r="K9" s="242"/>
      <c r="M9" s="246"/>
    </row>
    <row r="10" spans="1:13" s="245" customFormat="1" ht="19.95" customHeight="1">
      <c r="A10" s="242"/>
      <c r="B10" s="242"/>
      <c r="C10" s="242"/>
      <c r="D10" s="264"/>
      <c r="E10" s="261"/>
      <c r="F10" s="283" t="s">
        <v>366</v>
      </c>
      <c r="G10" s="285" t="s">
        <v>368</v>
      </c>
      <c r="H10" s="251"/>
      <c r="I10" s="252" t="s">
        <v>498</v>
      </c>
      <c r="J10" s="253"/>
      <c r="K10" s="242"/>
      <c r="M10" s="246"/>
    </row>
    <row r="11" spans="1:13" s="245" customFormat="1" ht="19.95" customHeight="1">
      <c r="A11" s="242">
        <v>2</v>
      </c>
      <c r="B11" s="243"/>
      <c r="C11" s="243"/>
      <c r="D11" s="263" t="s">
        <v>343</v>
      </c>
      <c r="E11" s="260" t="s">
        <v>344</v>
      </c>
      <c r="F11" s="284"/>
      <c r="G11" s="282"/>
      <c r="H11" s="254"/>
      <c r="I11" s="242" t="s">
        <v>499</v>
      </c>
      <c r="J11" s="255"/>
      <c r="K11" s="242"/>
      <c r="M11" s="246"/>
    </row>
    <row r="12" spans="1:13" s="245" customFormat="1" ht="19.95" customHeight="1">
      <c r="A12" s="242"/>
      <c r="B12" s="242"/>
      <c r="C12" s="242"/>
      <c r="D12" s="263" t="s">
        <v>345</v>
      </c>
      <c r="E12" s="260" t="s">
        <v>344</v>
      </c>
      <c r="F12" s="284"/>
      <c r="G12" s="282"/>
      <c r="H12" s="247"/>
      <c r="I12" s="242"/>
      <c r="J12" s="255"/>
      <c r="K12" s="256"/>
      <c r="M12" s="246"/>
    </row>
    <row r="13" spans="1:13" s="245" customFormat="1" ht="19.95" customHeight="1">
      <c r="A13" s="242"/>
      <c r="B13" s="242"/>
      <c r="C13" s="242"/>
      <c r="D13" s="264"/>
      <c r="E13" s="261"/>
      <c r="F13" s="283"/>
      <c r="G13" s="281"/>
      <c r="H13" s="250"/>
      <c r="I13" s="242"/>
      <c r="J13" s="255"/>
      <c r="K13" s="249" t="s">
        <v>497</v>
      </c>
      <c r="M13" s="246"/>
    </row>
    <row r="14" spans="1:13" s="245" customFormat="1" ht="19.95" customHeight="1">
      <c r="A14" s="242"/>
      <c r="B14" s="242"/>
      <c r="C14" s="242"/>
      <c r="D14" s="264"/>
      <c r="E14" s="261"/>
      <c r="F14" s="283"/>
      <c r="G14" s="281" t="s">
        <v>369</v>
      </c>
      <c r="H14" s="250"/>
      <c r="I14" s="280" t="s">
        <v>370</v>
      </c>
      <c r="J14" s="257"/>
      <c r="K14" s="252" t="s">
        <v>498</v>
      </c>
      <c r="M14" s="246"/>
    </row>
    <row r="15" spans="1:13" s="245" customFormat="1" ht="19.95" customHeight="1">
      <c r="A15" s="242">
        <v>3</v>
      </c>
      <c r="B15" s="243"/>
      <c r="C15" s="243"/>
      <c r="D15" s="263" t="s">
        <v>346</v>
      </c>
      <c r="E15" s="260" t="s">
        <v>347</v>
      </c>
      <c r="F15" s="284"/>
      <c r="G15" s="282"/>
      <c r="H15" s="244"/>
      <c r="I15" s="242"/>
      <c r="J15" s="255"/>
      <c r="K15" s="242" t="s">
        <v>503</v>
      </c>
      <c r="M15" s="246"/>
    </row>
    <row r="16" spans="1:13" s="245" customFormat="1" ht="19.95" customHeight="1">
      <c r="A16" s="242"/>
      <c r="B16" s="242"/>
      <c r="C16" s="242"/>
      <c r="D16" s="263" t="s">
        <v>348</v>
      </c>
      <c r="E16" s="260"/>
      <c r="F16" s="284"/>
      <c r="G16" s="282"/>
      <c r="H16" s="247"/>
      <c r="I16" s="242"/>
      <c r="J16" s="255"/>
      <c r="K16" s="242"/>
      <c r="M16" s="246"/>
    </row>
    <row r="17" spans="1:13" s="245" customFormat="1" ht="19.95" customHeight="1">
      <c r="A17" s="242"/>
      <c r="B17" s="242"/>
      <c r="C17" s="242"/>
      <c r="D17" s="264"/>
      <c r="E17" s="261"/>
      <c r="F17" s="283"/>
      <c r="G17" s="281"/>
      <c r="H17" s="248"/>
      <c r="I17" s="249" t="s">
        <v>500</v>
      </c>
      <c r="J17" s="255"/>
      <c r="K17" s="242"/>
      <c r="M17" s="246"/>
    </row>
    <row r="18" spans="1:13" s="245" customFormat="1" ht="19.95" customHeight="1">
      <c r="A18" s="242"/>
      <c r="B18" s="242"/>
      <c r="C18" s="242"/>
      <c r="D18" s="264"/>
      <c r="E18" s="261"/>
      <c r="F18" s="283" t="s">
        <v>367</v>
      </c>
      <c r="G18" s="285" t="s">
        <v>368</v>
      </c>
      <c r="H18" s="251"/>
      <c r="I18" s="252" t="s">
        <v>501</v>
      </c>
      <c r="J18" s="258"/>
      <c r="K18" s="242"/>
      <c r="M18" s="246"/>
    </row>
    <row r="19" spans="1:13" s="245" customFormat="1" ht="19.95" customHeight="1">
      <c r="A19" s="242">
        <v>4</v>
      </c>
      <c r="B19" s="243"/>
      <c r="C19" s="243"/>
      <c r="D19" s="263" t="s">
        <v>339</v>
      </c>
      <c r="E19" s="260" t="s">
        <v>340</v>
      </c>
      <c r="F19" s="243"/>
      <c r="G19" s="279"/>
      <c r="H19" s="254"/>
      <c r="I19" s="242" t="s">
        <v>502</v>
      </c>
      <c r="J19" s="250"/>
      <c r="K19" s="242"/>
      <c r="M19" s="246"/>
    </row>
    <row r="20" spans="1:13" s="245" customFormat="1" ht="19.95" customHeight="1">
      <c r="A20" s="242"/>
      <c r="B20" s="242"/>
      <c r="C20" s="242"/>
      <c r="D20" s="263" t="s">
        <v>341</v>
      </c>
      <c r="E20" s="260" t="s">
        <v>342</v>
      </c>
      <c r="F20" s="243"/>
      <c r="G20" s="243"/>
      <c r="H20" s="247"/>
      <c r="J20" s="246"/>
      <c r="K20" s="259"/>
      <c r="M20" s="246"/>
    </row>
    <row r="21" spans="1:13" s="245" customFormat="1" ht="19.95" customHeight="1">
      <c r="A21" s="242"/>
      <c r="B21" s="242"/>
      <c r="C21" s="242"/>
      <c r="H21" s="250"/>
      <c r="J21" s="246"/>
      <c r="M21" s="246"/>
    </row>
    <row r="22" spans="1:13" s="74" customFormat="1" ht="19.95" customHeight="1">
      <c r="A22" s="122"/>
      <c r="B22" s="122"/>
      <c r="C22" s="122"/>
      <c r="D22" s="235"/>
      <c r="E22" s="235"/>
      <c r="G22" s="235"/>
      <c r="H22" s="237"/>
      <c r="I22" s="235"/>
      <c r="J22" s="236"/>
      <c r="K22" s="235"/>
      <c r="L22" s="235"/>
      <c r="M22" s="236"/>
    </row>
    <row r="23" spans="1:13" s="74" customFormat="1" ht="15" customHeight="1">
      <c r="A23" s="122"/>
      <c r="B23" s="122"/>
      <c r="C23" s="122"/>
      <c r="D23" s="235"/>
      <c r="E23" s="235"/>
      <c r="G23" s="235"/>
      <c r="H23" s="237"/>
      <c r="I23" s="235"/>
      <c r="J23" s="236"/>
      <c r="K23" s="235"/>
      <c r="L23" s="235"/>
      <c r="M23" s="236"/>
    </row>
    <row r="24" spans="1:13" ht="15" customHeight="1"/>
  </sheetData>
  <mergeCells count="2">
    <mergeCell ref="F1:H1"/>
    <mergeCell ref="I6:K6"/>
  </mergeCells>
  <phoneticPr fontId="5" type="noConversion"/>
  <conditionalFormatting sqref="B7 B11 B15 B19">
    <cfRule type="cellIs" dxfId="5" priority="12" stopIfTrue="1" operator="equal">
      <formula>"DA"</formula>
    </cfRule>
  </conditionalFormatting>
  <conditionalFormatting sqref="D7 I9 D11 K13 D15 I17 D19">
    <cfRule type="cellIs" dxfId="4" priority="16" stopIfTrue="1" operator="equal">
      <formula>"Bye"</formula>
    </cfRule>
  </conditionalFormatting>
  <conditionalFormatting sqref="G10 I14 G18">
    <cfRule type="expression" dxfId="3" priority="45" stopIfTrue="1">
      <formula>AND(#REF!="CU",G10="Umpire")</formula>
    </cfRule>
    <cfRule type="expression" dxfId="2" priority="46" stopIfTrue="1">
      <formula>AND(#REF!="CU",G10&lt;&gt;"Umpire",H10&lt;&gt;"")</formula>
    </cfRule>
    <cfRule type="expression" dxfId="1" priority="47" stopIfTrue="1">
      <formula>AND(#REF!="CU",G10&lt;&gt;"Umpire")</formula>
    </cfRule>
  </conditionalFormatting>
  <conditionalFormatting sqref="H10 J14 H18">
    <cfRule type="expression" dxfId="0" priority="54" stopIfTrue="1">
      <formula>#REF!="CU"</formula>
    </cfRule>
  </conditionalFormatting>
  <pageMargins left="0.75" right="0.75" top="1" bottom="1" header="0.5" footer="0.5"/>
  <pageSetup paperSize="9" scale="9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8</vt:i4>
      </vt:variant>
    </vt:vector>
  </HeadingPairs>
  <TitlesOfParts>
    <vt:vector size="18" baseType="lpstr">
      <vt:lpstr>男雙 35</vt:lpstr>
      <vt:lpstr>男雙 40</vt:lpstr>
      <vt:lpstr>男雙 45</vt:lpstr>
      <vt:lpstr>男雙 50</vt:lpstr>
      <vt:lpstr>男雙 55</vt:lpstr>
      <vt:lpstr>男雙 60</vt:lpstr>
      <vt:lpstr>男雙 65</vt:lpstr>
      <vt:lpstr>男雙 70 75</vt:lpstr>
      <vt:lpstr>傳奇男雙 80</vt:lpstr>
      <vt:lpstr>工作表2</vt:lpstr>
      <vt:lpstr>'男雙 35'!Print_Area</vt:lpstr>
      <vt:lpstr>'男雙 40'!Print_Area</vt:lpstr>
      <vt:lpstr>'男雙 45'!Print_Area</vt:lpstr>
      <vt:lpstr>'男雙 50'!Print_Area</vt:lpstr>
      <vt:lpstr>'男雙 55'!Print_Area</vt:lpstr>
      <vt:lpstr>'男雙 60'!Print_Area</vt:lpstr>
      <vt:lpstr>'男雙 65'!Print_Area</vt:lpstr>
      <vt:lpstr>'男雙 70 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Admin</cp:lastModifiedBy>
  <cp:lastPrinted>2024-03-06T03:02:16Z</cp:lastPrinted>
  <dcterms:created xsi:type="dcterms:W3CDTF">2024-02-15T07:50:07Z</dcterms:created>
  <dcterms:modified xsi:type="dcterms:W3CDTF">2024-03-06T03:02:21Z</dcterms:modified>
</cp:coreProperties>
</file>