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e0efe5aa89ff0128/桌面/2023院長盃/Draw/0228 final report/"/>
    </mc:Choice>
  </mc:AlternateContent>
  <xr:revisionPtr revIDLastSave="15" documentId="13_ncr:1_{B1D8252C-C52C-4DEE-A2CA-A24D64338D1D}" xr6:coauthVersionLast="47" xr6:coauthVersionMax="47" xr10:uidLastSave="{37752E39-6E38-47CC-819E-E74BDDF721D8}"/>
  <bookViews>
    <workbookView xWindow="-108" yWindow="-108" windowWidth="23256" windowHeight="12456" activeTab="8" xr2:uid="{00000000-000D-0000-FFFF-FFFF00000000}"/>
  </bookViews>
  <sheets>
    <sheet name="男雙35" sheetId="2" r:id="rId1"/>
    <sheet name="男雙40" sheetId="3" r:id="rId2"/>
    <sheet name="男雙45" sheetId="4" r:id="rId3"/>
    <sheet name="男雙50" sheetId="5" r:id="rId4"/>
    <sheet name="男雙55" sheetId="6" r:id="rId5"/>
    <sheet name="男雙60" sheetId="7" r:id="rId6"/>
    <sheet name="男雙65" sheetId="8" r:id="rId7"/>
    <sheet name="男雙70" sheetId="9" r:id="rId8"/>
    <sheet name="男雙75 男雙80" sheetId="10" r:id="rId9"/>
  </sheets>
  <definedNames>
    <definedName name="_Order1" hidden="1">255</definedName>
    <definedName name="Combo_MD" localSheetId="1" hidden="1">{"'Sheet5'!$A$1:$F$68"}</definedName>
    <definedName name="Combo_MD" localSheetId="2" hidden="1">{"'Sheet5'!$A$1:$F$68"}</definedName>
    <definedName name="Combo_MD" localSheetId="3" hidden="1">{"'Sheet5'!$A$1:$F$68"}</definedName>
    <definedName name="Combo_MD" localSheetId="4" hidden="1">{"'Sheet5'!$A$1:$F$68"}</definedName>
    <definedName name="Combo_MD" localSheetId="5" hidden="1">{"'Sheet5'!$A$1:$F$68"}</definedName>
    <definedName name="Combo_MD" localSheetId="6" hidden="1">{"'Sheet5'!$A$1:$F$68"}</definedName>
    <definedName name="Combo_MD" localSheetId="7" hidden="1">{"'Sheet5'!$A$1:$F$68"}</definedName>
    <definedName name="Combo_MD" localSheetId="8" hidden="1">{"'Sheet5'!$A$1:$F$68"}</definedName>
    <definedName name="Combo_MD" hidden="1">{"'Sheet5'!$A$1:$F$68"}</definedName>
    <definedName name="Combo_QD_32" localSheetId="1" hidden="1">{"'Sheet5'!$A$1:$F$68"}</definedName>
    <definedName name="Combo_QD_32" localSheetId="2" hidden="1">{"'Sheet5'!$A$1:$F$68"}</definedName>
    <definedName name="Combo_QD_32" localSheetId="3" hidden="1">{"'Sheet5'!$A$1:$F$68"}</definedName>
    <definedName name="Combo_QD_32" localSheetId="4" hidden="1">{"'Sheet5'!$A$1:$F$68"}</definedName>
    <definedName name="Combo_QD_32" localSheetId="5" hidden="1">{"'Sheet5'!$A$1:$F$68"}</definedName>
    <definedName name="Combo_QD_32" localSheetId="6" hidden="1">{"'Sheet5'!$A$1:$F$68"}</definedName>
    <definedName name="Combo_QD_32" localSheetId="7" hidden="1">{"'Sheet5'!$A$1:$F$68"}</definedName>
    <definedName name="Combo_QD_32" localSheetId="8" hidden="1">{"'Sheet5'!$A$1:$F$68"}</definedName>
    <definedName name="Combo_QD_32" hidden="1">{"'Sheet5'!$A$1:$F$68"}</definedName>
    <definedName name="Combo_Qual" localSheetId="1" hidden="1">{"'Sheet5'!$A$1:$F$68"}</definedName>
    <definedName name="Combo_Qual" localSheetId="2" hidden="1">{"'Sheet5'!$A$1:$F$68"}</definedName>
    <definedName name="Combo_Qual" localSheetId="3" hidden="1">{"'Sheet5'!$A$1:$F$68"}</definedName>
    <definedName name="Combo_Qual" localSheetId="4" hidden="1">{"'Sheet5'!$A$1:$F$68"}</definedName>
    <definedName name="Combo_Qual" localSheetId="5" hidden="1">{"'Sheet5'!$A$1:$F$68"}</definedName>
    <definedName name="Combo_Qual" localSheetId="6" hidden="1">{"'Sheet5'!$A$1:$F$68"}</definedName>
    <definedName name="Combo_Qual" localSheetId="7" hidden="1">{"'Sheet5'!$A$1:$F$68"}</definedName>
    <definedName name="Combo_Qual" localSheetId="8" hidden="1">{"'Sheet5'!$A$1:$F$68"}</definedName>
    <definedName name="Combo_Qual" hidden="1">{"'Sheet5'!$A$1:$F$68"}</definedName>
    <definedName name="Combo_Qual_128_8" localSheetId="1" hidden="1">{"'Sheet5'!$A$1:$F$68"}</definedName>
    <definedName name="Combo_Qual_128_8" localSheetId="2" hidden="1">{"'Sheet5'!$A$1:$F$68"}</definedName>
    <definedName name="Combo_Qual_128_8" localSheetId="3" hidden="1">{"'Sheet5'!$A$1:$F$68"}</definedName>
    <definedName name="Combo_Qual_128_8" localSheetId="4" hidden="1">{"'Sheet5'!$A$1:$F$68"}</definedName>
    <definedName name="Combo_Qual_128_8" localSheetId="5" hidden="1">{"'Sheet5'!$A$1:$F$68"}</definedName>
    <definedName name="Combo_Qual_128_8" localSheetId="6" hidden="1">{"'Sheet5'!$A$1:$F$68"}</definedName>
    <definedName name="Combo_Qual_128_8" localSheetId="7" hidden="1">{"'Sheet5'!$A$1:$F$68"}</definedName>
    <definedName name="Combo_Qual_128_8" localSheetId="8" hidden="1">{"'Sheet5'!$A$1:$F$68"}</definedName>
    <definedName name="Combo_Qual_128_8" hidden="1">{"'Sheet5'!$A$1:$F$68"}</definedName>
    <definedName name="Combo_Qual_64_8" localSheetId="1" hidden="1">{"'Sheet5'!$A$1:$F$68"}</definedName>
    <definedName name="Combo_Qual_64_8" localSheetId="2" hidden="1">{"'Sheet5'!$A$1:$F$68"}</definedName>
    <definedName name="Combo_Qual_64_8" localSheetId="3" hidden="1">{"'Sheet5'!$A$1:$F$68"}</definedName>
    <definedName name="Combo_Qual_64_8" localSheetId="4" hidden="1">{"'Sheet5'!$A$1:$F$68"}</definedName>
    <definedName name="Combo_Qual_64_8" localSheetId="5" hidden="1">{"'Sheet5'!$A$1:$F$68"}</definedName>
    <definedName name="Combo_Qual_64_8" localSheetId="6" hidden="1">{"'Sheet5'!$A$1:$F$68"}</definedName>
    <definedName name="Combo_Qual_64_8" localSheetId="7" hidden="1">{"'Sheet5'!$A$1:$F$68"}</definedName>
    <definedName name="Combo_Qual_64_8" localSheetId="8" hidden="1">{"'Sheet5'!$A$1:$F$68"}</definedName>
    <definedName name="Combo_Qual_64_8" hidden="1">{"'Sheet5'!$A$1:$F$68"}</definedName>
    <definedName name="Combo2" localSheetId="1" hidden="1">{"'Sheet5'!$A$1:$F$68"}</definedName>
    <definedName name="Combo2" localSheetId="2" hidden="1">{"'Sheet5'!$A$1:$F$68"}</definedName>
    <definedName name="Combo2" localSheetId="3" hidden="1">{"'Sheet5'!$A$1:$F$68"}</definedName>
    <definedName name="Combo2" localSheetId="4" hidden="1">{"'Sheet5'!$A$1:$F$68"}</definedName>
    <definedName name="Combo2" localSheetId="5" hidden="1">{"'Sheet5'!$A$1:$F$68"}</definedName>
    <definedName name="Combo2" localSheetId="6" hidden="1">{"'Sheet5'!$A$1:$F$68"}</definedName>
    <definedName name="Combo2" localSheetId="7" hidden="1">{"'Sheet5'!$A$1:$F$68"}</definedName>
    <definedName name="Combo2" localSheetId="8" hidden="1">{"'Sheet5'!$A$1:$F$68"}</definedName>
    <definedName name="Combo2" hidden="1">{"'Sheet5'!$A$1:$F$68"}</definedName>
    <definedName name="Draw1" localSheetId="1" hidden="1">{"'Sheet5'!$A$1:$F$68"}</definedName>
    <definedName name="Draw1" localSheetId="2" hidden="1">{"'Sheet5'!$A$1:$F$68"}</definedName>
    <definedName name="Draw1" localSheetId="3" hidden="1">{"'Sheet5'!$A$1:$F$68"}</definedName>
    <definedName name="Draw1" localSheetId="4" hidden="1">{"'Sheet5'!$A$1:$F$68"}</definedName>
    <definedName name="Draw1" localSheetId="5" hidden="1">{"'Sheet5'!$A$1:$F$68"}</definedName>
    <definedName name="Draw1" localSheetId="6" hidden="1">{"'Sheet5'!$A$1:$F$68"}</definedName>
    <definedName name="Draw1" localSheetId="7" hidden="1">{"'Sheet5'!$A$1:$F$68"}</definedName>
    <definedName name="Draw1" localSheetId="8" hidden="1">{"'Sheet5'!$A$1:$F$68"}</definedName>
    <definedName name="Draw1" hidden="1">{"'Sheet5'!$A$1:$F$68"}</definedName>
    <definedName name="Draw10" localSheetId="1" hidden="1">{"'Sheet5'!$A$1:$F$68"}</definedName>
    <definedName name="Draw10" localSheetId="2" hidden="1">{"'Sheet5'!$A$1:$F$68"}</definedName>
    <definedName name="Draw10" localSheetId="3" hidden="1">{"'Sheet5'!$A$1:$F$68"}</definedName>
    <definedName name="Draw10" localSheetId="4" hidden="1">{"'Sheet5'!$A$1:$F$68"}</definedName>
    <definedName name="Draw10" localSheetId="5" hidden="1">{"'Sheet5'!$A$1:$F$68"}</definedName>
    <definedName name="Draw10" localSheetId="6" hidden="1">{"'Sheet5'!$A$1:$F$68"}</definedName>
    <definedName name="Draw10" localSheetId="7" hidden="1">{"'Sheet5'!$A$1:$F$68"}</definedName>
    <definedName name="Draw10" localSheetId="8" hidden="1">{"'Sheet5'!$A$1:$F$68"}</definedName>
    <definedName name="Draw10" hidden="1">{"'Sheet5'!$A$1:$F$68"}</definedName>
    <definedName name="Draw11" localSheetId="1" hidden="1">{"'Sheet5'!$A$1:$F$68"}</definedName>
    <definedName name="Draw11" localSheetId="2" hidden="1">{"'Sheet5'!$A$1:$F$68"}</definedName>
    <definedName name="Draw11" localSheetId="3" hidden="1">{"'Sheet5'!$A$1:$F$68"}</definedName>
    <definedName name="Draw11" localSheetId="4" hidden="1">{"'Sheet5'!$A$1:$F$68"}</definedName>
    <definedName name="Draw11" localSheetId="5" hidden="1">{"'Sheet5'!$A$1:$F$68"}</definedName>
    <definedName name="Draw11" localSheetId="6" hidden="1">{"'Sheet5'!$A$1:$F$68"}</definedName>
    <definedName name="Draw11" localSheetId="7" hidden="1">{"'Sheet5'!$A$1:$F$68"}</definedName>
    <definedName name="Draw11" localSheetId="8" hidden="1">{"'Sheet5'!$A$1:$F$68"}</definedName>
    <definedName name="Draw11" hidden="1">{"'Sheet5'!$A$1:$F$68"}</definedName>
    <definedName name="Draw12" localSheetId="1" hidden="1">{"'Sheet5'!$A$1:$F$68"}</definedName>
    <definedName name="Draw12" localSheetId="2" hidden="1">{"'Sheet5'!$A$1:$F$68"}</definedName>
    <definedName name="Draw12" localSheetId="3" hidden="1">{"'Sheet5'!$A$1:$F$68"}</definedName>
    <definedName name="Draw12" localSheetId="4" hidden="1">{"'Sheet5'!$A$1:$F$68"}</definedName>
    <definedName name="Draw12" localSheetId="5" hidden="1">{"'Sheet5'!$A$1:$F$68"}</definedName>
    <definedName name="Draw12" localSheetId="6" hidden="1">{"'Sheet5'!$A$1:$F$68"}</definedName>
    <definedName name="Draw12" localSheetId="7" hidden="1">{"'Sheet5'!$A$1:$F$68"}</definedName>
    <definedName name="Draw12" localSheetId="8" hidden="1">{"'Sheet5'!$A$1:$F$68"}</definedName>
    <definedName name="Draw12" hidden="1">{"'Sheet5'!$A$1:$F$68"}</definedName>
    <definedName name="Draw13" localSheetId="1" hidden="1">{"'Sheet5'!$A$1:$F$68"}</definedName>
    <definedName name="Draw13" localSheetId="2" hidden="1">{"'Sheet5'!$A$1:$F$68"}</definedName>
    <definedName name="Draw13" localSheetId="3" hidden="1">{"'Sheet5'!$A$1:$F$68"}</definedName>
    <definedName name="Draw13" localSheetId="4" hidden="1">{"'Sheet5'!$A$1:$F$68"}</definedName>
    <definedName name="Draw13" localSheetId="5" hidden="1">{"'Sheet5'!$A$1:$F$68"}</definedName>
    <definedName name="Draw13" localSheetId="6" hidden="1">{"'Sheet5'!$A$1:$F$68"}</definedName>
    <definedName name="Draw13" localSheetId="7" hidden="1">{"'Sheet5'!$A$1:$F$68"}</definedName>
    <definedName name="Draw13" localSheetId="8" hidden="1">{"'Sheet5'!$A$1:$F$68"}</definedName>
    <definedName name="Draw13" hidden="1">{"'Sheet5'!$A$1:$F$68"}</definedName>
    <definedName name="Draw14" localSheetId="1" hidden="1">{"'Sheet5'!$A$1:$F$68"}</definedName>
    <definedName name="Draw14" localSheetId="2" hidden="1">{"'Sheet5'!$A$1:$F$68"}</definedName>
    <definedName name="Draw14" localSheetId="3" hidden="1">{"'Sheet5'!$A$1:$F$68"}</definedName>
    <definedName name="Draw14" localSheetId="4" hidden="1">{"'Sheet5'!$A$1:$F$68"}</definedName>
    <definedName name="Draw14" localSheetId="5" hidden="1">{"'Sheet5'!$A$1:$F$68"}</definedName>
    <definedName name="Draw14" localSheetId="6" hidden="1">{"'Sheet5'!$A$1:$F$68"}</definedName>
    <definedName name="Draw14" localSheetId="7" hidden="1">{"'Sheet5'!$A$1:$F$68"}</definedName>
    <definedName name="Draw14" localSheetId="8" hidden="1">{"'Sheet5'!$A$1:$F$68"}</definedName>
    <definedName name="Draw14" hidden="1">{"'Sheet5'!$A$1:$F$68"}</definedName>
    <definedName name="Draw15" localSheetId="1" hidden="1">{"'Sheet5'!$A$1:$F$68"}</definedName>
    <definedName name="Draw15" localSheetId="2" hidden="1">{"'Sheet5'!$A$1:$F$68"}</definedName>
    <definedName name="Draw15" localSheetId="3" hidden="1">{"'Sheet5'!$A$1:$F$68"}</definedName>
    <definedName name="Draw15" localSheetId="4" hidden="1">{"'Sheet5'!$A$1:$F$68"}</definedName>
    <definedName name="Draw15" localSheetId="5" hidden="1">{"'Sheet5'!$A$1:$F$68"}</definedName>
    <definedName name="Draw15" localSheetId="6" hidden="1">{"'Sheet5'!$A$1:$F$68"}</definedName>
    <definedName name="Draw15" localSheetId="7" hidden="1">{"'Sheet5'!$A$1:$F$68"}</definedName>
    <definedName name="Draw15" localSheetId="8" hidden="1">{"'Sheet5'!$A$1:$F$68"}</definedName>
    <definedName name="Draw15" hidden="1">{"'Sheet5'!$A$1:$F$68"}</definedName>
    <definedName name="Draw16" localSheetId="1" hidden="1">{"'Sheet5'!$A$1:$F$68"}</definedName>
    <definedName name="Draw16" localSheetId="2" hidden="1">{"'Sheet5'!$A$1:$F$68"}</definedName>
    <definedName name="Draw16" localSheetId="3" hidden="1">{"'Sheet5'!$A$1:$F$68"}</definedName>
    <definedName name="Draw16" localSheetId="4" hidden="1">{"'Sheet5'!$A$1:$F$68"}</definedName>
    <definedName name="Draw16" localSheetId="5" hidden="1">{"'Sheet5'!$A$1:$F$68"}</definedName>
    <definedName name="Draw16" localSheetId="6" hidden="1">{"'Sheet5'!$A$1:$F$68"}</definedName>
    <definedName name="Draw16" localSheetId="7" hidden="1">{"'Sheet5'!$A$1:$F$68"}</definedName>
    <definedName name="Draw16" localSheetId="8" hidden="1">{"'Sheet5'!$A$1:$F$68"}</definedName>
    <definedName name="Draw16" hidden="1">{"'Sheet5'!$A$1:$F$68"}</definedName>
    <definedName name="Draw17" localSheetId="1" hidden="1">{"'Sheet5'!$A$1:$F$68"}</definedName>
    <definedName name="Draw17" localSheetId="2" hidden="1">{"'Sheet5'!$A$1:$F$68"}</definedName>
    <definedName name="Draw17" localSheetId="3" hidden="1">{"'Sheet5'!$A$1:$F$68"}</definedName>
    <definedName name="Draw17" localSheetId="4" hidden="1">{"'Sheet5'!$A$1:$F$68"}</definedName>
    <definedName name="Draw17" localSheetId="5" hidden="1">{"'Sheet5'!$A$1:$F$68"}</definedName>
    <definedName name="Draw17" localSheetId="6" hidden="1">{"'Sheet5'!$A$1:$F$68"}</definedName>
    <definedName name="Draw17" localSheetId="7" hidden="1">{"'Sheet5'!$A$1:$F$68"}</definedName>
    <definedName name="Draw17" localSheetId="8" hidden="1">{"'Sheet5'!$A$1:$F$68"}</definedName>
    <definedName name="Draw17" hidden="1">{"'Sheet5'!$A$1:$F$68"}</definedName>
    <definedName name="Draw18" localSheetId="1" hidden="1">{"'Sheet5'!$A$1:$F$68"}</definedName>
    <definedName name="Draw18" localSheetId="2" hidden="1">{"'Sheet5'!$A$1:$F$68"}</definedName>
    <definedName name="Draw18" localSheetId="3" hidden="1">{"'Sheet5'!$A$1:$F$68"}</definedName>
    <definedName name="Draw18" localSheetId="4" hidden="1">{"'Sheet5'!$A$1:$F$68"}</definedName>
    <definedName name="Draw18" localSheetId="5" hidden="1">{"'Sheet5'!$A$1:$F$68"}</definedName>
    <definedName name="Draw18" localSheetId="6" hidden="1">{"'Sheet5'!$A$1:$F$68"}</definedName>
    <definedName name="Draw18" localSheetId="7" hidden="1">{"'Sheet5'!$A$1:$F$68"}</definedName>
    <definedName name="Draw18" localSheetId="8" hidden="1">{"'Sheet5'!$A$1:$F$68"}</definedName>
    <definedName name="Draw18" hidden="1">{"'Sheet5'!$A$1:$F$68"}</definedName>
    <definedName name="Draw2" localSheetId="1" hidden="1">{"'Sheet5'!$A$1:$F$68"}</definedName>
    <definedName name="Draw2" localSheetId="2" hidden="1">{"'Sheet5'!$A$1:$F$68"}</definedName>
    <definedName name="Draw2" localSheetId="3" hidden="1">{"'Sheet5'!$A$1:$F$68"}</definedName>
    <definedName name="Draw2" localSheetId="4" hidden="1">{"'Sheet5'!$A$1:$F$68"}</definedName>
    <definedName name="Draw2" localSheetId="5" hidden="1">{"'Sheet5'!$A$1:$F$68"}</definedName>
    <definedName name="Draw2" localSheetId="6" hidden="1">{"'Sheet5'!$A$1:$F$68"}</definedName>
    <definedName name="Draw2" localSheetId="7" hidden="1">{"'Sheet5'!$A$1:$F$68"}</definedName>
    <definedName name="Draw2" localSheetId="8" hidden="1">{"'Sheet5'!$A$1:$F$68"}</definedName>
    <definedName name="Draw2" hidden="1">{"'Sheet5'!$A$1:$F$68"}</definedName>
    <definedName name="Draw3" localSheetId="1" hidden="1">{"'Sheet5'!$A$1:$F$68"}</definedName>
    <definedName name="Draw3" localSheetId="2" hidden="1">{"'Sheet5'!$A$1:$F$68"}</definedName>
    <definedName name="Draw3" localSheetId="3" hidden="1">{"'Sheet5'!$A$1:$F$68"}</definedName>
    <definedName name="Draw3" localSheetId="4" hidden="1">{"'Sheet5'!$A$1:$F$68"}</definedName>
    <definedName name="Draw3" localSheetId="5" hidden="1">{"'Sheet5'!$A$1:$F$68"}</definedName>
    <definedName name="Draw3" localSheetId="6" hidden="1">{"'Sheet5'!$A$1:$F$68"}</definedName>
    <definedName name="Draw3" localSheetId="7" hidden="1">{"'Sheet5'!$A$1:$F$68"}</definedName>
    <definedName name="Draw3" localSheetId="8" hidden="1">{"'Sheet5'!$A$1:$F$68"}</definedName>
    <definedName name="Draw3" hidden="1">{"'Sheet5'!$A$1:$F$68"}</definedName>
    <definedName name="Draw4" localSheetId="1" hidden="1">{"'Sheet5'!$A$1:$F$68"}</definedName>
    <definedName name="Draw4" localSheetId="2" hidden="1">{"'Sheet5'!$A$1:$F$68"}</definedName>
    <definedName name="Draw4" localSheetId="3" hidden="1">{"'Sheet5'!$A$1:$F$68"}</definedName>
    <definedName name="Draw4" localSheetId="4" hidden="1">{"'Sheet5'!$A$1:$F$68"}</definedName>
    <definedName name="Draw4" localSheetId="5" hidden="1">{"'Sheet5'!$A$1:$F$68"}</definedName>
    <definedName name="Draw4" localSheetId="6" hidden="1">{"'Sheet5'!$A$1:$F$68"}</definedName>
    <definedName name="Draw4" localSheetId="7" hidden="1">{"'Sheet5'!$A$1:$F$68"}</definedName>
    <definedName name="Draw4" localSheetId="8" hidden="1">{"'Sheet5'!$A$1:$F$68"}</definedName>
    <definedName name="Draw4" hidden="1">{"'Sheet5'!$A$1:$F$68"}</definedName>
    <definedName name="Draw5" localSheetId="1" hidden="1">{"'Sheet5'!$A$1:$F$68"}</definedName>
    <definedName name="Draw5" localSheetId="2" hidden="1">{"'Sheet5'!$A$1:$F$68"}</definedName>
    <definedName name="Draw5" localSheetId="3" hidden="1">{"'Sheet5'!$A$1:$F$68"}</definedName>
    <definedName name="Draw5" localSheetId="4" hidden="1">{"'Sheet5'!$A$1:$F$68"}</definedName>
    <definedName name="Draw5" localSheetId="5" hidden="1">{"'Sheet5'!$A$1:$F$68"}</definedName>
    <definedName name="Draw5" localSheetId="6" hidden="1">{"'Sheet5'!$A$1:$F$68"}</definedName>
    <definedName name="Draw5" localSheetId="7" hidden="1">{"'Sheet5'!$A$1:$F$68"}</definedName>
    <definedName name="Draw5" localSheetId="8" hidden="1">{"'Sheet5'!$A$1:$F$68"}</definedName>
    <definedName name="Draw5" hidden="1">{"'Sheet5'!$A$1:$F$68"}</definedName>
    <definedName name="Draw6" localSheetId="1" hidden="1">{"'Sheet5'!$A$1:$F$68"}</definedName>
    <definedName name="Draw6" localSheetId="2" hidden="1">{"'Sheet5'!$A$1:$F$68"}</definedName>
    <definedName name="Draw6" localSheetId="3" hidden="1">{"'Sheet5'!$A$1:$F$68"}</definedName>
    <definedName name="Draw6" localSheetId="4" hidden="1">{"'Sheet5'!$A$1:$F$68"}</definedName>
    <definedName name="Draw6" localSheetId="5" hidden="1">{"'Sheet5'!$A$1:$F$68"}</definedName>
    <definedName name="Draw6" localSheetId="6" hidden="1">{"'Sheet5'!$A$1:$F$68"}</definedName>
    <definedName name="Draw6" localSheetId="7" hidden="1">{"'Sheet5'!$A$1:$F$68"}</definedName>
    <definedName name="Draw6" localSheetId="8" hidden="1">{"'Sheet5'!$A$1:$F$68"}</definedName>
    <definedName name="Draw6" hidden="1">{"'Sheet5'!$A$1:$F$68"}</definedName>
    <definedName name="Draw7" localSheetId="1" hidden="1">{"'Sheet5'!$A$1:$F$68"}</definedName>
    <definedName name="Draw7" localSheetId="2" hidden="1">{"'Sheet5'!$A$1:$F$68"}</definedName>
    <definedName name="Draw7" localSheetId="3" hidden="1">{"'Sheet5'!$A$1:$F$68"}</definedName>
    <definedName name="Draw7" localSheetId="4" hidden="1">{"'Sheet5'!$A$1:$F$68"}</definedName>
    <definedName name="Draw7" localSheetId="5" hidden="1">{"'Sheet5'!$A$1:$F$68"}</definedName>
    <definedName name="Draw7" localSheetId="6" hidden="1">{"'Sheet5'!$A$1:$F$68"}</definedName>
    <definedName name="Draw7" localSheetId="7" hidden="1">{"'Sheet5'!$A$1:$F$68"}</definedName>
    <definedName name="Draw7" localSheetId="8" hidden="1">{"'Sheet5'!$A$1:$F$68"}</definedName>
    <definedName name="Draw7" hidden="1">{"'Sheet5'!$A$1:$F$68"}</definedName>
    <definedName name="Draw8" localSheetId="1" hidden="1">{"'Sheet5'!$A$1:$F$68"}</definedName>
    <definedName name="Draw8" localSheetId="2" hidden="1">{"'Sheet5'!$A$1:$F$68"}</definedName>
    <definedName name="Draw8" localSheetId="3" hidden="1">{"'Sheet5'!$A$1:$F$68"}</definedName>
    <definedName name="Draw8" localSheetId="4" hidden="1">{"'Sheet5'!$A$1:$F$68"}</definedName>
    <definedName name="Draw8" localSheetId="5" hidden="1">{"'Sheet5'!$A$1:$F$68"}</definedName>
    <definedName name="Draw8" localSheetId="6" hidden="1">{"'Sheet5'!$A$1:$F$68"}</definedName>
    <definedName name="Draw8" localSheetId="7" hidden="1">{"'Sheet5'!$A$1:$F$68"}</definedName>
    <definedName name="Draw8" localSheetId="8" hidden="1">{"'Sheet5'!$A$1:$F$68"}</definedName>
    <definedName name="Draw8" hidden="1">{"'Sheet5'!$A$1:$F$68"}</definedName>
    <definedName name="Draw9" localSheetId="1" hidden="1">{"'Sheet5'!$A$1:$F$68"}</definedName>
    <definedName name="Draw9" localSheetId="2" hidden="1">{"'Sheet5'!$A$1:$F$68"}</definedName>
    <definedName name="Draw9" localSheetId="3" hidden="1">{"'Sheet5'!$A$1:$F$68"}</definedName>
    <definedName name="Draw9" localSheetId="4" hidden="1">{"'Sheet5'!$A$1:$F$68"}</definedName>
    <definedName name="Draw9" localSheetId="5" hidden="1">{"'Sheet5'!$A$1:$F$68"}</definedName>
    <definedName name="Draw9" localSheetId="6" hidden="1">{"'Sheet5'!$A$1:$F$68"}</definedName>
    <definedName name="Draw9" localSheetId="7" hidden="1">{"'Sheet5'!$A$1:$F$68"}</definedName>
    <definedName name="Draw9" localSheetId="8" hidden="1">{"'Sheet5'!$A$1:$F$68"}</definedName>
    <definedName name="Draw9" hidden="1">{"'Sheet5'!$A$1:$F$68"}</definedName>
    <definedName name="HTML_CodePage" hidden="1">1252</definedName>
    <definedName name="HTML_Control" localSheetId="1" hidden="1">{"'Sheet5'!$A$1:$F$68"}</definedName>
    <definedName name="HTML_Control" localSheetId="2" hidden="1">{"'Sheet5'!$A$1:$F$68"}</definedName>
    <definedName name="HTML_Control" localSheetId="3" hidden="1">{"'Sheet5'!$A$1:$F$68"}</definedName>
    <definedName name="HTML_Control" localSheetId="4" hidden="1">{"'Sheet5'!$A$1:$F$68"}</definedName>
    <definedName name="HTML_Control" localSheetId="5" hidden="1">{"'Sheet5'!$A$1:$F$68"}</definedName>
    <definedName name="HTML_Control" localSheetId="6" hidden="1">{"'Sheet5'!$A$1:$F$68"}</definedName>
    <definedName name="HTML_Control" localSheetId="7" hidden="1">{"'Sheet5'!$A$1:$F$68"}</definedName>
    <definedName name="HTML_Control" localSheetId="8"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男雙35!$A$1:$Q$136</definedName>
    <definedName name="_xlnm.Print_Area" localSheetId="1">男雙40!$A$1:$P$68</definedName>
    <definedName name="_xlnm.Print_Area" localSheetId="2">男雙45!$A$1:$P$68</definedName>
    <definedName name="_xlnm.Print_Area" localSheetId="3">男雙50!$A$1:$Q$136</definedName>
    <definedName name="_xlnm.Print_Area" localSheetId="4">男雙55!$A$1:$Q$136</definedName>
    <definedName name="_xlnm.Print_Area" localSheetId="5">男雙60!$A$1:$Q$137</definedName>
    <definedName name="_xlnm.Print_Area" localSheetId="6">男雙65!$A$1:$Q$136</definedName>
    <definedName name="_xlnm.Print_Area" localSheetId="7">男雙70!$A$1:$Q$136</definedName>
    <definedName name="_xlnm.Print_Area" localSheetId="8">'男雙75 男雙80'!$A$1:$O$46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2" i="2" l="1"/>
  <c r="P101" i="2"/>
  <c r="P38" i="2"/>
  <c r="P37" i="2"/>
  <c r="J130" i="9" l="1"/>
  <c r="L126" i="9" s="1"/>
  <c r="J129" i="9"/>
  <c r="L125" i="9" s="1"/>
  <c r="J122" i="9"/>
  <c r="J121" i="9"/>
  <c r="J114" i="9"/>
  <c r="J113" i="9"/>
  <c r="J106" i="9"/>
  <c r="L110" i="9" s="1"/>
  <c r="N118" i="9" s="1"/>
  <c r="J105" i="9"/>
  <c r="L109" i="9" s="1"/>
  <c r="N117" i="9" s="1"/>
  <c r="J98" i="9"/>
  <c r="J97" i="9"/>
  <c r="L93" i="9" s="1"/>
  <c r="N85" i="9" s="1"/>
  <c r="L94" i="9"/>
  <c r="J90" i="9"/>
  <c r="J89" i="9"/>
  <c r="N86" i="9"/>
  <c r="J82" i="9"/>
  <c r="J81" i="9"/>
  <c r="J74" i="9"/>
  <c r="L78" i="9" s="1"/>
  <c r="J73" i="9"/>
  <c r="L77" i="9" s="1"/>
  <c r="J66" i="9"/>
  <c r="L62" i="9" s="1"/>
  <c r="J65" i="9"/>
  <c r="L61" i="9" s="1"/>
  <c r="J58" i="9"/>
  <c r="J57" i="9"/>
  <c r="N54" i="9"/>
  <c r="N53" i="9"/>
  <c r="J50" i="9"/>
  <c r="J49" i="9"/>
  <c r="J42" i="9"/>
  <c r="L46" i="9" s="1"/>
  <c r="J41" i="9"/>
  <c r="L45" i="9" s="1"/>
  <c r="J34" i="9"/>
  <c r="J33" i="9"/>
  <c r="J26" i="9"/>
  <c r="L30" i="9" s="1"/>
  <c r="J25" i="9"/>
  <c r="L29" i="9" s="1"/>
  <c r="J18" i="9"/>
  <c r="J17" i="9"/>
  <c r="J10" i="9"/>
  <c r="L14" i="9" s="1"/>
  <c r="N22" i="9" s="1"/>
  <c r="J9" i="9"/>
  <c r="L13" i="9" s="1"/>
  <c r="N21" i="9" s="1"/>
  <c r="J130" i="8" l="1"/>
  <c r="J129" i="8"/>
  <c r="J122" i="8"/>
  <c r="L126" i="8" s="1"/>
  <c r="J121" i="8"/>
  <c r="L125" i="8" s="1"/>
  <c r="J114" i="8"/>
  <c r="L110" i="8" s="1"/>
  <c r="N118" i="8" s="1"/>
  <c r="J113" i="8"/>
  <c r="L109" i="8" s="1"/>
  <c r="N117" i="8" s="1"/>
  <c r="J106" i="8"/>
  <c r="J105" i="8"/>
  <c r="J98" i="8"/>
  <c r="J97" i="8"/>
  <c r="L94" i="8"/>
  <c r="N86" i="8" s="1"/>
  <c r="L93" i="8"/>
  <c r="N85" i="8" s="1"/>
  <c r="J90" i="8"/>
  <c r="J89" i="8"/>
  <c r="J82" i="8"/>
  <c r="J81" i="8"/>
  <c r="J74" i="8"/>
  <c r="L78" i="8" s="1"/>
  <c r="J73" i="8"/>
  <c r="L77" i="8" s="1"/>
  <c r="J66" i="8"/>
  <c r="J65" i="8"/>
  <c r="J58" i="8"/>
  <c r="L62" i="8" s="1"/>
  <c r="N54" i="8" s="1"/>
  <c r="J57" i="8"/>
  <c r="L61" i="8" s="1"/>
  <c r="N53" i="8" s="1"/>
  <c r="J50" i="8"/>
  <c r="J49" i="8"/>
  <c r="L45" i="8" s="1"/>
  <c r="L46" i="8"/>
  <c r="J42" i="8"/>
  <c r="J41" i="8"/>
  <c r="J34" i="8"/>
  <c r="L30" i="8" s="1"/>
  <c r="J33" i="8"/>
  <c r="L29" i="8" s="1"/>
  <c r="J26" i="8"/>
  <c r="J25" i="8"/>
  <c r="J18" i="8"/>
  <c r="J17" i="8"/>
  <c r="L14" i="8"/>
  <c r="N22" i="8" s="1"/>
  <c r="L13" i="8"/>
  <c r="N21" i="8" s="1"/>
  <c r="P10" i="8"/>
  <c r="J10" i="8"/>
  <c r="P9" i="8"/>
  <c r="J9" i="8"/>
  <c r="J130" i="7" l="1"/>
  <c r="L126" i="7" s="1"/>
  <c r="N118" i="7" s="1"/>
  <c r="J129" i="7"/>
  <c r="L125" i="7" s="1"/>
  <c r="N117" i="7" s="1"/>
  <c r="J122" i="7"/>
  <c r="J121" i="7"/>
  <c r="J114" i="7"/>
  <c r="L110" i="7" s="1"/>
  <c r="J113" i="7"/>
  <c r="L109" i="7" s="1"/>
  <c r="J106" i="7"/>
  <c r="J105" i="7"/>
  <c r="J98" i="7"/>
  <c r="J97" i="7"/>
  <c r="J90" i="7"/>
  <c r="L94" i="7" s="1"/>
  <c r="J89" i="7"/>
  <c r="L93" i="7" s="1"/>
  <c r="J82" i="7"/>
  <c r="J81" i="7"/>
  <c r="J74" i="7"/>
  <c r="L78" i="7" s="1"/>
  <c r="N86" i="7" s="1"/>
  <c r="J73" i="7"/>
  <c r="L77" i="7" s="1"/>
  <c r="N85" i="7" s="1"/>
  <c r="J66" i="7"/>
  <c r="J65" i="7"/>
  <c r="J58" i="7"/>
  <c r="L62" i="7" s="1"/>
  <c r="N54" i="7" s="1"/>
  <c r="J57" i="7"/>
  <c r="L61" i="7" s="1"/>
  <c r="N53" i="7" s="1"/>
  <c r="J50" i="7"/>
  <c r="J49" i="7"/>
  <c r="L46" i="7"/>
  <c r="L45" i="7"/>
  <c r="J42" i="7"/>
  <c r="J41" i="7"/>
  <c r="J34" i="7"/>
  <c r="L30" i="7" s="1"/>
  <c r="J33" i="7"/>
  <c r="L29" i="7" s="1"/>
  <c r="J26" i="7"/>
  <c r="J25" i="7"/>
  <c r="J18" i="7"/>
  <c r="L14" i="7" s="1"/>
  <c r="N22" i="7" s="1"/>
  <c r="J17" i="7"/>
  <c r="L13" i="7" s="1"/>
  <c r="N21" i="7" s="1"/>
  <c r="P10" i="7"/>
  <c r="J10" i="7"/>
  <c r="P9" i="7"/>
  <c r="J9" i="7"/>
  <c r="J130" i="6" l="1"/>
  <c r="L126" i="6" s="1"/>
  <c r="J129" i="6"/>
  <c r="L125" i="6" s="1"/>
  <c r="N117" i="6" s="1"/>
  <c r="J122" i="6"/>
  <c r="J121" i="6"/>
  <c r="N118" i="6"/>
  <c r="J114" i="6"/>
  <c r="J113" i="6"/>
  <c r="J106" i="6"/>
  <c r="L110" i="6" s="1"/>
  <c r="J105" i="6"/>
  <c r="L109" i="6" s="1"/>
  <c r="J98" i="6"/>
  <c r="L94" i="6" s="1"/>
  <c r="N86" i="6" s="1"/>
  <c r="J97" i="6"/>
  <c r="L93" i="6" s="1"/>
  <c r="N85" i="6" s="1"/>
  <c r="J90" i="6"/>
  <c r="J89" i="6"/>
  <c r="J82" i="6"/>
  <c r="J81" i="6"/>
  <c r="J74" i="6"/>
  <c r="L78" i="6" s="1"/>
  <c r="J73" i="6"/>
  <c r="L77" i="6" s="1"/>
  <c r="J66" i="6"/>
  <c r="J65" i="6"/>
  <c r="J58" i="6"/>
  <c r="L62" i="6" s="1"/>
  <c r="J57" i="6"/>
  <c r="L61" i="6" s="1"/>
  <c r="J50" i="6"/>
  <c r="J49" i="6"/>
  <c r="J42" i="6"/>
  <c r="L46" i="6" s="1"/>
  <c r="N54" i="6" s="1"/>
  <c r="J41" i="6"/>
  <c r="L45" i="6" s="1"/>
  <c r="N53" i="6" s="1"/>
  <c r="J34" i="6"/>
  <c r="J33" i="6"/>
  <c r="J26" i="6"/>
  <c r="L30" i="6" s="1"/>
  <c r="J25" i="6"/>
  <c r="L29" i="6" s="1"/>
  <c r="J18" i="6"/>
  <c r="J17" i="6"/>
  <c r="P10" i="6"/>
  <c r="J10" i="6"/>
  <c r="L14" i="6" s="1"/>
  <c r="N22" i="6" s="1"/>
  <c r="P9" i="6"/>
  <c r="J9" i="6"/>
  <c r="L13" i="6" s="1"/>
  <c r="N21" i="6" s="1"/>
  <c r="J130" i="5" l="1"/>
  <c r="J129" i="5"/>
  <c r="J122" i="5"/>
  <c r="L126" i="5" s="1"/>
  <c r="J121" i="5"/>
  <c r="L125" i="5" s="1"/>
  <c r="N118" i="5"/>
  <c r="N117" i="5"/>
  <c r="J114" i="5"/>
  <c r="J113" i="5"/>
  <c r="L110" i="5"/>
  <c r="L109" i="5"/>
  <c r="J106" i="5"/>
  <c r="J105" i="5"/>
  <c r="J98" i="5"/>
  <c r="L94" i="5" s="1"/>
  <c r="N86" i="5" s="1"/>
  <c r="J97" i="5"/>
  <c r="L93" i="5" s="1"/>
  <c r="N85" i="5" s="1"/>
  <c r="J90" i="5"/>
  <c r="J89" i="5"/>
  <c r="J82" i="5"/>
  <c r="L78" i="5" s="1"/>
  <c r="J81" i="5"/>
  <c r="L77" i="5" s="1"/>
  <c r="J74" i="5"/>
  <c r="J73" i="5"/>
  <c r="J66" i="5"/>
  <c r="L62" i="5" s="1"/>
  <c r="J65" i="5"/>
  <c r="L61" i="5" s="1"/>
  <c r="J58" i="5"/>
  <c r="J57" i="5"/>
  <c r="J50" i="5"/>
  <c r="J49" i="5"/>
  <c r="J42" i="5"/>
  <c r="L46" i="5" s="1"/>
  <c r="N54" i="5" s="1"/>
  <c r="J41" i="5"/>
  <c r="L45" i="5" s="1"/>
  <c r="N53" i="5" s="1"/>
  <c r="J34" i="5"/>
  <c r="J33" i="5"/>
  <c r="J26" i="5"/>
  <c r="L30" i="5" s="1"/>
  <c r="J25" i="5"/>
  <c r="L29" i="5" s="1"/>
  <c r="N22" i="5"/>
  <c r="N21" i="5"/>
  <c r="J18" i="5"/>
  <c r="J17" i="5"/>
  <c r="P10" i="5"/>
  <c r="J10" i="5"/>
  <c r="L14" i="5" s="1"/>
  <c r="P9" i="5"/>
  <c r="J9" i="5"/>
  <c r="L13" i="5" s="1"/>
  <c r="J66" i="4" l="1"/>
  <c r="J65" i="4"/>
  <c r="L61" i="4" s="1"/>
  <c r="N53" i="4" s="1"/>
  <c r="L62" i="4"/>
  <c r="J58" i="4"/>
  <c r="J57" i="4"/>
  <c r="N54" i="4"/>
  <c r="J50" i="4"/>
  <c r="J49" i="4"/>
  <c r="J42" i="4"/>
  <c r="L46" i="4" s="1"/>
  <c r="J41" i="4"/>
  <c r="L45" i="4" s="1"/>
  <c r="P37" i="4"/>
  <c r="P36" i="4"/>
  <c r="J34" i="4"/>
  <c r="J33" i="4"/>
  <c r="J26" i="4"/>
  <c r="L30" i="4" s="1"/>
  <c r="N22" i="4" s="1"/>
  <c r="J25" i="4"/>
  <c r="L29" i="4" s="1"/>
  <c r="N21" i="4" s="1"/>
  <c r="J18" i="4"/>
  <c r="J17" i="4"/>
  <c r="L14" i="4"/>
  <c r="L13" i="4"/>
  <c r="J10" i="4"/>
  <c r="J9" i="4"/>
  <c r="J66" i="3" l="1"/>
  <c r="J65" i="3"/>
  <c r="L61" i="3" s="1"/>
  <c r="L62" i="3"/>
  <c r="J58" i="3"/>
  <c r="J57" i="3"/>
  <c r="N54" i="3"/>
  <c r="N53" i="3"/>
  <c r="J50" i="3"/>
  <c r="J49" i="3"/>
  <c r="L46" i="3"/>
  <c r="L45" i="3"/>
  <c r="J42" i="3"/>
  <c r="J41" i="3"/>
  <c r="P37" i="3"/>
  <c r="P36" i="3"/>
  <c r="J34" i="3"/>
  <c r="J33" i="3"/>
  <c r="L30" i="3"/>
  <c r="L29" i="3"/>
  <c r="J26" i="3"/>
  <c r="J25" i="3"/>
  <c r="N22" i="3"/>
  <c r="N21" i="3"/>
  <c r="J18" i="3"/>
  <c r="J17" i="3"/>
  <c r="J10" i="3"/>
  <c r="L14" i="3" s="1"/>
  <c r="J9" i="3"/>
  <c r="L13" i="3" s="1"/>
  <c r="J130" i="2" l="1"/>
  <c r="J129" i="2"/>
  <c r="J122" i="2"/>
  <c r="L126" i="2" s="1"/>
  <c r="J121" i="2"/>
  <c r="L125" i="2" s="1"/>
  <c r="J114" i="2"/>
  <c r="J113" i="2"/>
  <c r="J106" i="2"/>
  <c r="L110" i="2" s="1"/>
  <c r="N118" i="2" s="1"/>
  <c r="J105" i="2"/>
  <c r="L109" i="2" s="1"/>
  <c r="N117" i="2" s="1"/>
  <c r="J98" i="2"/>
  <c r="J97" i="2"/>
  <c r="L93" i="2" s="1"/>
  <c r="N85" i="2" s="1"/>
  <c r="L94" i="2"/>
  <c r="N86" i="2" s="1"/>
  <c r="J90" i="2"/>
  <c r="J89" i="2"/>
  <c r="J82" i="2"/>
  <c r="J81" i="2"/>
  <c r="J74" i="2"/>
  <c r="L78" i="2" s="1"/>
  <c r="J73" i="2"/>
  <c r="L77" i="2" s="1"/>
  <c r="J66" i="2"/>
  <c r="L62" i="2" s="1"/>
  <c r="J65" i="2"/>
  <c r="L61" i="2" s="1"/>
  <c r="J58" i="2"/>
  <c r="J57" i="2"/>
  <c r="N53" i="2"/>
  <c r="J50" i="2"/>
  <c r="J49" i="2"/>
  <c r="J42" i="2"/>
  <c r="L46" i="2" s="1"/>
  <c r="N54" i="2" s="1"/>
  <c r="J41" i="2"/>
  <c r="L45" i="2" s="1"/>
  <c r="J34" i="2"/>
  <c r="L30" i="2" s="1"/>
  <c r="J33" i="2"/>
  <c r="L29" i="2" s="1"/>
  <c r="J26" i="2"/>
  <c r="J25" i="2"/>
  <c r="N22" i="2"/>
  <c r="N21" i="2"/>
  <c r="J18" i="2"/>
  <c r="J17" i="2"/>
  <c r="J10" i="2"/>
  <c r="L14" i="2" s="1"/>
  <c r="J9" i="2"/>
  <c r="L13" i="2" s="1"/>
</calcChain>
</file>

<file path=xl/sharedStrings.xml><?xml version="1.0" encoding="utf-8"?>
<sst xmlns="http://schemas.openxmlformats.org/spreadsheetml/2006/main" count="1685" uniqueCount="485">
  <si>
    <r>
      <t>112</t>
    </r>
    <r>
      <rPr>
        <b/>
        <sz val="12"/>
        <rFont val="細明體"/>
        <family val="3"/>
        <charset val="136"/>
      </rPr>
      <t>年立法院長盃</t>
    </r>
    <phoneticPr fontId="5" type="noConversion"/>
  </si>
  <si>
    <t/>
  </si>
  <si>
    <t>全國壯年網球排名賽</t>
    <phoneticPr fontId="5" type="noConversion"/>
  </si>
  <si>
    <t>日期</t>
    <phoneticPr fontId="16" type="noConversion"/>
  </si>
  <si>
    <t>地點</t>
    <phoneticPr fontId="16" type="noConversion"/>
  </si>
  <si>
    <t>裁判長</t>
    <phoneticPr fontId="16" type="noConversion"/>
  </si>
  <si>
    <t>2023/02/24-27</t>
    <phoneticPr fontId="5" type="noConversion"/>
  </si>
  <si>
    <t>台南網球場</t>
    <phoneticPr fontId="5" type="noConversion"/>
  </si>
  <si>
    <t>王由之</t>
    <phoneticPr fontId="5" type="noConversion"/>
  </si>
  <si>
    <t>籤號</t>
    <phoneticPr fontId="5" type="noConversion"/>
  </si>
  <si>
    <t>序號</t>
    <phoneticPr fontId="5" type="noConversion"/>
  </si>
  <si>
    <t>身分</t>
    <phoneticPr fontId="16" type="noConversion"/>
  </si>
  <si>
    <t>排名</t>
    <phoneticPr fontId="16" type="noConversion"/>
  </si>
  <si>
    <t>種子</t>
    <phoneticPr fontId="5" type="noConversion"/>
  </si>
  <si>
    <t xml:space="preserve">  姓  名</t>
    <phoneticPr fontId="16" type="noConversion"/>
  </si>
  <si>
    <t>學  校/ 單 位</t>
    <phoneticPr fontId="16" type="noConversion"/>
  </si>
  <si>
    <t>單  位</t>
    <phoneticPr fontId="16" type="noConversion"/>
  </si>
  <si>
    <t>第一輪</t>
    <phoneticPr fontId="16" type="noConversion"/>
  </si>
  <si>
    <t>第二輪</t>
    <phoneticPr fontId="16" type="noConversion"/>
  </si>
  <si>
    <t>QF</t>
  </si>
  <si>
    <t>SF</t>
  </si>
  <si>
    <t>-</t>
  </si>
  <si>
    <t>S1</t>
  </si>
  <si>
    <t>鄭宇哲</t>
  </si>
  <si>
    <t>台南市</t>
  </si>
  <si>
    <t>F</t>
    <phoneticPr fontId="5" type="noConversion"/>
  </si>
  <si>
    <t xml:space="preserve"> </t>
    <phoneticPr fontId="16" type="noConversion"/>
  </si>
  <si>
    <t>黃彥旭</t>
  </si>
  <si>
    <t>BYE</t>
  </si>
  <si>
    <t xml:space="preserve">  </t>
  </si>
  <si>
    <t>黃浩菘</t>
  </si>
  <si>
    <t>黃煜宇</t>
  </si>
  <si>
    <t>王瑞璋</t>
  </si>
  <si>
    <t>花蓮市</t>
  </si>
  <si>
    <t>楊凱迪</t>
  </si>
  <si>
    <t>桃園市</t>
  </si>
  <si>
    <t>陳柏翰</t>
  </si>
  <si>
    <t>王駿澤</t>
  </si>
  <si>
    <t>S7</t>
  </si>
  <si>
    <t>林耿儀</t>
  </si>
  <si>
    <t>高雄市</t>
  </si>
  <si>
    <t>林東輝</t>
  </si>
  <si>
    <t>S3</t>
  </si>
  <si>
    <t>鄧丞敦</t>
  </si>
  <si>
    <t>楊政勳</t>
  </si>
  <si>
    <t>新北市</t>
  </si>
  <si>
    <t>胡修齊</t>
  </si>
  <si>
    <t>嘉義市</t>
  </si>
  <si>
    <t>柳霈聲</t>
  </si>
  <si>
    <t>嘉義縣</t>
  </si>
  <si>
    <t>陳明聖</t>
  </si>
  <si>
    <t>廖珉崧</t>
  </si>
  <si>
    <t>林彥銘</t>
  </si>
  <si>
    <t>廖冠評</t>
  </si>
  <si>
    <t>S5</t>
  </si>
  <si>
    <t>吳英豪</t>
  </si>
  <si>
    <t>廖祜浚</t>
  </si>
  <si>
    <t>S8</t>
  </si>
  <si>
    <t>陳彥佐</t>
  </si>
  <si>
    <t>楊政翰</t>
  </si>
  <si>
    <t>林彥良</t>
  </si>
  <si>
    <t>台東市</t>
  </si>
  <si>
    <t>蕭秀山</t>
  </si>
  <si>
    <t>涂旻宏</t>
  </si>
  <si>
    <t>曾文</t>
  </si>
  <si>
    <t>曾偉民</t>
  </si>
  <si>
    <t>黃俊嘉</t>
  </si>
  <si>
    <t>S4</t>
  </si>
  <si>
    <t>李振遠</t>
  </si>
  <si>
    <t>陳泊河</t>
  </si>
  <si>
    <t>S6</t>
  </si>
  <si>
    <t>林子楊</t>
  </si>
  <si>
    <t>基隆市</t>
  </si>
  <si>
    <t>李孟樺</t>
  </si>
  <si>
    <t>余承宗</t>
  </si>
  <si>
    <t>周易儒</t>
  </si>
  <si>
    <t>台北市</t>
  </si>
  <si>
    <t>黃義翔</t>
  </si>
  <si>
    <t>蔡榮一</t>
  </si>
  <si>
    <t>陸義建</t>
  </si>
  <si>
    <t>唐澄芳</t>
  </si>
  <si>
    <t>S2</t>
  </si>
  <si>
    <t>柯閔富</t>
  </si>
  <si>
    <t>陳彥凱</t>
  </si>
  <si>
    <t>大灣國中</t>
    <phoneticPr fontId="5" type="noConversion"/>
  </si>
  <si>
    <t>40</t>
    <phoneticPr fontId="22" type="noConversion"/>
  </si>
  <si>
    <r>
      <rPr>
        <sz val="14"/>
        <rFont val="細明體"/>
        <family val="2"/>
        <charset val="136"/>
      </rPr>
      <t>會內</t>
    </r>
    <r>
      <rPr>
        <sz val="14"/>
        <rFont val="Arial"/>
        <family val="2"/>
      </rPr>
      <t xml:space="preserve"> 16 </t>
    </r>
    <r>
      <rPr>
        <sz val="14"/>
        <rFont val="細明體"/>
        <family val="2"/>
        <charset val="136"/>
      </rPr>
      <t>籤</t>
    </r>
    <phoneticPr fontId="22" type="noConversion"/>
  </si>
  <si>
    <t>籤號</t>
    <phoneticPr fontId="22" type="noConversion"/>
  </si>
  <si>
    <t>序號</t>
    <phoneticPr fontId="22" type="noConversion"/>
  </si>
  <si>
    <t>學  校</t>
  </si>
  <si>
    <t>縣    市</t>
  </si>
  <si>
    <t>QF</t>
    <phoneticPr fontId="16" type="noConversion"/>
  </si>
  <si>
    <t>SF</t>
    <phoneticPr fontId="5" type="noConversion"/>
  </si>
  <si>
    <t>蔡政翰</t>
  </si>
  <si>
    <t>楊坤橙</t>
  </si>
  <si>
    <t>Bye</t>
  </si>
  <si>
    <t>李建青</t>
  </si>
  <si>
    <t>許凱智</t>
  </si>
  <si>
    <t>黃孟評</t>
  </si>
  <si>
    <t>陳俊豪</t>
  </si>
  <si>
    <t>陳迪</t>
  </si>
  <si>
    <t>于宏利</t>
  </si>
  <si>
    <t>郭哲軒</t>
  </si>
  <si>
    <t>林建輝</t>
  </si>
  <si>
    <t>黃昺彰</t>
  </si>
  <si>
    <t>沈敬翔</t>
  </si>
  <si>
    <t>林榮祥</t>
  </si>
  <si>
    <t>宋致偉</t>
  </si>
  <si>
    <t>馮上瑋</t>
  </si>
  <si>
    <t>蔡閎璿</t>
  </si>
  <si>
    <t>邱志偉</t>
  </si>
  <si>
    <t>高榮成</t>
  </si>
  <si>
    <t>陳隆懋</t>
  </si>
  <si>
    <t>洪學人</t>
  </si>
  <si>
    <t>許介騰</t>
  </si>
  <si>
    <t>許乃文</t>
  </si>
  <si>
    <t>永井天馬</t>
  </si>
  <si>
    <t>齋藤隆史</t>
  </si>
  <si>
    <t>蘇柏鈞</t>
  </si>
  <si>
    <t>謝佳宏</t>
  </si>
  <si>
    <t>余鎮瑋</t>
  </si>
  <si>
    <t>陳昭印</t>
  </si>
  <si>
    <t>黃仁政</t>
  </si>
  <si>
    <t>江啟銘</t>
  </si>
  <si>
    <t>莊茂雄</t>
  </si>
  <si>
    <t>宜蘭市</t>
  </si>
  <si>
    <t>林宏哲</t>
  </si>
  <si>
    <t>黃冠揚</t>
  </si>
  <si>
    <t>吳福隆</t>
  </si>
  <si>
    <t>陳寶星</t>
  </si>
  <si>
    <t>湯偉</t>
  </si>
  <si>
    <t>周冠仁</t>
  </si>
  <si>
    <t>林守彥</t>
  </si>
  <si>
    <t>王界明</t>
  </si>
  <si>
    <t>柯明佳</t>
  </si>
  <si>
    <t>程建智</t>
  </si>
  <si>
    <t>余聲欣</t>
  </si>
  <si>
    <t>林鈺淇</t>
  </si>
  <si>
    <t>苗栗縣</t>
  </si>
  <si>
    <t>江文書</t>
  </si>
  <si>
    <t>新竹市</t>
  </si>
  <si>
    <t>龔吉和</t>
  </si>
  <si>
    <t>張耀輝</t>
  </si>
  <si>
    <t>郭晋宏</t>
  </si>
  <si>
    <t>李奕霆</t>
  </si>
  <si>
    <t>張碧峰</t>
  </si>
  <si>
    <t>台中市</t>
  </si>
  <si>
    <t>邱永鎮</t>
  </si>
  <si>
    <t>林佑城</t>
  </si>
  <si>
    <t>盧英治</t>
  </si>
  <si>
    <t>陳文岳</t>
  </si>
  <si>
    <t>陳宜超</t>
  </si>
  <si>
    <t>黃維立</t>
  </si>
  <si>
    <t>陳建名</t>
  </si>
  <si>
    <t>林高義</t>
  </si>
  <si>
    <t>楊燿隆</t>
  </si>
  <si>
    <t>陳民英</t>
  </si>
  <si>
    <t>黃嘉文</t>
  </si>
  <si>
    <t>宜蘭縣</t>
  </si>
  <si>
    <t>賴裕順</t>
  </si>
  <si>
    <t>陳銘曲</t>
  </si>
  <si>
    <t>雲林縣</t>
  </si>
  <si>
    <t>李建德</t>
  </si>
  <si>
    <t>戴光志</t>
  </si>
  <si>
    <t>葉日煌</t>
  </si>
  <si>
    <t>王清富</t>
  </si>
  <si>
    <t>謝棨宥</t>
  </si>
  <si>
    <t>劉順財</t>
  </si>
  <si>
    <t>王聰智</t>
  </si>
  <si>
    <t>鄭榮祥</t>
  </si>
  <si>
    <t>白金福</t>
  </si>
  <si>
    <t>王傳慶</t>
  </si>
  <si>
    <t>王國銘</t>
  </si>
  <si>
    <t>葉育銘</t>
  </si>
  <si>
    <t>郭旭東</t>
  </si>
  <si>
    <t>蘇晏永</t>
  </si>
  <si>
    <t>吳癸鋼</t>
  </si>
  <si>
    <t>廖啟雲</t>
  </si>
  <si>
    <t>蔣宜勳</t>
  </si>
  <si>
    <t>李明賜</t>
  </si>
  <si>
    <t>陳宏仁</t>
  </si>
  <si>
    <t>林大權</t>
  </si>
  <si>
    <t>徐德富</t>
  </si>
  <si>
    <t>新竹縣</t>
  </si>
  <si>
    <t>王寧本</t>
  </si>
  <si>
    <t>張家彰</t>
  </si>
  <si>
    <t>侯伯昌</t>
  </si>
  <si>
    <t>黃延發</t>
  </si>
  <si>
    <t>蘇清德</t>
  </si>
  <si>
    <t>洪旭芳</t>
  </si>
  <si>
    <t>莊富楷</t>
  </si>
  <si>
    <t>潘宗欽</t>
  </si>
  <si>
    <t>陳志宏</t>
  </si>
  <si>
    <t>陳志全</t>
  </si>
  <si>
    <t>林慶隆</t>
  </si>
  <si>
    <t>陳政雄</t>
  </si>
  <si>
    <t>蕭年晋</t>
  </si>
  <si>
    <t>李征</t>
  </si>
  <si>
    <t>黃春輝</t>
  </si>
  <si>
    <t>許富盛</t>
  </si>
  <si>
    <t>陳信良</t>
  </si>
  <si>
    <t>吳俊男</t>
  </si>
  <si>
    <t>邱盛傳</t>
  </si>
  <si>
    <t>林威仰</t>
  </si>
  <si>
    <t>吳聖欽</t>
  </si>
  <si>
    <t>吳勤榮</t>
  </si>
  <si>
    <t>譚若恆</t>
  </si>
  <si>
    <t>林瑞坪</t>
  </si>
  <si>
    <t>閔子甦</t>
  </si>
  <si>
    <t>朱逸峰</t>
  </si>
  <si>
    <t>簡逸民</t>
  </si>
  <si>
    <t>龔琪光</t>
  </si>
  <si>
    <t>林玄斌</t>
  </si>
  <si>
    <t>黃金良</t>
  </si>
  <si>
    <t>黃紹仁</t>
  </si>
  <si>
    <t>陳宜胤</t>
  </si>
  <si>
    <t>丁鳴舉</t>
  </si>
  <si>
    <t>林港富</t>
  </si>
  <si>
    <t>林泰良</t>
  </si>
  <si>
    <t>黃國雄</t>
  </si>
  <si>
    <t>林國雄</t>
  </si>
  <si>
    <t>朱俊宜</t>
  </si>
  <si>
    <t>柯彰坤</t>
  </si>
  <si>
    <t>陳炳宏</t>
  </si>
  <si>
    <t>大塚仁志</t>
  </si>
  <si>
    <t>花井靖男</t>
  </si>
  <si>
    <t>陳文湖</t>
  </si>
  <si>
    <t>陳國華</t>
  </si>
  <si>
    <t>郭忠榮</t>
  </si>
  <si>
    <t>季惠卿</t>
  </si>
  <si>
    <t>陳順明</t>
  </si>
  <si>
    <t>劉睿宏</t>
  </si>
  <si>
    <t>莊龍輝</t>
  </si>
  <si>
    <t>謝慶堂</t>
  </si>
  <si>
    <t>謝慶賢</t>
  </si>
  <si>
    <t>陳席儒</t>
  </si>
  <si>
    <t>郭文祥</t>
  </si>
  <si>
    <t>蔡銘清</t>
  </si>
  <si>
    <t>劉瑞星</t>
  </si>
  <si>
    <t>彰化縣</t>
  </si>
  <si>
    <t>郭權財</t>
  </si>
  <si>
    <t>陳進祿</t>
  </si>
  <si>
    <t>彰化市</t>
  </si>
  <si>
    <t>陳秋國</t>
  </si>
  <si>
    <t>康風都</t>
  </si>
  <si>
    <t>周文達</t>
  </si>
  <si>
    <t>周晶生</t>
  </si>
  <si>
    <t>黃國禎</t>
  </si>
  <si>
    <t>范振祥</t>
  </si>
  <si>
    <t>周源銘</t>
  </si>
  <si>
    <t>梁明福</t>
  </si>
  <si>
    <t>張宗益</t>
  </si>
  <si>
    <t>翁聖欽</t>
  </si>
  <si>
    <t>許淳林</t>
  </si>
  <si>
    <t>蔡東沛</t>
  </si>
  <si>
    <t>陳正宗</t>
  </si>
  <si>
    <t>林世傑</t>
  </si>
  <si>
    <t>傅文正</t>
  </si>
  <si>
    <t>張立志</t>
  </si>
  <si>
    <t>李萬來</t>
  </si>
  <si>
    <t>蔡明憲</t>
  </si>
  <si>
    <t>楊瑞和</t>
  </si>
  <si>
    <t>鄭東文</t>
  </si>
  <si>
    <t>王國彬</t>
  </si>
  <si>
    <t>王燦騰</t>
  </si>
  <si>
    <t>林維翔</t>
  </si>
  <si>
    <t>余建政</t>
  </si>
  <si>
    <t>陳柱明</t>
  </si>
  <si>
    <t>林禮志</t>
  </si>
  <si>
    <t>王世昌</t>
  </si>
  <si>
    <t>張家豪</t>
  </si>
  <si>
    <t>戴清文</t>
  </si>
  <si>
    <t>蔡宗衡</t>
  </si>
  <si>
    <t>巫俍興</t>
  </si>
  <si>
    <t>南投縣</t>
  </si>
  <si>
    <t>李家發</t>
  </si>
  <si>
    <t>吳春龍</t>
  </si>
  <si>
    <t>黃清山</t>
  </si>
  <si>
    <t>杜錦豐</t>
  </si>
  <si>
    <t>林經敏</t>
  </si>
  <si>
    <t>陳堯智</t>
  </si>
  <si>
    <t>何宗恩</t>
  </si>
  <si>
    <t>余卓權</t>
  </si>
  <si>
    <t>王文志</t>
  </si>
  <si>
    <t>王品彥</t>
  </si>
  <si>
    <t>黃富南</t>
  </si>
  <si>
    <t>陳海山</t>
  </si>
  <si>
    <t>蘇修敬</t>
  </si>
  <si>
    <t>林利益</t>
  </si>
  <si>
    <t>陳鴻麒</t>
  </si>
  <si>
    <t>任育成</t>
  </si>
  <si>
    <t>鍾治仁</t>
  </si>
  <si>
    <t>王啟聖</t>
  </si>
  <si>
    <t>羅棋穎</t>
  </si>
  <si>
    <t>黃幸源</t>
  </si>
  <si>
    <t>江進喜</t>
  </si>
  <si>
    <t>江登興</t>
  </si>
  <si>
    <t>李芳茂</t>
  </si>
  <si>
    <t>洪順發</t>
  </si>
  <si>
    <t>孫盛展</t>
  </si>
  <si>
    <t>張堃雄</t>
  </si>
  <si>
    <t>林榮財</t>
  </si>
  <si>
    <t>藍盛華</t>
  </si>
  <si>
    <t>林崇城</t>
  </si>
  <si>
    <t>羅國城</t>
  </si>
  <si>
    <t>王振榮</t>
  </si>
  <si>
    <t>尤延憙</t>
  </si>
  <si>
    <t>王明鴻</t>
  </si>
  <si>
    <t>謝文勇</t>
  </si>
  <si>
    <t>葉豐田</t>
  </si>
  <si>
    <t>吳國祥</t>
  </si>
  <si>
    <t>王松村</t>
  </si>
  <si>
    <t>洪銘聰</t>
  </si>
  <si>
    <t>宋偉雄</t>
  </si>
  <si>
    <t>黃禎宏</t>
  </si>
  <si>
    <t>陳登堡</t>
  </si>
  <si>
    <t>楊春城</t>
  </si>
  <si>
    <t>李忠華</t>
  </si>
  <si>
    <t>黃文華</t>
  </si>
  <si>
    <t>古健岳</t>
  </si>
  <si>
    <t>翁明俊</t>
  </si>
  <si>
    <t>林志榮</t>
  </si>
  <si>
    <t>羅慶德</t>
  </si>
  <si>
    <t>李劍如</t>
  </si>
  <si>
    <t>李錦昭</t>
  </si>
  <si>
    <t>張建益</t>
  </si>
  <si>
    <t>林啟宏</t>
  </si>
  <si>
    <t>涂有財</t>
  </si>
  <si>
    <t>杜冠霖</t>
  </si>
  <si>
    <t>李玉海</t>
  </si>
  <si>
    <t>盧天龍</t>
  </si>
  <si>
    <t>林榮烋</t>
  </si>
  <si>
    <t>倪滿銘</t>
  </si>
  <si>
    <t>許明輝</t>
  </si>
  <si>
    <t>黃曉鈴</t>
  </si>
  <si>
    <t>鍾仕長</t>
  </si>
  <si>
    <t>陳晚雄</t>
  </si>
  <si>
    <t>吳政憲</t>
  </si>
  <si>
    <t>林福群</t>
  </si>
  <si>
    <t>江金隆</t>
  </si>
  <si>
    <t>王合法</t>
  </si>
  <si>
    <t>許崑山</t>
  </si>
  <si>
    <t>許崑龍</t>
  </si>
  <si>
    <t>張徽熊</t>
  </si>
  <si>
    <t>戴國熙</t>
  </si>
  <si>
    <t>黃榮源</t>
  </si>
  <si>
    <t>陳丁財</t>
  </si>
  <si>
    <t>李光祖</t>
  </si>
  <si>
    <t>段國明</t>
  </si>
  <si>
    <t>李榮烈</t>
  </si>
  <si>
    <t>劉新地</t>
  </si>
  <si>
    <t>曹超玲</t>
  </si>
  <si>
    <t>管士育</t>
  </si>
  <si>
    <t>葉錦祥</t>
  </si>
  <si>
    <t>葉錦德</t>
  </si>
  <si>
    <t>黃進成</t>
  </si>
  <si>
    <t>蔡長江</t>
  </si>
  <si>
    <t>辛俊徹</t>
  </si>
  <si>
    <t>林維泰</t>
  </si>
  <si>
    <t>陳明亮</t>
  </si>
  <si>
    <t>苗栗市</t>
  </si>
  <si>
    <t>黃瑞添</t>
  </si>
  <si>
    <t>李英智</t>
  </si>
  <si>
    <t>張殷嘉</t>
  </si>
  <si>
    <t>楊振鑫</t>
  </si>
  <si>
    <t>鄭國錡</t>
  </si>
  <si>
    <t>阮茂益</t>
  </si>
  <si>
    <t>張正興</t>
  </si>
  <si>
    <t>張啟光</t>
  </si>
  <si>
    <t>王祈勝</t>
  </si>
  <si>
    <t>陳治籓</t>
  </si>
  <si>
    <t>屏東市</t>
  </si>
  <si>
    <t>黃世華</t>
  </si>
  <si>
    <t>蘇錦堂</t>
  </si>
  <si>
    <t>賴波章</t>
  </si>
  <si>
    <t>2/24,11:50</t>
  </si>
  <si>
    <t>2/24,11:50</t>
    <phoneticPr fontId="1" type="noConversion"/>
  </si>
  <si>
    <t>2/24,12:30</t>
  </si>
  <si>
    <t>2/24,12:30</t>
    <phoneticPr fontId="1" type="noConversion"/>
  </si>
  <si>
    <t>2/24,13:10</t>
  </si>
  <si>
    <t>2/24,13:10</t>
    <phoneticPr fontId="1" type="noConversion"/>
  </si>
  <si>
    <t>2/24,13:50</t>
  </si>
  <si>
    <t>2/24,13:50</t>
    <phoneticPr fontId="1" type="noConversion"/>
  </si>
  <si>
    <t>2/24,14:30</t>
  </si>
  <si>
    <t>2/24,14:30</t>
    <phoneticPr fontId="1" type="noConversion"/>
  </si>
  <si>
    <r>
      <t>75</t>
    </r>
    <r>
      <rPr>
        <sz val="20"/>
        <rFont val="細明體"/>
        <family val="2"/>
        <charset val="136"/>
      </rPr>
      <t>經典</t>
    </r>
    <phoneticPr fontId="1" type="noConversion"/>
  </si>
  <si>
    <t>地點</t>
  </si>
  <si>
    <r>
      <rPr>
        <sz val="14"/>
        <rFont val="細明體"/>
        <family val="2"/>
        <charset val="136"/>
      </rPr>
      <t>會內</t>
    </r>
    <r>
      <rPr>
        <sz val="14"/>
        <rFont val="Arial"/>
        <family val="2"/>
      </rPr>
      <t xml:space="preserve"> 4 </t>
    </r>
    <r>
      <rPr>
        <sz val="14"/>
        <rFont val="細明體"/>
        <family val="2"/>
        <charset val="136"/>
      </rPr>
      <t>籤</t>
    </r>
    <phoneticPr fontId="22" type="noConversion"/>
  </si>
  <si>
    <t>姓名</t>
    <phoneticPr fontId="16" type="noConversion"/>
  </si>
  <si>
    <t>縣市</t>
    <phoneticPr fontId="5" type="noConversion"/>
  </si>
  <si>
    <t>準決賽</t>
    <phoneticPr fontId="16" type="noConversion"/>
  </si>
  <si>
    <t>決賽</t>
    <phoneticPr fontId="16" type="noConversion"/>
  </si>
  <si>
    <t>冠軍</t>
    <phoneticPr fontId="16" type="noConversion"/>
  </si>
  <si>
    <t>S1</t>
    <phoneticPr fontId="1" type="noConversion"/>
  </si>
  <si>
    <t>劉雲忠</t>
  </si>
  <si>
    <t>傅景志</t>
  </si>
  <si>
    <t>黃添昌</t>
  </si>
  <si>
    <t>邵文立</t>
  </si>
  <si>
    <t>蔡輝明</t>
  </si>
  <si>
    <t>台南市</t>
    <phoneticPr fontId="5" type="noConversion"/>
  </si>
  <si>
    <t>楊敬武</t>
  </si>
  <si>
    <t xml:space="preserve"> </t>
    <phoneticPr fontId="1" type="noConversion"/>
  </si>
  <si>
    <t>凌原田</t>
  </si>
  <si>
    <t>張文</t>
  </si>
  <si>
    <r>
      <t>80</t>
    </r>
    <r>
      <rPr>
        <sz val="20"/>
        <rFont val="細明體"/>
        <family val="2"/>
        <charset val="136"/>
      </rPr>
      <t>傳奇</t>
    </r>
    <phoneticPr fontId="1" type="noConversion"/>
  </si>
  <si>
    <t>陳當英</t>
  </si>
  <si>
    <t>陳俊成</t>
  </si>
  <si>
    <t>陳寶條</t>
  </si>
  <si>
    <t>蔡勝美</t>
  </si>
  <si>
    <t>張登貴</t>
  </si>
  <si>
    <t>葉三雄</t>
  </si>
  <si>
    <t>莊金安</t>
  </si>
  <si>
    <t>顏榮義</t>
  </si>
  <si>
    <t>2/25,17:10</t>
    <phoneticPr fontId="1" type="noConversion"/>
  </si>
  <si>
    <t>2/25,17:50</t>
    <phoneticPr fontId="1" type="noConversion"/>
  </si>
  <si>
    <t>2/25,18:30</t>
    <phoneticPr fontId="1" type="noConversion"/>
  </si>
  <si>
    <t>2/25,19:10</t>
    <phoneticPr fontId="1" type="noConversion"/>
  </si>
  <si>
    <t>2/25,19:50</t>
    <phoneticPr fontId="1" type="noConversion"/>
  </si>
  <si>
    <t>會內 32 籤</t>
    <phoneticPr fontId="22" type="noConversion"/>
  </si>
  <si>
    <t>2/25,17:40 軟式</t>
    <phoneticPr fontId="1" type="noConversion"/>
  </si>
  <si>
    <t>2/25,18:20 軟式</t>
  </si>
  <si>
    <t>2/25,18:20 軟式</t>
    <phoneticPr fontId="1" type="noConversion"/>
  </si>
  <si>
    <t>2/25,19:00 軟式</t>
    <phoneticPr fontId="1" type="noConversion"/>
  </si>
  <si>
    <t>2/25,19:40 軟式</t>
    <phoneticPr fontId="1" type="noConversion"/>
  </si>
  <si>
    <t>2/25,20:20 軟式</t>
    <phoneticPr fontId="1" type="noConversion"/>
  </si>
  <si>
    <t>2/26,15:10</t>
    <phoneticPr fontId="1" type="noConversion"/>
  </si>
  <si>
    <t>2/26,15:50</t>
    <phoneticPr fontId="1" type="noConversion"/>
  </si>
  <si>
    <t>會內 16 籤</t>
    <phoneticPr fontId="22" type="noConversion"/>
  </si>
  <si>
    <t>2/26,16:30</t>
    <phoneticPr fontId="1" type="noConversion"/>
  </si>
  <si>
    <t>2/26,17:10</t>
    <phoneticPr fontId="1" type="noConversion"/>
  </si>
  <si>
    <t>2/26,17:50</t>
    <phoneticPr fontId="1" type="noConversion"/>
  </si>
  <si>
    <t>2/26,18:30</t>
    <phoneticPr fontId="1" type="noConversion"/>
  </si>
  <si>
    <t>2/26,19:10</t>
    <phoneticPr fontId="1" type="noConversion"/>
  </si>
  <si>
    <t>2/26,15:40 軟式</t>
    <phoneticPr fontId="1" type="noConversion"/>
  </si>
  <si>
    <t>2/27,10:30</t>
    <phoneticPr fontId="1" type="noConversion"/>
  </si>
  <si>
    <t>2/27,12:30</t>
    <phoneticPr fontId="1" type="noConversion"/>
  </si>
  <si>
    <t>2/27,13:30</t>
    <phoneticPr fontId="1" type="noConversion"/>
  </si>
  <si>
    <t>Bye</t>
    <phoneticPr fontId="1" type="noConversion"/>
  </si>
  <si>
    <r>
      <rPr>
        <sz val="12"/>
        <rFont val="微軟正黑體"/>
        <family val="2"/>
        <charset val="136"/>
      </rPr>
      <t>林文</t>
    </r>
    <r>
      <rPr>
        <sz val="12"/>
        <rFont val="新細明體"/>
        <family val="2"/>
        <charset val="136"/>
      </rPr>
      <t>政</t>
    </r>
    <phoneticPr fontId="1" type="noConversion"/>
  </si>
  <si>
    <r>
      <rPr>
        <sz val="11"/>
        <rFont val="細明體"/>
        <family val="2"/>
        <charset val="136"/>
      </rPr>
      <t>會內</t>
    </r>
    <r>
      <rPr>
        <sz val="11"/>
        <rFont val="Arial"/>
        <family val="2"/>
      </rPr>
      <t xml:space="preserve"> 32 </t>
    </r>
    <r>
      <rPr>
        <sz val="11"/>
        <rFont val="細明體"/>
        <family val="2"/>
        <charset val="136"/>
      </rPr>
      <t>籤</t>
    </r>
    <phoneticPr fontId="22" type="noConversion"/>
  </si>
  <si>
    <r>
      <t xml:space="preserve">2/24,15:00 </t>
    </r>
    <r>
      <rPr>
        <sz val="11"/>
        <rFont val="細明體"/>
        <family val="2"/>
        <charset val="136"/>
      </rPr>
      <t>軟式</t>
    </r>
    <phoneticPr fontId="1" type="noConversion"/>
  </si>
  <si>
    <r>
      <t xml:space="preserve">2/24,14:20 </t>
    </r>
    <r>
      <rPr>
        <sz val="11"/>
        <rFont val="細明體"/>
        <family val="2"/>
        <charset val="136"/>
      </rPr>
      <t>軟式</t>
    </r>
    <phoneticPr fontId="1" type="noConversion"/>
  </si>
  <si>
    <t>2/24,15:00 軟式</t>
    <phoneticPr fontId="1" type="noConversion"/>
  </si>
  <si>
    <t>2/24,13:40 軟式</t>
    <phoneticPr fontId="1" type="noConversion"/>
  </si>
  <si>
    <t>2/24,15:40 軟式</t>
    <phoneticPr fontId="1" type="noConversion"/>
  </si>
  <si>
    <t>2/24,14:20 軟式</t>
    <phoneticPr fontId="1" type="noConversion"/>
  </si>
  <si>
    <t>2/24,16:20 軟式</t>
    <phoneticPr fontId="1" type="noConversion"/>
  </si>
  <si>
    <r>
      <t xml:space="preserve">2/27,11:00 </t>
    </r>
    <r>
      <rPr>
        <sz val="11"/>
        <rFont val="細明體"/>
        <family val="2"/>
        <charset val="136"/>
      </rPr>
      <t>軟式</t>
    </r>
    <phoneticPr fontId="1" type="noConversion"/>
  </si>
  <si>
    <r>
      <t xml:space="preserve">2/26,14:20 </t>
    </r>
    <r>
      <rPr>
        <sz val="11"/>
        <rFont val="細明體"/>
        <family val="2"/>
        <charset val="136"/>
      </rPr>
      <t>軟式</t>
    </r>
    <phoneticPr fontId="1" type="noConversion"/>
  </si>
  <si>
    <r>
      <t xml:space="preserve">2/26,15:40 </t>
    </r>
    <r>
      <rPr>
        <sz val="11"/>
        <rFont val="細明體"/>
        <family val="2"/>
        <charset val="136"/>
      </rPr>
      <t>軟式</t>
    </r>
    <phoneticPr fontId="1" type="noConversion"/>
  </si>
  <si>
    <t>軟式網球場</t>
    <phoneticPr fontId="5" type="noConversion"/>
  </si>
  <si>
    <t>6-5(5)</t>
    <phoneticPr fontId="1" type="noConversion"/>
  </si>
  <si>
    <t>6-3</t>
    <phoneticPr fontId="1" type="noConversion"/>
  </si>
  <si>
    <t>wo</t>
    <phoneticPr fontId="1" type="noConversion"/>
  </si>
  <si>
    <t>6-2</t>
    <phoneticPr fontId="1" type="noConversion"/>
  </si>
  <si>
    <t>6-4</t>
    <phoneticPr fontId="1" type="noConversion"/>
  </si>
  <si>
    <t>6-1</t>
    <phoneticPr fontId="1" type="noConversion"/>
  </si>
  <si>
    <t>6-0</t>
    <phoneticPr fontId="1" type="noConversion"/>
  </si>
  <si>
    <t>6-5(4)</t>
    <phoneticPr fontId="1" type="noConversion"/>
  </si>
  <si>
    <t>6-5(2)</t>
    <phoneticPr fontId="1" type="noConversion"/>
  </si>
  <si>
    <t>6-5(3)</t>
    <phoneticPr fontId="1" type="noConversion"/>
  </si>
  <si>
    <t>WO</t>
    <phoneticPr fontId="1" type="noConversion"/>
  </si>
  <si>
    <t>6-2</t>
    <phoneticPr fontId="1" type="noConversion"/>
  </si>
  <si>
    <t>wo</t>
    <phoneticPr fontId="1" type="noConversion"/>
  </si>
  <si>
    <t>6-3</t>
    <phoneticPr fontId="1" type="noConversion"/>
  </si>
  <si>
    <t>6-1</t>
    <phoneticPr fontId="1" type="noConversion"/>
  </si>
  <si>
    <t>6-4</t>
    <phoneticPr fontId="1" type="noConversion"/>
  </si>
  <si>
    <t>6-5(12)</t>
    <phoneticPr fontId="1" type="noConversion"/>
  </si>
  <si>
    <t>6-5(3)</t>
    <phoneticPr fontId="1" type="noConversion"/>
  </si>
  <si>
    <t>6-1</t>
    <phoneticPr fontId="1" type="noConversion"/>
  </si>
  <si>
    <t>6-2</t>
    <phoneticPr fontId="1" type="noConversion"/>
  </si>
  <si>
    <t>6-0</t>
    <phoneticPr fontId="1" type="noConversion"/>
  </si>
  <si>
    <t>6-4</t>
    <phoneticPr fontId="1" type="noConversion"/>
  </si>
  <si>
    <t>6-3</t>
    <phoneticPr fontId="1" type="noConversion"/>
  </si>
  <si>
    <t>6-5(4)</t>
    <phoneticPr fontId="1" type="noConversion"/>
  </si>
  <si>
    <t>6-5(5)</t>
    <phoneticPr fontId="1" type="noConversion"/>
  </si>
  <si>
    <t>6-4</t>
    <phoneticPr fontId="1" type="noConversion"/>
  </si>
  <si>
    <t>6-3</t>
    <phoneticPr fontId="1" type="noConversion"/>
  </si>
  <si>
    <t>6-2</t>
    <phoneticPr fontId="1" type="noConversion"/>
  </si>
  <si>
    <t>6-5(5)</t>
    <phoneticPr fontId="1" type="noConversion"/>
  </si>
  <si>
    <t>6-1</t>
    <phoneticPr fontId="1" type="noConversion"/>
  </si>
  <si>
    <t>2-2 ret</t>
    <phoneticPr fontId="1" type="noConversion"/>
  </si>
  <si>
    <t>6-5(7)</t>
    <phoneticPr fontId="1" type="noConversion"/>
  </si>
  <si>
    <t xml:space="preserve"> 6-3</t>
    <phoneticPr fontId="1" type="noConversion"/>
  </si>
  <si>
    <r>
      <t xml:space="preserve">2/24,16:20 </t>
    </r>
    <r>
      <rPr>
        <sz val="12"/>
        <rFont val="細明體"/>
        <family val="2"/>
        <charset val="136"/>
      </rPr>
      <t>軟式</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</si>
</sst>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7">
    <font>
      <sz val="12"/>
      <color theme="1"/>
      <name val="新細明體"/>
      <family val="2"/>
      <charset val="136"/>
      <scheme val="minor"/>
    </font>
    <font>
      <sz val="9"/>
      <name val="新細明體"/>
      <family val="2"/>
      <charset val="136"/>
      <scheme val="minor"/>
    </font>
    <font>
      <sz val="12"/>
      <name val="新細明體"/>
      <family val="1"/>
      <charset val="136"/>
    </font>
    <font>
      <b/>
      <sz val="12"/>
      <name val="Arial"/>
      <family val="2"/>
    </font>
    <font>
      <b/>
      <sz val="12"/>
      <name val="細明體"/>
      <family val="3"/>
      <charset val="136"/>
    </font>
    <font>
      <sz val="9"/>
      <name val="新細明體"/>
      <family val="1"/>
      <charset val="136"/>
    </font>
    <font>
      <b/>
      <sz val="9"/>
      <name val="Arial"/>
      <family val="2"/>
    </font>
    <font>
      <b/>
      <sz val="11"/>
      <name val="Arial"/>
      <family val="2"/>
    </font>
    <font>
      <sz val="12"/>
      <name val="Arial"/>
      <family val="2"/>
    </font>
    <font>
      <sz val="20"/>
      <name val="Arial"/>
      <family val="2"/>
    </font>
    <font>
      <sz val="12"/>
      <color indexed="9"/>
      <name val="Arial"/>
      <family val="2"/>
    </font>
    <font>
      <b/>
      <i/>
      <sz val="10"/>
      <name val="細明體"/>
      <family val="3"/>
      <charset val="136"/>
    </font>
    <font>
      <b/>
      <i/>
      <sz val="12"/>
      <name val="細明體"/>
      <family val="3"/>
      <charset val="136"/>
    </font>
    <font>
      <b/>
      <i/>
      <sz val="12"/>
      <name val="Arial"/>
      <family val="2"/>
    </font>
    <font>
      <b/>
      <i/>
      <sz val="9"/>
      <name val="Arial"/>
      <family val="2"/>
    </font>
    <font>
      <b/>
      <sz val="7"/>
      <name val="細明體"/>
      <family val="3"/>
      <charset val="136"/>
    </font>
    <font>
      <sz val="8"/>
      <name val="Arial"/>
      <family val="2"/>
    </font>
    <font>
      <b/>
      <sz val="10"/>
      <name val="細明體"/>
      <family val="3"/>
      <charset val="136"/>
    </font>
    <font>
      <b/>
      <sz val="10"/>
      <name val="Arial"/>
      <family val="2"/>
    </font>
    <font>
      <sz val="14"/>
      <name val="Arial"/>
      <family val="2"/>
      <charset val="136"/>
    </font>
    <font>
      <sz val="14"/>
      <name val="細明體"/>
      <family val="2"/>
      <charset val="136"/>
    </font>
    <font>
      <sz val="14"/>
      <name val="Arial"/>
      <family val="2"/>
    </font>
    <font>
      <sz val="9"/>
      <name val="新細明體"/>
      <family val="1"/>
      <charset val="136"/>
      <scheme val="minor"/>
    </font>
    <font>
      <b/>
      <sz val="7"/>
      <name val="Arial"/>
      <family val="2"/>
    </font>
    <font>
      <b/>
      <sz val="7"/>
      <color indexed="9"/>
      <name val="Arial"/>
      <family val="2"/>
    </font>
    <font>
      <b/>
      <sz val="10"/>
      <color indexed="8"/>
      <name val="細明體"/>
      <family val="3"/>
      <charset val="136"/>
    </font>
    <font>
      <sz val="10"/>
      <color indexed="9"/>
      <name val="Arial"/>
      <family val="2"/>
    </font>
    <font>
      <sz val="6"/>
      <name val="Arial"/>
      <family val="2"/>
    </font>
    <font>
      <sz val="10"/>
      <name val="Arial"/>
      <family val="2"/>
    </font>
    <font>
      <b/>
      <sz val="8"/>
      <color indexed="8"/>
      <name val="Arial"/>
      <family val="2"/>
    </font>
    <font>
      <b/>
      <sz val="8"/>
      <name val="Arial"/>
      <family val="2"/>
    </font>
    <font>
      <b/>
      <sz val="8"/>
      <name val="細明體"/>
      <family val="2"/>
      <charset val="136"/>
    </font>
    <font>
      <sz val="10"/>
      <name val="新細明體"/>
      <family val="1"/>
      <charset val="136"/>
    </font>
    <font>
      <b/>
      <sz val="11"/>
      <name val="新細明體"/>
      <family val="1"/>
      <charset val="136"/>
    </font>
    <font>
      <sz val="7"/>
      <color indexed="9"/>
      <name val="Arial"/>
      <family val="2"/>
    </font>
    <font>
      <sz val="9"/>
      <name val="Arial"/>
      <family val="2"/>
    </font>
    <font>
      <sz val="6"/>
      <color indexed="9"/>
      <name val="Arial"/>
      <family val="2"/>
    </font>
    <font>
      <b/>
      <sz val="10"/>
      <name val="微軟正黑體"/>
      <family val="2"/>
      <charset val="136"/>
    </font>
    <font>
      <b/>
      <sz val="8"/>
      <name val="新細明體"/>
      <family val="1"/>
      <charset val="136"/>
    </font>
    <font>
      <sz val="8.5"/>
      <color indexed="9"/>
      <name val="Arial"/>
      <family val="2"/>
    </font>
    <font>
      <sz val="8.5"/>
      <name val="Arial"/>
      <family val="2"/>
    </font>
    <font>
      <sz val="11"/>
      <name val="Arial"/>
      <family val="2"/>
    </font>
    <font>
      <b/>
      <i/>
      <sz val="8.5"/>
      <color indexed="8"/>
      <name val="Arial"/>
      <family val="2"/>
    </font>
    <font>
      <sz val="10"/>
      <name val="微軟正黑體"/>
      <family val="2"/>
      <charset val="136"/>
    </font>
    <font>
      <sz val="8"/>
      <name val="新細明體"/>
      <family val="1"/>
      <charset val="136"/>
    </font>
    <font>
      <i/>
      <sz val="8.5"/>
      <color indexed="9"/>
      <name val="Arial"/>
      <family val="2"/>
    </font>
    <font>
      <b/>
      <sz val="8.5"/>
      <color indexed="9"/>
      <name val="Arial"/>
      <family val="2"/>
    </font>
    <font>
      <b/>
      <sz val="8.5"/>
      <name val="Arial"/>
      <family val="2"/>
    </font>
    <font>
      <i/>
      <sz val="6"/>
      <color indexed="9"/>
      <name val="Arial"/>
      <family val="2"/>
    </font>
    <font>
      <sz val="8.5"/>
      <color indexed="33"/>
      <name val="Arial"/>
      <family val="2"/>
    </font>
    <font>
      <sz val="11"/>
      <color indexed="9"/>
      <name val="Arial"/>
      <family val="2"/>
    </font>
    <font>
      <sz val="8.5"/>
      <name val="細明體"/>
      <family val="3"/>
      <charset val="136"/>
    </font>
    <font>
      <sz val="14"/>
      <color indexed="9"/>
      <name val="Arial"/>
      <family val="2"/>
    </font>
    <font>
      <sz val="12"/>
      <color theme="0" tint="-0.14996795556505021"/>
      <name val="新細明體"/>
      <family val="1"/>
      <charset val="136"/>
    </font>
    <font>
      <i/>
      <sz val="12"/>
      <name val="細明體"/>
      <family val="3"/>
      <charset val="136"/>
    </font>
    <font>
      <i/>
      <sz val="12"/>
      <name val="Arial"/>
      <family val="2"/>
    </font>
    <font>
      <sz val="10"/>
      <name val="細明體"/>
      <family val="3"/>
      <charset val="136"/>
    </font>
    <font>
      <b/>
      <sz val="7"/>
      <color theme="0" tint="-0.14996795556505021"/>
      <name val="新細明體"/>
      <family val="1"/>
      <charset val="136"/>
    </font>
    <font>
      <b/>
      <sz val="9"/>
      <color indexed="8"/>
      <name val="細明體"/>
      <family val="3"/>
      <charset val="136"/>
    </font>
    <font>
      <b/>
      <sz val="8"/>
      <color theme="0" tint="-0.14996795556505021"/>
      <name val="新細明體"/>
      <family val="1"/>
      <charset val="136"/>
    </font>
    <font>
      <b/>
      <sz val="9"/>
      <name val="新細明體"/>
      <family val="1"/>
      <charset val="136"/>
    </font>
    <font>
      <sz val="7"/>
      <color theme="0" tint="-0.14996795556505021"/>
      <name val="新細明體"/>
      <family val="1"/>
      <charset val="136"/>
    </font>
    <font>
      <sz val="10"/>
      <color theme="0" tint="-0.14996795556505021"/>
      <name val="新細明體"/>
      <family val="1"/>
      <charset val="136"/>
    </font>
    <font>
      <b/>
      <sz val="6"/>
      <name val="Arial"/>
      <family val="2"/>
    </font>
    <font>
      <sz val="6"/>
      <color theme="0" tint="-0.14996795556505021"/>
      <name val="新細明體"/>
      <family val="1"/>
      <charset val="136"/>
    </font>
    <font>
      <sz val="11"/>
      <color theme="0" tint="-0.14996795556505021"/>
      <name val="新細明體"/>
      <family val="1"/>
      <charset val="136"/>
    </font>
    <font>
      <i/>
      <sz val="11"/>
      <color theme="0" tint="-0.14996795556505021"/>
      <name val="新細明體"/>
      <family val="1"/>
      <charset val="136"/>
    </font>
    <font>
      <b/>
      <sz val="11"/>
      <color theme="0" tint="-0.14996795556505021"/>
      <name val="新細明體"/>
      <family val="1"/>
      <charset val="136"/>
    </font>
    <font>
      <sz val="11"/>
      <color indexed="33"/>
      <name val="Arial"/>
      <family val="2"/>
    </font>
    <font>
      <b/>
      <sz val="12"/>
      <name val="新細明體"/>
      <family val="1"/>
      <charset val="136"/>
    </font>
    <font>
      <sz val="11"/>
      <name val="新細明體"/>
      <family val="1"/>
      <charset val="136"/>
    </font>
    <font>
      <b/>
      <sz val="9"/>
      <name val="微軟正黑體"/>
      <family val="2"/>
      <charset val="136"/>
    </font>
    <font>
      <i/>
      <sz val="9"/>
      <name val="細明體"/>
      <family val="3"/>
      <charset val="136"/>
    </font>
    <font>
      <b/>
      <i/>
      <sz val="9"/>
      <name val="微軟正黑體"/>
      <family val="2"/>
      <charset val="136"/>
    </font>
    <font>
      <sz val="9"/>
      <name val="微軟正黑體"/>
      <family val="2"/>
      <charset val="136"/>
    </font>
    <font>
      <b/>
      <sz val="10"/>
      <name val="新細明體"/>
      <family val="1"/>
      <charset val="136"/>
    </font>
    <font>
      <sz val="9"/>
      <color rgb="FF000000"/>
      <name val="新細明體"/>
      <family val="1"/>
      <charset val="136"/>
    </font>
    <font>
      <b/>
      <sz val="12"/>
      <name val="微軟正黑體"/>
      <family val="2"/>
      <charset val="136"/>
    </font>
    <font>
      <sz val="12"/>
      <name val="微軟正黑體"/>
      <family val="2"/>
      <charset val="136"/>
    </font>
    <font>
      <sz val="11"/>
      <name val="微軟正黑體"/>
      <family val="2"/>
      <charset val="136"/>
    </font>
    <font>
      <sz val="20"/>
      <name val="細明體"/>
      <family val="2"/>
      <charset val="136"/>
    </font>
    <font>
      <b/>
      <i/>
      <sz val="12"/>
      <name val="微軟正黑體"/>
      <family val="2"/>
      <charset val="136"/>
    </font>
    <font>
      <b/>
      <sz val="11"/>
      <name val="微軟正黑體"/>
      <family val="2"/>
      <charset val="136"/>
    </font>
    <font>
      <sz val="6"/>
      <name val="微軟正黑體"/>
      <family val="2"/>
      <charset val="136"/>
    </font>
    <font>
      <b/>
      <sz val="14"/>
      <name val="微軟正黑體"/>
      <family val="2"/>
      <charset val="136"/>
    </font>
    <font>
      <b/>
      <sz val="8.5"/>
      <name val="微軟正黑體"/>
      <family val="2"/>
      <charset val="136"/>
    </font>
    <font>
      <sz val="14"/>
      <name val="微軟正黑體"/>
      <family val="2"/>
      <charset val="136"/>
    </font>
    <font>
      <sz val="8.5"/>
      <name val="微軟正黑體"/>
      <family val="2"/>
      <charset val="136"/>
    </font>
    <font>
      <sz val="8.5"/>
      <color indexed="8"/>
      <name val="Arial"/>
      <family val="2"/>
    </font>
    <font>
      <sz val="20"/>
      <name val="微軟正黑體"/>
      <family val="2"/>
      <charset val="136"/>
    </font>
    <font>
      <b/>
      <sz val="7"/>
      <name val="微軟正黑體"/>
      <family val="2"/>
      <charset val="136"/>
    </font>
    <font>
      <sz val="7"/>
      <name val="微軟正黑體"/>
      <family val="2"/>
      <charset val="136"/>
    </font>
    <font>
      <i/>
      <sz val="8.5"/>
      <name val="微軟正黑體"/>
      <family val="2"/>
      <charset val="136"/>
    </font>
    <font>
      <i/>
      <sz val="6"/>
      <name val="微軟正黑體"/>
      <family val="2"/>
      <charset val="136"/>
    </font>
    <font>
      <i/>
      <sz val="11"/>
      <name val="微軟正黑體"/>
      <family val="2"/>
      <charset val="136"/>
    </font>
    <font>
      <sz val="12"/>
      <color theme="1"/>
      <name val="新細明體"/>
      <family val="2"/>
      <charset val="136"/>
      <scheme val="minor"/>
    </font>
    <font>
      <b/>
      <sz val="12"/>
      <color theme="1"/>
      <name val="新細明體"/>
      <family val="2"/>
      <charset val="136"/>
      <scheme val="minor"/>
    </font>
    <font>
      <sz val="12"/>
      <color theme="1"/>
      <name val="Arial"/>
      <family val="2"/>
    </font>
    <font>
      <b/>
      <sz val="12"/>
      <color theme="1"/>
      <name val="Arial"/>
      <family val="2"/>
    </font>
    <font>
      <sz val="12"/>
      <color theme="1"/>
      <name val="新細明體"/>
      <family val="1"/>
      <charset val="136"/>
    </font>
    <font>
      <b/>
      <sz val="9"/>
      <color theme="0" tint="-0.14996795556505021"/>
      <name val="新細明體"/>
      <family val="1"/>
      <charset val="136"/>
    </font>
    <font>
      <b/>
      <sz val="10"/>
      <color theme="0" tint="-0.14996795556505021"/>
      <name val="新細明體"/>
      <family val="1"/>
      <charset val="136"/>
    </font>
    <font>
      <b/>
      <sz val="14"/>
      <color theme="0" tint="-0.14996795556505021"/>
      <name val="新細明體"/>
      <family val="1"/>
      <charset val="136"/>
    </font>
    <font>
      <sz val="12"/>
      <name val="新細明體"/>
      <family val="2"/>
      <charset val="136"/>
    </font>
    <font>
      <sz val="12"/>
      <name val="Arial"/>
      <family val="2"/>
      <charset val="136"/>
    </font>
    <font>
      <b/>
      <sz val="11"/>
      <name val="細明體"/>
      <family val="3"/>
      <charset val="136"/>
    </font>
    <font>
      <sz val="11"/>
      <name val="Arial"/>
      <family val="2"/>
      <charset val="136"/>
    </font>
    <font>
      <sz val="11"/>
      <name val="細明體"/>
      <family val="2"/>
      <charset val="136"/>
    </font>
    <font>
      <b/>
      <sz val="11"/>
      <color indexed="9"/>
      <name val="Arial"/>
      <family val="2"/>
    </font>
    <font>
      <sz val="11"/>
      <color indexed="9"/>
      <name val="新細明體"/>
      <family val="1"/>
      <charset val="136"/>
    </font>
    <font>
      <sz val="11"/>
      <color indexed="9"/>
      <name val="Times New Roman"/>
      <family val="1"/>
    </font>
    <font>
      <i/>
      <sz val="11"/>
      <color indexed="9"/>
      <name val="Arial"/>
      <family val="2"/>
    </font>
    <font>
      <sz val="11"/>
      <name val="細明體"/>
      <family val="3"/>
      <charset val="136"/>
    </font>
    <font>
      <sz val="11"/>
      <color indexed="9"/>
      <name val="微軟正黑體"/>
      <family val="2"/>
      <charset val="136"/>
    </font>
    <font>
      <b/>
      <sz val="11"/>
      <color indexed="9"/>
      <name val="微軟正黑體"/>
      <family val="2"/>
      <charset val="136"/>
    </font>
    <font>
      <b/>
      <sz val="11"/>
      <color indexed="8"/>
      <name val="微軟正黑體"/>
      <family val="2"/>
      <charset val="136"/>
    </font>
    <font>
      <i/>
      <sz val="11"/>
      <color indexed="9"/>
      <name val="微軟正黑體"/>
      <family val="2"/>
      <charset val="136"/>
    </font>
    <font>
      <sz val="11"/>
      <color indexed="33"/>
      <name val="微軟正黑體"/>
      <family val="2"/>
      <charset val="136"/>
    </font>
    <font>
      <sz val="11"/>
      <color indexed="8"/>
      <name val="微軟正黑體"/>
      <family val="2"/>
      <charset val="136"/>
    </font>
    <font>
      <b/>
      <i/>
      <sz val="11"/>
      <color indexed="8"/>
      <name val="微軟正黑體"/>
      <family val="2"/>
      <charset val="136"/>
    </font>
    <font>
      <i/>
      <sz val="10"/>
      <name val="微軟正黑體"/>
      <family val="2"/>
      <charset val="136"/>
    </font>
    <font>
      <sz val="11"/>
      <color indexed="8"/>
      <name val="細明體"/>
      <family val="3"/>
      <charset val="136"/>
    </font>
    <font>
      <i/>
      <sz val="8.5"/>
      <color indexed="8"/>
      <name val="Arial"/>
      <family val="2"/>
    </font>
    <font>
      <i/>
      <sz val="11"/>
      <color indexed="8"/>
      <name val="微軟正黑體"/>
      <family val="2"/>
      <charset val="136"/>
    </font>
    <font>
      <i/>
      <sz val="14"/>
      <color indexed="9"/>
      <name val="Arial"/>
      <family val="2"/>
    </font>
    <font>
      <sz val="14"/>
      <color indexed="33"/>
      <name val="Arial"/>
      <family val="2"/>
    </font>
    <font>
      <sz val="12"/>
      <name val="細明體"/>
      <family val="2"/>
      <charset val="136"/>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8"/>
      </patternFill>
    </fill>
    <fill>
      <patternFill patternType="solid">
        <fgColor theme="1" tint="0.499984740745262"/>
        <bgColor indexed="64"/>
      </patternFill>
    </fill>
    <fill>
      <patternFill patternType="solid">
        <fgColor theme="1" tint="0.34998626667073579"/>
        <bgColor indexed="8"/>
      </patternFill>
    </fill>
    <fill>
      <patternFill patternType="solid">
        <fgColor indexed="9"/>
        <bgColor indexed="8"/>
      </patternFill>
    </fill>
    <fill>
      <patternFill patternType="solid">
        <fgColor theme="0" tint="-0.249977111117893"/>
        <bgColor indexed="64"/>
      </patternFill>
    </fill>
    <fill>
      <patternFill patternType="solid">
        <fgColor theme="0" tint="-0.249977111117893"/>
        <bgColor indexed="8"/>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ashDotDot">
        <color indexed="64"/>
      </right>
      <top/>
      <bottom style="thin">
        <color indexed="64"/>
      </bottom>
      <diagonal/>
    </border>
    <border>
      <left style="dashDotDot">
        <color indexed="64"/>
      </left>
      <right style="dashDotDot">
        <color indexed="64"/>
      </right>
      <top/>
      <bottom style="thin">
        <color indexed="64"/>
      </bottom>
      <diagonal/>
    </border>
    <border>
      <left style="dashDotDot">
        <color indexed="64"/>
      </left>
      <right/>
      <top/>
      <bottom style="thin">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2" fillId="0" borderId="0">
      <alignment vertical="center"/>
    </xf>
    <xf numFmtId="0" fontId="28" fillId="0" borderId="0"/>
    <xf numFmtId="0" fontId="28" fillId="0" borderId="0"/>
  </cellStyleXfs>
  <cellXfs count="688">
    <xf numFmtId="0" fontId="0" fillId="0" borderId="0" xfId="0">
      <alignment vertical="center"/>
    </xf>
    <xf numFmtId="49" fontId="3" fillId="2" borderId="0" xfId="1" applyNumberFormat="1" applyFont="1" applyFill="1" applyAlignment="1">
      <alignment vertical="top"/>
    </xf>
    <xf numFmtId="49" fontId="3" fillId="2" borderId="0" xfId="1" applyNumberFormat="1" applyFont="1" applyFill="1" applyAlignment="1">
      <alignment horizontal="center" vertical="top"/>
    </xf>
    <xf numFmtId="49" fontId="6" fillId="2" borderId="0" xfId="1" applyNumberFormat="1" applyFont="1" applyFill="1" applyAlignment="1">
      <alignment horizontal="center" vertical="top"/>
    </xf>
    <xf numFmtId="49" fontId="7" fillId="2" borderId="0" xfId="1" applyNumberFormat="1" applyFont="1" applyFill="1" applyAlignment="1">
      <alignment vertical="top"/>
    </xf>
    <xf numFmtId="49" fontId="8" fillId="2" borderId="0" xfId="1" applyNumberFormat="1" applyFont="1" applyFill="1" applyAlignment="1">
      <alignment vertical="top"/>
    </xf>
    <xf numFmtId="49" fontId="8" fillId="2" borderId="0" xfId="1" applyNumberFormat="1" applyFont="1" applyFill="1" applyAlignment="1">
      <alignment horizontal="center" vertical="top"/>
    </xf>
    <xf numFmtId="49" fontId="10" fillId="2" borderId="0" xfId="1" applyNumberFormat="1" applyFont="1" applyFill="1" applyAlignment="1">
      <alignment vertical="top"/>
    </xf>
    <xf numFmtId="0" fontId="8" fillId="2" borderId="0" xfId="1" applyFont="1" applyFill="1" applyAlignment="1">
      <alignment vertical="top"/>
    </xf>
    <xf numFmtId="49" fontId="11" fillId="2" borderId="0" xfId="1" applyNumberFormat="1" applyFont="1" applyFill="1" applyAlignment="1">
      <alignment horizontal="left"/>
    </xf>
    <xf numFmtId="49" fontId="12" fillId="2" borderId="0" xfId="1" applyNumberFormat="1" applyFont="1" applyFill="1" applyAlignment="1">
      <alignment horizontal="left"/>
    </xf>
    <xf numFmtId="49" fontId="13" fillId="2" borderId="0" xfId="1" applyNumberFormat="1" applyFont="1" applyFill="1" applyAlignment="1">
      <alignment horizontal="center" vertical="center"/>
    </xf>
    <xf numFmtId="49" fontId="14" fillId="2" borderId="0" xfId="1" applyNumberFormat="1" applyFont="1" applyFill="1" applyAlignment="1">
      <alignment horizontal="center" vertical="center"/>
    </xf>
    <xf numFmtId="49" fontId="7" fillId="2" borderId="0" xfId="1" applyNumberFormat="1" applyFont="1" applyFill="1">
      <alignment vertical="center"/>
    </xf>
    <xf numFmtId="49" fontId="8" fillId="2" borderId="0" xfId="1" applyNumberFormat="1" applyFont="1" applyFill="1">
      <alignment vertical="center"/>
    </xf>
    <xf numFmtId="49" fontId="10" fillId="2" borderId="0" xfId="1" applyNumberFormat="1" applyFont="1" applyFill="1">
      <alignment vertical="center"/>
    </xf>
    <xf numFmtId="0" fontId="8" fillId="2" borderId="0" xfId="1" applyFont="1" applyFill="1">
      <alignment vertical="center"/>
    </xf>
    <xf numFmtId="49" fontId="15" fillId="2" borderId="0" xfId="1" applyNumberFormat="1" applyFont="1" applyFill="1">
      <alignment vertical="center"/>
    </xf>
    <xf numFmtId="49" fontId="17" fillId="2" borderId="0" xfId="1" applyNumberFormat="1" applyFont="1" applyFill="1" applyAlignment="1"/>
    <xf numFmtId="49" fontId="18" fillId="2" borderId="0" xfId="1" applyNumberFormat="1" applyFont="1" applyFill="1" applyAlignment="1">
      <alignment horizontal="center"/>
    </xf>
    <xf numFmtId="49" fontId="6" fillId="2" borderId="0" xfId="1" applyNumberFormat="1" applyFont="1" applyFill="1" applyAlignment="1">
      <alignment horizontal="center"/>
    </xf>
    <xf numFmtId="49" fontId="7" fillId="2" borderId="0" xfId="1" applyNumberFormat="1" applyFont="1" applyFill="1" applyAlignment="1"/>
    <xf numFmtId="49" fontId="3" fillId="2" borderId="0" xfId="1" applyNumberFormat="1" applyFont="1" applyFill="1" applyAlignment="1"/>
    <xf numFmtId="49" fontId="17" fillId="2" borderId="0" xfId="1" applyNumberFormat="1" applyFont="1" applyFill="1" applyAlignment="1">
      <alignment horizontal="center"/>
    </xf>
    <xf numFmtId="49" fontId="26" fillId="2" borderId="0" xfId="1" applyNumberFormat="1" applyFont="1" applyFill="1">
      <alignment vertical="center"/>
    </xf>
    <xf numFmtId="0" fontId="27" fillId="2" borderId="0" xfId="1" applyFont="1" applyFill="1">
      <alignment vertical="center"/>
    </xf>
    <xf numFmtId="14" fontId="28" fillId="2" borderId="0" xfId="1" applyNumberFormat="1" applyFont="1" applyFill="1">
      <alignment vertical="center"/>
    </xf>
    <xf numFmtId="14" fontId="18" fillId="2" borderId="0" xfId="1" applyNumberFormat="1" applyFont="1" applyFill="1" applyAlignment="1"/>
    <xf numFmtId="14" fontId="18" fillId="2" borderId="8" xfId="1" applyNumberFormat="1" applyFont="1" applyFill="1" applyBorder="1" applyAlignment="1">
      <alignment horizontal="center"/>
    </xf>
    <xf numFmtId="14" fontId="6" fillId="2" borderId="8" xfId="1" applyNumberFormat="1" applyFont="1" applyFill="1" applyBorder="1" applyAlignment="1">
      <alignment horizontal="center"/>
    </xf>
    <xf numFmtId="14" fontId="7" fillId="2" borderId="8" xfId="1" applyNumberFormat="1" applyFont="1" applyFill="1" applyBorder="1" applyAlignment="1"/>
    <xf numFmtId="49" fontId="3" fillId="2" borderId="8" xfId="1" applyNumberFormat="1" applyFont="1" applyFill="1" applyBorder="1" applyAlignment="1"/>
    <xf numFmtId="49" fontId="17" fillId="2" borderId="8" xfId="1" applyNumberFormat="1" applyFont="1" applyFill="1" applyBorder="1" applyAlignment="1">
      <alignment horizontal="right"/>
    </xf>
    <xf numFmtId="49" fontId="30" fillId="2" borderId="8" xfId="1" applyNumberFormat="1" applyFont="1" applyFill="1" applyBorder="1">
      <alignment vertical="center"/>
    </xf>
    <xf numFmtId="0" fontId="30" fillId="2" borderId="0" xfId="1" applyFont="1" applyFill="1">
      <alignment vertical="center"/>
    </xf>
    <xf numFmtId="49" fontId="32" fillId="4" borderId="10" xfId="2" applyNumberFormat="1" applyFont="1" applyFill="1" applyBorder="1" applyAlignment="1">
      <alignment horizontal="right" vertical="center"/>
    </xf>
    <xf numFmtId="49" fontId="5" fillId="5" borderId="11" xfId="2" applyNumberFormat="1" applyFont="1" applyFill="1" applyBorder="1" applyAlignment="1">
      <alignment horizontal="center" vertical="center"/>
    </xf>
    <xf numFmtId="49" fontId="5" fillId="5" borderId="12" xfId="2" applyNumberFormat="1" applyFont="1" applyFill="1" applyBorder="1" applyAlignment="1">
      <alignment horizontal="center" vertical="center"/>
    </xf>
    <xf numFmtId="49" fontId="33" fillId="5" borderId="12" xfId="2" applyNumberFormat="1" applyFont="1" applyFill="1" applyBorder="1" applyAlignment="1">
      <alignment vertical="center" shrinkToFit="1"/>
    </xf>
    <xf numFmtId="49" fontId="0" fillId="5" borderId="12" xfId="2" applyNumberFormat="1" applyFont="1" applyFill="1" applyBorder="1" applyAlignment="1">
      <alignment horizontal="center" vertical="center" shrinkToFit="1"/>
    </xf>
    <xf numFmtId="49" fontId="32" fillId="5" borderId="12" xfId="2" applyNumberFormat="1" applyFont="1" applyFill="1" applyBorder="1" applyAlignment="1">
      <alignment horizontal="center" vertical="center" shrinkToFit="1"/>
    </xf>
    <xf numFmtId="0" fontId="34" fillId="2" borderId="0" xfId="1" applyFont="1" applyFill="1">
      <alignment vertical="center"/>
    </xf>
    <xf numFmtId="0" fontId="27" fillId="2" borderId="0" xfId="1" applyFont="1" applyFill="1" applyAlignment="1">
      <alignment horizontal="right" vertical="center"/>
    </xf>
    <xf numFmtId="0" fontId="35" fillId="2" borderId="0" xfId="1" applyFont="1" applyFill="1" applyAlignment="1">
      <alignment horizontal="center" vertical="center"/>
    </xf>
    <xf numFmtId="0" fontId="7" fillId="2" borderId="0" xfId="1" applyFont="1" applyFill="1" applyAlignment="1">
      <alignment horizontal="center" vertical="center"/>
    </xf>
    <xf numFmtId="0" fontId="8" fillId="2" borderId="0" xfId="1" applyFont="1" applyFill="1" applyAlignment="1">
      <alignment horizontal="left" vertical="center"/>
    </xf>
    <xf numFmtId="0" fontId="27" fillId="2" borderId="0" xfId="1" applyFont="1" applyFill="1" applyAlignment="1">
      <alignment horizontal="center" vertical="center"/>
    </xf>
    <xf numFmtId="0" fontId="2" fillId="2" borderId="0" xfId="1" applyFill="1" applyAlignment="1">
      <alignment horizontal="center" vertical="center"/>
    </xf>
    <xf numFmtId="0" fontId="36" fillId="2" borderId="0" xfId="1" applyFont="1" applyFill="1" applyAlignment="1">
      <alignment horizontal="center" vertical="center"/>
    </xf>
    <xf numFmtId="0" fontId="36" fillId="2" borderId="0" xfId="1" applyFont="1" applyFill="1">
      <alignment vertical="center"/>
    </xf>
    <xf numFmtId="0" fontId="37" fillId="5" borderId="0" xfId="1" applyFont="1" applyFill="1" applyAlignment="1">
      <alignment horizontal="center" vertical="center"/>
    </xf>
    <xf numFmtId="0" fontId="38" fillId="2" borderId="0" xfId="1" applyFont="1" applyFill="1" applyAlignment="1">
      <alignment horizontal="center" vertical="center"/>
    </xf>
    <xf numFmtId="0" fontId="35" fillId="2" borderId="9" xfId="1" applyFont="1" applyFill="1" applyBorder="1" applyAlignment="1">
      <alignment horizontal="center" vertical="center" shrinkToFit="1"/>
    </xf>
    <xf numFmtId="0" fontId="7" fillId="5" borderId="9"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18" fillId="2" borderId="9" xfId="1" applyFont="1" applyFill="1" applyBorder="1" applyAlignment="1">
      <alignment horizontal="center" vertical="center" shrinkToFit="1"/>
    </xf>
    <xf numFmtId="0" fontId="28" fillId="2" borderId="9" xfId="1" applyFont="1" applyFill="1" applyBorder="1" applyAlignment="1">
      <alignment horizontal="center" vertical="center" shrinkToFit="1"/>
    </xf>
    <xf numFmtId="0" fontId="39" fillId="2" borderId="9" xfId="1" applyFont="1" applyFill="1" applyBorder="1" applyAlignment="1">
      <alignment horizontal="center" vertical="center" shrinkToFit="1"/>
    </xf>
    <xf numFmtId="0" fontId="42" fillId="2" borderId="0" xfId="1" applyFont="1" applyFill="1" applyAlignment="1">
      <alignment horizontal="right" vertical="center" shrinkToFit="1"/>
    </xf>
    <xf numFmtId="0" fontId="28" fillId="2" borderId="0" xfId="1" applyFont="1" applyFill="1">
      <alignment vertical="center"/>
    </xf>
    <xf numFmtId="0" fontId="43" fillId="2" borderId="0" xfId="1" applyFont="1" applyFill="1" applyAlignment="1">
      <alignment horizontal="center" vertical="center"/>
    </xf>
    <xf numFmtId="0" fontId="44" fillId="2" borderId="7" xfId="1" applyFont="1" applyFill="1" applyBorder="1" applyAlignment="1">
      <alignment horizontal="center" vertical="center"/>
    </xf>
    <xf numFmtId="0" fontId="35" fillId="2" borderId="0" xfId="1" applyFont="1" applyFill="1" applyAlignment="1">
      <alignment horizontal="center" vertical="center" shrinkToFit="1"/>
    </xf>
    <xf numFmtId="0" fontId="7" fillId="2" borderId="0" xfId="1" applyFont="1" applyFill="1" applyAlignment="1">
      <alignment horizontal="center" vertical="center" shrinkToFit="1"/>
    </xf>
    <xf numFmtId="0" fontId="39" fillId="2" borderId="0" xfId="1" applyFont="1" applyFill="1" applyAlignment="1">
      <alignment horizontal="center" vertical="center" shrinkToFit="1"/>
    </xf>
    <xf numFmtId="0" fontId="28" fillId="2" borderId="0" xfId="1" applyFont="1" applyFill="1" applyAlignment="1">
      <alignment vertical="center" shrinkToFit="1"/>
    </xf>
    <xf numFmtId="0" fontId="44" fillId="2" borderId="0" xfId="1" applyFont="1" applyFill="1" applyAlignment="1">
      <alignment horizontal="center" vertical="center"/>
    </xf>
    <xf numFmtId="0" fontId="3" fillId="2" borderId="0" xfId="1" applyFont="1" applyFill="1" applyAlignment="1">
      <alignment horizontal="center" vertical="center" shrinkToFit="1"/>
    </xf>
    <xf numFmtId="0" fontId="28" fillId="2" borderId="0" xfId="1" applyFont="1" applyFill="1" applyAlignment="1">
      <alignment horizontal="center" vertical="center" shrinkToFit="1"/>
    </xf>
    <xf numFmtId="0" fontId="40" fillId="2" borderId="0" xfId="1" applyFont="1" applyFill="1" applyAlignment="1">
      <alignment horizontal="center" vertical="center" shrinkToFit="1"/>
    </xf>
    <xf numFmtId="0" fontId="28" fillId="2" borderId="0" xfId="1" applyFont="1" applyFill="1" applyAlignment="1">
      <alignment horizontal="right" vertical="center" shrinkToFit="1"/>
    </xf>
    <xf numFmtId="0" fontId="41" fillId="2" borderId="5" xfId="1" applyFont="1" applyFill="1" applyBorder="1" applyAlignment="1">
      <alignment horizontal="center" vertical="center" shrinkToFit="1"/>
    </xf>
    <xf numFmtId="0" fontId="40" fillId="2" borderId="9" xfId="1" applyFont="1" applyFill="1" applyBorder="1" applyAlignment="1">
      <alignment horizontal="center" vertical="center" shrinkToFit="1"/>
    </xf>
    <xf numFmtId="0" fontId="44" fillId="2" borderId="9" xfId="1" applyFont="1" applyFill="1" applyBorder="1" applyAlignment="1">
      <alignment horizontal="center" vertical="center"/>
    </xf>
    <xf numFmtId="0" fontId="7" fillId="2" borderId="9" xfId="1" applyFont="1" applyFill="1" applyBorder="1" applyAlignment="1">
      <alignment horizontal="center" vertical="center" shrinkToFit="1"/>
    </xf>
    <xf numFmtId="0" fontId="8" fillId="2" borderId="9" xfId="1" applyFont="1" applyFill="1" applyBorder="1" applyAlignment="1">
      <alignment horizontal="center" vertical="center" shrinkToFit="1"/>
    </xf>
    <xf numFmtId="0" fontId="45" fillId="2" borderId="0" xfId="1" applyFont="1" applyFill="1" applyAlignment="1">
      <alignment horizontal="center" vertical="center" shrinkToFit="1"/>
    </xf>
    <xf numFmtId="0" fontId="8" fillId="2" borderId="0" xfId="1" applyFont="1" applyFill="1" applyAlignment="1">
      <alignment horizontal="center" vertical="center" shrinkToFit="1"/>
    </xf>
    <xf numFmtId="0" fontId="41" fillId="2" borderId="0" xfId="1" applyFont="1" applyFill="1" applyAlignment="1">
      <alignment horizontal="center" vertical="center" shrinkToFit="1"/>
    </xf>
    <xf numFmtId="0" fontId="8" fillId="2" borderId="0" xfId="1" applyFont="1" applyFill="1" applyAlignment="1">
      <alignment horizontal="left" vertical="center" shrinkToFit="1"/>
    </xf>
    <xf numFmtId="0" fontId="18" fillId="2" borderId="0" xfId="1" applyFont="1" applyFill="1" applyAlignment="1">
      <alignment horizontal="center" vertical="center" shrinkToFit="1"/>
    </xf>
    <xf numFmtId="49" fontId="35" fillId="2" borderId="0" xfId="1" applyNumberFormat="1" applyFont="1" applyFill="1" applyAlignment="1">
      <alignment horizontal="center" vertical="center" shrinkToFit="1"/>
    </xf>
    <xf numFmtId="49" fontId="7" fillId="2" borderId="0" xfId="1" applyNumberFormat="1" applyFont="1" applyFill="1" applyAlignment="1">
      <alignment horizontal="center" vertical="center" shrinkToFit="1"/>
    </xf>
    <xf numFmtId="0" fontId="2" fillId="2" borderId="0" xfId="1" applyFill="1" applyAlignment="1">
      <alignment horizontal="center" vertical="center" shrinkToFit="1"/>
    </xf>
    <xf numFmtId="0" fontId="52" fillId="2" borderId="0" xfId="1" applyFont="1" applyFill="1" applyAlignment="1">
      <alignment horizontal="center" vertical="center" shrinkToFit="1"/>
    </xf>
    <xf numFmtId="0" fontId="2" fillId="2" borderId="0" xfId="1" applyFill="1" applyAlignment="1">
      <alignment vertical="center" shrinkToFit="1"/>
    </xf>
    <xf numFmtId="0" fontId="2" fillId="2" borderId="0" xfId="1" applyFill="1">
      <alignment vertical="center"/>
    </xf>
    <xf numFmtId="0" fontId="40" fillId="2" borderId="0" xfId="1" applyFont="1" applyFill="1" applyAlignment="1">
      <alignment horizontal="center" vertical="center"/>
    </xf>
    <xf numFmtId="0" fontId="44" fillId="2" borderId="0" xfId="1" applyFont="1" applyFill="1">
      <alignment vertical="center"/>
    </xf>
    <xf numFmtId="0" fontId="5" fillId="2" borderId="0" xfId="1" applyFont="1" applyFill="1" applyAlignment="1">
      <alignment horizontal="center" vertical="center" shrinkToFit="1"/>
    </xf>
    <xf numFmtId="0" fontId="33" fillId="2" borderId="0" xfId="1" applyFont="1" applyFill="1" applyAlignment="1">
      <alignment vertical="center" shrinkToFit="1"/>
    </xf>
    <xf numFmtId="0" fontId="26" fillId="2" borderId="0" xfId="1" applyFont="1" applyFill="1" applyAlignment="1">
      <alignment vertical="center" shrinkToFit="1"/>
    </xf>
    <xf numFmtId="0" fontId="5" fillId="2" borderId="0" xfId="1" applyFont="1" applyFill="1" applyAlignment="1">
      <alignment horizontal="center" vertical="center"/>
    </xf>
    <xf numFmtId="0" fontId="33" fillId="2" borderId="0" xfId="1" applyFont="1" applyFill="1">
      <alignment vertical="center"/>
    </xf>
    <xf numFmtId="0" fontId="26" fillId="2" borderId="0" xfId="1" applyFont="1" applyFill="1">
      <alignment vertical="center"/>
    </xf>
    <xf numFmtId="49" fontId="28" fillId="2" borderId="0" xfId="1" applyNumberFormat="1" applyFont="1" applyFill="1" applyAlignment="1">
      <alignment vertical="top" shrinkToFit="1"/>
    </xf>
    <xf numFmtId="49" fontId="8" fillId="2" borderId="0" xfId="1" applyNumberFormat="1" applyFont="1" applyFill="1" applyAlignment="1">
      <alignment horizontal="left" vertical="top" shrinkToFit="1"/>
    </xf>
    <xf numFmtId="49" fontId="3" fillId="2" borderId="0" xfId="1" applyNumberFormat="1" applyFont="1" applyFill="1" applyAlignment="1">
      <alignment horizontal="left" shrinkToFit="1"/>
    </xf>
    <xf numFmtId="49" fontId="53" fillId="2" borderId="0" xfId="1" applyNumberFormat="1" applyFont="1" applyFill="1" applyAlignment="1">
      <alignment vertical="top" shrinkToFit="1"/>
    </xf>
    <xf numFmtId="49" fontId="8" fillId="2" borderId="0" xfId="1" applyNumberFormat="1" applyFont="1" applyFill="1" applyAlignment="1">
      <alignment vertical="top" shrinkToFit="1"/>
    </xf>
    <xf numFmtId="0" fontId="8" fillId="2" borderId="0" xfId="1" applyFont="1" applyFill="1" applyAlignment="1">
      <alignment vertical="top" shrinkToFit="1"/>
    </xf>
    <xf numFmtId="49" fontId="54" fillId="2" borderId="0" xfId="1" applyNumberFormat="1" applyFont="1" applyFill="1" applyAlignment="1">
      <alignment horizontal="left"/>
    </xf>
    <xf numFmtId="49" fontId="3" fillId="2" borderId="0" xfId="1" applyNumberFormat="1" applyFont="1" applyFill="1">
      <alignment vertical="center"/>
    </xf>
    <xf numFmtId="49" fontId="28" fillId="2" borderId="0" xfId="1" applyNumberFormat="1" applyFont="1" applyFill="1" applyAlignment="1">
      <alignment vertical="center" shrinkToFit="1"/>
    </xf>
    <xf numFmtId="49" fontId="55" fillId="2" borderId="0" xfId="1" applyNumberFormat="1" applyFont="1" applyFill="1" applyAlignment="1">
      <alignment horizontal="left" vertical="center" shrinkToFit="1"/>
    </xf>
    <xf numFmtId="49" fontId="53" fillId="2" borderId="0" xfId="1" applyNumberFormat="1" applyFont="1" applyFill="1" applyAlignment="1">
      <alignment vertical="center" shrinkToFit="1"/>
    </xf>
    <xf numFmtId="49" fontId="8" fillId="2" borderId="0" xfId="1" applyNumberFormat="1" applyFont="1" applyFill="1" applyAlignment="1">
      <alignment vertical="center" shrinkToFit="1"/>
    </xf>
    <xf numFmtId="0" fontId="8" fillId="2" borderId="0" xfId="1" applyFont="1" applyFill="1" applyAlignment="1">
      <alignment vertical="center" shrinkToFit="1"/>
    </xf>
    <xf numFmtId="49" fontId="56" fillId="2" borderId="0" xfId="1" applyNumberFormat="1" applyFont="1" applyFill="1" applyAlignment="1"/>
    <xf numFmtId="49" fontId="18" fillId="2" borderId="0" xfId="1" applyNumberFormat="1" applyFont="1" applyFill="1" applyAlignment="1"/>
    <xf numFmtId="49" fontId="18" fillId="2" borderId="0" xfId="1" applyNumberFormat="1" applyFont="1" applyFill="1" applyAlignment="1">
      <alignment shrinkToFit="1"/>
    </xf>
    <xf numFmtId="49" fontId="56" fillId="2" borderId="0" xfId="1" applyNumberFormat="1" applyFont="1" applyFill="1" applyAlignment="1">
      <alignment horizontal="left" shrinkToFit="1"/>
    </xf>
    <xf numFmtId="49" fontId="23" fillId="2" borderId="0" xfId="1" applyNumberFormat="1" applyFont="1" applyFill="1" applyAlignment="1">
      <alignment vertical="center" shrinkToFit="1"/>
    </xf>
    <xf numFmtId="49" fontId="57" fillId="2" borderId="0" xfId="1" applyNumberFormat="1" applyFont="1" applyFill="1" applyAlignment="1">
      <alignment vertical="center" shrinkToFit="1"/>
    </xf>
    <xf numFmtId="49" fontId="58" fillId="2" borderId="0" xfId="1" applyNumberFormat="1" applyFont="1" applyFill="1" applyAlignment="1">
      <alignment horizontal="center" vertical="center" shrinkToFit="1"/>
    </xf>
    <xf numFmtId="0" fontId="27" fillId="2" borderId="0" xfId="1" applyFont="1" applyFill="1" applyAlignment="1">
      <alignment vertical="center" shrinkToFit="1"/>
    </xf>
    <xf numFmtId="14" fontId="18" fillId="2" borderId="9" xfId="1" applyNumberFormat="1" applyFont="1" applyFill="1" applyBorder="1" applyAlignment="1"/>
    <xf numFmtId="14" fontId="28" fillId="2" borderId="9" xfId="1" applyNumberFormat="1" applyFont="1" applyFill="1" applyBorder="1" applyAlignment="1"/>
    <xf numFmtId="14" fontId="18" fillId="2" borderId="9" xfId="1" applyNumberFormat="1" applyFont="1" applyFill="1" applyBorder="1" applyAlignment="1">
      <alignment horizontal="center"/>
    </xf>
    <xf numFmtId="49" fontId="18" fillId="2" borderId="9" xfId="1" applyNumberFormat="1" applyFont="1" applyFill="1" applyBorder="1" applyAlignment="1">
      <alignment shrinkToFit="1"/>
    </xf>
    <xf numFmtId="49" fontId="56" fillId="2" borderId="9" xfId="1" applyNumberFormat="1" applyFont="1" applyFill="1" applyBorder="1" applyAlignment="1">
      <alignment horizontal="left" shrinkToFit="1"/>
    </xf>
    <xf numFmtId="49" fontId="59" fillId="2" borderId="9" xfId="1" applyNumberFormat="1" applyFont="1" applyFill="1" applyBorder="1" applyAlignment="1">
      <alignment vertical="center" shrinkToFit="1"/>
    </xf>
    <xf numFmtId="49" fontId="30" fillId="2" borderId="9" xfId="1" applyNumberFormat="1" applyFont="1" applyFill="1" applyBorder="1" applyAlignment="1">
      <alignment vertical="center" shrinkToFit="1"/>
    </xf>
    <xf numFmtId="0" fontId="30" fillId="2" borderId="0" xfId="1" applyFont="1" applyFill="1" applyAlignment="1">
      <alignment vertical="center" shrinkToFit="1"/>
    </xf>
    <xf numFmtId="49" fontId="32" fillId="4" borderId="10" xfId="3" applyNumberFormat="1" applyFont="1" applyFill="1" applyBorder="1" applyAlignment="1">
      <alignment horizontal="right" vertical="center"/>
    </xf>
    <xf numFmtId="49" fontId="60" fillId="5" borderId="19" xfId="3" applyNumberFormat="1" applyFont="1" applyFill="1" applyBorder="1" applyAlignment="1">
      <alignment vertical="center" shrinkToFit="1"/>
    </xf>
    <xf numFmtId="0" fontId="63" fillId="2" borderId="0" xfId="1" applyFont="1" applyFill="1" applyAlignment="1">
      <alignment horizontal="center" vertical="center"/>
    </xf>
    <xf numFmtId="0" fontId="28" fillId="2" borderId="0" xfId="1" applyFont="1" applyFill="1" applyAlignment="1">
      <alignment horizontal="left" vertical="center" shrinkToFit="1"/>
    </xf>
    <xf numFmtId="0" fontId="64" fillId="2" borderId="0" xfId="1" applyFont="1" applyFill="1" applyAlignment="1">
      <alignment horizontal="center" vertical="center" shrinkToFit="1"/>
    </xf>
    <xf numFmtId="0" fontId="27" fillId="2" borderId="0" xfId="1" applyFont="1" applyFill="1" applyAlignment="1">
      <alignment horizontal="center" vertical="center" shrinkToFit="1"/>
    </xf>
    <xf numFmtId="0" fontId="18" fillId="5" borderId="9" xfId="1" applyFont="1" applyFill="1" applyBorder="1" applyAlignment="1">
      <alignment horizontal="center" vertical="center" shrinkToFit="1"/>
    </xf>
    <xf numFmtId="0" fontId="18" fillId="2" borderId="9" xfId="1" applyFont="1" applyFill="1" applyBorder="1" applyAlignment="1">
      <alignment horizontal="left" vertical="center" shrinkToFit="1"/>
    </xf>
    <xf numFmtId="0" fontId="65" fillId="2" borderId="9" xfId="1" applyFont="1" applyFill="1" applyBorder="1" applyAlignment="1">
      <alignment horizontal="center" vertical="center" shrinkToFit="1"/>
    </xf>
    <xf numFmtId="0" fontId="65" fillId="2" borderId="0" xfId="1" applyFont="1" applyFill="1" applyAlignment="1">
      <alignment horizontal="center" vertical="center" shrinkToFit="1"/>
    </xf>
    <xf numFmtId="0" fontId="35" fillId="2" borderId="7" xfId="1" applyFont="1" applyFill="1" applyBorder="1" applyAlignment="1">
      <alignment horizontal="center" vertical="center" shrinkToFit="1"/>
    </xf>
    <xf numFmtId="0" fontId="66" fillId="2" borderId="4" xfId="1" applyFont="1" applyFill="1" applyBorder="1" applyAlignment="1">
      <alignment horizontal="center" vertical="center" shrinkToFit="1"/>
    </xf>
    <xf numFmtId="0" fontId="67" fillId="2" borderId="2" xfId="1" applyFont="1" applyFill="1" applyBorder="1" applyAlignment="1">
      <alignment horizontal="center" vertical="center" shrinkToFit="1"/>
    </xf>
    <xf numFmtId="0" fontId="66" fillId="2" borderId="9" xfId="1" applyFont="1" applyFill="1" applyBorder="1" applyAlignment="1">
      <alignment horizontal="center" vertical="center" shrinkToFit="1"/>
    </xf>
    <xf numFmtId="0" fontId="28" fillId="2" borderId="9" xfId="1" applyFont="1" applyFill="1" applyBorder="1" applyAlignment="1">
      <alignment horizontal="left" vertical="center" shrinkToFit="1"/>
    </xf>
    <xf numFmtId="0" fontId="65" fillId="2" borderId="6" xfId="1" applyFont="1" applyFill="1" applyBorder="1" applyAlignment="1">
      <alignment horizontal="center" vertical="center" shrinkToFit="1"/>
    </xf>
    <xf numFmtId="0" fontId="65" fillId="2" borderId="17" xfId="1" applyFont="1" applyFill="1" applyBorder="1" applyAlignment="1">
      <alignment horizontal="center" vertical="center" shrinkToFit="1"/>
    </xf>
    <xf numFmtId="0" fontId="68" fillId="2" borderId="0" xfId="1" applyFont="1" applyFill="1" applyAlignment="1">
      <alignment horizontal="center" vertical="center" shrinkToFit="1"/>
    </xf>
    <xf numFmtId="0" fontId="66" fillId="2" borderId="0" xfId="1" applyFont="1" applyFill="1" applyAlignment="1">
      <alignment horizontal="center" vertical="center" shrinkToFit="1"/>
    </xf>
    <xf numFmtId="0" fontId="41" fillId="2" borderId="1" xfId="1" applyFont="1" applyFill="1" applyBorder="1" applyAlignment="1">
      <alignment horizontal="center" vertical="center" shrinkToFit="1"/>
    </xf>
    <xf numFmtId="0" fontId="66" fillId="2" borderId="6" xfId="1" applyFont="1" applyFill="1" applyBorder="1" applyAlignment="1">
      <alignment horizontal="center" vertical="center" shrinkToFit="1"/>
    </xf>
    <xf numFmtId="0" fontId="66" fillId="2" borderId="17" xfId="1" applyFont="1" applyFill="1" applyBorder="1" applyAlignment="1">
      <alignment horizontal="center" vertical="center" shrinkToFit="1"/>
    </xf>
    <xf numFmtId="0" fontId="65" fillId="2" borderId="7" xfId="1" applyFont="1" applyFill="1" applyBorder="1" applyAlignment="1">
      <alignment horizontal="center" vertical="center" shrinkToFit="1"/>
    </xf>
    <xf numFmtId="0" fontId="50" fillId="2" borderId="0" xfId="1" applyFont="1" applyFill="1" applyAlignment="1">
      <alignment horizontal="center" vertical="center" shrinkToFit="1"/>
    </xf>
    <xf numFmtId="0" fontId="66" fillId="9" borderId="17" xfId="1" applyFont="1" applyFill="1" applyBorder="1" applyAlignment="1">
      <alignment horizontal="center" vertical="center" shrinkToFit="1"/>
    </xf>
    <xf numFmtId="0" fontId="28" fillId="2" borderId="23" xfId="1" applyFont="1" applyFill="1" applyBorder="1" applyAlignment="1">
      <alignment horizontal="center" vertical="center" shrinkToFit="1"/>
    </xf>
    <xf numFmtId="0" fontId="28" fillId="2" borderId="23" xfId="1" applyFont="1" applyFill="1" applyBorder="1" applyAlignment="1">
      <alignment horizontal="left" vertical="center" shrinkToFit="1"/>
    </xf>
    <xf numFmtId="0" fontId="67" fillId="2" borderId="17" xfId="1" applyFont="1" applyFill="1" applyBorder="1" applyAlignment="1">
      <alignment horizontal="center" vertical="center" shrinkToFit="1"/>
    </xf>
    <xf numFmtId="0" fontId="18" fillId="2" borderId="0" xfId="1" applyFont="1" applyFill="1" applyAlignment="1">
      <alignment horizontal="left" vertical="center" shrinkToFit="1"/>
    </xf>
    <xf numFmtId="49" fontId="40" fillId="2" borderId="0" xfId="1" applyNumberFormat="1" applyFont="1" applyFill="1" applyAlignment="1">
      <alignment horizontal="center" vertical="center" shrinkToFit="1"/>
    </xf>
    <xf numFmtId="49" fontId="18" fillId="2" borderId="0" xfId="1" applyNumberFormat="1" applyFont="1" applyFill="1" applyAlignment="1">
      <alignment horizontal="center" vertical="center" shrinkToFit="1"/>
    </xf>
    <xf numFmtId="49" fontId="28" fillId="2" borderId="0" xfId="1" applyNumberFormat="1" applyFont="1" applyFill="1" applyAlignment="1">
      <alignment horizontal="center" vertical="center" shrinkToFit="1"/>
    </xf>
    <xf numFmtId="49" fontId="28" fillId="2" borderId="0" xfId="1" applyNumberFormat="1" applyFont="1" applyFill="1" applyAlignment="1">
      <alignment horizontal="left" vertical="center" shrinkToFit="1"/>
    </xf>
    <xf numFmtId="49" fontId="65" fillId="2" borderId="0" xfId="1" applyNumberFormat="1" applyFont="1" applyFill="1" applyAlignment="1">
      <alignment horizontal="center" vertical="center" shrinkToFit="1"/>
    </xf>
    <xf numFmtId="49" fontId="41" fillId="2" borderId="0" xfId="1" applyNumberFormat="1" applyFont="1" applyFill="1" applyAlignment="1">
      <alignment horizontal="center" vertical="center" shrinkToFit="1"/>
    </xf>
    <xf numFmtId="0" fontId="69" fillId="2" borderId="0" xfId="1" applyFont="1" applyFill="1">
      <alignment vertical="center"/>
    </xf>
    <xf numFmtId="0" fontId="32" fillId="2" borderId="0" xfId="1" applyFont="1" applyFill="1" applyAlignment="1">
      <alignment horizontal="center" vertical="center" shrinkToFit="1"/>
    </xf>
    <xf numFmtId="0" fontId="32" fillId="2" borderId="0" xfId="1" applyFont="1" applyFill="1" applyAlignment="1">
      <alignment horizontal="left" vertical="center" shrinkToFit="1"/>
    </xf>
    <xf numFmtId="0" fontId="70" fillId="2" borderId="0" xfId="1" applyFont="1" applyFill="1" applyAlignment="1">
      <alignment horizontal="center" vertical="center" shrinkToFit="1"/>
    </xf>
    <xf numFmtId="0" fontId="32" fillId="2" borderId="0" xfId="1" applyFont="1" applyFill="1" applyAlignment="1">
      <alignment vertical="center" shrinkToFit="1"/>
    </xf>
    <xf numFmtId="0" fontId="61" fillId="2" borderId="0" xfId="1" applyFont="1" applyFill="1" applyAlignment="1">
      <alignment vertical="center" shrinkToFit="1"/>
    </xf>
    <xf numFmtId="0" fontId="62" fillId="2" borderId="0" xfId="1" applyFont="1" applyFill="1" applyAlignment="1">
      <alignment vertical="center" shrinkToFit="1"/>
    </xf>
    <xf numFmtId="49" fontId="35" fillId="2" borderId="0" xfId="1" applyNumberFormat="1" applyFont="1" applyFill="1" applyAlignment="1">
      <alignment horizontal="center" vertical="top"/>
    </xf>
    <xf numFmtId="49" fontId="71" fillId="2" borderId="0" xfId="1" applyNumberFormat="1" applyFont="1" applyFill="1" applyAlignment="1">
      <alignment horizontal="center" vertical="top"/>
    </xf>
    <xf numFmtId="49" fontId="8" fillId="2" borderId="0" xfId="1" applyNumberFormat="1" applyFont="1" applyFill="1" applyAlignment="1">
      <alignment horizontal="center" vertical="top" shrinkToFit="1"/>
    </xf>
    <xf numFmtId="49" fontId="72" fillId="2" borderId="0" xfId="1" applyNumberFormat="1" applyFont="1" applyFill="1" applyAlignment="1">
      <alignment horizontal="center"/>
    </xf>
    <xf numFmtId="49" fontId="73" fillId="2" borderId="0" xfId="1" applyNumberFormat="1" applyFont="1" applyFill="1" applyAlignment="1">
      <alignment horizontal="center" vertical="center"/>
    </xf>
    <xf numFmtId="49" fontId="55" fillId="2" borderId="0" xfId="1" applyNumberFormat="1" applyFont="1" applyFill="1" applyAlignment="1">
      <alignment horizontal="center" vertical="center" shrinkToFit="1"/>
    </xf>
    <xf numFmtId="49" fontId="56" fillId="2" borderId="0" xfId="1" applyNumberFormat="1" applyFont="1" applyFill="1" applyAlignment="1">
      <alignment horizontal="center"/>
    </xf>
    <xf numFmtId="49" fontId="37" fillId="2" borderId="0" xfId="1" applyNumberFormat="1" applyFont="1" applyFill="1" applyAlignment="1">
      <alignment horizontal="center"/>
    </xf>
    <xf numFmtId="49" fontId="3" fillId="2" borderId="0" xfId="1" applyNumberFormat="1" applyFont="1" applyFill="1" applyAlignment="1">
      <alignment shrinkToFit="1"/>
    </xf>
    <xf numFmtId="49" fontId="56" fillId="2" borderId="0" xfId="1" applyNumberFormat="1" applyFont="1" applyFill="1" applyAlignment="1">
      <alignment horizontal="center" shrinkToFit="1"/>
    </xf>
    <xf numFmtId="14" fontId="28" fillId="2" borderId="9" xfId="1" applyNumberFormat="1" applyFont="1" applyFill="1" applyBorder="1" applyAlignment="1">
      <alignment horizontal="center"/>
    </xf>
    <xf numFmtId="14" fontId="37" fillId="2" borderId="9" xfId="1" applyNumberFormat="1" applyFont="1" applyFill="1" applyBorder="1" applyAlignment="1">
      <alignment horizontal="center"/>
    </xf>
    <xf numFmtId="49" fontId="3" fillId="2" borderId="9" xfId="1" applyNumberFormat="1" applyFont="1" applyFill="1" applyBorder="1" applyAlignment="1">
      <alignment shrinkToFit="1"/>
    </xf>
    <xf numFmtId="49" fontId="56" fillId="2" borderId="9" xfId="1" applyNumberFormat="1" applyFont="1" applyFill="1" applyBorder="1" applyAlignment="1">
      <alignment horizontal="center" shrinkToFit="1"/>
    </xf>
    <xf numFmtId="0" fontId="74" fillId="2" borderId="0" xfId="1" applyFont="1" applyFill="1" applyAlignment="1">
      <alignment horizontal="center" vertical="center"/>
    </xf>
    <xf numFmtId="0" fontId="74" fillId="2" borderId="9" xfId="1" applyFont="1" applyFill="1" applyBorder="1" applyAlignment="1">
      <alignment horizontal="center" vertical="center" shrinkToFit="1"/>
    </xf>
    <xf numFmtId="0" fontId="18" fillId="10" borderId="9" xfId="1" applyFont="1" applyFill="1" applyBorder="1" applyAlignment="1">
      <alignment horizontal="center" vertical="center" shrinkToFit="1"/>
    </xf>
    <xf numFmtId="0" fontId="74" fillId="2" borderId="0" xfId="1" applyFont="1" applyFill="1" applyAlignment="1">
      <alignment horizontal="center" vertical="center" shrinkToFit="1"/>
    </xf>
    <xf numFmtId="0" fontId="66" fillId="6" borderId="17"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49" fontId="74" fillId="2" borderId="0" xfId="1" applyNumberFormat="1" applyFont="1" applyFill="1" applyAlignment="1">
      <alignment horizontal="center" vertical="center" shrinkToFit="1"/>
    </xf>
    <xf numFmtId="49" fontId="8" fillId="2" borderId="0" xfId="1" applyNumberFormat="1" applyFont="1" applyFill="1" applyAlignment="1">
      <alignment horizontal="center" vertical="center" shrinkToFit="1"/>
    </xf>
    <xf numFmtId="49" fontId="18" fillId="2" borderId="0" xfId="1" applyNumberFormat="1" applyFont="1" applyFill="1" applyAlignment="1">
      <alignment vertical="top"/>
    </xf>
    <xf numFmtId="49" fontId="18" fillId="2" borderId="0" xfId="1" applyNumberFormat="1" applyFont="1" applyFill="1">
      <alignment vertical="center"/>
    </xf>
    <xf numFmtId="14" fontId="18" fillId="2" borderId="8" xfId="1" applyNumberFormat="1" applyFont="1" applyFill="1" applyBorder="1" applyAlignment="1"/>
    <xf numFmtId="49" fontId="69" fillId="5" borderId="12" xfId="2" applyNumberFormat="1" applyFont="1" applyFill="1" applyBorder="1" applyAlignment="1">
      <alignment vertical="center" shrinkToFit="1"/>
    </xf>
    <xf numFmtId="0" fontId="18" fillId="2" borderId="0" xfId="1" applyFont="1" applyFill="1" applyAlignment="1">
      <alignment horizontal="center" vertical="center"/>
    </xf>
    <xf numFmtId="0" fontId="75" fillId="2" borderId="0" xfId="1" applyFont="1" applyFill="1" applyAlignment="1">
      <alignment vertical="center" shrinkToFit="1"/>
    </xf>
    <xf numFmtId="0" fontId="75" fillId="2" borderId="0" xfId="1" applyFont="1" applyFill="1">
      <alignment vertical="center"/>
    </xf>
    <xf numFmtId="49" fontId="77" fillId="2" borderId="0" xfId="1" applyNumberFormat="1" applyFont="1" applyFill="1" applyAlignment="1">
      <alignment horizontal="center" vertical="top"/>
    </xf>
    <xf numFmtId="49" fontId="79" fillId="2" borderId="0" xfId="1" applyNumberFormat="1" applyFont="1" applyFill="1" applyAlignment="1">
      <alignment vertical="top"/>
    </xf>
    <xf numFmtId="49" fontId="81" fillId="2" borderId="0" xfId="1" applyNumberFormat="1" applyFont="1" applyFill="1" applyAlignment="1">
      <alignment horizontal="center" vertical="center"/>
    </xf>
    <xf numFmtId="49" fontId="79" fillId="2" borderId="0" xfId="1" applyNumberFormat="1" applyFont="1" applyFill="1">
      <alignment vertical="center"/>
    </xf>
    <xf numFmtId="49" fontId="17" fillId="2" borderId="0" xfId="1" applyNumberFormat="1" applyFont="1" applyFill="1">
      <alignment vertical="center"/>
    </xf>
    <xf numFmtId="49" fontId="56" fillId="2" borderId="0" xfId="1" applyNumberFormat="1" applyFont="1" applyFill="1">
      <alignment vertical="center"/>
    </xf>
    <xf numFmtId="49" fontId="37" fillId="2" borderId="0" xfId="1" applyNumberFormat="1" applyFont="1" applyFill="1" applyAlignment="1">
      <alignment horizontal="center" vertical="center"/>
    </xf>
    <xf numFmtId="49" fontId="82" fillId="2" borderId="0" xfId="1" applyNumberFormat="1" applyFont="1" applyFill="1">
      <alignment vertical="center"/>
    </xf>
    <xf numFmtId="49" fontId="56" fillId="2" borderId="0" xfId="1" applyNumberFormat="1" applyFont="1" applyFill="1" applyAlignment="1">
      <alignment horizontal="center" vertical="center" shrinkToFit="1"/>
    </xf>
    <xf numFmtId="14" fontId="18" fillId="2" borderId="9" xfId="1" applyNumberFormat="1" applyFont="1" applyFill="1" applyBorder="1">
      <alignment vertical="center"/>
    </xf>
    <xf numFmtId="14" fontId="28" fillId="2" borderId="9" xfId="1" applyNumberFormat="1" applyFont="1" applyFill="1" applyBorder="1">
      <alignment vertical="center"/>
    </xf>
    <xf numFmtId="14" fontId="82" fillId="2" borderId="9" xfId="1" applyNumberFormat="1" applyFont="1" applyFill="1" applyBorder="1">
      <alignment vertical="center"/>
    </xf>
    <xf numFmtId="0" fontId="30" fillId="2" borderId="9" xfId="1" applyFont="1" applyFill="1" applyBorder="1" applyAlignment="1">
      <alignment horizontal="right" vertical="center" shrinkToFit="1"/>
    </xf>
    <xf numFmtId="49" fontId="32" fillId="5" borderId="18" xfId="3" applyNumberFormat="1" applyFont="1" applyFill="1" applyBorder="1" applyAlignment="1">
      <alignment horizontal="center" vertical="center"/>
    </xf>
    <xf numFmtId="49" fontId="32" fillId="5" borderId="19" xfId="3" applyNumberFormat="1" applyFont="1" applyFill="1" applyBorder="1" applyAlignment="1">
      <alignment horizontal="center" vertical="center"/>
    </xf>
    <xf numFmtId="49" fontId="32" fillId="5" borderId="20" xfId="3" applyNumberFormat="1" applyFont="1" applyFill="1" applyBorder="1" applyAlignment="1">
      <alignment vertical="center" shrinkToFit="1"/>
    </xf>
    <xf numFmtId="0" fontId="43" fillId="5" borderId="10" xfId="1" applyFont="1" applyFill="1" applyBorder="1" applyAlignment="1">
      <alignment horizontal="center" vertical="center"/>
    </xf>
    <xf numFmtId="0" fontId="79" fillId="5" borderId="10" xfId="1" applyFont="1" applyFill="1" applyBorder="1" applyAlignment="1">
      <alignment horizontal="center" vertical="center"/>
    </xf>
    <xf numFmtId="0" fontId="26" fillId="5" borderId="10" xfId="1" applyFont="1" applyFill="1" applyBorder="1" applyAlignment="1">
      <alignment horizontal="center" vertical="center"/>
    </xf>
    <xf numFmtId="0" fontId="56" fillId="5" borderId="10" xfId="1" applyFont="1" applyFill="1" applyBorder="1" applyAlignment="1">
      <alignment horizontal="center" vertical="center"/>
    </xf>
    <xf numFmtId="0" fontId="26" fillId="2" borderId="0" xfId="1" applyFont="1" applyFill="1" applyAlignment="1">
      <alignment horizontal="center" vertical="center"/>
    </xf>
    <xf numFmtId="0" fontId="83" fillId="2" borderId="0" xfId="1" applyFont="1" applyFill="1" applyAlignment="1">
      <alignment horizontal="left" vertical="center"/>
    </xf>
    <xf numFmtId="0" fontId="79" fillId="2" borderId="0" xfId="1" applyFont="1" applyFill="1">
      <alignment vertical="center"/>
    </xf>
    <xf numFmtId="0" fontId="47" fillId="2" borderId="0" xfId="1" applyFont="1" applyFill="1" applyAlignment="1">
      <alignment horizontal="center" vertical="center"/>
    </xf>
    <xf numFmtId="0" fontId="40" fillId="2" borderId="9" xfId="1" applyFont="1" applyFill="1" applyBorder="1">
      <alignment vertical="center"/>
    </xf>
    <xf numFmtId="0" fontId="41" fillId="5" borderId="9" xfId="1" applyFont="1" applyFill="1" applyBorder="1" applyAlignment="1">
      <alignment horizontal="center" vertical="center"/>
    </xf>
    <xf numFmtId="0" fontId="84" fillId="2" borderId="9" xfId="1" applyFont="1" applyFill="1" applyBorder="1">
      <alignment vertical="center"/>
    </xf>
    <xf numFmtId="0" fontId="39" fillId="2" borderId="9" xfId="1" applyFont="1" applyFill="1" applyBorder="1" applyAlignment="1">
      <alignment horizontal="center" vertical="center"/>
    </xf>
    <xf numFmtId="0" fontId="40" fillId="2" borderId="0" xfId="1" applyFont="1" applyFill="1">
      <alignment vertical="center"/>
    </xf>
    <xf numFmtId="0" fontId="39" fillId="2" borderId="0" xfId="1" applyFont="1" applyFill="1">
      <alignment vertical="center"/>
    </xf>
    <xf numFmtId="0" fontId="45" fillId="2" borderId="4" xfId="1" applyFont="1" applyFill="1" applyBorder="1" applyAlignment="1">
      <alignment horizontal="right" vertical="center"/>
    </xf>
    <xf numFmtId="0" fontId="86" fillId="2" borderId="0" xfId="1" applyFont="1" applyFill="1">
      <alignment vertical="center"/>
    </xf>
    <xf numFmtId="0" fontId="87" fillId="2" borderId="0" xfId="1" applyFont="1" applyFill="1">
      <alignment vertical="center"/>
    </xf>
    <xf numFmtId="0" fontId="46" fillId="2" borderId="2" xfId="1" applyFont="1" applyFill="1" applyBorder="1" applyAlignment="1">
      <alignment horizontal="center" vertical="center"/>
    </xf>
    <xf numFmtId="0" fontId="86" fillId="2" borderId="9" xfId="1" applyFont="1" applyFill="1" applyBorder="1">
      <alignment vertical="center"/>
    </xf>
    <xf numFmtId="0" fontId="39" fillId="2" borderId="6" xfId="1" applyFont="1" applyFill="1" applyBorder="1" applyAlignment="1">
      <alignment horizontal="center" vertical="center"/>
    </xf>
    <xf numFmtId="0" fontId="45" fillId="2" borderId="0" xfId="1" applyFont="1" applyFill="1" applyAlignment="1">
      <alignment horizontal="right" vertical="center"/>
    </xf>
    <xf numFmtId="0" fontId="39" fillId="2" borderId="0" xfId="1" applyFont="1" applyFill="1" applyAlignment="1">
      <alignment horizontal="center" vertical="center"/>
    </xf>
    <xf numFmtId="0" fontId="49" fillId="2" borderId="0" xfId="1" applyFont="1" applyFill="1">
      <alignment vertical="center"/>
    </xf>
    <xf numFmtId="0" fontId="46" fillId="2" borderId="0" xfId="1" applyFont="1" applyFill="1" applyAlignment="1">
      <alignment horizontal="center" vertical="center"/>
    </xf>
    <xf numFmtId="0" fontId="88" fillId="2" borderId="0" xfId="1" applyFont="1" applyFill="1" applyAlignment="1">
      <alignment horizontal="left" vertical="center"/>
    </xf>
    <xf numFmtId="49" fontId="43" fillId="2" borderId="0" xfId="1" applyNumberFormat="1" applyFont="1" applyFill="1" applyAlignment="1">
      <alignment horizontal="center" vertical="center" shrinkToFit="1"/>
    </xf>
    <xf numFmtId="14" fontId="18" fillId="2" borderId="0" xfId="1" applyNumberFormat="1" applyFont="1" applyFill="1">
      <alignment vertical="center"/>
    </xf>
    <xf numFmtId="14" fontId="82" fillId="2" borderId="0" xfId="1" applyNumberFormat="1" applyFont="1" applyFill="1">
      <alignment vertical="center"/>
    </xf>
    <xf numFmtId="0" fontId="30" fillId="2" borderId="0" xfId="1" applyFont="1" applyFill="1" applyAlignment="1">
      <alignment horizontal="right" vertical="center" shrinkToFit="1"/>
    </xf>
    <xf numFmtId="49" fontId="32" fillId="5" borderId="10" xfId="3" applyNumberFormat="1" applyFont="1" applyFill="1" applyBorder="1" applyAlignment="1">
      <alignment horizontal="right" vertical="center"/>
    </xf>
    <xf numFmtId="49" fontId="32" fillId="5" borderId="10" xfId="3" applyNumberFormat="1" applyFont="1" applyFill="1" applyBorder="1" applyAlignment="1">
      <alignment horizontal="center" vertical="center"/>
    </xf>
    <xf numFmtId="49" fontId="32" fillId="5" borderId="10" xfId="3" applyNumberFormat="1" applyFont="1" applyFill="1" applyBorder="1" applyAlignment="1">
      <alignment vertical="center" shrinkToFit="1"/>
    </xf>
    <xf numFmtId="0" fontId="32" fillId="2" borderId="0" xfId="1" applyFont="1" applyFill="1">
      <alignment vertical="center"/>
    </xf>
    <xf numFmtId="0" fontId="28" fillId="5" borderId="9" xfId="1" applyFont="1" applyFill="1" applyBorder="1" applyAlignment="1">
      <alignment horizontal="center" vertical="center"/>
    </xf>
    <xf numFmtId="0" fontId="78" fillId="2" borderId="0" xfId="1" applyFont="1" applyFill="1">
      <alignment vertical="center"/>
    </xf>
    <xf numFmtId="0" fontId="48" fillId="11" borderId="17" xfId="1" applyFont="1" applyFill="1" applyBorder="1" applyAlignment="1">
      <alignment horizontal="right" vertical="center"/>
    </xf>
    <xf numFmtId="0" fontId="41" fillId="2" borderId="0" xfId="1" applyFont="1" applyFill="1">
      <alignment vertical="center"/>
    </xf>
    <xf numFmtId="0" fontId="70" fillId="2" borderId="0" xfId="1" applyFont="1" applyFill="1">
      <alignment vertical="center"/>
    </xf>
    <xf numFmtId="49" fontId="43" fillId="4" borderId="14" xfId="2" applyNumberFormat="1" applyFont="1" applyFill="1" applyBorder="1" applyAlignment="1">
      <alignment vertical="center"/>
    </xf>
    <xf numFmtId="0" fontId="87" fillId="2" borderId="0" xfId="1" applyFont="1" applyFill="1" applyAlignment="1">
      <alignment horizontal="center" vertical="center"/>
    </xf>
    <xf numFmtId="0" fontId="87" fillId="2" borderId="9" xfId="1" applyFont="1" applyFill="1" applyBorder="1" applyAlignment="1">
      <alignment horizontal="center" vertical="center"/>
    </xf>
    <xf numFmtId="0" fontId="79" fillId="2" borderId="0" xfId="1" applyFont="1" applyFill="1" applyAlignment="1">
      <alignment horizontal="center" vertical="center"/>
    </xf>
    <xf numFmtId="0" fontId="43" fillId="2" borderId="0" xfId="1" applyFont="1" applyFill="1">
      <alignment vertical="center"/>
    </xf>
    <xf numFmtId="49" fontId="74" fillId="2" borderId="0" xfId="1" applyNumberFormat="1" applyFont="1" applyFill="1" applyAlignment="1">
      <alignment horizontal="center" vertical="center"/>
    </xf>
    <xf numFmtId="0" fontId="83" fillId="2" borderId="0" xfId="1" applyFont="1" applyFill="1" applyAlignment="1">
      <alignment horizontal="center" vertical="center"/>
    </xf>
    <xf numFmtId="49" fontId="43" fillId="2" borderId="0" xfId="1" applyNumberFormat="1" applyFont="1" applyFill="1">
      <alignment vertical="center"/>
    </xf>
    <xf numFmtId="49" fontId="43" fillId="4" borderId="0" xfId="2" applyNumberFormat="1" applyFont="1" applyFill="1" applyAlignment="1">
      <alignment horizontal="center" vertical="center"/>
    </xf>
    <xf numFmtId="0" fontId="91" fillId="2" borderId="0" xfId="1" applyFont="1" applyFill="1">
      <alignment vertical="center"/>
    </xf>
    <xf numFmtId="0" fontId="92" fillId="2" borderId="4" xfId="1" applyFont="1" applyFill="1" applyBorder="1" applyAlignment="1">
      <alignment horizontal="right" vertical="center"/>
    </xf>
    <xf numFmtId="0" fontId="85" fillId="2" borderId="2" xfId="1" applyFont="1" applyFill="1" applyBorder="1" applyAlignment="1">
      <alignment horizontal="center" vertical="center"/>
    </xf>
    <xf numFmtId="0" fontId="93" fillId="6" borderId="17" xfId="1" applyFont="1" applyFill="1" applyBorder="1" applyAlignment="1">
      <alignment horizontal="right" vertical="center"/>
    </xf>
    <xf numFmtId="0" fontId="92" fillId="2" borderId="9" xfId="1" applyFont="1" applyFill="1" applyBorder="1" applyAlignment="1">
      <alignment horizontal="center" vertical="center"/>
    </xf>
    <xf numFmtId="0" fontId="87" fillId="2" borderId="6" xfId="1" applyFont="1" applyFill="1" applyBorder="1" applyAlignment="1">
      <alignment horizontal="center" vertical="center"/>
    </xf>
    <xf numFmtId="0" fontId="87" fillId="2" borderId="17" xfId="1" applyFont="1" applyFill="1" applyBorder="1" applyAlignment="1">
      <alignment horizontal="center" vertical="center"/>
    </xf>
    <xf numFmtId="0" fontId="92" fillId="2" borderId="6" xfId="1" applyFont="1" applyFill="1" applyBorder="1" applyAlignment="1">
      <alignment horizontal="center" vertical="center"/>
    </xf>
    <xf numFmtId="0" fontId="85" fillId="2" borderId="17" xfId="1" applyFont="1" applyFill="1" applyBorder="1" applyAlignment="1">
      <alignment horizontal="center" vertical="center"/>
    </xf>
    <xf numFmtId="0" fontId="87" fillId="2" borderId="0" xfId="1" applyFont="1" applyFill="1" applyAlignment="1">
      <alignment horizontal="right" vertical="center"/>
    </xf>
    <xf numFmtId="0" fontId="93" fillId="6" borderId="17" xfId="1" applyFont="1" applyFill="1" applyBorder="1" applyAlignment="1">
      <alignment horizontal="center" vertical="center"/>
    </xf>
    <xf numFmtId="0" fontId="87" fillId="7" borderId="17" xfId="1" applyFont="1" applyFill="1" applyBorder="1" applyAlignment="1">
      <alignment horizontal="center" vertical="center"/>
    </xf>
    <xf numFmtId="0" fontId="87" fillId="3" borderId="17" xfId="1" applyFont="1" applyFill="1" applyBorder="1" applyAlignment="1">
      <alignment horizontal="center" vertical="center"/>
    </xf>
    <xf numFmtId="49" fontId="79" fillId="2" borderId="0" xfId="1" applyNumberFormat="1" applyFont="1" applyFill="1" applyAlignment="1">
      <alignment horizontal="center" vertical="center"/>
    </xf>
    <xf numFmtId="0" fontId="79" fillId="2" borderId="9" xfId="1" applyFont="1" applyFill="1" applyBorder="1" applyAlignment="1">
      <alignment horizontal="center" vertical="center"/>
    </xf>
    <xf numFmtId="0" fontId="94" fillId="2" borderId="4" xfId="1" applyFont="1" applyFill="1" applyBorder="1" applyAlignment="1">
      <alignment horizontal="center" vertical="center"/>
    </xf>
    <xf numFmtId="0" fontId="82" fillId="2" borderId="2" xfId="1" applyFont="1" applyFill="1" applyBorder="1" applyAlignment="1">
      <alignment horizontal="center" vertical="center"/>
    </xf>
    <xf numFmtId="0" fontId="94" fillId="8" borderId="17" xfId="1" applyFont="1" applyFill="1" applyBorder="1" applyAlignment="1">
      <alignment horizontal="center" vertical="center"/>
    </xf>
    <xf numFmtId="0" fontId="79" fillId="2" borderId="6" xfId="1" applyFont="1" applyFill="1" applyBorder="1" applyAlignment="1">
      <alignment horizontal="center" vertical="center"/>
    </xf>
    <xf numFmtId="0" fontId="82" fillId="2" borderId="17" xfId="1" applyFont="1" applyFill="1" applyBorder="1" applyAlignment="1">
      <alignment horizontal="center" vertical="center"/>
    </xf>
    <xf numFmtId="0" fontId="43" fillId="3" borderId="0" xfId="1" applyFont="1" applyFill="1" applyAlignment="1">
      <alignment horizontal="right" vertical="center"/>
    </xf>
    <xf numFmtId="49" fontId="97" fillId="2" borderId="0" xfId="1" applyNumberFormat="1" applyFont="1" applyFill="1" applyAlignment="1">
      <alignment vertical="top"/>
    </xf>
    <xf numFmtId="49" fontId="97" fillId="2" borderId="0" xfId="1" applyNumberFormat="1" applyFont="1" applyFill="1">
      <alignment vertical="center"/>
    </xf>
    <xf numFmtId="49" fontId="98" fillId="2" borderId="0" xfId="1" applyNumberFormat="1" applyFont="1" applyFill="1" applyAlignment="1"/>
    <xf numFmtId="49" fontId="98" fillId="2" borderId="8" xfId="1" applyNumberFormat="1" applyFont="1" applyFill="1" applyBorder="1" applyAlignment="1"/>
    <xf numFmtId="49" fontId="95" fillId="5" borderId="12" xfId="2" applyNumberFormat="1" applyFont="1" applyFill="1" applyBorder="1" applyAlignment="1">
      <alignment horizontal="center" vertical="center" shrinkToFit="1"/>
    </xf>
    <xf numFmtId="0" fontId="97" fillId="2" borderId="0" xfId="1" applyFont="1" applyFill="1" applyAlignment="1">
      <alignment horizontal="left" vertical="center"/>
    </xf>
    <xf numFmtId="0" fontId="98" fillId="2" borderId="9" xfId="1" applyFont="1" applyFill="1" applyBorder="1" applyAlignment="1">
      <alignment horizontal="center" vertical="center" shrinkToFit="1"/>
    </xf>
    <xf numFmtId="0" fontId="98" fillId="2" borderId="0" xfId="1" applyFont="1" applyFill="1" applyAlignment="1">
      <alignment horizontal="center" vertical="center" shrinkToFit="1"/>
    </xf>
    <xf numFmtId="0" fontId="97" fillId="2" borderId="9" xfId="1" applyFont="1" applyFill="1" applyBorder="1" applyAlignment="1">
      <alignment horizontal="center" vertical="center" shrinkToFit="1"/>
    </xf>
    <xf numFmtId="0" fontId="97" fillId="2" borderId="0" xfId="1" applyFont="1" applyFill="1" applyAlignment="1">
      <alignment horizontal="center" vertical="center" shrinkToFit="1"/>
    </xf>
    <xf numFmtId="0" fontId="99" fillId="2" borderId="0" xfId="1" applyFont="1" applyFill="1" applyAlignment="1">
      <alignment vertical="center" shrinkToFit="1"/>
    </xf>
    <xf numFmtId="0" fontId="99" fillId="2" borderId="0" xfId="1" applyFont="1" applyFill="1">
      <alignment vertical="center"/>
    </xf>
    <xf numFmtId="0" fontId="8" fillId="2" borderId="9" xfId="1" applyFont="1" applyFill="1" applyBorder="1" applyAlignment="1">
      <alignment horizontal="center" vertical="center"/>
    </xf>
    <xf numFmtId="49" fontId="75" fillId="4" borderId="10" xfId="3" applyNumberFormat="1" applyFont="1" applyFill="1" applyBorder="1" applyAlignment="1">
      <alignment horizontal="right" vertical="center"/>
    </xf>
    <xf numFmtId="49" fontId="60" fillId="5" borderId="18" xfId="3" applyNumberFormat="1" applyFont="1" applyFill="1" applyBorder="1" applyAlignment="1">
      <alignment horizontal="center" vertical="center"/>
    </xf>
    <xf numFmtId="49" fontId="38" fillId="5" borderId="19" xfId="3" applyNumberFormat="1" applyFont="1" applyFill="1" applyBorder="1" applyAlignment="1">
      <alignment horizontal="center" vertical="center"/>
    </xf>
    <xf numFmtId="49" fontId="75" fillId="5" borderId="20" xfId="3" applyNumberFormat="1" applyFont="1" applyFill="1" applyBorder="1" applyAlignment="1">
      <alignment horizontal="center" vertical="center" shrinkToFit="1"/>
    </xf>
    <xf numFmtId="49" fontId="75" fillId="5" borderId="19" xfId="3" applyNumberFormat="1" applyFont="1" applyFill="1" applyBorder="1" applyAlignment="1">
      <alignment horizontal="left" vertical="center" shrinkToFit="1"/>
    </xf>
    <xf numFmtId="0" fontId="90" fillId="2" borderId="0" xfId="1" applyFont="1" applyFill="1" applyAlignment="1">
      <alignment horizontal="center" vertical="center"/>
    </xf>
    <xf numFmtId="49" fontId="37" fillId="4" borderId="0" xfId="3" applyNumberFormat="1" applyFont="1" applyFill="1" applyAlignment="1">
      <alignment horizontal="center" vertical="center"/>
    </xf>
    <xf numFmtId="0" fontId="37" fillId="5" borderId="22" xfId="3" applyFont="1" applyFill="1" applyBorder="1" applyAlignment="1">
      <alignment horizontal="center" vertical="center"/>
    </xf>
    <xf numFmtId="0" fontId="63" fillId="2" borderId="0" xfId="1" applyFont="1" applyFill="1" applyAlignment="1">
      <alignment vertical="center" shrinkToFit="1"/>
    </xf>
    <xf numFmtId="0" fontId="63" fillId="2" borderId="0" xfId="1" applyFont="1" applyFill="1">
      <alignment vertical="center"/>
    </xf>
    <xf numFmtId="49" fontId="71" fillId="5" borderId="19" xfId="3" applyNumberFormat="1" applyFont="1" applyFill="1" applyBorder="1" applyAlignment="1">
      <alignment horizontal="center" vertical="center"/>
    </xf>
    <xf numFmtId="49" fontId="69" fillId="5" borderId="20" xfId="3" applyNumberFormat="1" applyFont="1" applyFill="1" applyBorder="1" applyAlignment="1">
      <alignment horizontal="center" vertical="center" shrinkToFit="1"/>
    </xf>
    <xf numFmtId="49" fontId="75" fillId="5" borderId="19" xfId="3" applyNumberFormat="1" applyFont="1" applyFill="1" applyBorder="1" applyAlignment="1">
      <alignment horizontal="center" vertical="center" shrinkToFit="1"/>
    </xf>
    <xf numFmtId="0" fontId="57" fillId="2" borderId="0" xfId="1" applyFont="1" applyFill="1" applyAlignment="1">
      <alignment horizontal="center" vertical="center" shrinkToFit="1"/>
    </xf>
    <xf numFmtId="49" fontId="100" fillId="2" borderId="0" xfId="1" applyNumberFormat="1" applyFont="1" applyFill="1" applyAlignment="1">
      <alignment horizontal="center" vertical="center" shrinkToFit="1"/>
    </xf>
    <xf numFmtId="49" fontId="101" fillId="4" borderId="0" xfId="3" applyNumberFormat="1" applyFont="1" applyFill="1" applyAlignment="1">
      <alignment horizontal="center" vertical="center" shrinkToFit="1"/>
    </xf>
    <xf numFmtId="49" fontId="102" fillId="4" borderId="0" xfId="3" applyNumberFormat="1" applyFont="1" applyFill="1" applyAlignment="1">
      <alignment vertical="center" shrinkToFit="1"/>
    </xf>
    <xf numFmtId="0" fontId="75" fillId="5" borderId="22" xfId="3" applyFont="1" applyFill="1" applyBorder="1" applyAlignment="1">
      <alignment horizontal="center" vertical="center" shrinkToFit="1"/>
    </xf>
    <xf numFmtId="49" fontId="75" fillId="4" borderId="10" xfId="2" applyNumberFormat="1" applyFont="1" applyFill="1" applyBorder="1" applyAlignment="1">
      <alignment horizontal="right" vertical="center"/>
    </xf>
    <xf numFmtId="49" fontId="60" fillId="5" borderId="11" xfId="2" applyNumberFormat="1" applyFont="1" applyFill="1" applyBorder="1" applyAlignment="1">
      <alignment horizontal="center" vertical="center"/>
    </xf>
    <xf numFmtId="49" fontId="60" fillId="5" borderId="12" xfId="2" applyNumberFormat="1" applyFont="1" applyFill="1" applyBorder="1" applyAlignment="1">
      <alignment horizontal="center" vertical="center"/>
    </xf>
    <xf numFmtId="49" fontId="96" fillId="5" borderId="12" xfId="2" applyNumberFormat="1" applyFont="1" applyFill="1" applyBorder="1" applyAlignment="1">
      <alignment horizontal="center" vertical="center" shrinkToFit="1"/>
    </xf>
    <xf numFmtId="49" fontId="75" fillId="5" borderId="12" xfId="2" applyNumberFormat="1" applyFont="1" applyFill="1" applyBorder="1" applyAlignment="1">
      <alignment horizontal="center" vertical="center" shrinkToFit="1"/>
    </xf>
    <xf numFmtId="0" fontId="24" fillId="2" borderId="0" xfId="1" applyFont="1" applyFill="1">
      <alignment vertical="center"/>
    </xf>
    <xf numFmtId="0" fontId="77" fillId="2" borderId="9" xfId="1" applyFont="1" applyFill="1" applyBorder="1">
      <alignment vertical="center"/>
    </xf>
    <xf numFmtId="0" fontId="78" fillId="2" borderId="9" xfId="1" applyFont="1" applyFill="1" applyBorder="1">
      <alignment vertical="center"/>
    </xf>
    <xf numFmtId="0" fontId="104" fillId="2" borderId="9" xfId="1" applyFont="1" applyFill="1" applyBorder="1" applyAlignment="1">
      <alignment horizontal="center" vertical="center" shrinkToFit="1"/>
    </xf>
    <xf numFmtId="49" fontId="43" fillId="3" borderId="13" xfId="2" applyNumberFormat="1" applyFont="1" applyFill="1" applyBorder="1" applyAlignment="1">
      <alignment horizontal="center" vertical="center"/>
    </xf>
    <xf numFmtId="0" fontId="78" fillId="3" borderId="0" xfId="1" applyFont="1" applyFill="1" applyAlignment="1">
      <alignment horizontal="center" vertical="center"/>
    </xf>
    <xf numFmtId="0" fontId="43" fillId="3" borderId="9" xfId="1" applyFont="1" applyFill="1" applyBorder="1" applyAlignment="1">
      <alignment horizontal="center" vertical="center"/>
    </xf>
    <xf numFmtId="0" fontId="43" fillId="3" borderId="0" xfId="1" applyFont="1" applyFill="1" applyAlignment="1">
      <alignment horizontal="center" vertical="center"/>
    </xf>
    <xf numFmtId="49" fontId="43" fillId="3" borderId="10" xfId="2" applyNumberFormat="1" applyFont="1" applyFill="1" applyBorder="1" applyAlignment="1">
      <alignment horizontal="center" vertical="center"/>
    </xf>
    <xf numFmtId="49" fontId="83" fillId="3" borderId="0" xfId="1" applyNumberFormat="1" applyFont="1" applyFill="1" applyAlignment="1">
      <alignment horizontal="center" vertical="center"/>
    </xf>
    <xf numFmtId="0" fontId="79" fillId="3" borderId="16" xfId="1" applyFont="1" applyFill="1" applyBorder="1" applyAlignment="1">
      <alignment horizontal="center" vertical="center"/>
    </xf>
    <xf numFmtId="0" fontId="79" fillId="3" borderId="0" xfId="1" applyFont="1" applyFill="1" applyAlignment="1">
      <alignment horizontal="center" vertical="center"/>
    </xf>
    <xf numFmtId="0" fontId="79" fillId="3" borderId="0" xfId="1" applyFont="1" applyFill="1" applyAlignment="1">
      <alignment horizontal="right" vertical="center"/>
    </xf>
    <xf numFmtId="49" fontId="78" fillId="3" borderId="0" xfId="1" applyNumberFormat="1" applyFont="1" applyFill="1">
      <alignment vertical="center"/>
    </xf>
    <xf numFmtId="0" fontId="43" fillId="3" borderId="0" xfId="1" applyFont="1" applyFill="1">
      <alignment vertical="center"/>
    </xf>
    <xf numFmtId="0" fontId="79" fillId="3" borderId="10" xfId="1" applyFont="1" applyFill="1" applyBorder="1" applyAlignment="1">
      <alignment horizontal="center" vertical="center"/>
    </xf>
    <xf numFmtId="49" fontId="37" fillId="3" borderId="21" xfId="3" applyNumberFormat="1" applyFont="1" applyFill="1" applyBorder="1" applyAlignment="1">
      <alignment horizontal="center" vertical="center"/>
    </xf>
    <xf numFmtId="0" fontId="43" fillId="3" borderId="0" xfId="1" applyFont="1" applyFill="1" applyAlignment="1">
      <alignment horizontal="left" vertical="center"/>
    </xf>
    <xf numFmtId="0" fontId="37" fillId="3" borderId="9" xfId="1" applyFont="1" applyFill="1" applyBorder="1" applyAlignment="1">
      <alignment horizontal="center" vertical="center"/>
    </xf>
    <xf numFmtId="0" fontId="43" fillId="3" borderId="9" xfId="1" applyFont="1" applyFill="1" applyBorder="1" applyAlignment="1">
      <alignment horizontal="right" vertical="center"/>
    </xf>
    <xf numFmtId="0" fontId="43" fillId="3" borderId="23" xfId="1" applyFont="1" applyFill="1" applyBorder="1" applyAlignment="1">
      <alignment horizontal="right" vertical="center"/>
    </xf>
    <xf numFmtId="0" fontId="37" fillId="3" borderId="9" xfId="1" applyFont="1" applyFill="1" applyBorder="1" applyAlignment="1">
      <alignment horizontal="right" vertical="center"/>
    </xf>
    <xf numFmtId="0" fontId="37" fillId="3" borderId="0" xfId="1" applyFont="1" applyFill="1" applyAlignment="1">
      <alignment horizontal="right" vertical="center"/>
    </xf>
    <xf numFmtId="49" fontId="43" fillId="3" borderId="0" xfId="1" applyNumberFormat="1" applyFont="1" applyFill="1" applyAlignment="1">
      <alignment horizontal="center" vertical="center"/>
    </xf>
    <xf numFmtId="49" fontId="37" fillId="3" borderId="22" xfId="3" applyNumberFormat="1" applyFont="1" applyFill="1" applyBorder="1" applyAlignment="1">
      <alignment horizontal="center" vertical="center"/>
    </xf>
    <xf numFmtId="49" fontId="79" fillId="3" borderId="0" xfId="1" applyNumberFormat="1" applyFont="1" applyFill="1" applyAlignment="1">
      <alignment horizontal="center" vertical="center"/>
    </xf>
    <xf numFmtId="49" fontId="75" fillId="3" borderId="21" xfId="3" applyNumberFormat="1" applyFont="1" applyFill="1" applyBorder="1" applyAlignment="1">
      <alignment horizontal="center" vertical="center" shrinkToFit="1"/>
    </xf>
    <xf numFmtId="0" fontId="28" fillId="3" borderId="0" xfId="1" applyFont="1" applyFill="1" applyAlignment="1">
      <alignment horizontal="center" vertical="center" shrinkToFit="1"/>
    </xf>
    <xf numFmtId="0" fontId="18" fillId="3" borderId="9" xfId="1" applyFont="1" applyFill="1" applyBorder="1" applyAlignment="1">
      <alignment horizontal="center" vertical="center" shrinkToFit="1"/>
    </xf>
    <xf numFmtId="0" fontId="26" fillId="3" borderId="0" xfId="1" applyFont="1" applyFill="1" applyAlignment="1">
      <alignment horizontal="right" vertical="center" shrinkToFit="1"/>
    </xf>
    <xf numFmtId="0" fontId="28" fillId="3" borderId="9" xfId="1" applyFont="1" applyFill="1" applyBorder="1" applyAlignment="1">
      <alignment horizontal="right" vertical="center" shrinkToFit="1"/>
    </xf>
    <xf numFmtId="0" fontId="28" fillId="3" borderId="0" xfId="1" applyFont="1" applyFill="1" applyAlignment="1">
      <alignment horizontal="right" vertical="center" shrinkToFit="1"/>
    </xf>
    <xf numFmtId="0" fontId="28" fillId="3" borderId="23" xfId="1" applyFont="1" applyFill="1" applyBorder="1" applyAlignment="1">
      <alignment horizontal="right" vertical="center" shrinkToFit="1"/>
    </xf>
    <xf numFmtId="0" fontId="18" fillId="3" borderId="9" xfId="1" applyFont="1" applyFill="1" applyBorder="1" applyAlignment="1">
      <alignment horizontal="right" vertical="center" shrinkToFit="1"/>
    </xf>
    <xf numFmtId="0" fontId="18" fillId="3" borderId="0" xfId="1" applyFont="1" applyFill="1" applyAlignment="1">
      <alignment horizontal="right" vertical="center" shrinkToFit="1"/>
    </xf>
    <xf numFmtId="49" fontId="28" fillId="3" borderId="0" xfId="1" applyNumberFormat="1" applyFont="1" applyFill="1" applyAlignment="1">
      <alignment horizontal="right" vertical="center" shrinkToFit="1"/>
    </xf>
    <xf numFmtId="0" fontId="32" fillId="3" borderId="0" xfId="1" applyFont="1" applyFill="1" applyAlignment="1">
      <alignment horizontal="center" vertical="center" shrinkToFit="1"/>
    </xf>
    <xf numFmtId="49" fontId="75" fillId="3" borderId="22" xfId="3" applyNumberFormat="1" applyFont="1" applyFill="1" applyBorder="1" applyAlignment="1">
      <alignment horizontal="center" vertical="center" shrinkToFit="1"/>
    </xf>
    <xf numFmtId="0" fontId="41" fillId="3" borderId="0" xfId="1" applyFont="1" applyFill="1" applyAlignment="1">
      <alignment horizontal="center" vertical="center" shrinkToFit="1"/>
    </xf>
    <xf numFmtId="49" fontId="41" fillId="3" borderId="0" xfId="1" applyNumberFormat="1" applyFont="1" applyFill="1" applyAlignment="1">
      <alignment horizontal="center" vertical="center" shrinkToFit="1"/>
    </xf>
    <xf numFmtId="0" fontId="70" fillId="3" borderId="0" xfId="1" applyFont="1" applyFill="1" applyAlignment="1">
      <alignment horizontal="center" vertical="center" shrinkToFit="1"/>
    </xf>
    <xf numFmtId="49" fontId="3" fillId="3" borderId="0" xfId="1" applyNumberFormat="1" applyFont="1" applyFill="1" applyAlignment="1">
      <alignment horizontal="left" shrinkToFit="1"/>
    </xf>
    <xf numFmtId="49" fontId="23" fillId="3" borderId="0" xfId="1" applyNumberFormat="1" applyFont="1" applyFill="1" applyAlignment="1">
      <alignment vertical="center" shrinkToFit="1"/>
    </xf>
    <xf numFmtId="49" fontId="10" fillId="3" borderId="0" xfId="1" applyNumberFormat="1" applyFont="1" applyFill="1" applyAlignment="1">
      <alignment vertical="top" shrinkToFit="1"/>
    </xf>
    <xf numFmtId="49" fontId="8" fillId="3" borderId="0" xfId="1" applyNumberFormat="1" applyFont="1" applyFill="1" applyAlignment="1">
      <alignment vertical="center" shrinkToFit="1"/>
    </xf>
    <xf numFmtId="49" fontId="30" fillId="3" borderId="9" xfId="1" applyNumberFormat="1" applyFont="1" applyFill="1" applyBorder="1" applyAlignment="1">
      <alignment vertical="center" shrinkToFit="1"/>
    </xf>
    <xf numFmtId="0" fontId="79" fillId="3" borderId="0" xfId="1" applyFont="1" applyFill="1">
      <alignment vertical="center"/>
    </xf>
    <xf numFmtId="49" fontId="27" fillId="3" borderId="0" xfId="1" applyNumberFormat="1" applyFont="1" applyFill="1" applyAlignment="1">
      <alignment horizontal="center" vertical="center"/>
    </xf>
    <xf numFmtId="0" fontId="41" fillId="3" borderId="0" xfId="1" applyFont="1" applyFill="1">
      <alignment vertical="center"/>
    </xf>
    <xf numFmtId="49" fontId="2" fillId="3" borderId="0" xfId="1" applyNumberFormat="1" applyFill="1">
      <alignment vertical="center"/>
    </xf>
    <xf numFmtId="49" fontId="2" fillId="3" borderId="0" xfId="1" applyNumberFormat="1" applyFill="1" applyAlignment="1">
      <alignment vertical="center" shrinkToFit="1"/>
    </xf>
    <xf numFmtId="49" fontId="8" fillId="3" borderId="0" xfId="1" applyNumberFormat="1" applyFont="1" applyFill="1">
      <alignment vertical="center"/>
    </xf>
    <xf numFmtId="49" fontId="8" fillId="3" borderId="0" xfId="1" applyNumberFormat="1" applyFont="1" applyFill="1" applyAlignment="1">
      <alignment vertical="top"/>
    </xf>
    <xf numFmtId="49" fontId="25" fillId="3" borderId="0" xfId="1" applyNumberFormat="1" applyFont="1" applyFill="1" applyAlignment="1">
      <alignment horizontal="center"/>
    </xf>
    <xf numFmtId="49" fontId="31" fillId="3" borderId="8" xfId="1" applyNumberFormat="1" applyFont="1" applyFill="1" applyBorder="1" applyAlignment="1">
      <alignment horizontal="center" vertical="center"/>
    </xf>
    <xf numFmtId="49" fontId="7" fillId="3" borderId="0" xfId="1" applyNumberFormat="1" applyFont="1" applyFill="1">
      <alignment vertical="center"/>
    </xf>
    <xf numFmtId="49" fontId="41" fillId="3" borderId="0" xfId="1" applyNumberFormat="1" applyFont="1" applyFill="1" applyAlignment="1">
      <alignment horizontal="center" vertical="center"/>
    </xf>
    <xf numFmtId="0" fontId="70" fillId="3" borderId="0" xfId="1" applyFont="1" applyFill="1">
      <alignment vertical="center"/>
    </xf>
    <xf numFmtId="49" fontId="70" fillId="3" borderId="0" xfId="1" applyNumberFormat="1" applyFont="1" applyFill="1">
      <alignment vertical="center"/>
    </xf>
    <xf numFmtId="0" fontId="41" fillId="3" borderId="0" xfId="1" applyFont="1" applyFill="1" applyAlignment="1">
      <alignment horizontal="right" vertical="center"/>
    </xf>
    <xf numFmtId="49" fontId="50" fillId="2" borderId="0" xfId="1" applyNumberFormat="1" applyFont="1" applyFill="1" applyAlignment="1">
      <alignment vertical="top"/>
    </xf>
    <xf numFmtId="49" fontId="50" fillId="3" borderId="0" xfId="1" applyNumberFormat="1" applyFont="1" applyFill="1" applyAlignment="1">
      <alignment vertical="top"/>
    </xf>
    <xf numFmtId="49" fontId="41" fillId="3" borderId="0" xfId="1" applyNumberFormat="1" applyFont="1" applyFill="1" applyAlignment="1">
      <alignment vertical="top"/>
    </xf>
    <xf numFmtId="49" fontId="50" fillId="2" borderId="0" xfId="1" applyNumberFormat="1" applyFont="1" applyFill="1">
      <alignment vertical="center"/>
    </xf>
    <xf numFmtId="49" fontId="41" fillId="3" borderId="0" xfId="1" applyNumberFormat="1" applyFont="1" applyFill="1">
      <alignment vertical="center"/>
    </xf>
    <xf numFmtId="49" fontId="70" fillId="3" borderId="13" xfId="2" applyNumberFormat="1" applyFont="1" applyFill="1" applyBorder="1" applyAlignment="1">
      <alignment horizontal="center" vertical="center" shrinkToFit="1"/>
    </xf>
    <xf numFmtId="49" fontId="70" fillId="4" borderId="14" xfId="2" applyNumberFormat="1" applyFont="1" applyFill="1" applyBorder="1" applyAlignment="1">
      <alignment vertical="center" shrinkToFit="1"/>
    </xf>
    <xf numFmtId="49" fontId="70" fillId="3" borderId="10" xfId="2" applyNumberFormat="1" applyFont="1" applyFill="1" applyBorder="1" applyAlignment="1">
      <alignment horizontal="center" vertical="center" shrinkToFit="1"/>
    </xf>
    <xf numFmtId="49" fontId="50" fillId="2" borderId="0" xfId="1" applyNumberFormat="1" applyFont="1" applyFill="1" applyAlignment="1">
      <alignment horizontal="center" vertical="center"/>
    </xf>
    <xf numFmtId="49" fontId="70" fillId="3" borderId="10" xfId="2" applyNumberFormat="1" applyFont="1" applyFill="1" applyBorder="1" applyAlignment="1">
      <alignment horizontal="center" vertical="center"/>
    </xf>
    <xf numFmtId="49" fontId="109" fillId="4" borderId="0" xfId="2" applyNumberFormat="1" applyFont="1" applyFill="1" applyAlignment="1">
      <alignment horizontal="center" vertical="center" shrinkToFit="1"/>
    </xf>
    <xf numFmtId="49" fontId="110" fillId="4" borderId="0" xfId="2" applyNumberFormat="1" applyFont="1" applyFill="1" applyAlignment="1">
      <alignment vertical="center" shrinkToFit="1"/>
    </xf>
    <xf numFmtId="0" fontId="70" fillId="3" borderId="0" xfId="1" applyFont="1" applyFill="1" applyAlignment="1">
      <alignment horizontal="center" vertical="center"/>
    </xf>
    <xf numFmtId="0" fontId="50" fillId="2" borderId="0" xfId="1" applyFont="1" applyFill="1" applyAlignment="1">
      <alignment horizontal="center" vertical="center"/>
    </xf>
    <xf numFmtId="0" fontId="41" fillId="3" borderId="9" xfId="1" applyFont="1" applyFill="1" applyBorder="1" applyAlignment="1">
      <alignment horizontal="center" vertical="center" shrinkToFit="1"/>
    </xf>
    <xf numFmtId="0" fontId="50" fillId="2" borderId="9" xfId="1" applyFont="1" applyFill="1" applyBorder="1" applyAlignment="1">
      <alignment horizontal="center" vertical="center" shrinkToFit="1"/>
    </xf>
    <xf numFmtId="0" fontId="50" fillId="2" borderId="0" xfId="1" applyFont="1" applyFill="1" applyAlignment="1">
      <alignment vertical="center" shrinkToFit="1"/>
    </xf>
    <xf numFmtId="0" fontId="111" fillId="2" borderId="4" xfId="1" applyFont="1" applyFill="1" applyBorder="1" applyAlignment="1">
      <alignment horizontal="right" vertical="center" shrinkToFit="1"/>
    </xf>
    <xf numFmtId="0" fontId="108" fillId="2" borderId="2" xfId="1" applyFont="1" applyFill="1" applyBorder="1" applyAlignment="1">
      <alignment horizontal="center" vertical="center" shrinkToFit="1"/>
    </xf>
    <xf numFmtId="0" fontId="111" fillId="6" borderId="2" xfId="1" applyFont="1" applyFill="1" applyBorder="1" applyAlignment="1">
      <alignment horizontal="center" vertical="center" shrinkToFit="1"/>
    </xf>
    <xf numFmtId="0" fontId="41" fillId="3" borderId="0" xfId="1" applyFont="1" applyFill="1" applyAlignment="1">
      <alignment horizontal="right" vertical="center" shrinkToFit="1"/>
    </xf>
    <xf numFmtId="0" fontId="111" fillId="6" borderId="17" xfId="1" applyFont="1" applyFill="1" applyBorder="1" applyAlignment="1">
      <alignment horizontal="right" vertical="center" shrinkToFit="1"/>
    </xf>
    <xf numFmtId="0" fontId="111" fillId="2" borderId="9" xfId="1" applyFont="1" applyFill="1" applyBorder="1" applyAlignment="1">
      <alignment horizontal="center" vertical="center" shrinkToFit="1"/>
    </xf>
    <xf numFmtId="0" fontId="50" fillId="2" borderId="6" xfId="1" applyFont="1" applyFill="1" applyBorder="1" applyAlignment="1">
      <alignment horizontal="center" vertical="center" shrinkToFit="1"/>
    </xf>
    <xf numFmtId="0" fontId="41" fillId="3" borderId="9" xfId="1" applyFont="1" applyFill="1" applyBorder="1" applyAlignment="1">
      <alignment horizontal="right" vertical="center" shrinkToFit="1"/>
    </xf>
    <xf numFmtId="0" fontId="50" fillId="2" borderId="17" xfId="1" applyFont="1" applyFill="1" applyBorder="1" applyAlignment="1">
      <alignment horizontal="center" vertical="center" shrinkToFit="1"/>
    </xf>
    <xf numFmtId="0" fontId="111" fillId="2" borderId="6" xfId="1" applyFont="1" applyFill="1" applyBorder="1" applyAlignment="1">
      <alignment horizontal="center" vertical="center" shrinkToFit="1"/>
    </xf>
    <xf numFmtId="0" fontId="111" fillId="2" borderId="0" xfId="1" applyFont="1" applyFill="1" applyAlignment="1">
      <alignment horizontal="center" vertical="center" shrinkToFit="1"/>
    </xf>
    <xf numFmtId="0" fontId="108" fillId="2" borderId="17" xfId="1" applyFont="1" applyFill="1" applyBorder="1" applyAlignment="1">
      <alignment horizontal="center" vertical="center" shrinkToFit="1"/>
    </xf>
    <xf numFmtId="0" fontId="111" fillId="6" borderId="17" xfId="1" applyFont="1" applyFill="1" applyBorder="1" applyAlignment="1">
      <alignment horizontal="center" vertical="center" shrinkToFit="1"/>
    </xf>
    <xf numFmtId="0" fontId="41" fillId="2" borderId="0" xfId="1" applyFont="1" applyFill="1" applyAlignment="1">
      <alignment horizontal="left" vertical="center" shrinkToFit="1"/>
    </xf>
    <xf numFmtId="0" fontId="111" fillId="2" borderId="17" xfId="1" applyFont="1" applyFill="1" applyBorder="1" applyAlignment="1">
      <alignment horizontal="center" vertical="center" shrinkToFit="1"/>
    </xf>
    <xf numFmtId="0" fontId="50" fillId="7" borderId="17" xfId="1" applyFont="1" applyFill="1" applyBorder="1" applyAlignment="1">
      <alignment horizontal="center" vertical="center" shrinkToFit="1"/>
    </xf>
    <xf numFmtId="0" fontId="50" fillId="3" borderId="17" xfId="1" applyFont="1" applyFill="1" applyBorder="1" applyAlignment="1">
      <alignment horizontal="center" vertical="center" shrinkToFit="1"/>
    </xf>
    <xf numFmtId="0" fontId="50" fillId="2" borderId="7" xfId="1" applyFont="1" applyFill="1" applyBorder="1" applyAlignment="1">
      <alignment horizontal="center" vertical="center" shrinkToFit="1"/>
    </xf>
    <xf numFmtId="0" fontId="70" fillId="3" borderId="0" xfId="1" applyFont="1" applyFill="1" applyAlignment="1">
      <alignment horizontal="right" vertical="center" shrinkToFit="1"/>
    </xf>
    <xf numFmtId="0" fontId="41" fillId="2" borderId="0" xfId="1" applyFont="1" applyFill="1" applyAlignment="1">
      <alignment vertical="center" shrinkToFit="1"/>
    </xf>
    <xf numFmtId="49" fontId="70" fillId="3" borderId="0" xfId="1" applyNumberFormat="1" applyFont="1" applyFill="1" applyAlignment="1">
      <alignment vertical="center" shrinkToFit="1"/>
    </xf>
    <xf numFmtId="0" fontId="50" fillId="2" borderId="0" xfId="1" applyFont="1" applyFill="1">
      <alignment vertical="center"/>
    </xf>
    <xf numFmtId="0" fontId="45" fillId="2" borderId="0" xfId="1" applyFont="1" applyFill="1" applyAlignment="1">
      <alignment horizontal="center" vertical="center"/>
    </xf>
    <xf numFmtId="0" fontId="52" fillId="2" borderId="0" xfId="1" applyFont="1" applyFill="1" applyAlignment="1">
      <alignment horizontal="center" vertical="center"/>
    </xf>
    <xf numFmtId="0" fontId="42" fillId="2" borderId="0" xfId="1" applyFont="1" applyFill="1" applyAlignment="1">
      <alignment horizontal="right" vertical="center"/>
    </xf>
    <xf numFmtId="0" fontId="41" fillId="3" borderId="0" xfId="1" applyFont="1" applyFill="1" applyAlignment="1">
      <alignment horizontal="left" vertical="center"/>
    </xf>
    <xf numFmtId="49" fontId="82" fillId="3" borderId="0" xfId="1" applyNumberFormat="1" applyFont="1" applyFill="1" applyAlignment="1">
      <alignment horizontal="left"/>
    </xf>
    <xf numFmtId="49" fontId="113" fillId="2" borderId="0" xfId="1" applyNumberFormat="1" applyFont="1" applyFill="1" applyAlignment="1">
      <alignment vertical="top"/>
    </xf>
    <xf numFmtId="49" fontId="113" fillId="3" borderId="0" xfId="1" applyNumberFormat="1" applyFont="1" applyFill="1" applyAlignment="1">
      <alignment vertical="top"/>
    </xf>
    <xf numFmtId="49" fontId="79" fillId="3" borderId="0" xfId="1" applyNumberFormat="1" applyFont="1" applyFill="1" applyAlignment="1">
      <alignment vertical="top"/>
    </xf>
    <xf numFmtId="49" fontId="113" fillId="2" borderId="0" xfId="1" applyNumberFormat="1" applyFont="1" applyFill="1">
      <alignment vertical="center"/>
    </xf>
    <xf numFmtId="49" fontId="79" fillId="3" borderId="0" xfId="1" applyNumberFormat="1" applyFont="1" applyFill="1">
      <alignment vertical="center"/>
    </xf>
    <xf numFmtId="49" fontId="82" fillId="3" borderId="0" xfId="1" applyNumberFormat="1" applyFont="1" applyFill="1">
      <alignment vertical="center"/>
    </xf>
    <xf numFmtId="49" fontId="114" fillId="2" borderId="0" xfId="1" applyNumberFormat="1" applyFont="1" applyFill="1">
      <alignment vertical="center"/>
    </xf>
    <xf numFmtId="49" fontId="115" fillId="3" borderId="0" xfId="1" applyNumberFormat="1" applyFont="1" applyFill="1" applyAlignment="1">
      <alignment horizontal="center"/>
    </xf>
    <xf numFmtId="49" fontId="115" fillId="3" borderId="8" xfId="1" applyNumberFormat="1" applyFont="1" applyFill="1" applyBorder="1" applyAlignment="1">
      <alignment horizontal="right" vertical="center"/>
    </xf>
    <xf numFmtId="49" fontId="114" fillId="2" borderId="8" xfId="1" applyNumberFormat="1" applyFont="1" applyFill="1" applyBorder="1">
      <alignment vertical="center"/>
    </xf>
    <xf numFmtId="49" fontId="82" fillId="3" borderId="8" xfId="1" applyNumberFormat="1" applyFont="1" applyFill="1" applyBorder="1">
      <alignment vertical="center"/>
    </xf>
    <xf numFmtId="49" fontId="82" fillId="3" borderId="8" xfId="1" applyNumberFormat="1" applyFont="1" applyFill="1" applyBorder="1" applyAlignment="1">
      <alignment horizontal="center" vertical="center"/>
    </xf>
    <xf numFmtId="49" fontId="79" fillId="3" borderId="13" xfId="2" applyNumberFormat="1" applyFont="1" applyFill="1" applyBorder="1" applyAlignment="1">
      <alignment horizontal="center" vertical="center"/>
    </xf>
    <xf numFmtId="49" fontId="79" fillId="4" borderId="14" xfId="2" applyNumberFormat="1" applyFont="1" applyFill="1" applyBorder="1" applyAlignment="1">
      <alignment vertical="center"/>
    </xf>
    <xf numFmtId="49" fontId="79" fillId="3" borderId="10" xfId="2" applyNumberFormat="1" applyFont="1" applyFill="1" applyBorder="1" applyAlignment="1">
      <alignment horizontal="center" vertical="center"/>
    </xf>
    <xf numFmtId="49" fontId="113" fillId="2" borderId="0" xfId="1" applyNumberFormat="1" applyFont="1" applyFill="1" applyAlignment="1">
      <alignment horizontal="center" vertical="center"/>
    </xf>
    <xf numFmtId="49" fontId="113" fillId="4" borderId="0" xfId="2" applyNumberFormat="1" applyFont="1" applyFill="1" applyAlignment="1">
      <alignment horizontal="center" vertical="center"/>
    </xf>
    <xf numFmtId="49" fontId="113" fillId="4" borderId="0" xfId="2" applyNumberFormat="1" applyFont="1" applyFill="1" applyAlignment="1">
      <alignment vertical="center"/>
    </xf>
    <xf numFmtId="0" fontId="113" fillId="2" borderId="0" xfId="1" applyFont="1" applyFill="1" applyAlignment="1">
      <alignment horizontal="center" vertical="center"/>
    </xf>
    <xf numFmtId="0" fontId="79" fillId="3" borderId="9" xfId="1" applyFont="1" applyFill="1" applyBorder="1" applyAlignment="1">
      <alignment horizontal="center" vertical="center"/>
    </xf>
    <xf numFmtId="0" fontId="113" fillId="2" borderId="9" xfId="1" applyFont="1" applyFill="1" applyBorder="1" applyAlignment="1">
      <alignment horizontal="center" vertical="center"/>
    </xf>
    <xf numFmtId="0" fontId="113" fillId="2" borderId="0" xfId="1" applyFont="1" applyFill="1">
      <alignment vertical="center"/>
    </xf>
    <xf numFmtId="0" fontId="116" fillId="2" borderId="4" xfId="1" applyFont="1" applyFill="1" applyBorder="1" applyAlignment="1">
      <alignment horizontal="right" vertical="center"/>
    </xf>
    <xf numFmtId="0" fontId="114" fillId="2" borderId="4" xfId="1" applyFont="1" applyFill="1" applyBorder="1" applyAlignment="1">
      <alignment horizontal="center" vertical="center"/>
    </xf>
    <xf numFmtId="0" fontId="114" fillId="2" borderId="2" xfId="1" applyFont="1" applyFill="1" applyBorder="1" applyAlignment="1">
      <alignment horizontal="center" vertical="center"/>
    </xf>
    <xf numFmtId="0" fontId="116" fillId="6" borderId="2" xfId="1" applyFont="1" applyFill="1" applyBorder="1" applyAlignment="1">
      <alignment horizontal="center" vertical="center"/>
    </xf>
    <xf numFmtId="0" fontId="116" fillId="6" borderId="17" xfId="1" applyFont="1" applyFill="1" applyBorder="1" applyAlignment="1">
      <alignment horizontal="right" vertical="center"/>
    </xf>
    <xf numFmtId="0" fontId="116" fillId="2" borderId="9" xfId="1" applyFont="1" applyFill="1" applyBorder="1" applyAlignment="1">
      <alignment horizontal="center" vertical="center"/>
    </xf>
    <xf numFmtId="0" fontId="113" fillId="2" borderId="6" xfId="1" applyFont="1" applyFill="1" applyBorder="1" applyAlignment="1">
      <alignment horizontal="center" vertical="center"/>
    </xf>
    <xf numFmtId="0" fontId="79" fillId="3" borderId="9" xfId="1" applyFont="1" applyFill="1" applyBorder="1" applyAlignment="1">
      <alignment horizontal="right" vertical="center"/>
    </xf>
    <xf numFmtId="0" fontId="113" fillId="2" borderId="17" xfId="1" applyFont="1" applyFill="1" applyBorder="1" applyAlignment="1">
      <alignment horizontal="center" vertical="center"/>
    </xf>
    <xf numFmtId="0" fontId="116" fillId="2" borderId="6" xfId="1" applyFont="1" applyFill="1" applyBorder="1" applyAlignment="1">
      <alignment horizontal="center" vertical="center"/>
    </xf>
    <xf numFmtId="0" fontId="117" fillId="3" borderId="0" xfId="1" applyFont="1" applyFill="1" applyAlignment="1">
      <alignment horizontal="center" vertical="center"/>
    </xf>
    <xf numFmtId="0" fontId="116" fillId="2" borderId="0" xfId="1" applyFont="1" applyFill="1" applyAlignment="1">
      <alignment horizontal="center" vertical="center"/>
    </xf>
    <xf numFmtId="0" fontId="114" fillId="2" borderId="17" xfId="1" applyFont="1" applyFill="1" applyBorder="1" applyAlignment="1">
      <alignment horizontal="center" vertical="center"/>
    </xf>
    <xf numFmtId="0" fontId="113" fillId="3" borderId="0" xfId="1" applyFont="1" applyFill="1" applyAlignment="1">
      <alignment horizontal="center" vertical="center"/>
    </xf>
    <xf numFmtId="0" fontId="116" fillId="6" borderId="17" xfId="1" applyFont="1" applyFill="1" applyBorder="1" applyAlignment="1">
      <alignment horizontal="center" vertical="center"/>
    </xf>
    <xf numFmtId="0" fontId="79" fillId="2" borderId="0" xfId="1" applyFont="1" applyFill="1" applyAlignment="1">
      <alignment horizontal="left" vertical="center"/>
    </xf>
    <xf numFmtId="0" fontId="116" fillId="2" borderId="17" xfId="1" applyFont="1" applyFill="1" applyBorder="1" applyAlignment="1">
      <alignment horizontal="center" vertical="center"/>
    </xf>
    <xf numFmtId="0" fontId="116" fillId="3" borderId="0" xfId="1" applyFont="1" applyFill="1" applyAlignment="1">
      <alignment horizontal="center" vertical="center"/>
    </xf>
    <xf numFmtId="0" fontId="113" fillId="7" borderId="17" xfId="1" applyFont="1" applyFill="1" applyBorder="1" applyAlignment="1">
      <alignment horizontal="center" vertical="center"/>
    </xf>
    <xf numFmtId="0" fontId="113" fillId="3" borderId="17" xfId="1" applyFont="1" applyFill="1" applyBorder="1" applyAlignment="1">
      <alignment horizontal="center" vertical="center"/>
    </xf>
    <xf numFmtId="0" fontId="113" fillId="2" borderId="7" xfId="1" applyFont="1" applyFill="1" applyBorder="1" applyAlignment="1">
      <alignment horizontal="center" vertical="center"/>
    </xf>
    <xf numFmtId="49" fontId="41" fillId="3" borderId="0" xfId="1" applyNumberFormat="1" applyFont="1" applyFill="1" applyAlignment="1">
      <alignment vertical="center" shrinkToFit="1"/>
    </xf>
    <xf numFmtId="49" fontId="7" fillId="3" borderId="0" xfId="1" applyNumberFormat="1" applyFont="1" applyFill="1" applyAlignment="1">
      <alignment vertical="center" shrinkToFit="1"/>
    </xf>
    <xf numFmtId="49" fontId="7" fillId="3" borderId="9" xfId="1" applyNumberFormat="1" applyFont="1" applyFill="1" applyBorder="1" applyAlignment="1">
      <alignment vertical="center" shrinkToFit="1"/>
    </xf>
    <xf numFmtId="0" fontId="112" fillId="3" borderId="10" xfId="1" applyFont="1" applyFill="1" applyBorder="1" applyAlignment="1">
      <alignment horizontal="left" vertical="center"/>
    </xf>
    <xf numFmtId="0" fontId="7" fillId="3" borderId="9" xfId="1" applyFont="1" applyFill="1" applyBorder="1">
      <alignment vertical="center"/>
    </xf>
    <xf numFmtId="0" fontId="41" fillId="3" borderId="9" xfId="1" applyFont="1" applyFill="1" applyBorder="1">
      <alignment vertical="center"/>
    </xf>
    <xf numFmtId="49" fontId="82" fillId="3" borderId="8" xfId="1" applyNumberFormat="1" applyFont="1" applyFill="1" applyBorder="1" applyAlignment="1">
      <alignment horizontal="right" vertical="center"/>
    </xf>
    <xf numFmtId="49" fontId="82" fillId="3" borderId="10" xfId="2" applyNumberFormat="1" applyFont="1" applyFill="1" applyBorder="1" applyAlignment="1">
      <alignment horizontal="center" vertical="center"/>
    </xf>
    <xf numFmtId="49" fontId="114" fillId="2" borderId="0" xfId="1" applyNumberFormat="1" applyFont="1" applyFill="1" applyAlignment="1">
      <alignment horizontal="center" vertical="center"/>
    </xf>
    <xf numFmtId="0" fontId="113" fillId="2" borderId="9" xfId="1" applyFont="1" applyFill="1" applyBorder="1" applyAlignment="1">
      <alignment horizontal="center" vertical="center" shrinkToFit="1"/>
    </xf>
    <xf numFmtId="0" fontId="113" fillId="2" borderId="0" xfId="1" applyFont="1" applyFill="1" applyAlignment="1">
      <alignment vertical="center" shrinkToFit="1"/>
    </xf>
    <xf numFmtId="0" fontId="113" fillId="2" borderId="0" xfId="1" applyFont="1" applyFill="1" applyAlignment="1">
      <alignment horizontal="center" vertical="center" shrinkToFit="1"/>
    </xf>
    <xf numFmtId="0" fontId="116" fillId="2" borderId="0" xfId="1" applyFont="1" applyFill="1" applyAlignment="1">
      <alignment horizontal="center" vertical="center" shrinkToFit="1"/>
    </xf>
    <xf numFmtId="0" fontId="79" fillId="2" borderId="0" xfId="1" applyFont="1" applyFill="1" applyAlignment="1">
      <alignment horizontal="center" vertical="center" shrinkToFit="1"/>
    </xf>
    <xf numFmtId="0" fontId="79" fillId="2" borderId="0" xfId="1" applyFont="1" applyFill="1" applyAlignment="1">
      <alignment vertical="center" shrinkToFit="1"/>
    </xf>
    <xf numFmtId="49" fontId="82" fillId="3" borderId="13" xfId="2" applyNumberFormat="1" applyFont="1" applyFill="1" applyBorder="1" applyAlignment="1">
      <alignment horizontal="center" vertical="center"/>
    </xf>
    <xf numFmtId="49" fontId="82" fillId="4" borderId="14" xfId="2" applyNumberFormat="1" applyFont="1" applyFill="1" applyBorder="1" applyAlignment="1">
      <alignment vertical="center"/>
    </xf>
    <xf numFmtId="49" fontId="114" fillId="4" borderId="0" xfId="2" applyNumberFormat="1" applyFont="1" applyFill="1" applyAlignment="1">
      <alignment horizontal="center" vertical="center"/>
    </xf>
    <xf numFmtId="49" fontId="114" fillId="4" borderId="0" xfId="2" applyNumberFormat="1" applyFont="1" applyFill="1" applyAlignment="1">
      <alignment vertical="center"/>
    </xf>
    <xf numFmtId="49" fontId="79" fillId="3" borderId="0" xfId="1" applyNumberFormat="1" applyFont="1" applyFill="1" applyAlignment="1">
      <alignment horizontal="left"/>
    </xf>
    <xf numFmtId="49" fontId="118" fillId="3" borderId="0" xfId="1" applyNumberFormat="1" applyFont="1" applyFill="1" applyAlignment="1">
      <alignment horizontal="center"/>
    </xf>
    <xf numFmtId="49" fontId="118" fillId="3" borderId="8" xfId="1" applyNumberFormat="1" applyFont="1" applyFill="1" applyBorder="1" applyAlignment="1">
      <alignment horizontal="right" vertical="center"/>
    </xf>
    <xf numFmtId="49" fontId="113" fillId="2" borderId="8" xfId="1" applyNumberFormat="1" applyFont="1" applyFill="1" applyBorder="1">
      <alignment vertical="center"/>
    </xf>
    <xf numFmtId="49" fontId="79" fillId="3" borderId="8" xfId="1" applyNumberFormat="1" applyFont="1" applyFill="1" applyBorder="1">
      <alignment vertical="center"/>
    </xf>
    <xf numFmtId="49" fontId="79" fillId="3" borderId="8" xfId="1" applyNumberFormat="1" applyFont="1" applyFill="1" applyBorder="1" applyAlignment="1">
      <alignment horizontal="center" vertical="center"/>
    </xf>
    <xf numFmtId="0" fontId="113" fillId="2" borderId="4" xfId="1" applyFont="1" applyFill="1" applyBorder="1" applyAlignment="1">
      <alignment horizontal="center" vertical="center"/>
    </xf>
    <xf numFmtId="0" fontId="113" fillId="2" borderId="2" xfId="1" applyFont="1" applyFill="1" applyBorder="1" applyAlignment="1">
      <alignment horizontal="center" vertical="center"/>
    </xf>
    <xf numFmtId="0" fontId="41" fillId="2" borderId="0" xfId="1" applyFont="1" applyFill="1" applyAlignment="1">
      <alignment vertical="top"/>
    </xf>
    <xf numFmtId="49" fontId="82" fillId="2" borderId="8" xfId="1" applyNumberFormat="1" applyFont="1" applyFill="1" applyBorder="1">
      <alignment vertical="center"/>
    </xf>
    <xf numFmtId="0" fontId="82" fillId="3" borderId="15" xfId="2" applyFont="1" applyFill="1" applyBorder="1" applyAlignment="1">
      <alignment horizontal="center" vertical="center"/>
    </xf>
    <xf numFmtId="0" fontId="114" fillId="2" borderId="0" xfId="1" applyFont="1" applyFill="1">
      <alignment vertical="center"/>
    </xf>
    <xf numFmtId="0" fontId="7" fillId="2" borderId="0" xfId="1" applyFont="1" applyFill="1">
      <alignment vertical="center"/>
    </xf>
    <xf numFmtId="0" fontId="119" fillId="2" borderId="0" xfId="1" applyFont="1" applyFill="1" applyAlignment="1">
      <alignment horizontal="right" vertical="center" shrinkToFit="1"/>
    </xf>
    <xf numFmtId="0" fontId="70" fillId="2" borderId="0" xfId="1" applyFont="1" applyFill="1" applyAlignment="1">
      <alignment vertical="center" shrinkToFit="1"/>
    </xf>
    <xf numFmtId="49" fontId="41" fillId="3" borderId="16" xfId="1" applyNumberFormat="1" applyFont="1" applyFill="1" applyBorder="1" applyAlignment="1">
      <alignment horizontal="center" vertical="center"/>
    </xf>
    <xf numFmtId="49" fontId="41" fillId="3" borderId="5" xfId="1" applyNumberFormat="1" applyFont="1" applyFill="1" applyBorder="1" applyAlignment="1">
      <alignment horizontal="center" vertical="center"/>
    </xf>
    <xf numFmtId="49" fontId="41" fillId="3" borderId="0" xfId="1" applyNumberFormat="1" applyFont="1" applyFill="1" applyAlignment="1">
      <alignment horizontal="right" vertical="center"/>
    </xf>
    <xf numFmtId="49" fontId="79" fillId="3" borderId="16" xfId="1" applyNumberFormat="1" applyFont="1" applyFill="1" applyBorder="1" applyAlignment="1">
      <alignment horizontal="center" vertical="center"/>
    </xf>
    <xf numFmtId="49" fontId="79" fillId="3" borderId="5" xfId="1" applyNumberFormat="1" applyFont="1" applyFill="1" applyBorder="1" applyAlignment="1">
      <alignment horizontal="center" vertical="center"/>
    </xf>
    <xf numFmtId="49" fontId="79" fillId="3" borderId="0" xfId="1" applyNumberFormat="1" applyFont="1" applyFill="1" applyAlignment="1">
      <alignment horizontal="right" vertical="center"/>
    </xf>
    <xf numFmtId="49" fontId="117" fillId="3" borderId="0" xfId="1" applyNumberFormat="1" applyFont="1" applyFill="1" applyAlignment="1">
      <alignment horizontal="center" vertical="center"/>
    </xf>
    <xf numFmtId="49" fontId="112" fillId="3" borderId="10" xfId="1" applyNumberFormat="1" applyFont="1" applyFill="1" applyBorder="1" applyAlignment="1">
      <alignment horizontal="center" vertical="center"/>
    </xf>
    <xf numFmtId="49" fontId="41" fillId="3" borderId="1" xfId="1" applyNumberFormat="1" applyFont="1" applyFill="1" applyBorder="1" applyAlignment="1">
      <alignment horizontal="center" vertical="center" shrinkToFit="1"/>
    </xf>
    <xf numFmtId="49" fontId="87" fillId="3" borderId="0" xfId="1" applyNumberFormat="1" applyFont="1" applyFill="1">
      <alignment vertical="center"/>
    </xf>
    <xf numFmtId="49" fontId="87" fillId="3" borderId="0" xfId="1" applyNumberFormat="1" applyFont="1" applyFill="1" applyAlignment="1">
      <alignment horizontal="center" vertical="center"/>
    </xf>
    <xf numFmtId="49" fontId="79" fillId="3" borderId="9" xfId="1" applyNumberFormat="1" applyFont="1" applyFill="1" applyBorder="1">
      <alignment vertical="center"/>
    </xf>
    <xf numFmtId="49" fontId="113" fillId="3" borderId="7" xfId="1" applyNumberFormat="1" applyFont="1" applyFill="1" applyBorder="1" applyAlignment="1">
      <alignment horizontal="right" vertical="center"/>
    </xf>
    <xf numFmtId="49" fontId="79" fillId="3" borderId="9" xfId="1" applyNumberFormat="1" applyFont="1" applyFill="1" applyBorder="1" applyAlignment="1">
      <alignment horizontal="center" vertical="center"/>
    </xf>
    <xf numFmtId="49" fontId="79" fillId="3" borderId="0" xfId="1" applyNumberFormat="1" applyFont="1" applyFill="1" applyAlignment="1">
      <alignment horizontal="left" vertical="center"/>
    </xf>
    <xf numFmtId="49" fontId="113" fillId="3" borderId="0" xfId="1" applyNumberFormat="1" applyFont="1" applyFill="1" applyAlignment="1">
      <alignment horizontal="center" vertical="center"/>
    </xf>
    <xf numFmtId="49" fontId="41" fillId="3" borderId="9" xfId="1" applyNumberFormat="1" applyFont="1" applyFill="1" applyBorder="1" applyAlignment="1">
      <alignment vertical="center" shrinkToFit="1"/>
    </xf>
    <xf numFmtId="49" fontId="50" fillId="3" borderId="7" xfId="1" applyNumberFormat="1" applyFont="1" applyFill="1" applyBorder="1" applyAlignment="1">
      <alignment horizontal="center" vertical="center" shrinkToFit="1"/>
    </xf>
    <xf numFmtId="49" fontId="41" fillId="3" borderId="9" xfId="1" applyNumberFormat="1" applyFont="1" applyFill="1" applyBorder="1" applyAlignment="1">
      <alignment horizontal="center" vertical="center" shrinkToFit="1"/>
    </xf>
    <xf numFmtId="49" fontId="41" fillId="3" borderId="0" xfId="1" applyNumberFormat="1" applyFont="1" applyFill="1" applyAlignment="1">
      <alignment horizontal="left" vertical="center" shrinkToFit="1"/>
    </xf>
    <xf numFmtId="49" fontId="50" fillId="3" borderId="0" xfId="1" applyNumberFormat="1" applyFont="1" applyFill="1" applyAlignment="1">
      <alignment horizontal="center" vertical="center" shrinkToFit="1"/>
    </xf>
    <xf numFmtId="49" fontId="112" fillId="3" borderId="0" xfId="1" applyNumberFormat="1" applyFont="1" applyFill="1" applyAlignment="1">
      <alignment horizontal="center" vertical="center" shrinkToFit="1"/>
    </xf>
    <xf numFmtId="49" fontId="41" fillId="3" borderId="16" xfId="1" applyNumberFormat="1" applyFont="1" applyFill="1" applyBorder="1" applyAlignment="1">
      <alignment horizontal="center" vertical="center" shrinkToFit="1"/>
    </xf>
    <xf numFmtId="49" fontId="75" fillId="3" borderId="15" xfId="2" applyNumberFormat="1" applyFont="1" applyFill="1" applyBorder="1" applyAlignment="1">
      <alignment horizontal="center" vertical="center"/>
    </xf>
    <xf numFmtId="49" fontId="41" fillId="3" borderId="10" xfId="1" applyNumberFormat="1" applyFont="1" applyFill="1" applyBorder="1" applyAlignment="1">
      <alignment horizontal="center" vertical="center" shrinkToFit="1"/>
    </xf>
    <xf numFmtId="49" fontId="47" fillId="3" borderId="0" xfId="1" applyNumberFormat="1" applyFont="1" applyFill="1" applyAlignment="1">
      <alignment horizontal="center" vertical="center" shrinkToFit="1"/>
    </xf>
    <xf numFmtId="49" fontId="40" fillId="3" borderId="0" xfId="1" applyNumberFormat="1" applyFont="1" applyFill="1" applyAlignment="1">
      <alignment horizontal="center" vertical="center" shrinkToFit="1"/>
    </xf>
    <xf numFmtId="49" fontId="39" fillId="3" borderId="0" xfId="1" applyNumberFormat="1" applyFont="1" applyFill="1" applyAlignment="1">
      <alignment horizontal="center" vertical="center" shrinkToFit="1"/>
    </xf>
    <xf numFmtId="49" fontId="45" fillId="3" borderId="0" xfId="1" applyNumberFormat="1" applyFont="1" applyFill="1" applyAlignment="1">
      <alignment horizontal="center" vertical="center" shrinkToFit="1"/>
    </xf>
    <xf numFmtId="49" fontId="49" fillId="3" borderId="0" xfId="1" applyNumberFormat="1" applyFont="1" applyFill="1" applyAlignment="1">
      <alignment horizontal="center" vertical="center" shrinkToFit="1"/>
    </xf>
    <xf numFmtId="49" fontId="51" fillId="3" borderId="0" xfId="1" applyNumberFormat="1" applyFont="1" applyFill="1" applyAlignment="1">
      <alignment horizontal="center" vertical="center" shrinkToFit="1"/>
    </xf>
    <xf numFmtId="49" fontId="28" fillId="3" borderId="0" xfId="1" applyNumberFormat="1" applyFont="1" applyFill="1" applyAlignment="1">
      <alignment vertical="center" shrinkToFit="1"/>
    </xf>
    <xf numFmtId="49" fontId="21" fillId="3" borderId="0" xfId="1" applyNumberFormat="1" applyFont="1" applyFill="1" applyAlignment="1">
      <alignment horizontal="center" vertical="center" shrinkToFit="1"/>
    </xf>
    <xf numFmtId="49" fontId="70" fillId="3" borderId="15" xfId="2" applyNumberFormat="1" applyFont="1" applyFill="1" applyBorder="1" applyAlignment="1">
      <alignment horizontal="center" vertical="center"/>
    </xf>
    <xf numFmtId="49" fontId="111" fillId="3" borderId="0" xfId="1" applyNumberFormat="1" applyFont="1" applyFill="1" applyAlignment="1">
      <alignment horizontal="center" vertical="center" shrinkToFit="1"/>
    </xf>
    <xf numFmtId="49" fontId="68" fillId="3" borderId="0" xfId="1" applyNumberFormat="1" applyFont="1" applyFill="1" applyAlignment="1">
      <alignment horizontal="center" vertical="center" shrinkToFit="1"/>
    </xf>
    <xf numFmtId="49" fontId="113" fillId="3" borderId="7" xfId="1" applyNumberFormat="1" applyFont="1" applyFill="1" applyBorder="1" applyAlignment="1">
      <alignment horizontal="right"/>
    </xf>
    <xf numFmtId="49" fontId="43" fillId="3" borderId="5" xfId="1" applyNumberFormat="1" applyFont="1" applyFill="1" applyBorder="1" applyAlignment="1">
      <alignment horizontal="center" vertical="center"/>
    </xf>
    <xf numFmtId="49" fontId="43" fillId="3" borderId="1" xfId="1" applyNumberFormat="1" applyFont="1" applyFill="1" applyBorder="1" applyAlignment="1">
      <alignment horizontal="center" vertical="center"/>
    </xf>
    <xf numFmtId="49" fontId="43" fillId="3" borderId="0" xfId="1" applyNumberFormat="1" applyFont="1" applyFill="1" applyAlignment="1">
      <alignment horizontal="right" vertical="center"/>
    </xf>
    <xf numFmtId="49" fontId="43" fillId="3" borderId="16" xfId="1" applyNumberFormat="1" applyFont="1" applyFill="1" applyBorder="1" applyAlignment="1">
      <alignment horizontal="center" vertical="center"/>
    </xf>
    <xf numFmtId="49" fontId="27" fillId="3" borderId="0" xfId="1" applyNumberFormat="1" applyFont="1" applyFill="1" applyAlignment="1">
      <alignment horizontal="center" vertical="center" shrinkToFit="1"/>
    </xf>
    <xf numFmtId="49" fontId="41" fillId="3" borderId="5" xfId="1" applyNumberFormat="1" applyFont="1" applyFill="1" applyBorder="1" applyAlignment="1">
      <alignment horizontal="center" vertical="center" shrinkToFit="1"/>
    </xf>
    <xf numFmtId="49" fontId="70" fillId="3" borderId="0" xfId="1" applyNumberFormat="1" applyFont="1" applyFill="1" applyAlignment="1">
      <alignment horizontal="center" vertical="center" shrinkToFit="1"/>
    </xf>
    <xf numFmtId="49" fontId="43" fillId="3" borderId="0" xfId="1" applyNumberFormat="1" applyFont="1" applyFill="1">
      <alignment vertical="center"/>
    </xf>
    <xf numFmtId="49" fontId="29" fillId="3" borderId="9" xfId="1" applyNumberFormat="1" applyFont="1" applyFill="1" applyBorder="1" applyAlignment="1">
      <alignment horizontal="right" vertical="center" shrinkToFit="1"/>
    </xf>
    <xf numFmtId="49" fontId="79" fillId="3" borderId="15" xfId="2" applyNumberFormat="1" applyFont="1" applyFill="1" applyBorder="1" applyAlignment="1">
      <alignment horizontal="center" vertical="center"/>
    </xf>
    <xf numFmtId="49" fontId="79" fillId="3" borderId="10" xfId="1" applyNumberFormat="1" applyFont="1" applyFill="1" applyBorder="1" applyAlignment="1">
      <alignment horizontal="center" vertical="center"/>
    </xf>
    <xf numFmtId="49" fontId="116" fillId="3" borderId="0" xfId="1" applyNumberFormat="1" applyFont="1" applyFill="1" applyAlignment="1">
      <alignment horizontal="center" vertical="center"/>
    </xf>
    <xf numFmtId="49" fontId="37" fillId="3" borderId="0" xfId="1" applyNumberFormat="1" applyFont="1" applyFill="1" applyAlignment="1">
      <alignment horizontal="left"/>
    </xf>
    <xf numFmtId="49" fontId="43" fillId="2" borderId="0" xfId="1" applyNumberFormat="1" applyFont="1" applyFill="1" applyAlignment="1">
      <alignment vertical="top"/>
    </xf>
    <xf numFmtId="49" fontId="43" fillId="3" borderId="0" xfId="1" applyNumberFormat="1" applyFont="1" applyFill="1" applyAlignment="1">
      <alignment vertical="top"/>
    </xf>
    <xf numFmtId="49" fontId="37" fillId="3" borderId="0" xfId="1" applyNumberFormat="1" applyFont="1" applyFill="1">
      <alignment vertical="center"/>
    </xf>
    <xf numFmtId="49" fontId="37" fillId="2" borderId="0" xfId="1" applyNumberFormat="1" applyFont="1" applyFill="1">
      <alignment vertical="center"/>
    </xf>
    <xf numFmtId="49" fontId="43" fillId="4" borderId="0" xfId="2" applyNumberFormat="1" applyFont="1" applyFill="1" applyAlignment="1">
      <alignment vertical="center"/>
    </xf>
    <xf numFmtId="49" fontId="43" fillId="3" borderId="9" xfId="1" applyNumberFormat="1" applyFont="1" applyFill="1" applyBorder="1">
      <alignment vertical="center"/>
    </xf>
    <xf numFmtId="49" fontId="43" fillId="3" borderId="7" xfId="1" applyNumberFormat="1" applyFont="1" applyFill="1" applyBorder="1" applyAlignment="1">
      <alignment horizontal="center" vertical="center"/>
    </xf>
    <xf numFmtId="0" fontId="120" fillId="6" borderId="2" xfId="1" applyFont="1" applyFill="1" applyBorder="1" applyAlignment="1">
      <alignment horizontal="center" vertical="center"/>
    </xf>
    <xf numFmtId="0" fontId="43" fillId="2" borderId="9" xfId="1" applyFont="1" applyFill="1" applyBorder="1" applyAlignment="1">
      <alignment horizontal="center" vertical="center"/>
    </xf>
    <xf numFmtId="49" fontId="43" fillId="3" borderId="9" xfId="1" applyNumberFormat="1" applyFont="1" applyFill="1" applyBorder="1" applyAlignment="1">
      <alignment horizontal="center" vertical="center"/>
    </xf>
    <xf numFmtId="0" fontId="43" fillId="2" borderId="6" xfId="1" applyFont="1" applyFill="1" applyBorder="1" applyAlignment="1">
      <alignment horizontal="center" vertical="center"/>
    </xf>
    <xf numFmtId="0" fontId="120" fillId="2" borderId="6" xfId="1" applyFont="1" applyFill="1" applyBorder="1" applyAlignment="1">
      <alignment horizontal="center" vertical="center"/>
    </xf>
    <xf numFmtId="0" fontId="120" fillId="2" borderId="0" xfId="1" applyFont="1" applyFill="1" applyAlignment="1">
      <alignment horizontal="center" vertical="center"/>
    </xf>
    <xf numFmtId="0" fontId="120" fillId="2" borderId="9" xfId="1" applyFont="1" applyFill="1" applyBorder="1" applyAlignment="1">
      <alignment horizontal="center" vertical="center"/>
    </xf>
    <xf numFmtId="0" fontId="43" fillId="2" borderId="17" xfId="1" applyFont="1" applyFill="1" applyBorder="1" applyAlignment="1">
      <alignment horizontal="center" vertical="center"/>
    </xf>
    <xf numFmtId="49" fontId="43" fillId="3" borderId="0" xfId="1" applyNumberFormat="1" applyFont="1" applyFill="1" applyAlignment="1">
      <alignment horizontal="left" vertical="center"/>
    </xf>
    <xf numFmtId="0" fontId="43" fillId="2" borderId="0" xfId="1" applyFont="1" applyFill="1" applyAlignment="1">
      <alignment horizontal="left" vertical="center"/>
    </xf>
    <xf numFmtId="0" fontId="120" fillId="2" borderId="17" xfId="1" applyFont="1" applyFill="1" applyBorder="1" applyAlignment="1">
      <alignment horizontal="center" vertical="center"/>
    </xf>
    <xf numFmtId="0" fontId="120" fillId="6" borderId="17" xfId="1" applyFont="1" applyFill="1" applyBorder="1" applyAlignment="1">
      <alignment horizontal="center" vertical="center"/>
    </xf>
    <xf numFmtId="0" fontId="43" fillId="2" borderId="7" xfId="1" applyFont="1" applyFill="1" applyBorder="1" applyAlignment="1">
      <alignment horizontal="center" vertical="center"/>
    </xf>
    <xf numFmtId="0" fontId="43" fillId="2" borderId="0" xfId="1" applyFont="1" applyFill="1" applyAlignment="1">
      <alignment horizontal="right" vertical="center"/>
    </xf>
    <xf numFmtId="49" fontId="43" fillId="3" borderId="0" xfId="1" applyNumberFormat="1" applyFont="1" applyFill="1" applyAlignment="1">
      <alignment horizontal="left"/>
    </xf>
    <xf numFmtId="49" fontId="43" fillId="3" borderId="0" xfId="1" applyNumberFormat="1" applyFont="1" applyFill="1" applyAlignment="1">
      <alignment horizontal="center"/>
    </xf>
    <xf numFmtId="49" fontId="43" fillId="3" borderId="8" xfId="1" applyNumberFormat="1" applyFont="1" applyFill="1" applyBorder="1" applyAlignment="1">
      <alignment horizontal="right" vertical="center"/>
    </xf>
    <xf numFmtId="49" fontId="43" fillId="2" borderId="8" xfId="1" applyNumberFormat="1" applyFont="1" applyFill="1" applyBorder="1">
      <alignment vertical="center"/>
    </xf>
    <xf numFmtId="49" fontId="43" fillId="3" borderId="8" xfId="1" applyNumberFormat="1" applyFont="1" applyFill="1" applyBorder="1">
      <alignment vertical="center"/>
    </xf>
    <xf numFmtId="49" fontId="43" fillId="3" borderId="8" xfId="1" applyNumberFormat="1" applyFont="1" applyFill="1" applyBorder="1" applyAlignment="1">
      <alignment horizontal="center" vertical="center"/>
    </xf>
    <xf numFmtId="0" fontId="120" fillId="2" borderId="0" xfId="1" applyFont="1" applyFill="1" applyAlignment="1">
      <alignment horizontal="right" vertical="center"/>
    </xf>
    <xf numFmtId="0" fontId="43" fillId="2" borderId="4" xfId="1" applyFont="1" applyFill="1" applyBorder="1" applyAlignment="1">
      <alignment horizontal="center" vertical="center"/>
    </xf>
    <xf numFmtId="49" fontId="43" fillId="3" borderId="15" xfId="2" applyNumberFormat="1" applyFont="1" applyFill="1" applyBorder="1" applyAlignment="1">
      <alignment horizontal="center" vertical="center"/>
    </xf>
    <xf numFmtId="49" fontId="43" fillId="3" borderId="10" xfId="1" applyNumberFormat="1" applyFont="1" applyFill="1" applyBorder="1" applyAlignment="1">
      <alignment horizontal="center" vertical="center"/>
    </xf>
    <xf numFmtId="49" fontId="120" fillId="3" borderId="0" xfId="1" applyNumberFormat="1" applyFont="1" applyFill="1" applyAlignment="1">
      <alignment horizontal="center" vertical="center"/>
    </xf>
    <xf numFmtId="49" fontId="37" fillId="3" borderId="9" xfId="1" applyNumberFormat="1" applyFont="1" applyFill="1" applyBorder="1" applyAlignment="1">
      <alignment horizontal="right" vertical="center"/>
    </xf>
    <xf numFmtId="49" fontId="37" fillId="2" borderId="9" xfId="1" applyNumberFormat="1" applyFont="1" applyFill="1" applyBorder="1">
      <alignment vertical="center"/>
    </xf>
    <xf numFmtId="49" fontId="37" fillId="3" borderId="9" xfId="1" applyNumberFormat="1" applyFont="1" applyFill="1" applyBorder="1">
      <alignment vertical="center"/>
    </xf>
    <xf numFmtId="49" fontId="37" fillId="4" borderId="0" xfId="3" applyNumberFormat="1" applyFont="1" applyFill="1" applyAlignment="1">
      <alignment vertical="center"/>
    </xf>
    <xf numFmtId="0" fontId="120" fillId="8" borderId="17" xfId="1" applyFont="1" applyFill="1" applyBorder="1" applyAlignment="1">
      <alignment horizontal="center" vertical="center"/>
    </xf>
    <xf numFmtId="0" fontId="43" fillId="2" borderId="5" xfId="1" applyFont="1" applyFill="1" applyBorder="1" applyAlignment="1">
      <alignment horizontal="center" vertical="center"/>
    </xf>
    <xf numFmtId="0" fontId="120" fillId="9" borderId="17" xfId="1" applyFont="1" applyFill="1" applyBorder="1" applyAlignment="1">
      <alignment horizontal="center" vertical="center"/>
    </xf>
    <xf numFmtId="0" fontId="43" fillId="2" borderId="1" xfId="1" applyFont="1" applyFill="1" applyBorder="1" applyAlignment="1">
      <alignment horizontal="center" vertical="center"/>
    </xf>
    <xf numFmtId="49" fontId="43" fillId="2" borderId="0" xfId="1" applyNumberFormat="1" applyFont="1" applyFill="1" applyAlignment="1">
      <alignment horizontal="center" vertical="center"/>
    </xf>
    <xf numFmtId="49" fontId="28" fillId="3" borderId="0" xfId="1" applyNumberFormat="1" applyFont="1" applyFill="1" applyAlignment="1">
      <alignment horizontal="center" vertical="center" shrinkToFit="1"/>
    </xf>
    <xf numFmtId="49" fontId="41" fillId="3" borderId="0" xfId="1" applyNumberFormat="1" applyFont="1" applyFill="1" applyAlignment="1">
      <alignment horizontal="left"/>
    </xf>
    <xf numFmtId="49" fontId="121" fillId="3" borderId="0" xfId="1" applyNumberFormat="1" applyFont="1" applyFill="1" applyAlignment="1">
      <alignment horizontal="center"/>
    </xf>
    <xf numFmtId="49" fontId="41" fillId="3" borderId="8" xfId="1" applyNumberFormat="1" applyFont="1" applyFill="1" applyBorder="1" applyAlignment="1">
      <alignment horizontal="right" vertical="center"/>
    </xf>
    <xf numFmtId="49" fontId="50" fillId="2" borderId="8" xfId="1" applyNumberFormat="1" applyFont="1" applyFill="1" applyBorder="1">
      <alignment vertical="center"/>
    </xf>
    <xf numFmtId="49" fontId="41" fillId="3" borderId="8" xfId="1" applyNumberFormat="1" applyFont="1" applyFill="1" applyBorder="1">
      <alignment vertical="center"/>
    </xf>
    <xf numFmtId="49" fontId="107" fillId="3" borderId="8" xfId="1" applyNumberFormat="1" applyFont="1" applyFill="1" applyBorder="1" applyAlignment="1">
      <alignment horizontal="center" vertical="center"/>
    </xf>
    <xf numFmtId="49" fontId="16" fillId="2" borderId="8" xfId="1" applyNumberFormat="1" applyFont="1" applyFill="1" applyBorder="1">
      <alignment vertical="center"/>
    </xf>
    <xf numFmtId="0" fontId="122" fillId="2" borderId="0" xfId="1" applyFont="1" applyFill="1" applyAlignment="1">
      <alignment horizontal="right" vertical="center" shrinkToFit="1"/>
    </xf>
    <xf numFmtId="0" fontId="50" fillId="2" borderId="4" xfId="1" applyFont="1" applyFill="1" applyBorder="1" applyAlignment="1">
      <alignment horizontal="center" vertical="center" shrinkToFit="1"/>
    </xf>
    <xf numFmtId="0" fontId="41" fillId="2" borderId="9" xfId="1" applyFont="1" applyFill="1" applyBorder="1" applyAlignment="1">
      <alignment horizontal="center" vertical="center" shrinkToFit="1"/>
    </xf>
    <xf numFmtId="49" fontId="79" fillId="3" borderId="7" xfId="1" applyNumberFormat="1" applyFont="1" applyFill="1" applyBorder="1" applyAlignment="1">
      <alignment horizontal="center" vertical="center"/>
    </xf>
    <xf numFmtId="0" fontId="122" fillId="2" borderId="0" xfId="1" applyFont="1" applyFill="1" applyAlignment="1">
      <alignment horizontal="right" vertical="center"/>
    </xf>
    <xf numFmtId="0" fontId="89" fillId="2" borderId="1" xfId="1" applyFont="1" applyFill="1" applyBorder="1" applyAlignment="1">
      <alignment horizontal="center" vertical="top"/>
    </xf>
    <xf numFmtId="0" fontId="89" fillId="2" borderId="2" xfId="1" applyFont="1" applyFill="1" applyBorder="1" applyAlignment="1">
      <alignment horizontal="center" vertical="top"/>
    </xf>
    <xf numFmtId="0" fontId="89" fillId="2" borderId="5" xfId="1" applyFont="1" applyFill="1" applyBorder="1" applyAlignment="1">
      <alignment horizontal="center" vertical="top"/>
    </xf>
    <xf numFmtId="0" fontId="89" fillId="2" borderId="6" xfId="1" applyFont="1" applyFill="1" applyBorder="1" applyAlignment="1">
      <alignment horizontal="center" vertical="top"/>
    </xf>
    <xf numFmtId="49" fontId="77" fillId="3" borderId="3" xfId="1" applyNumberFormat="1" applyFont="1" applyFill="1" applyBorder="1" applyAlignment="1">
      <alignment horizontal="center" vertical="center"/>
    </xf>
    <xf numFmtId="49" fontId="77" fillId="3" borderId="4" xfId="1" applyNumberFormat="1" applyFont="1" applyFill="1" applyBorder="1" applyAlignment="1">
      <alignment horizontal="center" vertical="center"/>
    </xf>
    <xf numFmtId="49" fontId="86" fillId="2" borderId="1" xfId="1" applyNumberFormat="1" applyFont="1" applyFill="1" applyBorder="1" applyAlignment="1">
      <alignment horizontal="center" vertical="center"/>
    </xf>
    <xf numFmtId="49" fontId="86" fillId="2" borderId="7" xfId="1" applyNumberFormat="1" applyFont="1" applyFill="1" applyBorder="1" applyAlignment="1">
      <alignment horizontal="center" vertical="center"/>
    </xf>
    <xf numFmtId="49" fontId="86" fillId="2" borderId="2" xfId="1" applyNumberFormat="1" applyFont="1" applyFill="1" applyBorder="1" applyAlignment="1">
      <alignment horizontal="center" vertical="center"/>
    </xf>
    <xf numFmtId="49" fontId="86" fillId="2" borderId="5" xfId="1" applyNumberFormat="1" applyFont="1" applyFill="1" applyBorder="1" applyAlignment="1">
      <alignment horizontal="center" vertical="center"/>
    </xf>
    <xf numFmtId="49" fontId="86" fillId="2" borderId="9" xfId="1" applyNumberFormat="1" applyFont="1" applyFill="1" applyBorder="1" applyAlignment="1">
      <alignment horizontal="center" vertical="center"/>
    </xf>
    <xf numFmtId="49" fontId="86" fillId="2" borderId="6" xfId="1" applyNumberFormat="1" applyFont="1" applyFill="1" applyBorder="1" applyAlignment="1">
      <alignment horizontal="center" vertical="center"/>
    </xf>
    <xf numFmtId="49" fontId="89" fillId="2" borderId="1" xfId="1" applyNumberFormat="1" applyFont="1" applyFill="1" applyBorder="1" applyAlignment="1">
      <alignment horizontal="center" vertical="top"/>
    </xf>
    <xf numFmtId="49" fontId="89" fillId="2" borderId="2" xfId="1" applyNumberFormat="1" applyFont="1" applyFill="1" applyBorder="1" applyAlignment="1">
      <alignment horizontal="center" vertical="top"/>
    </xf>
    <xf numFmtId="49" fontId="89" fillId="2" borderId="5" xfId="1" applyNumberFormat="1" applyFont="1" applyFill="1" applyBorder="1" applyAlignment="1">
      <alignment horizontal="center" vertical="top"/>
    </xf>
    <xf numFmtId="49" fontId="89" fillId="2" borderId="6" xfId="1" applyNumberFormat="1" applyFont="1" applyFill="1" applyBorder="1" applyAlignment="1">
      <alignment horizontal="center" vertical="top"/>
    </xf>
    <xf numFmtId="49" fontId="37" fillId="3" borderId="3" xfId="1" applyNumberFormat="1" applyFont="1" applyFill="1" applyBorder="1" applyAlignment="1">
      <alignment horizontal="center" vertical="center"/>
    </xf>
    <xf numFmtId="49" fontId="37" fillId="3" borderId="4" xfId="1" applyNumberFormat="1" applyFont="1" applyFill="1" applyBorder="1" applyAlignment="1">
      <alignment horizontal="center" vertical="center"/>
    </xf>
    <xf numFmtId="0" fontId="9" fillId="2" borderId="1" xfId="1" applyFont="1" applyFill="1" applyBorder="1" applyAlignment="1">
      <alignment horizontal="center" vertical="top" shrinkToFit="1"/>
    </xf>
    <xf numFmtId="0" fontId="9" fillId="2" borderId="2" xfId="1" applyFont="1" applyFill="1" applyBorder="1" applyAlignment="1">
      <alignment horizontal="center" vertical="top" shrinkToFit="1"/>
    </xf>
    <xf numFmtId="0" fontId="9" fillId="2" borderId="5" xfId="1" applyFont="1" applyFill="1" applyBorder="1" applyAlignment="1">
      <alignment horizontal="center" vertical="top" shrinkToFit="1"/>
    </xf>
    <xf numFmtId="0" fontId="9" fillId="2" borderId="6" xfId="1" applyFont="1" applyFill="1" applyBorder="1" applyAlignment="1">
      <alignment horizontal="center" vertical="top" shrinkToFit="1"/>
    </xf>
    <xf numFmtId="49" fontId="4" fillId="3" borderId="3"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19" fillId="2" borderId="1" xfId="1" applyNumberFormat="1" applyFont="1" applyFill="1" applyBorder="1" applyAlignment="1">
      <alignment horizontal="center" vertical="center" shrinkToFit="1"/>
    </xf>
    <xf numFmtId="49" fontId="21" fillId="2" borderId="7" xfId="1" applyNumberFormat="1" applyFont="1" applyFill="1" applyBorder="1" applyAlignment="1">
      <alignment horizontal="center" vertical="center" shrinkToFit="1"/>
    </xf>
    <xf numFmtId="49" fontId="21" fillId="2" borderId="2" xfId="1" applyNumberFormat="1" applyFont="1" applyFill="1" applyBorder="1" applyAlignment="1">
      <alignment horizontal="center" vertical="center" shrinkToFit="1"/>
    </xf>
    <xf numFmtId="49" fontId="21" fillId="2" borderId="5" xfId="1" applyNumberFormat="1" applyFont="1" applyFill="1" applyBorder="1" applyAlignment="1">
      <alignment horizontal="center" vertical="center" shrinkToFit="1"/>
    </xf>
    <xf numFmtId="49" fontId="21" fillId="2" borderId="9" xfId="1" applyNumberFormat="1" applyFont="1" applyFill="1" applyBorder="1" applyAlignment="1">
      <alignment horizontal="center" vertical="center" shrinkToFit="1"/>
    </xf>
    <xf numFmtId="49" fontId="21" fillId="2" borderId="6" xfId="1" applyNumberFormat="1" applyFont="1" applyFill="1" applyBorder="1" applyAlignment="1">
      <alignment horizontal="center" vertical="center" shrinkToFit="1"/>
    </xf>
    <xf numFmtId="0" fontId="79" fillId="2" borderId="1" xfId="1" applyFont="1" applyFill="1" applyBorder="1" applyAlignment="1">
      <alignment horizontal="center" vertical="top"/>
    </xf>
    <xf numFmtId="0" fontId="79" fillId="2" borderId="2" xfId="1" applyFont="1" applyFill="1" applyBorder="1" applyAlignment="1">
      <alignment horizontal="center" vertical="top"/>
    </xf>
    <xf numFmtId="0" fontId="79" fillId="2" borderId="5" xfId="1" applyFont="1" applyFill="1" applyBorder="1" applyAlignment="1">
      <alignment horizontal="center" vertical="top"/>
    </xf>
    <xf numFmtId="0" fontId="79" fillId="2" borderId="6" xfId="1" applyFont="1" applyFill="1" applyBorder="1" applyAlignment="1">
      <alignment horizontal="center" vertical="top"/>
    </xf>
    <xf numFmtId="49" fontId="82" fillId="3" borderId="3" xfId="1" applyNumberFormat="1" applyFont="1" applyFill="1" applyBorder="1" applyAlignment="1">
      <alignment horizontal="center" vertical="center"/>
    </xf>
    <xf numFmtId="49" fontId="82" fillId="3" borderId="4" xfId="1" applyNumberFormat="1" applyFont="1" applyFill="1" applyBorder="1" applyAlignment="1">
      <alignment horizontal="center" vertical="center"/>
    </xf>
    <xf numFmtId="49" fontId="79" fillId="2" borderId="1" xfId="1" applyNumberFormat="1" applyFont="1" applyFill="1" applyBorder="1" applyAlignment="1">
      <alignment horizontal="center" vertical="center"/>
    </xf>
    <xf numFmtId="49" fontId="79" fillId="2" borderId="7" xfId="1" applyNumberFormat="1" applyFont="1" applyFill="1" applyBorder="1" applyAlignment="1">
      <alignment horizontal="center" vertical="center"/>
    </xf>
    <xf numFmtId="49" fontId="79" fillId="2" borderId="2" xfId="1" applyNumberFormat="1" applyFont="1" applyFill="1" applyBorder="1" applyAlignment="1">
      <alignment horizontal="center" vertical="center"/>
    </xf>
    <xf numFmtId="49" fontId="79" fillId="2" borderId="5" xfId="1" applyNumberFormat="1" applyFont="1" applyFill="1" applyBorder="1" applyAlignment="1">
      <alignment horizontal="center" vertical="center"/>
    </xf>
    <xf numFmtId="49" fontId="79" fillId="2" borderId="9" xfId="1" applyNumberFormat="1" applyFont="1" applyFill="1" applyBorder="1" applyAlignment="1">
      <alignment horizontal="center" vertical="center"/>
    </xf>
    <xf numFmtId="49" fontId="79" fillId="2" borderId="6" xfId="1" applyNumberFormat="1" applyFont="1" applyFill="1" applyBorder="1" applyAlignment="1">
      <alignment horizontal="center" vertical="center"/>
    </xf>
    <xf numFmtId="49" fontId="79" fillId="3" borderId="3" xfId="1" applyNumberFormat="1" applyFont="1" applyFill="1" applyBorder="1" applyAlignment="1">
      <alignment horizontal="center" vertical="center"/>
    </xf>
    <xf numFmtId="49" fontId="79" fillId="3" borderId="4" xfId="1" applyNumberFormat="1" applyFont="1" applyFill="1" applyBorder="1" applyAlignment="1">
      <alignment horizontal="center" vertical="center"/>
    </xf>
    <xf numFmtId="0" fontId="41" fillId="2" borderId="1" xfId="1" applyFont="1" applyFill="1" applyBorder="1" applyAlignment="1">
      <alignment horizontal="center" vertical="top" shrinkToFit="1"/>
    </xf>
    <xf numFmtId="0" fontId="41" fillId="2" borderId="2" xfId="1" applyFont="1" applyFill="1" applyBorder="1" applyAlignment="1">
      <alignment horizontal="center" vertical="top" shrinkToFit="1"/>
    </xf>
    <xf numFmtId="0" fontId="41" fillId="2" borderId="5" xfId="1" applyFont="1" applyFill="1" applyBorder="1" applyAlignment="1">
      <alignment horizontal="center" vertical="top" shrinkToFit="1"/>
    </xf>
    <xf numFmtId="0" fontId="41" fillId="2" borderId="6" xfId="1" applyFont="1" applyFill="1" applyBorder="1" applyAlignment="1">
      <alignment horizontal="center" vertical="top" shrinkToFit="1"/>
    </xf>
    <xf numFmtId="49" fontId="105" fillId="3" borderId="3" xfId="1" applyNumberFormat="1" applyFont="1" applyFill="1" applyBorder="1" applyAlignment="1">
      <alignment horizontal="center" vertical="center"/>
    </xf>
    <xf numFmtId="49" fontId="105" fillId="3" borderId="4" xfId="1" applyNumberFormat="1" applyFont="1" applyFill="1" applyBorder="1" applyAlignment="1">
      <alignment horizontal="center" vertical="center"/>
    </xf>
    <xf numFmtId="49" fontId="106" fillId="2" borderId="1" xfId="1" applyNumberFormat="1" applyFont="1" applyFill="1" applyBorder="1" applyAlignment="1">
      <alignment horizontal="center" vertical="center" shrinkToFit="1"/>
    </xf>
    <xf numFmtId="49" fontId="41" fillId="2" borderId="7" xfId="1" applyNumberFormat="1" applyFont="1" applyFill="1" applyBorder="1" applyAlignment="1">
      <alignment horizontal="center" vertical="center" shrinkToFit="1"/>
    </xf>
    <xf numFmtId="49" fontId="41" fillId="2" borderId="2" xfId="1" applyNumberFormat="1" applyFont="1" applyFill="1" applyBorder="1" applyAlignment="1">
      <alignment horizontal="center" vertical="center" shrinkToFit="1"/>
    </xf>
    <xf numFmtId="49" fontId="41" fillId="2" borderId="5" xfId="1" applyNumberFormat="1" applyFont="1" applyFill="1" applyBorder="1" applyAlignment="1">
      <alignment horizontal="center" vertical="center" shrinkToFit="1"/>
    </xf>
    <xf numFmtId="49" fontId="41" fillId="2" borderId="9" xfId="1" applyNumberFormat="1" applyFont="1" applyFill="1" applyBorder="1" applyAlignment="1">
      <alignment horizontal="center" vertical="center" shrinkToFit="1"/>
    </xf>
    <xf numFmtId="49" fontId="41" fillId="2" borderId="6" xfId="1" applyNumberFormat="1" applyFont="1" applyFill="1" applyBorder="1" applyAlignment="1">
      <alignment horizontal="center" vertical="center" shrinkToFit="1"/>
    </xf>
    <xf numFmtId="49" fontId="21" fillId="2" borderId="16" xfId="1" applyNumberFormat="1" applyFont="1" applyFill="1" applyBorder="1" applyAlignment="1">
      <alignment horizontal="center" vertical="center" shrinkToFit="1"/>
    </xf>
    <xf numFmtId="49" fontId="21" fillId="2" borderId="0" xfId="1" applyNumberFormat="1" applyFont="1" applyFill="1" applyAlignment="1">
      <alignment horizontal="center" vertical="center" shrinkToFit="1"/>
    </xf>
    <xf numFmtId="49" fontId="21" fillId="2" borderId="17" xfId="1" applyNumberFormat="1" applyFont="1" applyFill="1" applyBorder="1" applyAlignment="1">
      <alignment horizontal="center" vertical="center" shrinkToFit="1"/>
    </xf>
    <xf numFmtId="0" fontId="79" fillId="3" borderId="5" xfId="1" applyFont="1" applyFill="1" applyBorder="1" applyAlignment="1">
      <alignment horizontal="center" vertical="center"/>
    </xf>
    <xf numFmtId="0" fontId="123" fillId="2" borderId="0" xfId="1" applyFont="1" applyFill="1" applyAlignment="1">
      <alignment horizontal="right" vertical="center" shrinkToFit="1"/>
    </xf>
    <xf numFmtId="0" fontId="2" fillId="2" borderId="0" xfId="1" applyFont="1" applyFill="1" applyAlignment="1">
      <alignment vertical="center" shrinkToFit="1"/>
    </xf>
    <xf numFmtId="49" fontId="2" fillId="3" borderId="0" xfId="1" applyNumberFormat="1" applyFont="1" applyFill="1" applyAlignment="1">
      <alignment vertical="center" shrinkToFit="1"/>
    </xf>
    <xf numFmtId="49" fontId="2" fillId="3" borderId="0" xfId="1" applyNumberFormat="1" applyFont="1" applyFill="1">
      <alignment vertical="center"/>
    </xf>
    <xf numFmtId="0" fontId="2" fillId="2" borderId="0" xfId="1" applyFont="1" applyFill="1">
      <alignment vertical="center"/>
    </xf>
    <xf numFmtId="49" fontId="21" fillId="3" borderId="0" xfId="1" applyNumberFormat="1" applyFont="1" applyFill="1">
      <alignment vertical="center"/>
    </xf>
    <xf numFmtId="0" fontId="52" fillId="2" borderId="0" xfId="1" applyFont="1" applyFill="1">
      <alignment vertical="center"/>
    </xf>
    <xf numFmtId="0" fontId="21" fillId="2" borderId="0" xfId="1" applyFont="1" applyFill="1">
      <alignment vertical="center"/>
    </xf>
    <xf numFmtId="49" fontId="21" fillId="3" borderId="16" xfId="1" applyNumberFormat="1" applyFont="1" applyFill="1" applyBorder="1" applyAlignment="1">
      <alignment horizontal="center" vertical="center"/>
    </xf>
    <xf numFmtId="0" fontId="21" fillId="2" borderId="0" xfId="1" applyFont="1" applyFill="1" applyAlignment="1">
      <alignment horizontal="center" vertical="center"/>
    </xf>
    <xf numFmtId="49" fontId="21" fillId="3" borderId="5" xfId="1" applyNumberFormat="1" applyFont="1" applyFill="1" applyBorder="1" applyAlignment="1">
      <alignment horizontal="center" vertical="center"/>
    </xf>
    <xf numFmtId="0" fontId="124" fillId="2" borderId="9" xfId="1" applyFont="1" applyFill="1" applyBorder="1" applyAlignment="1">
      <alignment horizontal="center" vertical="center"/>
    </xf>
    <xf numFmtId="49" fontId="21" fillId="3" borderId="1" xfId="1" applyNumberFormat="1" applyFont="1" applyFill="1" applyBorder="1" applyAlignment="1">
      <alignment horizontal="center" vertical="center" shrinkToFit="1"/>
    </xf>
    <xf numFmtId="0" fontId="52" fillId="2" borderId="17" xfId="1" applyFont="1" applyFill="1" applyBorder="1" applyAlignment="1">
      <alignment horizontal="center" vertical="center"/>
    </xf>
    <xf numFmtId="0" fontId="52" fillId="2" borderId="0" xfId="1" applyFont="1" applyFill="1" applyAlignment="1">
      <alignment horizontal="left" vertical="center"/>
    </xf>
    <xf numFmtId="49" fontId="21" fillId="3" borderId="0" xfId="1" applyNumberFormat="1" applyFont="1" applyFill="1" applyAlignment="1">
      <alignment horizontal="center" vertical="center"/>
    </xf>
    <xf numFmtId="0" fontId="125" fillId="2" borderId="0" xfId="1" applyFont="1" applyFill="1" applyAlignment="1">
      <alignment horizontal="center" vertical="center"/>
    </xf>
    <xf numFmtId="0" fontId="124" fillId="2" borderId="0" xfId="1" applyFont="1" applyFill="1" applyAlignment="1">
      <alignment horizontal="right" vertical="center"/>
    </xf>
    <xf numFmtId="0" fontId="21" fillId="2" borderId="16" xfId="1" applyFont="1" applyFill="1" applyBorder="1" applyAlignment="1">
      <alignment horizontal="center" vertical="center"/>
    </xf>
    <xf numFmtId="0" fontId="124" fillId="11" borderId="17" xfId="1" applyFont="1" applyFill="1" applyBorder="1" applyAlignment="1">
      <alignment horizontal="center" vertical="center"/>
    </xf>
    <xf numFmtId="0" fontId="21" fillId="2" borderId="5" xfId="1" applyFont="1" applyFill="1" applyBorder="1" applyAlignment="1">
      <alignment horizontal="center" vertical="center"/>
    </xf>
    <xf numFmtId="0" fontId="124" fillId="2" borderId="9" xfId="1" applyFont="1" applyFill="1" applyBorder="1" applyAlignment="1">
      <alignment horizontal="right" vertical="center"/>
    </xf>
    <xf numFmtId="49" fontId="21" fillId="2" borderId="1" xfId="1" applyNumberFormat="1" applyFont="1" applyFill="1" applyBorder="1" applyAlignment="1">
      <alignment horizontal="center" vertical="center" shrinkToFit="1"/>
    </xf>
    <xf numFmtId="0" fontId="21" fillId="2" borderId="0" xfId="1" applyFont="1" applyFill="1" applyAlignment="1">
      <alignment horizontal="left" vertical="center"/>
    </xf>
    <xf numFmtId="0" fontId="124" fillId="2" borderId="6" xfId="1" applyFont="1" applyFill="1" applyBorder="1" applyAlignment="1">
      <alignment horizontal="center" vertical="center"/>
    </xf>
    <xf numFmtId="0" fontId="125" fillId="2" borderId="0" xfId="1" applyFont="1" applyFill="1">
      <alignment vertical="center"/>
    </xf>
    <xf numFmtId="49" fontId="8" fillId="3" borderId="0" xfId="1" applyNumberFormat="1" applyFont="1" applyFill="1" applyAlignment="1">
      <alignment horizontal="right" vertical="center"/>
    </xf>
    <xf numFmtId="0" fontId="21" fillId="2" borderId="1" xfId="1" applyFont="1" applyFill="1" applyBorder="1" applyAlignment="1">
      <alignment horizontal="center" vertical="center" shrinkToFit="1"/>
    </xf>
  </cellXfs>
  <cellStyles count="4">
    <cellStyle name="一般" xfId="0" builtinId="0"/>
    <cellStyle name="一般 2" xfId="2" xr:uid="{00000000-0005-0000-0000-000001000000}"/>
    <cellStyle name="一般 2 2" xfId="3" xr:uid="{00000000-0005-0000-0000-000002000000}"/>
    <cellStyle name="一般 2 3" xfId="1" xr:uid="{00000000-0005-0000-0000-000003000000}"/>
  </cellStyles>
  <dxfs count="370">
    <dxf>
      <font>
        <color rgb="FFFF0000"/>
      </font>
      <fill>
        <patternFill>
          <bgColor theme="0"/>
        </patternFill>
      </fill>
    </dxf>
    <dxf>
      <font>
        <color rgb="FFFF0000"/>
      </font>
      <fill>
        <patternFill>
          <bgColor theme="0"/>
        </patternFill>
      </fill>
    </dxf>
    <dxf>
      <font>
        <b val="0"/>
        <i val="0"/>
        <condense val="0"/>
        <extend val="0"/>
      </font>
    </dxf>
    <dxf>
      <font>
        <condense val="0"/>
        <extend val="0"/>
        <color indexed="9"/>
      </font>
      <fill>
        <patternFill>
          <bgColor indexed="42"/>
        </patternFill>
      </fill>
    </dxf>
    <dxf>
      <font>
        <b/>
        <i val="0"/>
        <condense val="0"/>
        <extend val="0"/>
      </font>
    </dxf>
    <dxf>
      <font>
        <b/>
        <i val="0"/>
        <condense val="0"/>
        <extend val="0"/>
      </font>
    </dxf>
    <dxf>
      <font>
        <condense val="0"/>
        <extend val="0"/>
        <color indexed="9"/>
      </font>
    </dxf>
    <dxf>
      <font>
        <b val="0"/>
        <i val="0"/>
        <condense val="0"/>
        <extend val="0"/>
      </font>
    </dxf>
    <dxf>
      <font>
        <condense val="0"/>
        <extend val="0"/>
        <color indexed="9"/>
      </font>
      <fill>
        <patternFill>
          <bgColor indexed="42"/>
        </patternFill>
      </fill>
    </dxf>
    <dxf>
      <font>
        <b/>
        <i val="0"/>
        <condense val="0"/>
        <extend val="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b val="0"/>
        <i val="0"/>
        <condense val="0"/>
        <extend val="0"/>
      </font>
    </dxf>
    <dxf>
      <font>
        <condense val="0"/>
        <extend val="0"/>
        <color indexed="9"/>
      </font>
    </dxf>
    <dxf>
      <font>
        <condense val="0"/>
        <extend val="0"/>
        <color indexed="9"/>
      </font>
      <fill>
        <patternFill>
          <bgColor indexed="42"/>
        </patternFill>
      </fill>
    </dxf>
    <dxf>
      <font>
        <condense val="0"/>
        <extend val="0"/>
        <color indexed="9"/>
      </font>
    </dxf>
    <dxf>
      <font>
        <b val="0"/>
        <i val="0"/>
        <condense val="0"/>
        <extend val="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b val="0"/>
        <i val="0"/>
        <condense val="0"/>
        <extend val="0"/>
      </font>
    </dxf>
    <dxf>
      <font>
        <condense val="0"/>
        <extend val="0"/>
        <color indexed="9"/>
      </font>
    </dxf>
    <dxf>
      <font>
        <condense val="0"/>
        <extend val="0"/>
        <color indexed="9"/>
      </font>
      <fill>
        <patternFill>
          <bgColor indexed="42"/>
        </patternFill>
      </fill>
    </dxf>
    <dxf>
      <font>
        <condense val="0"/>
        <extend val="0"/>
        <color indexed="9"/>
      </font>
    </dxf>
    <dxf>
      <font>
        <b val="0"/>
        <i val="0"/>
        <condense val="0"/>
        <extend val="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137160</xdr:colOff>
          <xdr:row>2</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404206</xdr:colOff>
      <xdr:row>0</xdr:row>
      <xdr:rowOff>35676</xdr:rowOff>
    </xdr:from>
    <xdr:to>
      <xdr:col>13</xdr:col>
      <xdr:colOff>591937</xdr:colOff>
      <xdr:row>3</xdr:row>
      <xdr:rowOff>90863</xdr:rowOff>
    </xdr:to>
    <xdr:pic>
      <xdr:nvPicPr>
        <xdr:cNvPr id="2" name="Picture 5" descr="ccta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806" y="35676"/>
          <a:ext cx="82019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99060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121920</xdr:colOff>
          <xdr:row>2</xdr:row>
          <xdr:rowOff>22860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137160</xdr:colOff>
          <xdr:row>2</xdr:row>
          <xdr:rowOff>22860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137160</xdr:colOff>
          <xdr:row>2</xdr:row>
          <xdr:rowOff>22860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125070</xdr:colOff>
      <xdr:row>3</xdr:row>
      <xdr:rowOff>78426</xdr:rowOff>
    </xdr:to>
    <xdr:pic>
      <xdr:nvPicPr>
        <xdr:cNvPr id="2" name="Picture 5" descr="ccta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137160</xdr:colOff>
          <xdr:row>2</xdr:row>
          <xdr:rowOff>22860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137160</xdr:colOff>
          <xdr:row>2</xdr:row>
          <xdr:rowOff>22860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137160</xdr:colOff>
          <xdr:row>2</xdr:row>
          <xdr:rowOff>22860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99060</xdr:colOff>
          <xdr:row>0</xdr:row>
          <xdr:rowOff>0</xdr:rowOff>
        </xdr:from>
        <xdr:to>
          <xdr:col>13</xdr:col>
          <xdr:colOff>0</xdr:colOff>
          <xdr:row>1</xdr:row>
          <xdr:rowOff>38100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xdr:twoCellAnchor editAs="oneCell">
    <xdr:from>
      <xdr:col>6</xdr:col>
      <xdr:colOff>262890</xdr:colOff>
      <xdr:row>0</xdr:row>
      <xdr:rowOff>82551</xdr:rowOff>
    </xdr:from>
    <xdr:to>
      <xdr:col>8</xdr:col>
      <xdr:colOff>12700</xdr:colOff>
      <xdr:row>2</xdr:row>
      <xdr:rowOff>95251</xdr:rowOff>
    </xdr:to>
    <xdr:pic>
      <xdr:nvPicPr>
        <xdr:cNvPr id="2" name="Picture 7" descr="ccta_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070" y="82551"/>
          <a:ext cx="565150" cy="39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154941</xdr:colOff>
      <xdr:row>0</xdr:row>
      <xdr:rowOff>146050</xdr:rowOff>
    </xdr:from>
    <xdr:to>
      <xdr:col>13</xdr:col>
      <xdr:colOff>563881</xdr:colOff>
      <xdr:row>2</xdr:row>
      <xdr:rowOff>88900</xdr:rowOff>
    </xdr:to>
    <xdr:pic>
      <xdr:nvPicPr>
        <xdr:cNvPr id="3" name="圖片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9801" y="146050"/>
          <a:ext cx="40894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0</xdr:colOff>
          <xdr:row>22</xdr:row>
          <xdr:rowOff>213360</xdr:rowOff>
        </xdr:from>
        <xdr:to>
          <xdr:col>13</xdr:col>
          <xdr:colOff>0</xdr:colOff>
          <xdr:row>23</xdr:row>
          <xdr:rowOff>182880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xdr:twoCellAnchor editAs="oneCell">
    <xdr:from>
      <xdr:col>6</xdr:col>
      <xdr:colOff>243840</xdr:colOff>
      <xdr:row>23</xdr:row>
      <xdr:rowOff>6438</xdr:rowOff>
    </xdr:from>
    <xdr:to>
      <xdr:col>7</xdr:col>
      <xdr:colOff>299720</xdr:colOff>
      <xdr:row>25</xdr:row>
      <xdr:rowOff>99060</xdr:rowOff>
    </xdr:to>
    <xdr:pic>
      <xdr:nvPicPr>
        <xdr:cNvPr id="4" name="Picture 7" descr="ccta_logo">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6020" y="4136478"/>
          <a:ext cx="520700" cy="473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176531</xdr:colOff>
      <xdr:row>23</xdr:row>
      <xdr:rowOff>121920</xdr:rowOff>
    </xdr:from>
    <xdr:to>
      <xdr:col>13</xdr:col>
      <xdr:colOff>585471</xdr:colOff>
      <xdr:row>25</xdr:row>
      <xdr:rowOff>92710</xdr:rowOff>
    </xdr:to>
    <xdr:pic>
      <xdr:nvPicPr>
        <xdr:cNvPr id="5" name="圖片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71391" y="4251960"/>
          <a:ext cx="408940" cy="351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5">
    <tabColor theme="7" tint="0.79998168889431442"/>
  </sheetPr>
  <dimension ref="A1:R1280"/>
  <sheetViews>
    <sheetView zoomScaleNormal="100" workbookViewId="0">
      <selection activeCell="L13" sqref="L13"/>
    </sheetView>
  </sheetViews>
  <sheetFormatPr defaultColWidth="9" defaultRowHeight="16.2"/>
  <cols>
    <col min="1" max="2" width="4.21875" style="86" customWidth="1"/>
    <col min="3" max="4" width="3.6640625" style="92" customWidth="1"/>
    <col min="5" max="5" width="3.6640625" style="93" customWidth="1"/>
    <col min="6" max="6" width="10.6640625" style="290" customWidth="1"/>
    <col min="7" max="7" width="8.6640625" style="47" customWidth="1"/>
    <col min="8" max="8" width="8.6640625" style="320" customWidth="1"/>
    <col min="9" max="9" width="1.44140625" style="258" customWidth="1"/>
    <col min="10" max="10" width="7.6640625" style="328" customWidth="1"/>
    <col min="11" max="11" width="1.44140625" style="258" customWidth="1"/>
    <col min="12" max="12" width="7.6640625" style="540" customWidth="1"/>
    <col min="13" max="13" width="1.44140625" style="253" customWidth="1"/>
    <col min="14" max="14" width="7.6640625" style="540" customWidth="1"/>
    <col min="15" max="15" width="1.44140625" style="253" customWidth="1"/>
    <col min="16" max="16" width="7.6640625" style="540" customWidth="1"/>
    <col min="17" max="17" width="1.44140625" style="253" customWidth="1"/>
    <col min="18" max="16384" width="9" style="86"/>
  </cols>
  <sheetData>
    <row r="1" spans="1:18" s="8" customFormat="1" ht="15" customHeight="1">
      <c r="A1" s="1" t="s">
        <v>0</v>
      </c>
      <c r="B1" s="1"/>
      <c r="C1" s="2"/>
      <c r="D1" s="3"/>
      <c r="E1" s="4"/>
      <c r="F1" s="279"/>
      <c r="G1" s="6"/>
      <c r="H1" s="600">
        <v>35</v>
      </c>
      <c r="I1" s="601"/>
      <c r="J1" s="604"/>
      <c r="K1" s="605"/>
      <c r="L1" s="567"/>
      <c r="M1" s="546"/>
      <c r="N1" s="547" t="s">
        <v>1</v>
      </c>
      <c r="O1" s="546"/>
      <c r="P1" s="547"/>
      <c r="Q1" s="546"/>
    </row>
    <row r="2" spans="1:18" s="16" customFormat="1" ht="15" customHeight="1">
      <c r="A2" s="9" t="s">
        <v>2</v>
      </c>
      <c r="B2" s="10"/>
      <c r="C2" s="11"/>
      <c r="D2" s="12"/>
      <c r="E2" s="13"/>
      <c r="F2" s="280"/>
      <c r="G2" s="11"/>
      <c r="H2" s="602"/>
      <c r="I2" s="603"/>
      <c r="J2" s="604"/>
      <c r="K2" s="605"/>
      <c r="L2" s="567"/>
      <c r="M2" s="256"/>
      <c r="N2" s="540"/>
      <c r="O2" s="256"/>
      <c r="P2" s="540"/>
      <c r="Q2" s="256"/>
    </row>
    <row r="3" spans="1:18" s="25" customFormat="1" ht="10.5" customHeight="1">
      <c r="A3" s="17" t="s">
        <v>3</v>
      </c>
      <c r="B3" s="18"/>
      <c r="C3" s="19"/>
      <c r="D3" s="20"/>
      <c r="E3" s="21"/>
      <c r="F3" s="281"/>
      <c r="G3" s="23" t="s">
        <v>4</v>
      </c>
      <c r="H3" s="606" t="s">
        <v>418</v>
      </c>
      <c r="I3" s="607"/>
      <c r="J3" s="607"/>
      <c r="K3" s="608"/>
      <c r="L3" s="540"/>
      <c r="M3" s="256"/>
      <c r="N3" s="540"/>
      <c r="O3" s="256"/>
      <c r="P3" s="568" t="s">
        <v>5</v>
      </c>
      <c r="Q3" s="256"/>
    </row>
    <row r="4" spans="1:18" s="34" customFormat="1" ht="11.25" customHeight="1" thickBot="1">
      <c r="A4" s="26" t="s">
        <v>6</v>
      </c>
      <c r="B4" s="27"/>
      <c r="C4" s="28"/>
      <c r="D4" s="29"/>
      <c r="E4" s="30"/>
      <c r="F4" s="282"/>
      <c r="G4" s="32" t="s">
        <v>7</v>
      </c>
      <c r="H4" s="609"/>
      <c r="I4" s="610"/>
      <c r="J4" s="610"/>
      <c r="K4" s="611"/>
      <c r="L4" s="569"/>
      <c r="M4" s="570"/>
      <c r="N4" s="571"/>
      <c r="O4" s="570"/>
      <c r="P4" s="572" t="s">
        <v>8</v>
      </c>
      <c r="Q4" s="570"/>
      <c r="R4" s="25"/>
    </row>
    <row r="5" spans="1:18" s="25" customFormat="1">
      <c r="A5" s="35" t="s">
        <v>9</v>
      </c>
      <c r="B5" s="35" t="s">
        <v>10</v>
      </c>
      <c r="C5" s="36" t="s">
        <v>11</v>
      </c>
      <c r="D5" s="37" t="s">
        <v>12</v>
      </c>
      <c r="E5" s="38" t="s">
        <v>13</v>
      </c>
      <c r="F5" s="283" t="s">
        <v>14</v>
      </c>
      <c r="G5" s="40" t="s">
        <v>15</v>
      </c>
      <c r="H5" s="319" t="s">
        <v>16</v>
      </c>
      <c r="I5" s="249"/>
      <c r="J5" s="323" t="s">
        <v>17</v>
      </c>
      <c r="K5" s="254"/>
      <c r="L5" s="323" t="s">
        <v>18</v>
      </c>
      <c r="M5" s="257"/>
      <c r="N5" s="323" t="s">
        <v>19</v>
      </c>
      <c r="O5" s="550"/>
      <c r="P5" s="575" t="s">
        <v>20</v>
      </c>
      <c r="Q5" s="253"/>
    </row>
    <row r="6" spans="1:18" s="25" customFormat="1" ht="10.199999999999999" customHeight="1">
      <c r="A6" s="42"/>
      <c r="B6" s="42"/>
      <c r="C6" s="43"/>
      <c r="D6" s="43"/>
      <c r="E6" s="44"/>
      <c r="F6" s="284"/>
      <c r="G6" s="46"/>
      <c r="H6" s="320"/>
      <c r="I6" s="255"/>
      <c r="J6" s="324"/>
      <c r="K6" s="255"/>
      <c r="L6" s="338"/>
      <c r="M6" s="60"/>
      <c r="N6" s="338"/>
      <c r="O6" s="60"/>
      <c r="P6" s="338"/>
      <c r="Q6" s="253"/>
    </row>
    <row r="7" spans="1:18" s="59" customFormat="1" ht="10.35" customHeight="1">
      <c r="A7" s="50">
        <v>1</v>
      </c>
      <c r="B7" s="51">
        <v>1</v>
      </c>
      <c r="C7" s="52" t="s">
        <v>21</v>
      </c>
      <c r="D7" s="52">
        <v>4</v>
      </c>
      <c r="E7" s="53" t="s">
        <v>22</v>
      </c>
      <c r="F7" s="285" t="s">
        <v>23</v>
      </c>
      <c r="G7" s="55" t="s">
        <v>24</v>
      </c>
      <c r="H7" s="321" t="s">
        <v>21</v>
      </c>
      <c r="I7" s="251"/>
      <c r="J7" s="505"/>
      <c r="K7" s="227"/>
      <c r="L7" s="540"/>
      <c r="M7" s="253"/>
      <c r="N7" s="551" t="s">
        <v>39</v>
      </c>
      <c r="O7" s="253"/>
      <c r="P7" s="576" t="s">
        <v>25</v>
      </c>
      <c r="Q7" s="573" t="s">
        <v>26</v>
      </c>
      <c r="R7" s="25"/>
    </row>
    <row r="8" spans="1:18" s="59" customFormat="1" ht="10.35" customHeight="1">
      <c r="A8" s="60"/>
      <c r="B8" s="61"/>
      <c r="C8" s="62"/>
      <c r="D8" s="62"/>
      <c r="E8" s="63"/>
      <c r="F8" s="285" t="s">
        <v>27</v>
      </c>
      <c r="G8" s="55" t="s">
        <v>24</v>
      </c>
      <c r="H8" s="321" t="s">
        <v>21</v>
      </c>
      <c r="I8" s="259"/>
      <c r="J8" s="505"/>
      <c r="K8" s="227"/>
      <c r="L8" s="540"/>
      <c r="M8" s="253"/>
      <c r="N8" s="540" t="s">
        <v>41</v>
      </c>
      <c r="O8" s="574"/>
      <c r="P8" s="338" t="s">
        <v>71</v>
      </c>
      <c r="Q8" s="60"/>
      <c r="R8" s="65"/>
    </row>
    <row r="9" spans="1:18" s="59" customFormat="1" ht="10.35" customHeight="1">
      <c r="A9" s="60"/>
      <c r="B9" s="66"/>
      <c r="C9" s="62"/>
      <c r="D9" s="62"/>
      <c r="E9" s="63"/>
      <c r="F9" s="286"/>
      <c r="G9" s="68"/>
      <c r="H9" s="322"/>
      <c r="I9" s="260"/>
      <c r="J9" s="499" t="str">
        <f>IF(OR(I10=7,I10=8,I10=9),F7,IF(OR(I10=1,I10=2,I10=3),F11,IF(F7="Bye",F11,IF(F11="Bye",F7,""))))</f>
        <v>鄭宇哲</v>
      </c>
      <c r="K9" s="250"/>
      <c r="L9" s="338"/>
      <c r="M9" s="60"/>
      <c r="N9" s="552"/>
      <c r="O9" s="553"/>
      <c r="P9" s="533" t="s">
        <v>73</v>
      </c>
      <c r="Q9" s="554"/>
      <c r="R9" s="65"/>
    </row>
    <row r="10" spans="1:18" s="59" customFormat="1" ht="10.35" customHeight="1">
      <c r="A10" s="60"/>
      <c r="B10" s="66"/>
      <c r="C10" s="62"/>
      <c r="D10" s="62"/>
      <c r="E10" s="63"/>
      <c r="F10" s="286"/>
      <c r="G10" s="70"/>
      <c r="H10" s="278"/>
      <c r="I10" s="261"/>
      <c r="J10" s="500" t="str">
        <f>IF(OR(I10=7,I10=8,I10=9),F8,IF(OR(I10=1,I10=2,I10=3),F12,IF(F7="Bye",F12,IF(F11="Bye",F8,""))))</f>
        <v>黃彥旭</v>
      </c>
      <c r="K10" s="262"/>
      <c r="L10" s="338"/>
      <c r="M10" s="60"/>
      <c r="N10" s="555" t="s">
        <v>71</v>
      </c>
      <c r="O10" s="556"/>
      <c r="P10" s="536" t="s">
        <v>483</v>
      </c>
      <c r="Q10" s="60"/>
      <c r="R10" s="65"/>
    </row>
    <row r="11" spans="1:18" s="59" customFormat="1" ht="10.35" customHeight="1">
      <c r="A11" s="60">
        <v>2</v>
      </c>
      <c r="B11" s="73"/>
      <c r="C11" s="52" t="s">
        <v>21</v>
      </c>
      <c r="D11" s="52"/>
      <c r="E11" s="74"/>
      <c r="F11" s="291" t="s">
        <v>437</v>
      </c>
      <c r="G11" s="56"/>
      <c r="H11" s="321"/>
      <c r="I11" s="263"/>
      <c r="J11" s="499"/>
      <c r="K11" s="264"/>
      <c r="L11" s="338"/>
      <c r="M11" s="60"/>
      <c r="N11" s="555" t="s">
        <v>73</v>
      </c>
      <c r="O11" s="557"/>
      <c r="P11" s="338"/>
      <c r="Q11" s="60"/>
      <c r="R11" s="65"/>
    </row>
    <row r="12" spans="1:18" s="59" customFormat="1" ht="10.35" customHeight="1">
      <c r="A12" s="60"/>
      <c r="B12" s="66"/>
      <c r="C12" s="62"/>
      <c r="D12" s="62"/>
      <c r="E12" s="63"/>
      <c r="F12" s="287" t="s">
        <v>29</v>
      </c>
      <c r="G12" s="56"/>
      <c r="H12" s="321"/>
      <c r="I12" s="259"/>
      <c r="J12" s="499"/>
      <c r="K12" s="264"/>
      <c r="L12" s="338"/>
      <c r="M12" s="558"/>
      <c r="N12" s="338"/>
      <c r="O12" s="60"/>
      <c r="P12" s="535" t="s">
        <v>435</v>
      </c>
      <c r="Q12" s="60"/>
      <c r="R12" s="65"/>
    </row>
    <row r="13" spans="1:18" s="59" customFormat="1" ht="10.35" customHeight="1">
      <c r="A13" s="60"/>
      <c r="B13" s="66"/>
      <c r="C13" s="62"/>
      <c r="D13" s="62"/>
      <c r="E13" s="63"/>
      <c r="F13" s="288"/>
      <c r="G13" s="68"/>
      <c r="H13" s="322"/>
      <c r="I13" s="250"/>
      <c r="J13" s="340"/>
      <c r="K13" s="266"/>
      <c r="L13" s="536" t="str">
        <f>IF(OR(K14=7,K14=8,K14=9),J9,IF(OR(K14=1,K14=2,K14=3),J17,""))</f>
        <v>鄭宇哲</v>
      </c>
      <c r="M13" s="60"/>
      <c r="N13" s="338"/>
      <c r="O13" s="60"/>
      <c r="P13" s="338"/>
      <c r="Q13" s="60"/>
      <c r="R13" s="65"/>
    </row>
    <row r="14" spans="1:18" s="59" customFormat="1" ht="10.35" customHeight="1">
      <c r="A14" s="60"/>
      <c r="B14" s="66"/>
      <c r="C14" s="62"/>
      <c r="D14" s="62"/>
      <c r="E14" s="63"/>
      <c r="F14" s="288"/>
      <c r="G14" s="68"/>
      <c r="H14" s="278"/>
      <c r="I14" s="267"/>
      <c r="J14" s="501" t="s">
        <v>425</v>
      </c>
      <c r="K14" s="268">
        <v>8</v>
      </c>
      <c r="L14" s="533" t="str">
        <f>IF(OR(K14=7,K14=8,K14=9),J10,IF(OR(K14=1,K14=2,K14=3),J18,""))</f>
        <v>黃彥旭</v>
      </c>
      <c r="M14" s="559"/>
      <c r="N14" s="338"/>
      <c r="O14" s="60"/>
      <c r="P14" s="338"/>
      <c r="Q14" s="253"/>
      <c r="R14" s="65"/>
    </row>
    <row r="15" spans="1:18" s="59" customFormat="1" ht="10.35" customHeight="1">
      <c r="A15" s="60">
        <v>3</v>
      </c>
      <c r="B15" s="66"/>
      <c r="C15" s="52" t="s">
        <v>21</v>
      </c>
      <c r="D15" s="52"/>
      <c r="E15" s="74"/>
      <c r="F15" s="291" t="s">
        <v>437</v>
      </c>
      <c r="G15" s="56"/>
      <c r="H15" s="321"/>
      <c r="I15" s="251"/>
      <c r="J15" s="340"/>
      <c r="K15" s="264"/>
      <c r="L15" s="536" t="s">
        <v>470</v>
      </c>
      <c r="M15" s="560"/>
      <c r="N15" s="338"/>
      <c r="O15" s="60"/>
      <c r="P15" s="338"/>
      <c r="Q15" s="253"/>
      <c r="R15" s="65"/>
    </row>
    <row r="16" spans="1:18" s="59" customFormat="1" ht="10.35" customHeight="1">
      <c r="A16" s="60"/>
      <c r="B16" s="61"/>
      <c r="C16" s="62"/>
      <c r="D16" s="62"/>
      <c r="E16" s="63"/>
      <c r="F16" s="287" t="s">
        <v>29</v>
      </c>
      <c r="G16" s="56"/>
      <c r="H16" s="321"/>
      <c r="I16" s="259"/>
      <c r="J16" s="340"/>
      <c r="K16" s="264"/>
      <c r="L16" s="338"/>
      <c r="M16" s="560"/>
      <c r="N16" s="338"/>
      <c r="O16" s="60"/>
      <c r="P16" s="338"/>
      <c r="Q16" s="253"/>
      <c r="R16" s="65"/>
    </row>
    <row r="17" spans="1:18" s="59" customFormat="1" ht="10.35" customHeight="1">
      <c r="A17" s="60"/>
      <c r="B17" s="66"/>
      <c r="C17" s="62"/>
      <c r="D17" s="62"/>
      <c r="E17" s="63"/>
      <c r="F17" s="288"/>
      <c r="G17" s="68"/>
      <c r="H17" s="322"/>
      <c r="I17" s="260"/>
      <c r="J17" s="499" t="str">
        <f>IF(OR(I18=7,I18=8,I18=9),F15,IF(OR(I18=1,I18=2,I18=3),F19,IF(F15="Bye",F19,IF(F19="Bye",F15,""))))</f>
        <v>黃浩菘</v>
      </c>
      <c r="K17" s="264"/>
      <c r="L17" s="338"/>
      <c r="M17" s="560"/>
      <c r="N17" s="338"/>
      <c r="O17" s="60"/>
      <c r="P17" s="338"/>
      <c r="Q17" s="253"/>
      <c r="R17" s="65"/>
    </row>
    <row r="18" spans="1:18" s="59" customFormat="1" ht="10.35" customHeight="1">
      <c r="A18" s="60"/>
      <c r="B18" s="66"/>
      <c r="C18" s="62"/>
      <c r="D18" s="62"/>
      <c r="E18" s="63"/>
      <c r="F18" s="288"/>
      <c r="G18" s="70"/>
      <c r="H18" s="278"/>
      <c r="I18" s="261"/>
      <c r="J18" s="500" t="str">
        <f>IF(OR(I18=7,I18=8,I18=9),F16,IF(OR(I18=1,I18=2,I18=3),F20,IF(F15="Bye",F20,IF(F19="Bye",F16,""))))</f>
        <v>黃煜宇</v>
      </c>
      <c r="K18" s="265"/>
      <c r="L18" s="338"/>
      <c r="M18" s="560"/>
      <c r="N18" s="561"/>
      <c r="O18" s="562"/>
      <c r="P18" s="338"/>
      <c r="Q18" s="253"/>
      <c r="R18" s="65"/>
    </row>
    <row r="19" spans="1:18" s="59" customFormat="1" ht="10.35" customHeight="1">
      <c r="A19" s="60">
        <v>4</v>
      </c>
      <c r="B19" s="73">
        <v>10</v>
      </c>
      <c r="C19" s="52" t="s">
        <v>21</v>
      </c>
      <c r="D19" s="52"/>
      <c r="E19" s="74"/>
      <c r="F19" s="287" t="s">
        <v>30</v>
      </c>
      <c r="G19" s="56" t="s">
        <v>24</v>
      </c>
      <c r="H19" s="321"/>
      <c r="I19" s="263"/>
      <c r="J19" s="499"/>
      <c r="K19" s="250"/>
      <c r="L19" s="338"/>
      <c r="M19" s="560"/>
      <c r="N19" s="338"/>
      <c r="O19" s="60"/>
      <c r="P19" s="338"/>
      <c r="Q19" s="253"/>
      <c r="R19" s="65"/>
    </row>
    <row r="20" spans="1:18" s="59" customFormat="1" ht="10.35" customHeight="1">
      <c r="A20" s="60"/>
      <c r="B20" s="66"/>
      <c r="C20" s="62"/>
      <c r="D20" s="62"/>
      <c r="E20" s="63"/>
      <c r="F20" s="287" t="s">
        <v>31</v>
      </c>
      <c r="G20" s="56" t="s">
        <v>24</v>
      </c>
      <c r="H20" s="321"/>
      <c r="I20" s="259"/>
      <c r="J20" s="340"/>
      <c r="K20" s="250"/>
      <c r="L20" s="338"/>
      <c r="M20" s="563"/>
      <c r="N20" s="338"/>
      <c r="O20" s="60"/>
      <c r="P20" s="338"/>
      <c r="Q20" s="253"/>
      <c r="R20" s="65"/>
    </row>
    <row r="21" spans="1:18" s="59" customFormat="1" ht="10.35" customHeight="1">
      <c r="A21" s="60"/>
      <c r="B21" s="66"/>
      <c r="C21" s="62"/>
      <c r="D21" s="62"/>
      <c r="E21" s="63"/>
      <c r="F21" s="288"/>
      <c r="G21" s="68"/>
      <c r="H21" s="322"/>
      <c r="I21" s="250"/>
      <c r="J21" s="340"/>
      <c r="K21" s="250"/>
      <c r="L21" s="338"/>
      <c r="M21" s="560"/>
      <c r="N21" s="536" t="str">
        <f>IF(OR(M22=7,M22=8,M22=9),L13,IF(OR(M22=1,M22=2,M22=3),L29,""))</f>
        <v>林耿儀</v>
      </c>
      <c r="O21" s="60"/>
      <c r="P21" s="338"/>
      <c r="Q21" s="253"/>
      <c r="R21" s="65"/>
    </row>
    <row r="22" spans="1:18" s="59" customFormat="1" ht="10.35" customHeight="1">
      <c r="A22" s="60"/>
      <c r="B22" s="66"/>
      <c r="C22" s="62"/>
      <c r="D22" s="62"/>
      <c r="E22" s="63"/>
      <c r="F22" s="288"/>
      <c r="G22" s="68"/>
      <c r="H22" s="322"/>
      <c r="I22" s="250"/>
      <c r="J22" s="501"/>
      <c r="K22" s="267"/>
      <c r="L22" s="535" t="s">
        <v>430</v>
      </c>
      <c r="M22" s="564">
        <v>2</v>
      </c>
      <c r="N22" s="533" t="str">
        <f>IF(OR(M22=7,M22=8,M22=9),L14,IF(OR(M22=1,M22=2,M22=3),L30,""))</f>
        <v>林東輝</v>
      </c>
      <c r="O22" s="554"/>
      <c r="P22" s="577"/>
      <c r="Q22" s="253"/>
      <c r="R22" s="65"/>
    </row>
    <row r="23" spans="1:18" s="59" customFormat="1" ht="10.35" customHeight="1">
      <c r="A23" s="60">
        <v>5</v>
      </c>
      <c r="B23" s="51">
        <v>16</v>
      </c>
      <c r="C23" s="52" t="s">
        <v>21</v>
      </c>
      <c r="D23" s="52"/>
      <c r="E23" s="74"/>
      <c r="F23" s="287" t="s">
        <v>32</v>
      </c>
      <c r="G23" s="56" t="s">
        <v>33</v>
      </c>
      <c r="H23" s="321"/>
      <c r="I23" s="251"/>
      <c r="J23" s="340"/>
      <c r="K23" s="250"/>
      <c r="L23" s="338"/>
      <c r="M23" s="560"/>
      <c r="N23" s="536" t="s">
        <v>454</v>
      </c>
      <c r="O23" s="560"/>
      <c r="P23" s="338"/>
      <c r="Q23" s="60"/>
      <c r="R23" s="65"/>
    </row>
    <row r="24" spans="1:18" s="59" customFormat="1" ht="10.35" customHeight="1">
      <c r="A24" s="60"/>
      <c r="B24" s="61"/>
      <c r="C24" s="62"/>
      <c r="D24" s="62"/>
      <c r="E24" s="63"/>
      <c r="F24" s="287" t="s">
        <v>34</v>
      </c>
      <c r="G24" s="56" t="s">
        <v>35</v>
      </c>
      <c r="H24" s="321"/>
      <c r="I24" s="259"/>
      <c r="J24" s="340"/>
      <c r="K24" s="250"/>
      <c r="L24" s="338"/>
      <c r="M24" s="560"/>
      <c r="N24" s="338"/>
      <c r="O24" s="560"/>
      <c r="P24" s="338"/>
      <c r="Q24" s="60"/>
      <c r="R24" s="65"/>
    </row>
    <row r="25" spans="1:18" s="59" customFormat="1" ht="10.35" customHeight="1">
      <c r="A25" s="60"/>
      <c r="B25" s="66"/>
      <c r="C25" s="62"/>
      <c r="D25" s="62"/>
      <c r="E25" s="63"/>
      <c r="F25" s="288"/>
      <c r="G25" s="68"/>
      <c r="H25" s="322"/>
      <c r="I25" s="260"/>
      <c r="J25" s="499" t="str">
        <f>IF(OR(I26=7,I26=8,I26=9),F23,IF(OR(I26=1,I26=2,I26=3),F27,IF(F23="Bye",F27,IF(F27="Bye",F23,""))))</f>
        <v>陳柏翰</v>
      </c>
      <c r="K25" s="250"/>
      <c r="L25" s="338"/>
      <c r="M25" s="560"/>
      <c r="N25" s="338"/>
      <c r="O25" s="560"/>
      <c r="P25" s="338"/>
      <c r="Q25" s="60"/>
      <c r="R25" s="65"/>
    </row>
    <row r="26" spans="1:18" s="59" customFormat="1" ht="10.35" customHeight="1">
      <c r="A26" s="60"/>
      <c r="B26" s="66"/>
      <c r="C26" s="62"/>
      <c r="D26" s="62"/>
      <c r="E26" s="63"/>
      <c r="F26" s="288"/>
      <c r="G26" s="70"/>
      <c r="H26" s="278" t="s">
        <v>413</v>
      </c>
      <c r="I26" s="261">
        <v>2</v>
      </c>
      <c r="J26" s="500" t="str">
        <f>IF(OR(I26=7,I26=8,I26=9),F24,IF(OR(I26=1,I26=2,I26=3),F28,IF(F23="Bye",F28,IF(F27="Bye",F24,""))))</f>
        <v>王駿澤</v>
      </c>
      <c r="K26" s="262"/>
      <c r="L26" s="338"/>
      <c r="M26" s="560"/>
      <c r="N26" s="338"/>
      <c r="O26" s="560"/>
      <c r="P26" s="338"/>
      <c r="Q26" s="60"/>
      <c r="R26" s="65"/>
    </row>
    <row r="27" spans="1:18" s="59" customFormat="1" ht="10.35" customHeight="1">
      <c r="A27" s="60">
        <v>6</v>
      </c>
      <c r="B27" s="73">
        <v>11</v>
      </c>
      <c r="C27" s="52" t="s">
        <v>21</v>
      </c>
      <c r="D27" s="52"/>
      <c r="E27" s="74"/>
      <c r="F27" s="287" t="s">
        <v>36</v>
      </c>
      <c r="G27" s="56" t="s">
        <v>24</v>
      </c>
      <c r="H27" s="321"/>
      <c r="I27" s="263"/>
      <c r="J27" s="499" t="s">
        <v>464</v>
      </c>
      <c r="K27" s="264"/>
      <c r="L27" s="338"/>
      <c r="M27" s="560"/>
      <c r="N27" s="338"/>
      <c r="O27" s="560"/>
      <c r="P27" s="338"/>
      <c r="Q27" s="60"/>
      <c r="R27" s="65"/>
    </row>
    <row r="28" spans="1:18" s="59" customFormat="1" ht="10.35" customHeight="1">
      <c r="A28" s="60"/>
      <c r="B28" s="66"/>
      <c r="C28" s="62"/>
      <c r="D28" s="62"/>
      <c r="E28" s="63"/>
      <c r="F28" s="287" t="s">
        <v>37</v>
      </c>
      <c r="G28" s="56" t="s">
        <v>24</v>
      </c>
      <c r="H28" s="321"/>
      <c r="I28" s="259"/>
      <c r="J28" s="499"/>
      <c r="K28" s="264"/>
      <c r="L28" s="338"/>
      <c r="M28" s="563"/>
      <c r="N28" s="338"/>
      <c r="O28" s="560"/>
      <c r="P28" s="338"/>
      <c r="Q28" s="60"/>
      <c r="R28" s="65"/>
    </row>
    <row r="29" spans="1:18" s="59" customFormat="1" ht="10.35" customHeight="1">
      <c r="A29" s="60"/>
      <c r="B29" s="66"/>
      <c r="C29" s="62"/>
      <c r="D29" s="62"/>
      <c r="E29" s="63"/>
      <c r="F29" s="288"/>
      <c r="G29" s="68"/>
      <c r="H29" s="322"/>
      <c r="I29" s="250"/>
      <c r="J29" s="340"/>
      <c r="K29" s="266"/>
      <c r="L29" s="536" t="str">
        <f>IF(OR(K30=7,K30=8,K30=9),J25,IF(OR(K30=1,K30=2,K30=3),J33,""))</f>
        <v>林耿儀</v>
      </c>
      <c r="M29" s="560"/>
      <c r="N29" s="338"/>
      <c r="O29" s="560"/>
      <c r="P29" s="338"/>
      <c r="Q29" s="60"/>
      <c r="R29" s="65"/>
    </row>
    <row r="30" spans="1:18" s="59" customFormat="1" ht="10.35" customHeight="1">
      <c r="A30" s="60"/>
      <c r="B30" s="66"/>
      <c r="C30" s="62"/>
      <c r="D30" s="62"/>
      <c r="E30" s="63"/>
      <c r="F30" s="288"/>
      <c r="G30" s="68"/>
      <c r="H30" s="278"/>
      <c r="I30" s="267"/>
      <c r="J30" s="501" t="s">
        <v>425</v>
      </c>
      <c r="K30" s="269">
        <v>2</v>
      </c>
      <c r="L30" s="533" t="str">
        <f>IF(OR(K30=7,K30=8,K30=9),J26,IF(OR(K30=1,K30=2,K30=3),J34,""))</f>
        <v>林東輝</v>
      </c>
      <c r="M30" s="557"/>
      <c r="N30" s="338"/>
      <c r="O30" s="560"/>
      <c r="P30" s="338"/>
      <c r="Q30" s="60"/>
      <c r="R30" s="65"/>
    </row>
    <row r="31" spans="1:18" s="59" customFormat="1" ht="10.35" customHeight="1">
      <c r="A31" s="60">
        <v>7</v>
      </c>
      <c r="B31" s="66"/>
      <c r="C31" s="52" t="s">
        <v>21</v>
      </c>
      <c r="D31" s="52"/>
      <c r="E31" s="74"/>
      <c r="F31" s="291" t="s">
        <v>437</v>
      </c>
      <c r="G31" s="56"/>
      <c r="H31" s="321"/>
      <c r="I31" s="251"/>
      <c r="J31" s="340"/>
      <c r="K31" s="270"/>
      <c r="L31" s="536" t="s">
        <v>471</v>
      </c>
      <c r="M31" s="565"/>
      <c r="N31" s="338"/>
      <c r="O31" s="560"/>
      <c r="P31" s="338"/>
      <c r="Q31" s="60"/>
      <c r="R31" s="65"/>
    </row>
    <row r="32" spans="1:18" s="59" customFormat="1" ht="10.35" customHeight="1">
      <c r="A32" s="60"/>
      <c r="B32" s="61"/>
      <c r="C32" s="62"/>
      <c r="D32" s="62"/>
      <c r="E32" s="63"/>
      <c r="F32" s="287" t="s">
        <v>29</v>
      </c>
      <c r="G32" s="56"/>
      <c r="H32" s="321"/>
      <c r="I32" s="259"/>
      <c r="J32" s="340"/>
      <c r="K32" s="264"/>
      <c r="L32" s="338"/>
      <c r="M32" s="60"/>
      <c r="N32" s="338"/>
      <c r="O32" s="560"/>
      <c r="P32" s="338"/>
      <c r="Q32" s="60"/>
      <c r="R32" s="65"/>
    </row>
    <row r="33" spans="1:18" s="59" customFormat="1" ht="10.35" customHeight="1">
      <c r="A33" s="60"/>
      <c r="B33" s="66"/>
      <c r="C33" s="62"/>
      <c r="D33" s="62"/>
      <c r="E33" s="63"/>
      <c r="F33" s="286"/>
      <c r="G33" s="68"/>
      <c r="H33" s="322"/>
      <c r="I33" s="260"/>
      <c r="J33" s="499" t="str">
        <f>IF(OR(I34=7,I34=8,I34=9),F31,IF(OR(I34=1,I34=2,I34=3),F35,IF(F31="Bye",F35,IF(F35="Bye",F31,""))))</f>
        <v>林耿儀</v>
      </c>
      <c r="K33" s="264"/>
      <c r="L33" s="338"/>
      <c r="M33" s="60"/>
      <c r="N33" s="338"/>
      <c r="O33" s="560"/>
      <c r="P33" s="338"/>
      <c r="Q33" s="60"/>
      <c r="R33" s="65"/>
    </row>
    <row r="34" spans="1:18" s="59" customFormat="1" ht="10.35" customHeight="1">
      <c r="A34" s="60"/>
      <c r="B34" s="66"/>
      <c r="C34" s="62"/>
      <c r="D34" s="62"/>
      <c r="E34" s="63"/>
      <c r="F34" s="286"/>
      <c r="G34" s="70"/>
      <c r="H34" s="278"/>
      <c r="I34" s="261"/>
      <c r="J34" s="500" t="str">
        <f>IF(OR(I34=7,I34=8,I34=9),F32,IF(OR(I34=1,I34=2,I34=3),F36,IF(F31="Bye",F36,IF(F35="Bye",F32,""))))</f>
        <v>林東輝</v>
      </c>
      <c r="K34" s="265"/>
      <c r="L34" s="338"/>
      <c r="M34" s="60"/>
      <c r="N34" s="338"/>
      <c r="O34" s="560"/>
      <c r="P34" s="338"/>
      <c r="Q34" s="60"/>
      <c r="R34" s="65"/>
    </row>
    <row r="35" spans="1:18" s="59" customFormat="1" ht="10.35" customHeight="1">
      <c r="A35" s="50">
        <v>8</v>
      </c>
      <c r="B35" s="73">
        <v>7</v>
      </c>
      <c r="C35" s="52" t="s">
        <v>21</v>
      </c>
      <c r="D35" s="52">
        <v>1012</v>
      </c>
      <c r="E35" s="53" t="s">
        <v>38</v>
      </c>
      <c r="F35" s="285" t="s">
        <v>39</v>
      </c>
      <c r="G35" s="55" t="s">
        <v>40</v>
      </c>
      <c r="H35" s="321"/>
      <c r="I35" s="263"/>
      <c r="J35" s="499"/>
      <c r="K35" s="250"/>
      <c r="L35" s="338"/>
      <c r="M35" s="60"/>
      <c r="N35" s="338"/>
      <c r="O35" s="560"/>
      <c r="P35" s="338"/>
      <c r="Q35" s="60"/>
      <c r="R35" s="65"/>
    </row>
    <row r="36" spans="1:18" s="59" customFormat="1" ht="10.35" customHeight="1">
      <c r="A36" s="60"/>
      <c r="B36" s="66"/>
      <c r="C36" s="62"/>
      <c r="D36" s="62"/>
      <c r="E36" s="63"/>
      <c r="F36" s="285" t="s">
        <v>41</v>
      </c>
      <c r="G36" s="55" t="s">
        <v>40</v>
      </c>
      <c r="H36" s="321"/>
      <c r="I36" s="259"/>
      <c r="J36" s="340"/>
      <c r="K36" s="250"/>
      <c r="L36" s="338"/>
      <c r="M36" s="558"/>
      <c r="N36" s="338"/>
      <c r="O36" s="560"/>
      <c r="P36" s="338"/>
      <c r="Q36" s="60"/>
      <c r="R36" s="65"/>
    </row>
    <row r="37" spans="1:18" s="59" customFormat="1" ht="10.35" customHeight="1">
      <c r="A37" s="60"/>
      <c r="B37" s="66"/>
      <c r="C37" s="62"/>
      <c r="D37" s="62"/>
      <c r="E37" s="63"/>
      <c r="F37" s="286"/>
      <c r="G37" s="68"/>
      <c r="H37" s="322"/>
      <c r="I37" s="250"/>
      <c r="J37" s="340"/>
      <c r="K37" s="250"/>
      <c r="L37" s="338"/>
      <c r="M37" s="60"/>
      <c r="N37" s="338"/>
      <c r="O37" s="560"/>
      <c r="P37" s="536" t="str">
        <f>IF(OR(O38=7,O38=8,O38=9),N21,IF(OR(O38=1,O38=2,O38=3),N53,""))</f>
        <v>林耿儀</v>
      </c>
      <c r="Q37" s="60"/>
      <c r="R37" s="65"/>
    </row>
    <row r="38" spans="1:18" s="59" customFormat="1" ht="10.35" customHeight="1">
      <c r="A38" s="60"/>
      <c r="B38" s="66"/>
      <c r="C38" s="62"/>
      <c r="D38" s="62"/>
      <c r="E38" s="63"/>
      <c r="F38" s="288"/>
      <c r="G38" s="68"/>
      <c r="H38" s="322"/>
      <c r="I38" s="250"/>
      <c r="J38" s="340"/>
      <c r="K38" s="250"/>
      <c r="L38" s="535"/>
      <c r="M38" s="566"/>
      <c r="N38" s="535" t="s">
        <v>434</v>
      </c>
      <c r="O38" s="564">
        <v>8</v>
      </c>
      <c r="P38" s="533" t="str">
        <f>IF(OR(O38=7,O38=8,O38=9),N22,IF(OR(O38=1,O38=2,O38=3),N54,""))</f>
        <v>林東輝</v>
      </c>
      <c r="Q38" s="554"/>
      <c r="R38" s="65"/>
    </row>
    <row r="39" spans="1:18" s="59" customFormat="1" ht="10.35" customHeight="1">
      <c r="A39" s="50">
        <v>9</v>
      </c>
      <c r="B39" s="51">
        <v>4</v>
      </c>
      <c r="C39" s="52" t="s">
        <v>21</v>
      </c>
      <c r="D39" s="52">
        <v>12</v>
      </c>
      <c r="E39" s="53" t="s">
        <v>42</v>
      </c>
      <c r="F39" s="285" t="s">
        <v>43</v>
      </c>
      <c r="G39" s="55" t="s">
        <v>35</v>
      </c>
      <c r="H39" s="321"/>
      <c r="I39" s="251"/>
      <c r="J39" s="340"/>
      <c r="K39" s="250"/>
      <c r="L39" s="338"/>
      <c r="M39" s="60"/>
      <c r="N39" s="338"/>
      <c r="O39" s="560"/>
      <c r="P39" s="536" t="s">
        <v>452</v>
      </c>
      <c r="Q39" s="60"/>
      <c r="R39" s="65"/>
    </row>
    <row r="40" spans="1:18" s="59" customFormat="1" ht="10.35" customHeight="1">
      <c r="A40" s="60"/>
      <c r="B40" s="61"/>
      <c r="C40" s="62"/>
      <c r="D40" s="62"/>
      <c r="E40" s="63"/>
      <c r="F40" s="287" t="s">
        <v>44</v>
      </c>
      <c r="G40" s="55" t="s">
        <v>45</v>
      </c>
      <c r="H40" s="321"/>
      <c r="I40" s="259"/>
      <c r="J40" s="340"/>
      <c r="K40" s="250"/>
      <c r="L40" s="338"/>
      <c r="M40" s="60"/>
      <c r="N40" s="338"/>
      <c r="O40" s="560"/>
      <c r="P40" s="338"/>
      <c r="Q40" s="558"/>
      <c r="R40" s="65"/>
    </row>
    <row r="41" spans="1:18" s="59" customFormat="1" ht="10.35" customHeight="1">
      <c r="A41" s="60"/>
      <c r="B41" s="66"/>
      <c r="C41" s="62"/>
      <c r="D41" s="62"/>
      <c r="E41" s="63"/>
      <c r="F41" s="288"/>
      <c r="G41" s="68"/>
      <c r="H41" s="322"/>
      <c r="I41" s="260"/>
      <c r="J41" s="499" t="str">
        <f>IF(OR(I42=7,I42=8,I42=9),F39,IF(OR(I42=1,I42=2,I42=3),F43,IF(F39="Bye",F43,IF(F43="Bye",F39,""))))</f>
        <v>鄧丞敦</v>
      </c>
      <c r="K41" s="250"/>
      <c r="L41" s="338"/>
      <c r="M41" s="60"/>
      <c r="N41" s="338"/>
      <c r="O41" s="560"/>
      <c r="P41" s="338"/>
      <c r="Q41" s="60"/>
      <c r="R41" s="65"/>
    </row>
    <row r="42" spans="1:18" s="59" customFormat="1" ht="10.35" customHeight="1">
      <c r="A42" s="60"/>
      <c r="B42" s="66"/>
      <c r="C42" s="62"/>
      <c r="D42" s="62"/>
      <c r="E42" s="63"/>
      <c r="F42" s="288"/>
      <c r="G42" s="70"/>
      <c r="H42" s="278"/>
      <c r="I42" s="261"/>
      <c r="J42" s="500" t="str">
        <f>IF(OR(I42=7,I42=8,I42=9),F40,IF(OR(I42=1,I42=2,I42=3),F44,IF(F39="Bye",F44,IF(F43="Bye",F40,""))))</f>
        <v>楊政勳</v>
      </c>
      <c r="K42" s="262"/>
      <c r="L42" s="338"/>
      <c r="M42" s="60"/>
      <c r="N42" s="338"/>
      <c r="O42" s="560"/>
      <c r="P42" s="338"/>
      <c r="Q42" s="60"/>
      <c r="R42" s="65"/>
    </row>
    <row r="43" spans="1:18" s="59" customFormat="1" ht="10.35" customHeight="1">
      <c r="A43" s="60">
        <v>10</v>
      </c>
      <c r="B43" s="73"/>
      <c r="C43" s="52" t="s">
        <v>21</v>
      </c>
      <c r="D43" s="52"/>
      <c r="E43" s="74"/>
      <c r="F43" s="291" t="s">
        <v>437</v>
      </c>
      <c r="G43" s="56"/>
      <c r="H43" s="321"/>
      <c r="I43" s="263"/>
      <c r="J43" s="499"/>
      <c r="K43" s="264"/>
      <c r="L43" s="338"/>
      <c r="M43" s="60"/>
      <c r="N43" s="338"/>
      <c r="O43" s="560"/>
      <c r="P43" s="338"/>
      <c r="Q43" s="60"/>
      <c r="R43" s="65"/>
    </row>
    <row r="44" spans="1:18" s="59" customFormat="1" ht="10.35" customHeight="1">
      <c r="A44" s="60"/>
      <c r="B44" s="66"/>
      <c r="C44" s="62"/>
      <c r="D44" s="62"/>
      <c r="E44" s="63"/>
      <c r="F44" s="287" t="s">
        <v>29</v>
      </c>
      <c r="G44" s="56"/>
      <c r="H44" s="321"/>
      <c r="I44" s="259"/>
      <c r="J44" s="499"/>
      <c r="K44" s="264"/>
      <c r="L44" s="338"/>
      <c r="M44" s="558"/>
      <c r="N44" s="338"/>
      <c r="O44" s="560"/>
      <c r="P44" s="338"/>
      <c r="Q44" s="60"/>
      <c r="R44" s="65"/>
    </row>
    <row r="45" spans="1:18" s="59" customFormat="1" ht="10.35" customHeight="1">
      <c r="A45" s="60"/>
      <c r="B45" s="66"/>
      <c r="C45" s="62"/>
      <c r="D45" s="62"/>
      <c r="E45" s="63"/>
      <c r="F45" s="288"/>
      <c r="G45" s="68"/>
      <c r="H45" s="322"/>
      <c r="I45" s="250"/>
      <c r="J45" s="340"/>
      <c r="K45" s="266"/>
      <c r="L45" s="536" t="str">
        <f>IF(OR(K46=7,K46=8,K46=9),J41,IF(OR(K46=1,K46=2,K46=3),J49,""))</f>
        <v>鄧丞敦</v>
      </c>
      <c r="M45" s="60"/>
      <c r="N45" s="338"/>
      <c r="O45" s="560"/>
      <c r="P45" s="338"/>
      <c r="Q45" s="60"/>
      <c r="R45" s="65"/>
    </row>
    <row r="46" spans="1:18" s="59" customFormat="1" ht="10.35" customHeight="1">
      <c r="A46" s="60"/>
      <c r="B46" s="66"/>
      <c r="C46" s="62"/>
      <c r="D46" s="62"/>
      <c r="E46" s="63"/>
      <c r="F46" s="288"/>
      <c r="G46" s="68"/>
      <c r="H46" s="278"/>
      <c r="I46" s="267"/>
      <c r="J46" s="501" t="s">
        <v>425</v>
      </c>
      <c r="K46" s="268">
        <v>8</v>
      </c>
      <c r="L46" s="533" t="str">
        <f>IF(OR(K46=7,K46=8,K46=9),J42,IF(OR(K46=1,K46=2,K46=3),J50,""))</f>
        <v>楊政勳</v>
      </c>
      <c r="M46" s="559"/>
      <c r="N46" s="338"/>
      <c r="O46" s="560"/>
      <c r="P46" s="338"/>
      <c r="Q46" s="60"/>
      <c r="R46" s="65"/>
    </row>
    <row r="47" spans="1:18" s="59" customFormat="1" ht="10.35" customHeight="1">
      <c r="A47" s="60">
        <v>11</v>
      </c>
      <c r="B47" s="66"/>
      <c r="C47" s="52" t="s">
        <v>21</v>
      </c>
      <c r="D47" s="52"/>
      <c r="E47" s="74"/>
      <c r="F47" s="291" t="s">
        <v>437</v>
      </c>
      <c r="G47" s="56"/>
      <c r="H47" s="321"/>
      <c r="I47" s="251"/>
      <c r="J47" s="340"/>
      <c r="K47" s="264"/>
      <c r="L47" s="536" t="s">
        <v>473</v>
      </c>
      <c r="M47" s="560"/>
      <c r="N47" s="338"/>
      <c r="O47" s="560"/>
      <c r="P47" s="338"/>
      <c r="Q47" s="60"/>
      <c r="R47" s="65"/>
    </row>
    <row r="48" spans="1:18" s="59" customFormat="1" ht="10.35" customHeight="1">
      <c r="A48" s="60"/>
      <c r="B48" s="61"/>
      <c r="C48" s="62"/>
      <c r="D48" s="62"/>
      <c r="E48" s="63"/>
      <c r="F48" s="287" t="s">
        <v>29</v>
      </c>
      <c r="G48" s="56"/>
      <c r="H48" s="321"/>
      <c r="I48" s="259"/>
      <c r="J48" s="340"/>
      <c r="K48" s="264"/>
      <c r="L48" s="338"/>
      <c r="M48" s="560"/>
      <c r="N48" s="338"/>
      <c r="O48" s="560"/>
      <c r="P48" s="338"/>
      <c r="Q48" s="60"/>
      <c r="R48" s="65"/>
    </row>
    <row r="49" spans="1:18" s="59" customFormat="1" ht="10.35" customHeight="1">
      <c r="A49" s="60"/>
      <c r="B49" s="66"/>
      <c r="C49" s="62"/>
      <c r="D49" s="62"/>
      <c r="E49" s="63"/>
      <c r="F49" s="288"/>
      <c r="G49" s="68"/>
      <c r="H49" s="322"/>
      <c r="I49" s="260"/>
      <c r="J49" s="499" t="str">
        <f>IF(OR(I50=7,I50=8,I50=9),F47,IF(OR(I50=1,I50=2,I50=3),F51,IF(F47="Bye",F51,IF(F51="Bye",F47,""))))</f>
        <v>胡修齊</v>
      </c>
      <c r="K49" s="264"/>
      <c r="L49" s="338"/>
      <c r="M49" s="560"/>
      <c r="N49" s="338"/>
      <c r="O49" s="560"/>
      <c r="P49" s="338"/>
      <c r="Q49" s="60"/>
      <c r="R49" s="65"/>
    </row>
    <row r="50" spans="1:18" s="59" customFormat="1" ht="10.35" customHeight="1">
      <c r="A50" s="60"/>
      <c r="B50" s="66"/>
      <c r="C50" s="62"/>
      <c r="D50" s="62"/>
      <c r="E50" s="63"/>
      <c r="F50" s="288"/>
      <c r="G50" s="70"/>
      <c r="H50" s="278"/>
      <c r="I50" s="261"/>
      <c r="J50" s="500" t="str">
        <f>IF(OR(I50=7,I50=8,I50=9),F48,IF(OR(I50=1,I50=2,I50=3),F52,IF(F47="Bye",F52,IF(F51="Bye",F48,""))))</f>
        <v>柳霈聲</v>
      </c>
      <c r="K50" s="265"/>
      <c r="L50" s="338"/>
      <c r="M50" s="560"/>
      <c r="N50" s="338"/>
      <c r="O50" s="560"/>
      <c r="P50" s="338"/>
      <c r="Q50" s="60"/>
      <c r="R50" s="65"/>
    </row>
    <row r="51" spans="1:18" s="59" customFormat="1" ht="10.35" customHeight="1">
      <c r="A51" s="60">
        <v>12</v>
      </c>
      <c r="B51" s="73">
        <v>19</v>
      </c>
      <c r="C51" s="52" t="s">
        <v>21</v>
      </c>
      <c r="D51" s="52"/>
      <c r="E51" s="74"/>
      <c r="F51" s="287" t="s">
        <v>46</v>
      </c>
      <c r="G51" s="56" t="s">
        <v>47</v>
      </c>
      <c r="H51" s="321"/>
      <c r="I51" s="263"/>
      <c r="J51" s="499"/>
      <c r="K51" s="250"/>
      <c r="L51" s="338"/>
      <c r="M51" s="560"/>
      <c r="N51" s="338"/>
      <c r="O51" s="560"/>
      <c r="P51" s="338"/>
      <c r="Q51" s="60"/>
      <c r="R51" s="65"/>
    </row>
    <row r="52" spans="1:18" s="59" customFormat="1" ht="10.35" customHeight="1">
      <c r="A52" s="60"/>
      <c r="B52" s="66"/>
      <c r="C52" s="62"/>
      <c r="D52" s="62"/>
      <c r="E52" s="63"/>
      <c r="F52" s="287" t="s">
        <v>48</v>
      </c>
      <c r="G52" s="56" t="s">
        <v>49</v>
      </c>
      <c r="H52" s="321"/>
      <c r="I52" s="259"/>
      <c r="J52" s="340"/>
      <c r="K52" s="250"/>
      <c r="L52" s="338"/>
      <c r="M52" s="563"/>
      <c r="N52" s="338"/>
      <c r="O52" s="560"/>
      <c r="P52" s="338"/>
      <c r="Q52" s="60"/>
      <c r="R52" s="65"/>
    </row>
    <row r="53" spans="1:18" s="59" customFormat="1" ht="10.35" customHeight="1">
      <c r="A53" s="60"/>
      <c r="B53" s="66"/>
      <c r="C53" s="62"/>
      <c r="D53" s="62"/>
      <c r="E53" s="63"/>
      <c r="F53" s="288"/>
      <c r="G53" s="68"/>
      <c r="H53" s="322"/>
      <c r="I53" s="250"/>
      <c r="J53" s="340"/>
      <c r="K53" s="250"/>
      <c r="L53" s="338"/>
      <c r="M53" s="560"/>
      <c r="N53" s="536" t="str">
        <f>IF(OR(M54=7,M54=8,M54=9),L45,IF(OR(M54=1,M54=2,M54=3),L61,""))</f>
        <v>鄧丞敦</v>
      </c>
      <c r="O53" s="560"/>
      <c r="P53" s="338"/>
      <c r="Q53" s="60"/>
      <c r="R53" s="65"/>
    </row>
    <row r="54" spans="1:18" s="59" customFormat="1" ht="10.35" customHeight="1">
      <c r="A54" s="60"/>
      <c r="B54" s="66"/>
      <c r="C54" s="62"/>
      <c r="D54" s="62"/>
      <c r="E54" s="63"/>
      <c r="F54" s="288"/>
      <c r="G54" s="68"/>
      <c r="H54" s="322"/>
      <c r="I54" s="250"/>
      <c r="J54" s="501"/>
      <c r="K54" s="267"/>
      <c r="L54" s="535" t="s">
        <v>430</v>
      </c>
      <c r="M54" s="564">
        <v>8</v>
      </c>
      <c r="N54" s="533" t="str">
        <f>IF(OR(M54=7,M54=8,M54=9),L46,IF(OR(M54=1,M54=2,M54=3),L62,""))</f>
        <v>楊政勳</v>
      </c>
      <c r="O54" s="557"/>
      <c r="P54" s="338"/>
      <c r="Q54" s="60"/>
      <c r="R54" s="65"/>
    </row>
    <row r="55" spans="1:18" s="59" customFormat="1" ht="10.35" customHeight="1">
      <c r="A55" s="60">
        <v>13</v>
      </c>
      <c r="B55" s="51">
        <v>20</v>
      </c>
      <c r="C55" s="52" t="s">
        <v>21</v>
      </c>
      <c r="D55" s="52"/>
      <c r="E55" s="74"/>
      <c r="F55" s="287" t="s">
        <v>50</v>
      </c>
      <c r="G55" s="56" t="s">
        <v>47</v>
      </c>
      <c r="H55" s="321"/>
      <c r="I55" s="251"/>
      <c r="J55" s="340"/>
      <c r="K55" s="250"/>
      <c r="L55" s="338"/>
      <c r="M55" s="560"/>
      <c r="N55" s="536" t="s">
        <v>452</v>
      </c>
      <c r="O55" s="565"/>
      <c r="P55" s="338"/>
      <c r="Q55" s="60"/>
      <c r="R55" s="65"/>
    </row>
    <row r="56" spans="1:18" s="59" customFormat="1" ht="10.35" customHeight="1">
      <c r="A56" s="60"/>
      <c r="B56" s="61"/>
      <c r="C56" s="62"/>
      <c r="D56" s="62"/>
      <c r="E56" s="63"/>
      <c r="F56" s="287" t="s">
        <v>51</v>
      </c>
      <c r="G56" s="56" t="s">
        <v>47</v>
      </c>
      <c r="H56" s="321"/>
      <c r="I56" s="259"/>
      <c r="J56" s="340"/>
      <c r="K56" s="250"/>
      <c r="L56" s="338"/>
      <c r="M56" s="560"/>
      <c r="N56" s="338"/>
      <c r="O56" s="60"/>
      <c r="P56" s="338"/>
      <c r="Q56" s="60"/>
      <c r="R56" s="65"/>
    </row>
    <row r="57" spans="1:18" s="59" customFormat="1" ht="10.35" customHeight="1">
      <c r="A57" s="60"/>
      <c r="B57" s="66"/>
      <c r="C57" s="62"/>
      <c r="D57" s="62"/>
      <c r="E57" s="63"/>
      <c r="F57" s="288"/>
      <c r="G57" s="68"/>
      <c r="H57" s="322"/>
      <c r="I57" s="260"/>
      <c r="J57" s="499" t="str">
        <f>IF(OR(I58=7,I58=8,I58=9),F55,IF(OR(I58=1,I58=2,I58=3),F59,IF(F55="Bye",F59,IF(F59="Bye",F55,""))))</f>
        <v>陳明聖</v>
      </c>
      <c r="K57" s="250"/>
      <c r="L57" s="338"/>
      <c r="M57" s="560"/>
      <c r="N57" s="338"/>
      <c r="O57" s="60"/>
      <c r="P57" s="338"/>
      <c r="Q57" s="60"/>
      <c r="R57" s="65"/>
    </row>
    <row r="58" spans="1:18" s="59" customFormat="1" ht="10.35" customHeight="1">
      <c r="A58" s="60"/>
      <c r="B58" s="66"/>
      <c r="C58" s="62"/>
      <c r="D58" s="62"/>
      <c r="E58" s="63"/>
      <c r="F58" s="288"/>
      <c r="G58" s="70"/>
      <c r="H58" s="278" t="s">
        <v>413</v>
      </c>
      <c r="I58" s="261">
        <v>8</v>
      </c>
      <c r="J58" s="500" t="str">
        <f>IF(OR(I58=7,I58=8,I58=9),F56,IF(OR(I58=1,I58=2,I58=3),F60,IF(F55="Bye",F60,IF(F59="Bye",F56,""))))</f>
        <v>廖珉崧</v>
      </c>
      <c r="K58" s="262"/>
      <c r="L58" s="338"/>
      <c r="M58" s="560"/>
      <c r="N58" s="338"/>
      <c r="O58" s="60"/>
      <c r="P58" s="338"/>
      <c r="Q58" s="60"/>
      <c r="R58" s="65"/>
    </row>
    <row r="59" spans="1:18" s="59" customFormat="1" ht="10.35" customHeight="1">
      <c r="A59" s="60">
        <v>14</v>
      </c>
      <c r="B59" s="73">
        <v>14</v>
      </c>
      <c r="C59" s="52" t="s">
        <v>21</v>
      </c>
      <c r="D59" s="52"/>
      <c r="E59" s="74"/>
      <c r="F59" s="287" t="s">
        <v>52</v>
      </c>
      <c r="G59" s="56" t="s">
        <v>24</v>
      </c>
      <c r="H59" s="321"/>
      <c r="I59" s="263"/>
      <c r="J59" s="499" t="s">
        <v>465</v>
      </c>
      <c r="K59" s="264"/>
      <c r="L59" s="338"/>
      <c r="M59" s="560"/>
      <c r="N59" s="338"/>
      <c r="O59" s="60"/>
      <c r="P59" s="338"/>
      <c r="Q59" s="60"/>
      <c r="R59" s="65"/>
    </row>
    <row r="60" spans="1:18" s="59" customFormat="1" ht="10.35" customHeight="1">
      <c r="A60" s="60"/>
      <c r="B60" s="66"/>
      <c r="C60" s="62"/>
      <c r="D60" s="62"/>
      <c r="E60" s="63"/>
      <c r="F60" s="287" t="s">
        <v>53</v>
      </c>
      <c r="G60" s="56" t="s">
        <v>24</v>
      </c>
      <c r="H60" s="321"/>
      <c r="I60" s="259"/>
      <c r="J60" s="499"/>
      <c r="K60" s="264"/>
      <c r="L60" s="338"/>
      <c r="M60" s="563"/>
      <c r="N60" s="338"/>
      <c r="O60" s="60"/>
      <c r="P60" s="338"/>
      <c r="Q60" s="60"/>
      <c r="R60" s="65"/>
    </row>
    <row r="61" spans="1:18" s="59" customFormat="1" ht="10.35" customHeight="1">
      <c r="A61" s="60"/>
      <c r="B61" s="66"/>
      <c r="C61" s="62"/>
      <c r="D61" s="62"/>
      <c r="E61" s="63"/>
      <c r="F61" s="288"/>
      <c r="G61" s="68"/>
      <c r="H61" s="322"/>
      <c r="I61" s="250"/>
      <c r="J61" s="340"/>
      <c r="K61" s="266"/>
      <c r="L61" s="536" t="str">
        <f>IF(OR(K62=7,K62=8,K62=9),J57,IF(OR(K62=1,K62=2,K62=3),J65,""))</f>
        <v>吳英豪</v>
      </c>
      <c r="M61" s="560"/>
      <c r="N61" s="338"/>
      <c r="O61" s="60"/>
      <c r="P61" s="338"/>
      <c r="Q61" s="60"/>
      <c r="R61" s="65"/>
    </row>
    <row r="62" spans="1:18" s="59" customFormat="1" ht="10.35" customHeight="1">
      <c r="A62" s="60"/>
      <c r="B62" s="66"/>
      <c r="C62" s="62"/>
      <c r="D62" s="62"/>
      <c r="E62" s="63"/>
      <c r="F62" s="288"/>
      <c r="G62" s="68"/>
      <c r="H62" s="278"/>
      <c r="I62" s="267"/>
      <c r="J62" s="501" t="s">
        <v>425</v>
      </c>
      <c r="K62" s="268">
        <v>2</v>
      </c>
      <c r="L62" s="533" t="str">
        <f>IF(OR(K62=7,K62=8,K62=9),J58,IF(OR(K62=1,K62=2,K62=3),J66,""))</f>
        <v>廖祜浚</v>
      </c>
      <c r="M62" s="557"/>
      <c r="N62" s="338"/>
      <c r="O62" s="60"/>
      <c r="P62" s="338"/>
      <c r="Q62" s="60"/>
      <c r="R62" s="65"/>
    </row>
    <row r="63" spans="1:18" s="59" customFormat="1" ht="10.35" customHeight="1">
      <c r="A63" s="60">
        <v>15</v>
      </c>
      <c r="B63" s="66"/>
      <c r="C63" s="52" t="s">
        <v>21</v>
      </c>
      <c r="D63" s="52"/>
      <c r="E63" s="74"/>
      <c r="F63" s="291" t="s">
        <v>437</v>
      </c>
      <c r="G63" s="56"/>
      <c r="H63" s="321"/>
      <c r="I63" s="251"/>
      <c r="J63" s="340"/>
      <c r="K63" s="264"/>
      <c r="L63" s="536" t="s">
        <v>472</v>
      </c>
      <c r="M63" s="565"/>
      <c r="N63" s="338"/>
      <c r="O63" s="60"/>
      <c r="P63" s="338"/>
      <c r="Q63" s="60"/>
      <c r="R63" s="65"/>
    </row>
    <row r="64" spans="1:18" s="59" customFormat="1" ht="10.35" customHeight="1">
      <c r="A64" s="60"/>
      <c r="B64" s="61"/>
      <c r="C64" s="62"/>
      <c r="D64" s="62"/>
      <c r="E64" s="63"/>
      <c r="F64" s="287" t="s">
        <v>29</v>
      </c>
      <c r="G64" s="56"/>
      <c r="H64" s="321"/>
      <c r="I64" s="259"/>
      <c r="J64" s="340"/>
      <c r="K64" s="264"/>
      <c r="L64" s="338"/>
      <c r="M64" s="60"/>
      <c r="N64" s="338"/>
      <c r="O64" s="60"/>
      <c r="P64" s="338"/>
      <c r="Q64" s="60"/>
      <c r="R64" s="65"/>
    </row>
    <row r="65" spans="1:18" s="59" customFormat="1" ht="10.35" customHeight="1">
      <c r="A65" s="60"/>
      <c r="B65" s="66"/>
      <c r="C65" s="62"/>
      <c r="D65" s="62"/>
      <c r="E65" s="63"/>
      <c r="F65" s="286"/>
      <c r="G65" s="80"/>
      <c r="H65" s="322"/>
      <c r="I65" s="260"/>
      <c r="J65" s="499" t="str">
        <f>IF(OR(I66=7,I66=8,I66=9),F63,IF(OR(I66=1,I66=2,I66=3),F67,IF(F63="Bye",F67,IF(F67="Bye",F63,""))))</f>
        <v>吳英豪</v>
      </c>
      <c r="K65" s="264"/>
      <c r="L65" s="338"/>
      <c r="M65" s="60"/>
      <c r="N65" s="338"/>
      <c r="O65" s="558"/>
      <c r="P65" s="338"/>
      <c r="Q65" s="60"/>
      <c r="R65" s="65"/>
    </row>
    <row r="66" spans="1:18" s="59" customFormat="1" ht="10.35" customHeight="1">
      <c r="A66" s="60"/>
      <c r="B66" s="66"/>
      <c r="C66" s="62"/>
      <c r="D66" s="62"/>
      <c r="E66" s="63"/>
      <c r="F66" s="288"/>
      <c r="G66" s="70"/>
      <c r="H66" s="278"/>
      <c r="I66" s="261"/>
      <c r="J66" s="500" t="str">
        <f>IF(OR(I66=7,I66=8,I66=9),F64,IF(OR(I66=1,I66=2,I66=3),F68,IF(F63="Bye",F68,IF(F67="Bye",F64,""))))</f>
        <v>廖祜浚</v>
      </c>
      <c r="K66" s="265"/>
      <c r="L66" s="338"/>
      <c r="M66" s="60"/>
      <c r="N66" s="540"/>
      <c r="O66" s="253"/>
      <c r="P66" s="540"/>
      <c r="Q66" s="253"/>
      <c r="R66" s="65"/>
    </row>
    <row r="67" spans="1:18" s="59" customFormat="1" ht="10.35" customHeight="1">
      <c r="A67" s="50">
        <v>16</v>
      </c>
      <c r="B67" s="73">
        <v>5</v>
      </c>
      <c r="C67" s="52" t="s">
        <v>21</v>
      </c>
      <c r="D67" s="52">
        <v>25</v>
      </c>
      <c r="E67" s="53" t="s">
        <v>54</v>
      </c>
      <c r="F67" s="285" t="s">
        <v>55</v>
      </c>
      <c r="G67" s="55" t="s">
        <v>45</v>
      </c>
      <c r="H67" s="321"/>
      <c r="I67" s="263"/>
      <c r="J67" s="499"/>
      <c r="K67" s="250"/>
      <c r="L67" s="338"/>
      <c r="M67" s="60"/>
      <c r="N67" s="540"/>
      <c r="O67" s="253"/>
      <c r="P67" s="540"/>
      <c r="Q67" s="253"/>
      <c r="R67" s="65"/>
    </row>
    <row r="68" spans="1:18" s="59" customFormat="1" ht="10.35" customHeight="1">
      <c r="A68" s="60"/>
      <c r="B68" s="66"/>
      <c r="C68" s="62"/>
      <c r="D68" s="62"/>
      <c r="E68" s="63"/>
      <c r="F68" s="285" t="s">
        <v>56</v>
      </c>
      <c r="G68" s="55" t="s">
        <v>24</v>
      </c>
      <c r="H68" s="321"/>
      <c r="I68" s="259"/>
      <c r="J68" s="340"/>
      <c r="K68" s="250"/>
      <c r="L68" s="338"/>
      <c r="M68" s="558"/>
      <c r="N68" s="540"/>
      <c r="O68" s="253"/>
      <c r="P68" s="540"/>
      <c r="Q68" s="253"/>
      <c r="R68" s="65"/>
    </row>
    <row r="69" spans="1:18" s="59" customFormat="1" ht="10.35" customHeight="1">
      <c r="A69" s="60"/>
      <c r="B69" s="66"/>
      <c r="C69" s="81"/>
      <c r="D69" s="81"/>
      <c r="E69" s="82"/>
      <c r="F69" s="288"/>
      <c r="G69" s="68"/>
      <c r="H69" s="320"/>
      <c r="I69" s="250"/>
      <c r="J69" s="340"/>
      <c r="K69" s="250"/>
      <c r="L69" s="338"/>
      <c r="M69" s="60"/>
      <c r="N69" s="540"/>
      <c r="O69" s="253"/>
      <c r="P69" s="540"/>
      <c r="Q69" s="253"/>
      <c r="R69" s="65"/>
    </row>
    <row r="70" spans="1:18" ht="10.35" customHeight="1">
      <c r="A70" s="60"/>
      <c r="B70" s="66"/>
      <c r="C70" s="81"/>
      <c r="D70" s="81"/>
      <c r="E70" s="82"/>
      <c r="F70" s="288"/>
      <c r="G70" s="68"/>
      <c r="I70" s="250"/>
      <c r="J70" s="340"/>
      <c r="K70" s="250"/>
      <c r="L70" s="338"/>
      <c r="M70" s="60"/>
      <c r="N70" s="338"/>
      <c r="O70" s="60"/>
      <c r="P70" s="338"/>
      <c r="Q70" s="60"/>
      <c r="R70" s="85"/>
    </row>
    <row r="71" spans="1:18" s="59" customFormat="1" ht="10.35" customHeight="1">
      <c r="A71" s="50">
        <v>17</v>
      </c>
      <c r="B71" s="51">
        <v>8</v>
      </c>
      <c r="C71" s="52" t="s">
        <v>21</v>
      </c>
      <c r="D71" s="52">
        <v>1021</v>
      </c>
      <c r="E71" s="53" t="s">
        <v>57</v>
      </c>
      <c r="F71" s="285" t="s">
        <v>58</v>
      </c>
      <c r="G71" s="55" t="s">
        <v>24</v>
      </c>
      <c r="H71" s="321"/>
      <c r="I71" s="251"/>
      <c r="J71" s="340"/>
      <c r="K71" s="250"/>
      <c r="L71" s="338"/>
      <c r="M71" s="60"/>
      <c r="N71" s="338"/>
      <c r="O71" s="60"/>
      <c r="P71" s="338"/>
      <c r="Q71" s="573" t="s">
        <v>26</v>
      </c>
      <c r="R71" s="65"/>
    </row>
    <row r="72" spans="1:18" s="59" customFormat="1" ht="10.35" customHeight="1">
      <c r="A72" s="60"/>
      <c r="B72" s="61"/>
      <c r="C72" s="62"/>
      <c r="D72" s="62"/>
      <c r="E72" s="63"/>
      <c r="F72" s="285" t="s">
        <v>59</v>
      </c>
      <c r="G72" s="55" t="s">
        <v>24</v>
      </c>
      <c r="H72" s="321"/>
      <c r="I72" s="259"/>
      <c r="J72" s="340"/>
      <c r="K72" s="250"/>
      <c r="L72" s="338"/>
      <c r="M72" s="60"/>
      <c r="N72" s="338"/>
      <c r="O72" s="60"/>
      <c r="P72" s="338"/>
      <c r="Q72" s="60"/>
      <c r="R72" s="65"/>
    </row>
    <row r="73" spans="1:18" s="59" customFormat="1" ht="10.35" customHeight="1">
      <c r="A73" s="60"/>
      <c r="B73" s="66"/>
      <c r="C73" s="62"/>
      <c r="D73" s="62"/>
      <c r="E73" s="63"/>
      <c r="F73" s="288"/>
      <c r="G73" s="68"/>
      <c r="H73" s="322"/>
      <c r="I73" s="260"/>
      <c r="J73" s="499" t="str">
        <f>IF(OR(I74=7,I74=8,I74=9),F71,IF(OR(I74=1,I74=2,I74=3),F75,IF(F71="Bye",F75,IF(F75="Bye",F71,""))))</f>
        <v>陳彥佐</v>
      </c>
      <c r="K73" s="250"/>
      <c r="L73" s="338"/>
      <c r="M73" s="60"/>
      <c r="N73" s="338"/>
      <c r="O73" s="60"/>
      <c r="P73" s="338"/>
      <c r="Q73" s="60"/>
      <c r="R73" s="65"/>
    </row>
    <row r="74" spans="1:18" s="59" customFormat="1" ht="10.35" customHeight="1">
      <c r="A74" s="60"/>
      <c r="B74" s="66"/>
      <c r="C74" s="62"/>
      <c r="D74" s="62"/>
      <c r="E74" s="63"/>
      <c r="F74" s="288"/>
      <c r="G74" s="70"/>
      <c r="H74" s="278"/>
      <c r="I74" s="261"/>
      <c r="J74" s="500" t="str">
        <f>IF(OR(I74=7,I74=8,I74=9),F72,IF(OR(I74=1,I74=2,I74=3),F76,IF(F71="Bye",F76,IF(F75="Bye",F72,""))))</f>
        <v>楊政翰</v>
      </c>
      <c r="K74" s="262"/>
      <c r="L74" s="338"/>
      <c r="M74" s="60"/>
      <c r="N74" s="338"/>
      <c r="O74" s="60"/>
      <c r="P74" s="338"/>
      <c r="Q74" s="60"/>
      <c r="R74" s="65"/>
    </row>
    <row r="75" spans="1:18" s="59" customFormat="1" ht="10.35" customHeight="1">
      <c r="A75" s="60">
        <v>18</v>
      </c>
      <c r="B75" s="73"/>
      <c r="C75" s="52" t="s">
        <v>21</v>
      </c>
      <c r="D75" s="52"/>
      <c r="E75" s="74"/>
      <c r="F75" s="291" t="s">
        <v>437</v>
      </c>
      <c r="G75" s="56"/>
      <c r="H75" s="321"/>
      <c r="I75" s="263"/>
      <c r="J75" s="499"/>
      <c r="K75" s="264"/>
      <c r="L75" s="338"/>
      <c r="M75" s="60"/>
      <c r="N75" s="338"/>
      <c r="O75" s="60"/>
      <c r="P75" s="338"/>
      <c r="Q75" s="60"/>
      <c r="R75" s="65"/>
    </row>
    <row r="76" spans="1:18" s="59" customFormat="1" ht="10.35" customHeight="1">
      <c r="A76" s="60"/>
      <c r="B76" s="66"/>
      <c r="C76" s="62"/>
      <c r="D76" s="62"/>
      <c r="E76" s="63"/>
      <c r="F76" s="287" t="s">
        <v>29</v>
      </c>
      <c r="G76" s="56"/>
      <c r="H76" s="321"/>
      <c r="I76" s="259"/>
      <c r="J76" s="499"/>
      <c r="K76" s="264"/>
      <c r="L76" s="338"/>
      <c r="M76" s="558"/>
      <c r="N76" s="338"/>
      <c r="O76" s="60"/>
      <c r="P76" s="338"/>
      <c r="Q76" s="60"/>
      <c r="R76" s="65"/>
    </row>
    <row r="77" spans="1:18" s="59" customFormat="1" ht="10.35" customHeight="1">
      <c r="A77" s="60"/>
      <c r="B77" s="66"/>
      <c r="C77" s="62"/>
      <c r="D77" s="62"/>
      <c r="E77" s="63"/>
      <c r="F77" s="288"/>
      <c r="G77" s="68"/>
      <c r="H77" s="322"/>
      <c r="I77" s="250"/>
      <c r="J77" s="340"/>
      <c r="K77" s="266"/>
      <c r="L77" s="536" t="str">
        <f>IF(OR(K78=7,K78=8,K78=9),J73,IF(OR(K78=1,K78=2,K78=3),J81,""))</f>
        <v>陳彥佐</v>
      </c>
      <c r="M77" s="60"/>
      <c r="N77" s="338"/>
      <c r="O77" s="60"/>
      <c r="P77" s="338"/>
      <c r="Q77" s="60"/>
      <c r="R77" s="65"/>
    </row>
    <row r="78" spans="1:18" s="59" customFormat="1" ht="10.35" customHeight="1">
      <c r="A78" s="60"/>
      <c r="B78" s="66"/>
      <c r="C78" s="62"/>
      <c r="D78" s="62"/>
      <c r="E78" s="63"/>
      <c r="F78" s="288"/>
      <c r="G78" s="68"/>
      <c r="H78" s="278"/>
      <c r="I78" s="267"/>
      <c r="J78" s="501" t="s">
        <v>425</v>
      </c>
      <c r="K78" s="268">
        <v>8</v>
      </c>
      <c r="L78" s="533" t="str">
        <f>IF(OR(K78=7,K78=8,K78=9),J74,IF(OR(K78=1,K78=2,K78=3),J82,""))</f>
        <v>楊政翰</v>
      </c>
      <c r="M78" s="559"/>
      <c r="N78" s="338"/>
      <c r="O78" s="60"/>
      <c r="P78" s="338"/>
      <c r="Q78" s="60"/>
      <c r="R78" s="65"/>
    </row>
    <row r="79" spans="1:18" s="59" customFormat="1" ht="10.35" customHeight="1">
      <c r="A79" s="60">
        <v>19</v>
      </c>
      <c r="B79" s="66">
        <v>9</v>
      </c>
      <c r="C79" s="52" t="s">
        <v>21</v>
      </c>
      <c r="D79" s="52"/>
      <c r="E79" s="74"/>
      <c r="F79" s="287" t="s">
        <v>60</v>
      </c>
      <c r="G79" s="56" t="s">
        <v>61</v>
      </c>
      <c r="H79" s="321"/>
      <c r="I79" s="251"/>
      <c r="J79" s="340"/>
      <c r="K79" s="264"/>
      <c r="L79" s="536" t="s">
        <v>472</v>
      </c>
      <c r="M79" s="560"/>
      <c r="N79" s="338"/>
      <c r="O79" s="60"/>
      <c r="P79" s="338"/>
      <c r="Q79" s="60"/>
      <c r="R79" s="65"/>
    </row>
    <row r="80" spans="1:18" s="59" customFormat="1" ht="10.35" customHeight="1">
      <c r="A80" s="60"/>
      <c r="B80" s="61"/>
      <c r="C80" s="62"/>
      <c r="D80" s="62"/>
      <c r="E80" s="63"/>
      <c r="F80" s="287" t="s">
        <v>62</v>
      </c>
      <c r="G80" s="56" t="s">
        <v>61</v>
      </c>
      <c r="H80" s="321"/>
      <c r="I80" s="259"/>
      <c r="J80" s="340"/>
      <c r="K80" s="264"/>
      <c r="L80" s="338"/>
      <c r="M80" s="560"/>
      <c r="N80" s="338"/>
      <c r="O80" s="60"/>
      <c r="P80" s="338"/>
      <c r="Q80" s="60"/>
      <c r="R80" s="65"/>
    </row>
    <row r="81" spans="1:18" s="59" customFormat="1" ht="10.35" customHeight="1">
      <c r="A81" s="60"/>
      <c r="B81" s="66"/>
      <c r="C81" s="62"/>
      <c r="D81" s="62"/>
      <c r="E81" s="63"/>
      <c r="F81" s="288"/>
      <c r="G81" s="68"/>
      <c r="H81" s="322"/>
      <c r="I81" s="260"/>
      <c r="J81" s="499" t="str">
        <f>IF(OR(I82=7,I82=8,I82=9),F79,IF(OR(I82=1,I82=2,I82=3),F83,IF(F79="Bye",F83,IF(F83="Bye",F79,""))))</f>
        <v>林彥良</v>
      </c>
      <c r="K81" s="264"/>
      <c r="L81" s="338"/>
      <c r="M81" s="560"/>
      <c r="N81" s="338"/>
      <c r="O81" s="60"/>
      <c r="P81" s="338"/>
      <c r="Q81" s="60"/>
      <c r="R81" s="65"/>
    </row>
    <row r="82" spans="1:18" s="59" customFormat="1" ht="10.35" customHeight="1">
      <c r="A82" s="60"/>
      <c r="B82" s="66"/>
      <c r="C82" s="62"/>
      <c r="D82" s="62"/>
      <c r="E82" s="63"/>
      <c r="F82" s="288"/>
      <c r="G82" s="70"/>
      <c r="H82" s="278" t="s">
        <v>414</v>
      </c>
      <c r="I82" s="261">
        <v>8</v>
      </c>
      <c r="J82" s="500" t="str">
        <f>IF(OR(I82=7,I82=8,I82=9),F80,IF(OR(I82=1,I82=2,I82=3),F84,IF(F79="Bye",F84,IF(F83="Bye",F80,""))))</f>
        <v>蕭秀山</v>
      </c>
      <c r="K82" s="265"/>
      <c r="L82" s="338"/>
      <c r="M82" s="560"/>
      <c r="N82" s="338"/>
      <c r="O82" s="60"/>
      <c r="P82" s="338"/>
      <c r="Q82" s="60"/>
      <c r="R82" s="65"/>
    </row>
    <row r="83" spans="1:18" s="59" customFormat="1" ht="10.35" customHeight="1">
      <c r="A83" s="60">
        <v>20</v>
      </c>
      <c r="B83" s="73">
        <v>17</v>
      </c>
      <c r="C83" s="52" t="s">
        <v>21</v>
      </c>
      <c r="D83" s="52"/>
      <c r="E83" s="74"/>
      <c r="F83" s="287" t="s">
        <v>63</v>
      </c>
      <c r="G83" s="56" t="s">
        <v>40</v>
      </c>
      <c r="H83" s="321"/>
      <c r="I83" s="263"/>
      <c r="J83" s="499" t="s">
        <v>463</v>
      </c>
      <c r="K83" s="250"/>
      <c r="L83" s="338"/>
      <c r="M83" s="560"/>
      <c r="N83" s="338"/>
      <c r="O83" s="60"/>
      <c r="P83" s="338"/>
      <c r="Q83" s="60"/>
      <c r="R83" s="65"/>
    </row>
    <row r="84" spans="1:18" s="59" customFormat="1" ht="10.35" customHeight="1">
      <c r="A84" s="60"/>
      <c r="B84" s="66"/>
      <c r="C84" s="62"/>
      <c r="D84" s="62"/>
      <c r="E84" s="63"/>
      <c r="F84" s="287" t="s">
        <v>64</v>
      </c>
      <c r="G84" s="56" t="s">
        <v>40</v>
      </c>
      <c r="H84" s="321"/>
      <c r="I84" s="259"/>
      <c r="J84" s="340"/>
      <c r="K84" s="250"/>
      <c r="L84" s="338"/>
      <c r="M84" s="563"/>
      <c r="N84" s="338"/>
      <c r="O84" s="60"/>
      <c r="P84" s="338"/>
      <c r="Q84" s="60"/>
      <c r="R84" s="65"/>
    </row>
    <row r="85" spans="1:18" s="59" customFormat="1" ht="10.35" customHeight="1">
      <c r="A85" s="60"/>
      <c r="B85" s="66"/>
      <c r="C85" s="62"/>
      <c r="D85" s="62"/>
      <c r="E85" s="63"/>
      <c r="F85" s="288"/>
      <c r="G85" s="68"/>
      <c r="H85" s="322"/>
      <c r="I85" s="250"/>
      <c r="J85" s="340"/>
      <c r="K85" s="250"/>
      <c r="L85" s="338"/>
      <c r="M85" s="560"/>
      <c r="N85" s="536" t="str">
        <f>IF(OR(M86=7,M86=8,M86=9),L77,IF(OR(M86=1,M86=2,M86=3),L93,""))</f>
        <v>李振遠</v>
      </c>
      <c r="O85" s="60"/>
      <c r="P85" s="338"/>
      <c r="Q85" s="60"/>
      <c r="R85" s="65"/>
    </row>
    <row r="86" spans="1:18" s="59" customFormat="1" ht="10.35" customHeight="1">
      <c r="A86" s="60"/>
      <c r="B86" s="66"/>
      <c r="C86" s="62"/>
      <c r="D86" s="62"/>
      <c r="E86" s="63"/>
      <c r="F86" s="288"/>
      <c r="G86" s="68"/>
      <c r="H86" s="322"/>
      <c r="I86" s="250"/>
      <c r="J86" s="501"/>
      <c r="K86" s="267"/>
      <c r="L86" s="535" t="s">
        <v>430</v>
      </c>
      <c r="M86" s="564">
        <v>2</v>
      </c>
      <c r="N86" s="533" t="str">
        <f>IF(OR(M86=7,M86=8,M86=9),L78,IF(OR(M86=1,M86=2,M86=3),L94,""))</f>
        <v>陳泊河</v>
      </c>
      <c r="O86" s="559"/>
      <c r="P86" s="338"/>
      <c r="Q86" s="60"/>
      <c r="R86" s="65"/>
    </row>
    <row r="87" spans="1:18" s="59" customFormat="1" ht="10.35" customHeight="1">
      <c r="A87" s="60">
        <v>21</v>
      </c>
      <c r="B87" s="51">
        <v>13</v>
      </c>
      <c r="C87" s="52" t="s">
        <v>21</v>
      </c>
      <c r="D87" s="52"/>
      <c r="E87" s="74"/>
      <c r="F87" s="287" t="s">
        <v>65</v>
      </c>
      <c r="G87" s="56" t="s">
        <v>24</v>
      </c>
      <c r="H87" s="321"/>
      <c r="I87" s="251"/>
      <c r="J87" s="340"/>
      <c r="K87" s="250"/>
      <c r="L87" s="338"/>
      <c r="M87" s="560"/>
      <c r="N87" s="536" t="s">
        <v>453</v>
      </c>
      <c r="O87" s="560"/>
      <c r="P87" s="338"/>
      <c r="Q87" s="60"/>
      <c r="R87" s="65"/>
    </row>
    <row r="88" spans="1:18" s="59" customFormat="1" ht="10.35" customHeight="1">
      <c r="A88" s="60"/>
      <c r="B88" s="61"/>
      <c r="C88" s="62"/>
      <c r="D88" s="62"/>
      <c r="E88" s="63"/>
      <c r="F88" s="287" t="s">
        <v>66</v>
      </c>
      <c r="G88" s="56" t="s">
        <v>24</v>
      </c>
      <c r="H88" s="321"/>
      <c r="I88" s="259"/>
      <c r="J88" s="340"/>
      <c r="K88" s="250"/>
      <c r="L88" s="338"/>
      <c r="M88" s="560"/>
      <c r="N88" s="338"/>
      <c r="O88" s="560"/>
      <c r="P88" s="338"/>
      <c r="Q88" s="60"/>
      <c r="R88" s="65"/>
    </row>
    <row r="89" spans="1:18" s="59" customFormat="1" ht="10.35" customHeight="1">
      <c r="A89" s="60"/>
      <c r="B89" s="66"/>
      <c r="C89" s="62"/>
      <c r="D89" s="62"/>
      <c r="E89" s="63"/>
      <c r="F89" s="288"/>
      <c r="G89" s="68"/>
      <c r="H89" s="322"/>
      <c r="I89" s="260"/>
      <c r="J89" s="499" t="str">
        <f>IF(OR(I90=7,I90=8,I90=9),F87,IF(OR(I90=1,I90=2,I90=3),F91,IF(F87="Bye",F91,IF(F91="Bye",F87,""))))</f>
        <v>曾偉民</v>
      </c>
      <c r="K89" s="250"/>
      <c r="L89" s="338"/>
      <c r="M89" s="560"/>
      <c r="N89" s="338"/>
      <c r="O89" s="560"/>
      <c r="P89" s="338"/>
      <c r="Q89" s="60"/>
      <c r="R89" s="65"/>
    </row>
    <row r="90" spans="1:18" s="59" customFormat="1" ht="10.35" customHeight="1">
      <c r="A90" s="60"/>
      <c r="B90" s="66"/>
      <c r="C90" s="62"/>
      <c r="D90" s="62"/>
      <c r="E90" s="63"/>
      <c r="F90" s="288"/>
      <c r="G90" s="70"/>
      <c r="H90" s="278"/>
      <c r="I90" s="261"/>
      <c r="J90" s="500" t="str">
        <f>IF(OR(I90=7,I90=8,I90=9),F88,IF(OR(I90=1,I90=2,I90=3),F92,IF(F87="Bye",F92,IF(F91="Bye",F88,""))))</f>
        <v>黃俊嘉</v>
      </c>
      <c r="K90" s="262"/>
      <c r="L90" s="338"/>
      <c r="M90" s="560"/>
      <c r="N90" s="338"/>
      <c r="O90" s="560"/>
      <c r="P90" s="338"/>
      <c r="Q90" s="60"/>
      <c r="R90" s="65"/>
    </row>
    <row r="91" spans="1:18" s="59" customFormat="1" ht="10.35" customHeight="1">
      <c r="A91" s="60">
        <v>22</v>
      </c>
      <c r="B91" s="73"/>
      <c r="C91" s="52" t="s">
        <v>21</v>
      </c>
      <c r="D91" s="52"/>
      <c r="E91" s="74"/>
      <c r="F91" s="291" t="s">
        <v>437</v>
      </c>
      <c r="G91" s="56"/>
      <c r="H91" s="321"/>
      <c r="I91" s="263"/>
      <c r="J91" s="499"/>
      <c r="K91" s="264"/>
      <c r="L91" s="338"/>
      <c r="M91" s="560"/>
      <c r="N91" s="338"/>
      <c r="O91" s="560"/>
      <c r="P91" s="338"/>
      <c r="Q91" s="60"/>
      <c r="R91" s="65"/>
    </row>
    <row r="92" spans="1:18" s="59" customFormat="1" ht="10.35" customHeight="1">
      <c r="A92" s="60"/>
      <c r="B92" s="66"/>
      <c r="C92" s="62"/>
      <c r="D92" s="62"/>
      <c r="E92" s="63"/>
      <c r="F92" s="287" t="s">
        <v>29</v>
      </c>
      <c r="G92" s="56"/>
      <c r="H92" s="321"/>
      <c r="I92" s="259"/>
      <c r="J92" s="499"/>
      <c r="K92" s="264"/>
      <c r="L92" s="338"/>
      <c r="M92" s="563"/>
      <c r="N92" s="338"/>
      <c r="O92" s="560"/>
      <c r="P92" s="338"/>
      <c r="Q92" s="60"/>
      <c r="R92" s="65"/>
    </row>
    <row r="93" spans="1:18" s="59" customFormat="1" ht="10.35" customHeight="1">
      <c r="A93" s="60"/>
      <c r="B93" s="66"/>
      <c r="C93" s="62"/>
      <c r="D93" s="62"/>
      <c r="E93" s="63"/>
      <c r="F93" s="288"/>
      <c r="G93" s="68"/>
      <c r="H93" s="322"/>
      <c r="I93" s="250"/>
      <c r="J93" s="340"/>
      <c r="K93" s="266"/>
      <c r="L93" s="536" t="str">
        <f>IF(OR(K94=7,K94=8,K94=9),J89,IF(OR(K94=1,K94=2,K94=3),J97,""))</f>
        <v>李振遠</v>
      </c>
      <c r="M93" s="560"/>
      <c r="N93" s="338"/>
      <c r="O93" s="560"/>
      <c r="P93" s="338"/>
      <c r="Q93" s="60"/>
      <c r="R93" s="65"/>
    </row>
    <row r="94" spans="1:18" s="59" customFormat="1" ht="10.35" customHeight="1">
      <c r="A94" s="60"/>
      <c r="B94" s="66"/>
      <c r="C94" s="62"/>
      <c r="D94" s="62"/>
      <c r="E94" s="63"/>
      <c r="F94" s="288"/>
      <c r="G94" s="68"/>
      <c r="H94" s="278"/>
      <c r="I94" s="267"/>
      <c r="J94" s="501" t="s">
        <v>425</v>
      </c>
      <c r="K94" s="268">
        <v>2</v>
      </c>
      <c r="L94" s="533" t="str">
        <f>IF(OR(K94=7,K94=8,K94=9),J90,IF(OR(K94=1,K94=2,K94=3),J98,""))</f>
        <v>陳泊河</v>
      </c>
      <c r="M94" s="557"/>
      <c r="N94" s="338"/>
      <c r="O94" s="560"/>
      <c r="P94" s="338"/>
      <c r="Q94" s="60"/>
      <c r="R94" s="65"/>
    </row>
    <row r="95" spans="1:18" s="59" customFormat="1" ht="10.35" customHeight="1">
      <c r="A95" s="60">
        <v>23</v>
      </c>
      <c r="B95" s="66"/>
      <c r="C95" s="52" t="s">
        <v>21</v>
      </c>
      <c r="D95" s="52"/>
      <c r="E95" s="74"/>
      <c r="F95" s="291" t="s">
        <v>437</v>
      </c>
      <c r="G95" s="56"/>
      <c r="H95" s="321"/>
      <c r="I95" s="251"/>
      <c r="J95" s="340"/>
      <c r="K95" s="264"/>
      <c r="L95" s="536" t="s">
        <v>470</v>
      </c>
      <c r="M95" s="565"/>
      <c r="N95" s="338"/>
      <c r="O95" s="560"/>
      <c r="P95" s="338"/>
      <c r="Q95" s="60"/>
      <c r="R95" s="65"/>
    </row>
    <row r="96" spans="1:18" s="59" customFormat="1" ht="10.35" customHeight="1">
      <c r="A96" s="60"/>
      <c r="B96" s="61"/>
      <c r="C96" s="62"/>
      <c r="D96" s="62"/>
      <c r="E96" s="63"/>
      <c r="F96" s="287" t="s">
        <v>29</v>
      </c>
      <c r="G96" s="56"/>
      <c r="H96" s="321"/>
      <c r="I96" s="259"/>
      <c r="J96" s="340"/>
      <c r="K96" s="264"/>
      <c r="L96" s="338"/>
      <c r="M96" s="60"/>
      <c r="N96" s="338"/>
      <c r="O96" s="560"/>
      <c r="P96" s="338"/>
      <c r="Q96" s="60"/>
      <c r="R96" s="65"/>
    </row>
    <row r="97" spans="1:18" s="59" customFormat="1" ht="10.35" customHeight="1">
      <c r="A97" s="60"/>
      <c r="B97" s="66"/>
      <c r="C97" s="62"/>
      <c r="D97" s="62"/>
      <c r="E97" s="63"/>
      <c r="F97" s="288"/>
      <c r="G97" s="68"/>
      <c r="H97" s="322"/>
      <c r="I97" s="260"/>
      <c r="J97" s="499" t="str">
        <f>IF(OR(I98=7,I98=8,I98=9),F95,IF(OR(I98=1,I98=2,I98=3),F99,IF(F95="Bye",F99,IF(F99="Bye",F95,""))))</f>
        <v>李振遠</v>
      </c>
      <c r="K97" s="264"/>
      <c r="L97" s="338"/>
      <c r="M97" s="60"/>
      <c r="N97" s="338"/>
      <c r="O97" s="560"/>
      <c r="P97" s="338"/>
      <c r="Q97" s="60"/>
      <c r="R97" s="65"/>
    </row>
    <row r="98" spans="1:18" s="59" customFormat="1" ht="10.35" customHeight="1">
      <c r="A98" s="60"/>
      <c r="B98" s="66"/>
      <c r="C98" s="62"/>
      <c r="D98" s="62"/>
      <c r="E98" s="63"/>
      <c r="F98" s="288"/>
      <c r="G98" s="70"/>
      <c r="H98" s="278"/>
      <c r="I98" s="261"/>
      <c r="J98" s="500" t="str">
        <f>IF(OR(I98=7,I98=8,I98=9),F96,IF(OR(I98=1,I98=2,I98=3),F100,IF(F95="Bye",F100,IF(F99="Bye",F96,""))))</f>
        <v>陳泊河</v>
      </c>
      <c r="K98" s="265"/>
      <c r="L98" s="338"/>
      <c r="M98" s="60"/>
      <c r="N98" s="338"/>
      <c r="O98" s="560"/>
      <c r="P98" s="338"/>
      <c r="Q98" s="60"/>
      <c r="R98" s="65"/>
    </row>
    <row r="99" spans="1:18" s="59" customFormat="1" ht="10.35" customHeight="1">
      <c r="A99" s="50">
        <v>24</v>
      </c>
      <c r="B99" s="73">
        <v>3</v>
      </c>
      <c r="C99" s="52" t="s">
        <v>21</v>
      </c>
      <c r="D99" s="52">
        <v>12</v>
      </c>
      <c r="E99" s="53" t="s">
        <v>67</v>
      </c>
      <c r="F99" s="285" t="s">
        <v>68</v>
      </c>
      <c r="G99" s="55" t="s">
        <v>24</v>
      </c>
      <c r="H99" s="321"/>
      <c r="I99" s="263"/>
      <c r="J99" s="499"/>
      <c r="K99" s="250"/>
      <c r="L99" s="338"/>
      <c r="M99" s="60"/>
      <c r="N99" s="338"/>
      <c r="O99" s="560"/>
      <c r="P99" s="338"/>
      <c r="Q99" s="60"/>
      <c r="R99" s="65"/>
    </row>
    <row r="100" spans="1:18" s="59" customFormat="1" ht="10.35" customHeight="1">
      <c r="A100" s="60"/>
      <c r="B100" s="66"/>
      <c r="C100" s="62"/>
      <c r="D100" s="62"/>
      <c r="E100" s="63"/>
      <c r="F100" s="285" t="s">
        <v>69</v>
      </c>
      <c r="G100" s="55" t="s">
        <v>24</v>
      </c>
      <c r="H100" s="321"/>
      <c r="I100" s="259"/>
      <c r="J100" s="340"/>
      <c r="K100" s="250"/>
      <c r="L100" s="338"/>
      <c r="M100" s="558"/>
      <c r="N100" s="338"/>
      <c r="O100" s="560"/>
      <c r="P100" s="338"/>
      <c r="Q100" s="60"/>
      <c r="R100" s="65"/>
    </row>
    <row r="101" spans="1:18" s="59" customFormat="1" ht="10.35" customHeight="1">
      <c r="A101" s="60"/>
      <c r="B101" s="66"/>
      <c r="C101" s="62"/>
      <c r="D101" s="62"/>
      <c r="E101" s="63"/>
      <c r="F101" s="288"/>
      <c r="G101" s="68"/>
      <c r="H101" s="322"/>
      <c r="I101" s="250"/>
      <c r="J101" s="340"/>
      <c r="K101" s="250"/>
      <c r="L101" s="338"/>
      <c r="M101" s="60"/>
      <c r="N101" s="338"/>
      <c r="O101" s="560"/>
      <c r="P101" s="536" t="str">
        <f>IF(OR(O102=7,O102=8,O102=9),N85,IF(OR(O102=1,O102=2,O102=3),N117,""))</f>
        <v>林子楊</v>
      </c>
      <c r="Q101" s="60"/>
      <c r="R101" s="65"/>
    </row>
    <row r="102" spans="1:18" s="59" customFormat="1" ht="10.35" customHeight="1">
      <c r="A102" s="60"/>
      <c r="B102" s="66"/>
      <c r="C102" s="62"/>
      <c r="D102" s="62"/>
      <c r="E102" s="63"/>
      <c r="F102" s="288"/>
      <c r="G102" s="68"/>
      <c r="H102" s="322"/>
      <c r="I102" s="250"/>
      <c r="J102" s="340"/>
      <c r="K102" s="250"/>
      <c r="L102" s="535"/>
      <c r="M102" s="566"/>
      <c r="N102" s="535" t="s">
        <v>434</v>
      </c>
      <c r="O102" s="564">
        <v>2</v>
      </c>
      <c r="P102" s="533" t="str">
        <f>IF(OR(O102=7,O102=8,O102=9),N86,IF(OR(O102=1,O102=2,O102=3),N118,""))</f>
        <v>李孟樺</v>
      </c>
      <c r="Q102" s="554"/>
      <c r="R102" s="65"/>
    </row>
    <row r="103" spans="1:18" s="59" customFormat="1" ht="10.35" customHeight="1">
      <c r="A103" s="50">
        <v>25</v>
      </c>
      <c r="B103" s="51">
        <v>6</v>
      </c>
      <c r="C103" s="52" t="s">
        <v>21</v>
      </c>
      <c r="D103" s="52">
        <v>1000</v>
      </c>
      <c r="E103" s="53" t="s">
        <v>70</v>
      </c>
      <c r="F103" s="285" t="s">
        <v>71</v>
      </c>
      <c r="G103" s="55" t="s">
        <v>72</v>
      </c>
      <c r="H103" s="321"/>
      <c r="I103" s="251"/>
      <c r="J103" s="340"/>
      <c r="K103" s="250"/>
      <c r="L103" s="338"/>
      <c r="M103" s="60"/>
      <c r="N103" s="338"/>
      <c r="O103" s="560"/>
      <c r="P103" s="536" t="s">
        <v>458</v>
      </c>
      <c r="Q103" s="60"/>
      <c r="R103" s="65"/>
    </row>
    <row r="104" spans="1:18" s="59" customFormat="1" ht="10.35" customHeight="1">
      <c r="A104" s="60"/>
      <c r="B104" s="61"/>
      <c r="C104" s="62"/>
      <c r="D104" s="62"/>
      <c r="E104" s="63"/>
      <c r="F104" s="285" t="s">
        <v>73</v>
      </c>
      <c r="G104" s="55" t="s">
        <v>72</v>
      </c>
      <c r="H104" s="321"/>
      <c r="I104" s="259"/>
      <c r="J104" s="340"/>
      <c r="K104" s="250"/>
      <c r="L104" s="338"/>
      <c r="M104" s="60"/>
      <c r="N104" s="338"/>
      <c r="O104" s="560"/>
      <c r="P104" s="338"/>
      <c r="Q104" s="558"/>
      <c r="R104" s="65"/>
    </row>
    <row r="105" spans="1:18" s="59" customFormat="1" ht="10.35" customHeight="1">
      <c r="A105" s="60"/>
      <c r="B105" s="66"/>
      <c r="C105" s="62"/>
      <c r="D105" s="62"/>
      <c r="E105" s="63"/>
      <c r="F105" s="288"/>
      <c r="G105" s="68"/>
      <c r="H105" s="322"/>
      <c r="I105" s="260"/>
      <c r="J105" s="499" t="str">
        <f>IF(OR(I106=7,I106=8,I106=9),F103,IF(OR(I106=1,I106=2,I106=3),F107,IF(F103="Bye",F107,IF(F107="Bye",F103,""))))</f>
        <v>林子楊</v>
      </c>
      <c r="K105" s="250"/>
      <c r="L105" s="338"/>
      <c r="M105" s="60"/>
      <c r="N105" s="338"/>
      <c r="O105" s="560"/>
      <c r="P105" s="338"/>
      <c r="Q105" s="60"/>
      <c r="R105" s="65"/>
    </row>
    <row r="106" spans="1:18" s="59" customFormat="1" ht="10.35" customHeight="1">
      <c r="A106" s="60"/>
      <c r="B106" s="66"/>
      <c r="C106" s="62"/>
      <c r="D106" s="62"/>
      <c r="E106" s="63"/>
      <c r="F106" s="288"/>
      <c r="G106" s="70"/>
      <c r="H106" s="278"/>
      <c r="I106" s="261"/>
      <c r="J106" s="500" t="str">
        <f>IF(OR(I106=7,I106=8,I106=9),F104,IF(OR(I106=1,I106=2,I106=3),F108,IF(F103="Bye",F108,IF(F107="Bye",F104,""))))</f>
        <v>李孟樺</v>
      </c>
      <c r="K106" s="262"/>
      <c r="L106" s="338"/>
      <c r="M106" s="60"/>
      <c r="N106" s="338"/>
      <c r="O106" s="560"/>
      <c r="P106" s="338"/>
      <c r="Q106" s="60"/>
      <c r="R106" s="65"/>
    </row>
    <row r="107" spans="1:18" s="59" customFormat="1" ht="10.35" customHeight="1">
      <c r="A107" s="60">
        <v>26</v>
      </c>
      <c r="B107" s="73"/>
      <c r="C107" s="52" t="s">
        <v>21</v>
      </c>
      <c r="D107" s="52"/>
      <c r="E107" s="74"/>
      <c r="F107" s="291" t="s">
        <v>437</v>
      </c>
      <c r="G107" s="56"/>
      <c r="H107" s="321"/>
      <c r="I107" s="263"/>
      <c r="J107" s="499"/>
      <c r="K107" s="264"/>
      <c r="L107" s="338"/>
      <c r="M107" s="60"/>
      <c r="N107" s="338"/>
      <c r="O107" s="560"/>
      <c r="P107" s="338"/>
      <c r="Q107" s="60"/>
      <c r="R107" s="65"/>
    </row>
    <row r="108" spans="1:18" s="59" customFormat="1" ht="10.35" customHeight="1">
      <c r="A108" s="60"/>
      <c r="B108" s="66"/>
      <c r="C108" s="62"/>
      <c r="D108" s="62"/>
      <c r="E108" s="63"/>
      <c r="F108" s="287" t="s">
        <v>29</v>
      </c>
      <c r="G108" s="56"/>
      <c r="H108" s="321"/>
      <c r="I108" s="259"/>
      <c r="J108" s="499"/>
      <c r="K108" s="264"/>
      <c r="L108" s="338"/>
      <c r="M108" s="558"/>
      <c r="N108" s="338"/>
      <c r="O108" s="560"/>
      <c r="P108" s="338"/>
      <c r="Q108" s="60"/>
      <c r="R108" s="65"/>
    </row>
    <row r="109" spans="1:18" s="59" customFormat="1" ht="10.35" customHeight="1">
      <c r="A109" s="60"/>
      <c r="B109" s="66"/>
      <c r="C109" s="62"/>
      <c r="D109" s="62"/>
      <c r="E109" s="63"/>
      <c r="F109" s="288"/>
      <c r="G109" s="68"/>
      <c r="H109" s="322"/>
      <c r="I109" s="250"/>
      <c r="J109" s="340"/>
      <c r="K109" s="266"/>
      <c r="L109" s="536" t="str">
        <f>IF(OR(K110=7,K110=8,K110=9),J105,IF(OR(K110=1,K110=2,K110=3),J113,""))</f>
        <v>林子楊</v>
      </c>
      <c r="M109" s="60"/>
      <c r="N109" s="338"/>
      <c r="O109" s="560"/>
      <c r="P109" s="338"/>
      <c r="Q109" s="60"/>
      <c r="R109" s="65"/>
    </row>
    <row r="110" spans="1:18" s="59" customFormat="1" ht="10.35" customHeight="1">
      <c r="A110" s="60"/>
      <c r="B110" s="66"/>
      <c r="C110" s="62"/>
      <c r="D110" s="62"/>
      <c r="E110" s="63"/>
      <c r="F110" s="288"/>
      <c r="G110" s="68"/>
      <c r="H110" s="278"/>
      <c r="I110" s="267"/>
      <c r="J110" s="501" t="s">
        <v>425</v>
      </c>
      <c r="K110" s="268">
        <v>8</v>
      </c>
      <c r="L110" s="533" t="str">
        <f>IF(OR(K110=7,K110=8,K110=9),J106,IF(OR(K110=1,K110=2,K110=3),J114,""))</f>
        <v>李孟樺</v>
      </c>
      <c r="M110" s="559"/>
      <c r="N110" s="338"/>
      <c r="O110" s="560"/>
      <c r="P110" s="338"/>
      <c r="Q110" s="60"/>
      <c r="R110" s="65"/>
    </row>
    <row r="111" spans="1:18" s="59" customFormat="1" ht="10.35" customHeight="1">
      <c r="A111" s="60">
        <v>27</v>
      </c>
      <c r="B111" s="66">
        <v>18</v>
      </c>
      <c r="C111" s="52" t="s">
        <v>21</v>
      </c>
      <c r="D111" s="52"/>
      <c r="E111" s="74"/>
      <c r="F111" s="287" t="s">
        <v>74</v>
      </c>
      <c r="G111" s="56" t="s">
        <v>45</v>
      </c>
      <c r="H111" s="321"/>
      <c r="I111" s="251"/>
      <c r="J111" s="340"/>
      <c r="K111" s="264"/>
      <c r="L111" s="536" t="s">
        <v>470</v>
      </c>
      <c r="M111" s="560"/>
      <c r="N111" s="338"/>
      <c r="O111" s="560"/>
      <c r="P111" s="338"/>
      <c r="Q111" s="60"/>
      <c r="R111" s="65"/>
    </row>
    <row r="112" spans="1:18" s="59" customFormat="1" ht="10.35" customHeight="1">
      <c r="A112" s="60"/>
      <c r="B112" s="61"/>
      <c r="C112" s="62"/>
      <c r="D112" s="62"/>
      <c r="E112" s="63"/>
      <c r="F112" s="287" t="s">
        <v>75</v>
      </c>
      <c r="G112" s="56" t="s">
        <v>76</v>
      </c>
      <c r="H112" s="321"/>
      <c r="I112" s="259"/>
      <c r="J112" s="340"/>
      <c r="K112" s="264"/>
      <c r="L112" s="338"/>
      <c r="M112" s="560"/>
      <c r="N112" s="338"/>
      <c r="O112" s="560"/>
      <c r="P112" s="338"/>
      <c r="Q112" s="60"/>
      <c r="R112" s="65"/>
    </row>
    <row r="113" spans="1:18" s="59" customFormat="1" ht="10.35" customHeight="1">
      <c r="A113" s="60"/>
      <c r="B113" s="66"/>
      <c r="C113" s="62"/>
      <c r="D113" s="62"/>
      <c r="E113" s="63"/>
      <c r="F113" s="288"/>
      <c r="G113" s="68"/>
      <c r="H113" s="322"/>
      <c r="I113" s="260"/>
      <c r="J113" s="499" t="str">
        <f>IF(OR(I114=7,I114=8,I114=9),F111,IF(OR(I114=1,I114=2,I114=3),F115,IF(F111="Bye",F115,IF(F115="Bye",F111,""))))</f>
        <v>黃義翔</v>
      </c>
      <c r="K113" s="264"/>
      <c r="L113" s="338"/>
      <c r="M113" s="560"/>
      <c r="N113" s="338"/>
      <c r="O113" s="560"/>
      <c r="P113" s="338"/>
      <c r="Q113" s="60"/>
      <c r="R113" s="65"/>
    </row>
    <row r="114" spans="1:18" s="59" customFormat="1" ht="10.35" customHeight="1">
      <c r="A114" s="60"/>
      <c r="B114" s="66"/>
      <c r="C114" s="62"/>
      <c r="D114" s="62"/>
      <c r="E114" s="63"/>
      <c r="F114" s="288"/>
      <c r="G114" s="70"/>
      <c r="H114" s="278" t="s">
        <v>414</v>
      </c>
      <c r="I114" s="261">
        <v>2</v>
      </c>
      <c r="J114" s="500" t="str">
        <f>IF(OR(I114=7,I114=8,I114=9),F112,IF(OR(I114=1,I114=2,I114=3),F116,IF(F111="Bye",F116,IF(F115="Bye",F112,""))))</f>
        <v>蔡榮一</v>
      </c>
      <c r="K114" s="265"/>
      <c r="L114" s="338"/>
      <c r="M114" s="560"/>
      <c r="N114" s="338"/>
      <c r="O114" s="560"/>
      <c r="P114" s="338"/>
      <c r="Q114" s="60"/>
      <c r="R114" s="65"/>
    </row>
    <row r="115" spans="1:18" s="59" customFormat="1" ht="10.35" customHeight="1">
      <c r="A115" s="60">
        <v>28</v>
      </c>
      <c r="B115" s="73">
        <v>12</v>
      </c>
      <c r="C115" s="52" t="s">
        <v>21</v>
      </c>
      <c r="D115" s="52"/>
      <c r="E115" s="74"/>
      <c r="F115" s="287" t="s">
        <v>77</v>
      </c>
      <c r="G115" s="56" t="s">
        <v>24</v>
      </c>
      <c r="H115" s="321"/>
      <c r="I115" s="263"/>
      <c r="J115" s="499" t="s">
        <v>464</v>
      </c>
      <c r="K115" s="250"/>
      <c r="L115" s="338"/>
      <c r="M115" s="560"/>
      <c r="N115" s="338"/>
      <c r="O115" s="560"/>
      <c r="P115" s="338"/>
      <c r="Q115" s="60"/>
      <c r="R115" s="65"/>
    </row>
    <row r="116" spans="1:18" s="59" customFormat="1" ht="10.35" customHeight="1">
      <c r="A116" s="60"/>
      <c r="B116" s="66"/>
      <c r="C116" s="62"/>
      <c r="D116" s="62"/>
      <c r="E116" s="63"/>
      <c r="F116" s="287" t="s">
        <v>78</v>
      </c>
      <c r="G116" s="56" t="s">
        <v>40</v>
      </c>
      <c r="H116" s="321"/>
      <c r="I116" s="259"/>
      <c r="J116" s="340"/>
      <c r="K116" s="250"/>
      <c r="L116" s="338"/>
      <c r="M116" s="563"/>
      <c r="N116" s="338"/>
      <c r="O116" s="560"/>
      <c r="P116" s="338"/>
      <c r="Q116" s="60"/>
      <c r="R116" s="65"/>
    </row>
    <row r="117" spans="1:18" s="59" customFormat="1" ht="10.35" customHeight="1">
      <c r="A117" s="60"/>
      <c r="B117" s="66"/>
      <c r="C117" s="62"/>
      <c r="D117" s="62"/>
      <c r="E117" s="63"/>
      <c r="F117" s="288"/>
      <c r="G117" s="68"/>
      <c r="H117" s="322"/>
      <c r="I117" s="250"/>
      <c r="J117" s="340"/>
      <c r="K117" s="250"/>
      <c r="L117" s="338"/>
      <c r="M117" s="560"/>
      <c r="N117" s="536" t="str">
        <f>IF(OR(M118=7,M118=8,M118=9),L109,IF(OR(M118=1,M118=2,M118=3),L125,""))</f>
        <v>林子楊</v>
      </c>
      <c r="O117" s="560"/>
      <c r="P117" s="338"/>
      <c r="Q117" s="60"/>
      <c r="R117" s="65"/>
    </row>
    <row r="118" spans="1:18" s="59" customFormat="1" ht="10.35" customHeight="1">
      <c r="A118" s="60"/>
      <c r="B118" s="66"/>
      <c r="C118" s="62"/>
      <c r="D118" s="62"/>
      <c r="E118" s="63"/>
      <c r="F118" s="288"/>
      <c r="G118" s="68"/>
      <c r="H118" s="322"/>
      <c r="I118" s="250"/>
      <c r="J118" s="501"/>
      <c r="K118" s="267"/>
      <c r="L118" s="535" t="s">
        <v>430</v>
      </c>
      <c r="M118" s="564">
        <v>8</v>
      </c>
      <c r="N118" s="533" t="str">
        <f>IF(OR(M118=7,M118=8,M118=9),L110,IF(OR(M118=1,M118=2,M118=3),L126,""))</f>
        <v>李孟樺</v>
      </c>
      <c r="O118" s="557"/>
      <c r="P118" s="338"/>
      <c r="Q118" s="60"/>
      <c r="R118" s="65"/>
    </row>
    <row r="119" spans="1:18" s="59" customFormat="1" ht="10.35" customHeight="1">
      <c r="A119" s="60">
        <v>29</v>
      </c>
      <c r="B119" s="51">
        <v>15</v>
      </c>
      <c r="C119" s="52" t="s">
        <v>21</v>
      </c>
      <c r="D119" s="52"/>
      <c r="E119" s="74"/>
      <c r="F119" s="287" t="s">
        <v>79</v>
      </c>
      <c r="G119" s="56" t="s">
        <v>24</v>
      </c>
      <c r="H119" s="321"/>
      <c r="I119" s="251"/>
      <c r="J119" s="340"/>
      <c r="K119" s="250"/>
      <c r="L119" s="338"/>
      <c r="M119" s="560"/>
      <c r="N119" s="536" t="s">
        <v>456</v>
      </c>
      <c r="O119" s="565"/>
      <c r="P119" s="338"/>
      <c r="Q119" s="60"/>
      <c r="R119" s="65"/>
    </row>
    <row r="120" spans="1:18" s="59" customFormat="1" ht="10.35" customHeight="1">
      <c r="A120" s="60"/>
      <c r="B120" s="61"/>
      <c r="C120" s="62"/>
      <c r="D120" s="62"/>
      <c r="E120" s="63"/>
      <c r="F120" s="287" t="s">
        <v>80</v>
      </c>
      <c r="G120" s="56" t="s">
        <v>24</v>
      </c>
      <c r="H120" s="321"/>
      <c r="I120" s="259"/>
      <c r="J120" s="340"/>
      <c r="K120" s="250"/>
      <c r="L120" s="338"/>
      <c r="M120" s="560"/>
      <c r="N120" s="338"/>
      <c r="O120" s="60"/>
      <c r="P120" s="338"/>
      <c r="Q120" s="60"/>
      <c r="R120" s="65"/>
    </row>
    <row r="121" spans="1:18" s="59" customFormat="1" ht="10.35" customHeight="1">
      <c r="A121" s="60"/>
      <c r="B121" s="66"/>
      <c r="C121" s="62"/>
      <c r="D121" s="62"/>
      <c r="E121" s="63"/>
      <c r="F121" s="288"/>
      <c r="G121" s="68"/>
      <c r="H121" s="322"/>
      <c r="I121" s="260"/>
      <c r="J121" s="499" t="str">
        <f>IF(OR(I122=7,I122=8,I122=9),F119,IF(OR(I122=1,I122=2,I122=3),F123,IF(F119="Bye",F123,IF(F123="Bye",F119,""))))</f>
        <v>陸義建</v>
      </c>
      <c r="K121" s="250"/>
      <c r="L121" s="338"/>
      <c r="M121" s="560"/>
      <c r="N121" s="338"/>
      <c r="O121" s="60"/>
      <c r="P121" s="338"/>
      <c r="Q121" s="60"/>
      <c r="R121" s="65"/>
    </row>
    <row r="122" spans="1:18" s="59" customFormat="1" ht="10.35" customHeight="1">
      <c r="A122" s="60"/>
      <c r="B122" s="66"/>
      <c r="C122" s="62"/>
      <c r="D122" s="62"/>
      <c r="E122" s="63"/>
      <c r="F122" s="288"/>
      <c r="G122" s="70"/>
      <c r="H122" s="278"/>
      <c r="I122" s="261"/>
      <c r="J122" s="500" t="str">
        <f>IF(OR(I122=7,I122=8,I122=9),F120,IF(OR(I122=1,I122=2,I122=3),F124,IF(F119="Bye",F124,IF(F123="Bye",F120,""))))</f>
        <v>唐澄芳</v>
      </c>
      <c r="K122" s="262"/>
      <c r="L122" s="338"/>
      <c r="M122" s="560"/>
      <c r="N122" s="338"/>
      <c r="O122" s="60"/>
      <c r="P122" s="338"/>
      <c r="Q122" s="60"/>
      <c r="R122" s="65"/>
    </row>
    <row r="123" spans="1:18" s="59" customFormat="1" ht="10.35" customHeight="1">
      <c r="A123" s="60">
        <v>30</v>
      </c>
      <c r="B123" s="73"/>
      <c r="C123" s="52" t="s">
        <v>21</v>
      </c>
      <c r="D123" s="52"/>
      <c r="E123" s="74"/>
      <c r="F123" s="291" t="s">
        <v>437</v>
      </c>
      <c r="G123" s="56"/>
      <c r="H123" s="321"/>
      <c r="I123" s="263"/>
      <c r="J123" s="499"/>
      <c r="K123" s="264"/>
      <c r="L123" s="338"/>
      <c r="M123" s="560"/>
      <c r="N123" s="338"/>
      <c r="O123" s="60"/>
      <c r="P123" s="338"/>
      <c r="Q123" s="60"/>
      <c r="R123" s="65"/>
    </row>
    <row r="124" spans="1:18" s="59" customFormat="1" ht="10.35" customHeight="1">
      <c r="A124" s="60"/>
      <c r="B124" s="66"/>
      <c r="C124" s="62"/>
      <c r="D124" s="62"/>
      <c r="E124" s="63"/>
      <c r="F124" s="287" t="s">
        <v>29</v>
      </c>
      <c r="G124" s="56"/>
      <c r="H124" s="321"/>
      <c r="I124" s="259"/>
      <c r="J124" s="499"/>
      <c r="K124" s="264"/>
      <c r="L124" s="338"/>
      <c r="M124" s="563"/>
      <c r="N124" s="338"/>
      <c r="O124" s="60"/>
      <c r="P124" s="338"/>
      <c r="Q124" s="60"/>
      <c r="R124" s="65"/>
    </row>
    <row r="125" spans="1:18" s="59" customFormat="1" ht="10.35" customHeight="1">
      <c r="A125" s="60"/>
      <c r="B125" s="66"/>
      <c r="C125" s="62"/>
      <c r="D125" s="62"/>
      <c r="E125" s="63"/>
      <c r="F125" s="288"/>
      <c r="G125" s="68"/>
      <c r="H125" s="322"/>
      <c r="I125" s="250"/>
      <c r="J125" s="340"/>
      <c r="K125" s="266"/>
      <c r="L125" s="536" t="str">
        <f>IF(OR(K126=7,K126=8,K126=9),J121,IF(OR(K126=1,K126=2,K126=3),J129,""))</f>
        <v>陸義建</v>
      </c>
      <c r="M125" s="560"/>
      <c r="N125" s="338"/>
      <c r="O125" s="60"/>
      <c r="P125" s="338"/>
      <c r="Q125" s="60"/>
      <c r="R125" s="65"/>
    </row>
    <row r="126" spans="1:18" s="59" customFormat="1" ht="10.35" customHeight="1">
      <c r="A126" s="60"/>
      <c r="B126" s="66"/>
      <c r="C126" s="62"/>
      <c r="D126" s="62"/>
      <c r="E126" s="63"/>
      <c r="F126" s="288"/>
      <c r="G126" s="68"/>
      <c r="H126" s="278"/>
      <c r="I126" s="267"/>
      <c r="J126" s="501" t="s">
        <v>425</v>
      </c>
      <c r="K126" s="268">
        <v>8</v>
      </c>
      <c r="L126" s="533" t="str">
        <f>IF(OR(K126=7,K126=8,K126=9),J122,IF(OR(K126=1,K126=2,K126=3),J130,""))</f>
        <v>唐澄芳</v>
      </c>
      <c r="M126" s="557"/>
      <c r="N126" s="338"/>
      <c r="O126" s="60"/>
      <c r="P126" s="338"/>
      <c r="Q126" s="60"/>
      <c r="R126" s="65"/>
    </row>
    <row r="127" spans="1:18" s="59" customFormat="1" ht="10.35" customHeight="1">
      <c r="A127" s="60">
        <v>31</v>
      </c>
      <c r="B127" s="66"/>
      <c r="C127" s="52" t="s">
        <v>21</v>
      </c>
      <c r="D127" s="52"/>
      <c r="E127" s="74"/>
      <c r="F127" s="287" t="s">
        <v>28</v>
      </c>
      <c r="G127" s="56"/>
      <c r="H127" s="321"/>
      <c r="I127" s="251"/>
      <c r="J127" s="340"/>
      <c r="K127" s="264"/>
      <c r="L127" s="536" t="s">
        <v>473</v>
      </c>
      <c r="M127" s="565"/>
      <c r="N127" s="338"/>
      <c r="O127" s="60"/>
      <c r="P127" s="338"/>
      <c r="Q127" s="60"/>
      <c r="R127" s="65"/>
    </row>
    <row r="128" spans="1:18" s="59" customFormat="1" ht="10.35" customHeight="1">
      <c r="A128" s="60"/>
      <c r="B128" s="61"/>
      <c r="C128" s="62"/>
      <c r="D128" s="62"/>
      <c r="E128" s="63"/>
      <c r="F128" s="287" t="s">
        <v>29</v>
      </c>
      <c r="G128" s="56"/>
      <c r="H128" s="321"/>
      <c r="I128" s="259"/>
      <c r="J128" s="340"/>
      <c r="K128" s="264"/>
      <c r="L128" s="338"/>
      <c r="M128" s="60"/>
      <c r="N128" s="338"/>
      <c r="O128" s="60"/>
      <c r="P128" s="338"/>
      <c r="Q128" s="60"/>
      <c r="R128" s="65"/>
    </row>
    <row r="129" spans="1:18" s="59" customFormat="1" ht="10.35" customHeight="1">
      <c r="A129" s="60"/>
      <c r="B129" s="66"/>
      <c r="C129" s="62"/>
      <c r="D129" s="62"/>
      <c r="E129" s="63"/>
      <c r="F129" s="286"/>
      <c r="G129" s="80"/>
      <c r="H129" s="322"/>
      <c r="I129" s="260"/>
      <c r="J129" s="499" t="str">
        <f>IF(OR(I130=7,I130=8,I130=9),F127,IF(OR(I130=1,I130=2,I130=3),F131,IF(F127="Bye",F131,IF(F131="Bye",F127,""))))</f>
        <v>柯閔富</v>
      </c>
      <c r="K129" s="264"/>
      <c r="L129" s="338"/>
      <c r="M129" s="60"/>
      <c r="N129" s="338"/>
      <c r="O129" s="60"/>
      <c r="P129" s="338"/>
      <c r="Q129" s="60"/>
      <c r="R129" s="65"/>
    </row>
    <row r="130" spans="1:18" s="59" customFormat="1" ht="10.35" customHeight="1">
      <c r="A130" s="60"/>
      <c r="B130" s="66"/>
      <c r="C130" s="62"/>
      <c r="D130" s="62"/>
      <c r="E130" s="63"/>
      <c r="F130" s="288"/>
      <c r="G130" s="70"/>
      <c r="H130" s="278"/>
      <c r="I130" s="261"/>
      <c r="J130" s="500" t="str">
        <f>IF(OR(I130=7,I130=8,I130=9),F128,IF(OR(I130=1,I130=2,I130=3),F132,IF(F127="Bye",F132,IF(F131="Bye",F128,""))))</f>
        <v>陳彥凱</v>
      </c>
      <c r="K130" s="265"/>
      <c r="L130" s="338"/>
      <c r="M130" s="60"/>
      <c r="N130" s="338"/>
      <c r="O130" s="60"/>
      <c r="P130" s="338"/>
      <c r="Q130" s="60"/>
      <c r="R130" s="65"/>
    </row>
    <row r="131" spans="1:18" s="59" customFormat="1" ht="10.35" customHeight="1">
      <c r="A131" s="50">
        <v>32</v>
      </c>
      <c r="B131" s="73">
        <v>2</v>
      </c>
      <c r="C131" s="52" t="s">
        <v>21</v>
      </c>
      <c r="D131" s="52">
        <v>12</v>
      </c>
      <c r="E131" s="53" t="s">
        <v>81</v>
      </c>
      <c r="F131" s="285" t="s">
        <v>82</v>
      </c>
      <c r="G131" s="55" t="s">
        <v>49</v>
      </c>
      <c r="H131" s="321"/>
      <c r="I131" s="263"/>
      <c r="J131" s="499"/>
      <c r="K131" s="250"/>
      <c r="L131" s="338"/>
      <c r="M131" s="60"/>
      <c r="N131" s="338"/>
      <c r="O131" s="60"/>
      <c r="P131" s="338"/>
      <c r="Q131" s="60"/>
      <c r="R131" s="65"/>
    </row>
    <row r="132" spans="1:18" s="59" customFormat="1" ht="10.35" customHeight="1">
      <c r="A132" s="60"/>
      <c r="B132" s="66"/>
      <c r="C132" s="62"/>
      <c r="D132" s="62"/>
      <c r="E132" s="63"/>
      <c r="F132" s="285" t="s">
        <v>83</v>
      </c>
      <c r="G132" s="55" t="s">
        <v>24</v>
      </c>
      <c r="H132" s="321"/>
      <c r="I132" s="259"/>
      <c r="J132" s="340"/>
      <c r="K132" s="250"/>
      <c r="L132" s="338"/>
      <c r="M132" s="558"/>
      <c r="N132" s="338"/>
      <c r="O132" s="60"/>
      <c r="P132" s="338"/>
      <c r="Q132" s="60"/>
      <c r="R132" s="65"/>
    </row>
    <row r="133" spans="1:18" s="59" customFormat="1" ht="10.35" customHeight="1">
      <c r="A133" s="87"/>
      <c r="B133" s="66"/>
      <c r="C133" s="81"/>
      <c r="D133" s="81"/>
      <c r="E133" s="82"/>
      <c r="F133" s="288"/>
      <c r="G133" s="68"/>
      <c r="H133" s="320"/>
      <c r="I133" s="250"/>
      <c r="J133" s="506"/>
      <c r="K133" s="250"/>
      <c r="L133" s="338"/>
      <c r="M133" s="60"/>
      <c r="N133" s="338"/>
      <c r="O133" s="60"/>
      <c r="P133" s="338"/>
      <c r="Q133" s="60"/>
      <c r="R133" s="65"/>
    </row>
    <row r="134" spans="1:18" ht="6" customHeight="1">
      <c r="A134" s="87"/>
      <c r="B134" s="66"/>
      <c r="C134" s="81"/>
      <c r="D134" s="81"/>
      <c r="E134" s="82"/>
      <c r="F134" s="288"/>
      <c r="G134" s="68"/>
      <c r="I134" s="250"/>
      <c r="J134" s="506"/>
      <c r="K134" s="250"/>
      <c r="L134" s="338"/>
      <c r="M134" s="60"/>
      <c r="N134" s="338"/>
      <c r="O134" s="60"/>
      <c r="P134" s="338"/>
      <c r="Q134" s="60"/>
      <c r="R134" s="85"/>
    </row>
    <row r="135" spans="1:18">
      <c r="B135" s="88"/>
      <c r="C135" s="89"/>
      <c r="D135" s="89"/>
      <c r="E135" s="90"/>
      <c r="F135" s="289"/>
      <c r="G135" s="83"/>
      <c r="R135" s="85"/>
    </row>
    <row r="136" spans="1:18">
      <c r="B136" s="88"/>
      <c r="C136" s="89"/>
      <c r="D136" s="89"/>
      <c r="E136" s="90"/>
      <c r="F136" s="289"/>
      <c r="G136" s="83"/>
      <c r="R136" s="85"/>
    </row>
    <row r="137" spans="1:18">
      <c r="B137" s="88"/>
    </row>
    <row r="138" spans="1:18">
      <c r="B138" s="88"/>
    </row>
    <row r="139" spans="1:18">
      <c r="B139" s="88"/>
    </row>
    <row r="140" spans="1:18">
      <c r="B140" s="88"/>
    </row>
    <row r="141" spans="1:18">
      <c r="B141" s="88"/>
    </row>
    <row r="1280" spans="7:7">
      <c r="G1280" s="47" t="s">
        <v>84</v>
      </c>
    </row>
  </sheetData>
  <mergeCells count="4">
    <mergeCell ref="H1:I2"/>
    <mergeCell ref="J1:K1"/>
    <mergeCell ref="J2:K2"/>
    <mergeCell ref="H3:K4"/>
  </mergeCells>
  <phoneticPr fontId="1" type="noConversion"/>
  <conditionalFormatting sqref="N9">
    <cfRule type="expression" dxfId="369" priority="82" stopIfTrue="1">
      <formula>AND($N$1="CU",N9="Umpire")</formula>
    </cfRule>
    <cfRule type="expression" dxfId="368" priority="83" stopIfTrue="1">
      <formula>AND($N$1="CU",N9&lt;&gt;"Umpire",O9&lt;&gt;"")</formula>
    </cfRule>
    <cfRule type="expression" dxfId="367" priority="84" stopIfTrue="1">
      <formula>AND($N$1="CU",N9&lt;&gt;"Umpire")</formula>
    </cfRule>
  </conditionalFormatting>
  <conditionalFormatting sqref="D71 D75 D79 D83 D87 D91 D95 D99 D103 D107 D111 D115 D119 D123 D127 D131 C7:D7 D39 D43 D47 D51 D55 D59 D63 D67 C11:D11 C15:D15 C19:D19 C23:D23 C27:D27 C31:D31 C35:D35">
    <cfRule type="cellIs" dxfId="366" priority="85" stopIfTrue="1" operator="equal">
      <formula>"DA"</formula>
    </cfRule>
  </conditionalFormatting>
  <conditionalFormatting sqref="M86 M118 O102 I10 I18 K14 M22 M54 O38 O9 I34 I50 K46 I66 K62 I82 K78 I98 K94 I114 K110 I130 K126">
    <cfRule type="expression" dxfId="365" priority="86" stopIfTrue="1">
      <formula>$N$1="CU"</formula>
    </cfRule>
  </conditionalFormatting>
  <conditionalFormatting sqref="F71 F79 F83 F87 F99 F103 F111 F115 F119 F127 F131 F51 F55 F59 F67 J9 J17 J25 J41 J57 J73 L13 L29 L45 L61 L77 L93 L109 L125 P37 N53 N85 N117 P101 N10 N64 N132 N128 P130 P8 F7:F10 N21:O21 F19:F21 F23:F25 F27:F30 F12:F14 F16:F17 F32:F42 F44:F46 F48">
    <cfRule type="cellIs" dxfId="364" priority="87" stopIfTrue="1" operator="equal">
      <formula>"Bye"</formula>
    </cfRule>
  </conditionalFormatting>
  <conditionalFormatting sqref="F26">
    <cfRule type="cellIs" dxfId="363" priority="79" stopIfTrue="1" operator="equal">
      <formula>"Bye"</formula>
    </cfRule>
  </conditionalFormatting>
  <conditionalFormatting sqref="F18">
    <cfRule type="cellIs" dxfId="362" priority="81" stopIfTrue="1" operator="equal">
      <formula>"Bye"</formula>
    </cfRule>
  </conditionalFormatting>
  <conditionalFormatting sqref="F22">
    <cfRule type="cellIs" dxfId="361" priority="80" stopIfTrue="1" operator="equal">
      <formula>"Bye"</formula>
    </cfRule>
  </conditionalFormatting>
  <conditionalFormatting sqref="I26">
    <cfRule type="expression" dxfId="360" priority="77" stopIfTrue="1">
      <formula>$N$1="CU"</formula>
    </cfRule>
  </conditionalFormatting>
  <conditionalFormatting sqref="J33">
    <cfRule type="cellIs" dxfId="359" priority="78" stopIfTrue="1" operator="equal">
      <formula>"Bye"</formula>
    </cfRule>
  </conditionalFormatting>
  <conditionalFormatting sqref="I42">
    <cfRule type="expression" dxfId="358" priority="75" stopIfTrue="1">
      <formula>$N$1="CU"</formula>
    </cfRule>
  </conditionalFormatting>
  <conditionalFormatting sqref="J49">
    <cfRule type="cellIs" dxfId="357" priority="76" stopIfTrue="1" operator="equal">
      <formula>"Bye"</formula>
    </cfRule>
  </conditionalFormatting>
  <conditionalFormatting sqref="I58">
    <cfRule type="expression" dxfId="356" priority="73" stopIfTrue="1">
      <formula>$N$1="CU"</formula>
    </cfRule>
  </conditionalFormatting>
  <conditionalFormatting sqref="J65">
    <cfRule type="cellIs" dxfId="355" priority="74" stopIfTrue="1" operator="equal">
      <formula>"Bye"</formula>
    </cfRule>
  </conditionalFormatting>
  <conditionalFormatting sqref="I74">
    <cfRule type="expression" dxfId="354" priority="71" stopIfTrue="1">
      <formula>$N$1="CU"</formula>
    </cfRule>
  </conditionalFormatting>
  <conditionalFormatting sqref="J81 J89 J105 J121">
    <cfRule type="cellIs" dxfId="353" priority="72" stopIfTrue="1" operator="equal">
      <formula>"Bye"</formula>
    </cfRule>
  </conditionalFormatting>
  <conditionalFormatting sqref="I90">
    <cfRule type="expression" dxfId="352" priority="69" stopIfTrue="1">
      <formula>$N$1="CU"</formula>
    </cfRule>
  </conditionalFormatting>
  <conditionalFormatting sqref="J97">
    <cfRule type="cellIs" dxfId="351" priority="70" stopIfTrue="1" operator="equal">
      <formula>"Bye"</formula>
    </cfRule>
  </conditionalFormatting>
  <conditionalFormatting sqref="I106">
    <cfRule type="expression" dxfId="350" priority="67" stopIfTrue="1">
      <formula>$N$1="CU"</formula>
    </cfRule>
  </conditionalFormatting>
  <conditionalFormatting sqref="J113">
    <cfRule type="cellIs" dxfId="349" priority="68" stopIfTrue="1" operator="equal">
      <formula>"Bye"</formula>
    </cfRule>
  </conditionalFormatting>
  <conditionalFormatting sqref="I122">
    <cfRule type="expression" dxfId="348" priority="65" stopIfTrue="1">
      <formula>$N$1="CU"</formula>
    </cfRule>
  </conditionalFormatting>
  <conditionalFormatting sqref="J129">
    <cfRule type="cellIs" dxfId="347" priority="66" stopIfTrue="1" operator="equal">
      <formula>"Bye"</formula>
    </cfRule>
  </conditionalFormatting>
  <conditionalFormatting sqref="F7:F10 F12:F14 F16:F30 F32:F42 F44:F46 F48:F62 F64:F74 F76:F90 F92:F94 F96:F106 F108:F122 F124:F133">
    <cfRule type="duplicateValues" dxfId="346" priority="61"/>
  </conditionalFormatting>
  <conditionalFormatting sqref="C39 C43 C47 C51 C55 C59 C63 C67">
    <cfRule type="cellIs" dxfId="345" priority="60" stopIfTrue="1" operator="equal">
      <formula>"DA"</formula>
    </cfRule>
  </conditionalFormatting>
  <conditionalFormatting sqref="C71 C75 C79 C83 C87 C91 C95 C99">
    <cfRule type="cellIs" dxfId="344" priority="59" stopIfTrue="1" operator="equal">
      <formula>"DA"</formula>
    </cfRule>
  </conditionalFormatting>
  <conditionalFormatting sqref="C103 C107 C111 C115 C119 C123 C127 C131">
    <cfRule type="cellIs" dxfId="343" priority="58" stopIfTrue="1" operator="equal">
      <formula>"DA"</formula>
    </cfRule>
  </conditionalFormatting>
  <conditionalFormatting sqref="J14">
    <cfRule type="expression" dxfId="342" priority="37" stopIfTrue="1">
      <formula>AND($N$1="CU",J14="Umpire")</formula>
    </cfRule>
    <cfRule type="expression" dxfId="341" priority="38" stopIfTrue="1">
      <formula>AND($N$1="CU",J14&lt;&gt;"Umpire",K14&lt;&gt;"")</formula>
    </cfRule>
    <cfRule type="expression" dxfId="340" priority="39" stopIfTrue="1">
      <formula>AND($N$1="CU",J14&lt;&gt;"Umpire")</formula>
    </cfRule>
  </conditionalFormatting>
  <conditionalFormatting sqref="J30">
    <cfRule type="expression" dxfId="339" priority="34" stopIfTrue="1">
      <formula>AND($N$1="CU",J30="Umpire")</formula>
    </cfRule>
    <cfRule type="expression" dxfId="338" priority="35" stopIfTrue="1">
      <formula>AND($N$1="CU",J30&lt;&gt;"Umpire",K30&lt;&gt;"")</formula>
    </cfRule>
    <cfRule type="expression" dxfId="337" priority="36" stopIfTrue="1">
      <formula>AND($N$1="CU",J30&lt;&gt;"Umpire")</formula>
    </cfRule>
  </conditionalFormatting>
  <conditionalFormatting sqref="J46">
    <cfRule type="expression" dxfId="336" priority="31" stopIfTrue="1">
      <formula>AND($N$1="CU",J46="Umpire")</formula>
    </cfRule>
    <cfRule type="expression" dxfId="335" priority="32" stopIfTrue="1">
      <formula>AND($N$1="CU",J46&lt;&gt;"Umpire",K46&lt;&gt;"")</formula>
    </cfRule>
    <cfRule type="expression" dxfId="334" priority="33" stopIfTrue="1">
      <formula>AND($N$1="CU",J46&lt;&gt;"Umpire")</formula>
    </cfRule>
  </conditionalFormatting>
  <conditionalFormatting sqref="J62">
    <cfRule type="expression" dxfId="333" priority="28" stopIfTrue="1">
      <formula>AND($N$1="CU",J62="Umpire")</formula>
    </cfRule>
    <cfRule type="expression" dxfId="332" priority="29" stopIfTrue="1">
      <formula>AND($N$1="CU",J62&lt;&gt;"Umpire",K62&lt;&gt;"")</formula>
    </cfRule>
    <cfRule type="expression" dxfId="331" priority="30" stopIfTrue="1">
      <formula>AND($N$1="CU",J62&lt;&gt;"Umpire")</formula>
    </cfRule>
  </conditionalFormatting>
  <conditionalFormatting sqref="J78">
    <cfRule type="expression" dxfId="330" priority="25" stopIfTrue="1">
      <formula>AND($N$1="CU",J78="Umpire")</formula>
    </cfRule>
    <cfRule type="expression" dxfId="329" priority="26" stopIfTrue="1">
      <formula>AND($N$1="CU",J78&lt;&gt;"Umpire",K78&lt;&gt;"")</formula>
    </cfRule>
    <cfRule type="expression" dxfId="328" priority="27" stopIfTrue="1">
      <formula>AND($N$1="CU",J78&lt;&gt;"Umpire")</formula>
    </cfRule>
  </conditionalFormatting>
  <conditionalFormatting sqref="J94">
    <cfRule type="expression" dxfId="327" priority="22" stopIfTrue="1">
      <formula>AND($N$1="CU",J94="Umpire")</formula>
    </cfRule>
    <cfRule type="expression" dxfId="326" priority="23" stopIfTrue="1">
      <formula>AND($N$1="CU",J94&lt;&gt;"Umpire",K94&lt;&gt;"")</formula>
    </cfRule>
    <cfRule type="expression" dxfId="325" priority="24" stopIfTrue="1">
      <formula>AND($N$1="CU",J94&lt;&gt;"Umpire")</formula>
    </cfRule>
  </conditionalFormatting>
  <conditionalFormatting sqref="J110">
    <cfRule type="expression" dxfId="324" priority="19" stopIfTrue="1">
      <formula>AND($N$1="CU",J110="Umpire")</formula>
    </cfRule>
    <cfRule type="expression" dxfId="323" priority="20" stopIfTrue="1">
      <formula>AND($N$1="CU",J110&lt;&gt;"Umpire",K110&lt;&gt;"")</formula>
    </cfRule>
    <cfRule type="expression" dxfId="322" priority="21" stopIfTrue="1">
      <formula>AND($N$1="CU",J110&lt;&gt;"Umpire")</formula>
    </cfRule>
  </conditionalFormatting>
  <conditionalFormatting sqref="J126">
    <cfRule type="expression" dxfId="321" priority="13" stopIfTrue="1">
      <formula>AND($N$1="CU",J126="Umpire")</formula>
    </cfRule>
    <cfRule type="expression" dxfId="320" priority="14" stopIfTrue="1">
      <formula>AND($N$1="CU",J126&lt;&gt;"Umpire",K126&lt;&gt;"")</formula>
    </cfRule>
    <cfRule type="expression" dxfId="319" priority="15" stopIfTrue="1">
      <formula>AND($N$1="CU",J126&lt;&gt;"Umpire")</formula>
    </cfRule>
  </conditionalFormatting>
  <conditionalFormatting sqref="L22">
    <cfRule type="expression" dxfId="318" priority="10" stopIfTrue="1">
      <formula>AND($N$1="CU",L22="Umpire")</formula>
    </cfRule>
    <cfRule type="expression" dxfId="317" priority="11" stopIfTrue="1">
      <formula>AND($N$1="CU",L22&lt;&gt;"Umpire",M22&lt;&gt;"")</formula>
    </cfRule>
    <cfRule type="expression" dxfId="316" priority="12" stopIfTrue="1">
      <formula>AND($N$1="CU",L22&lt;&gt;"Umpire")</formula>
    </cfRule>
  </conditionalFormatting>
  <conditionalFormatting sqref="L54">
    <cfRule type="expression" dxfId="315" priority="7" stopIfTrue="1">
      <formula>AND($N$1="CU",L54="Umpire")</formula>
    </cfRule>
    <cfRule type="expression" dxfId="314" priority="8" stopIfTrue="1">
      <formula>AND($N$1="CU",L54&lt;&gt;"Umpire",M54&lt;&gt;"")</formula>
    </cfRule>
    <cfRule type="expression" dxfId="313" priority="9" stopIfTrue="1">
      <formula>AND($N$1="CU",L54&lt;&gt;"Umpire")</formula>
    </cfRule>
  </conditionalFormatting>
  <conditionalFormatting sqref="L86">
    <cfRule type="expression" dxfId="312" priority="4" stopIfTrue="1">
      <formula>AND($N$1="CU",L86="Umpire")</formula>
    </cfRule>
    <cfRule type="expression" dxfId="311" priority="5" stopIfTrue="1">
      <formula>AND($N$1="CU",L86&lt;&gt;"Umpire",M86&lt;&gt;"")</formula>
    </cfRule>
    <cfRule type="expression" dxfId="310" priority="6" stopIfTrue="1">
      <formula>AND($N$1="CU",L86&lt;&gt;"Umpire")</formula>
    </cfRule>
  </conditionalFormatting>
  <conditionalFormatting sqref="L118">
    <cfRule type="expression" dxfId="309" priority="1" stopIfTrue="1">
      <formula>AND($N$1="CU",L118="Umpire")</formula>
    </cfRule>
    <cfRule type="expression" dxfId="308" priority="2" stopIfTrue="1">
      <formula>AND($N$1="CU",L118&lt;&gt;"Umpire",M118&lt;&gt;"")</formula>
    </cfRule>
    <cfRule type="expression" dxfId="307" priority="3" stopIfTrue="1">
      <formula>AND($N$1="CU",L118&lt;&gt;"Umpire")</formula>
    </cfRule>
  </conditionalFormatting>
  <dataValidations count="1">
    <dataValidation type="list" showInputMessage="1" showErrorMessage="1" sqref="C7 C11 C15 C19 C23 C27 C31 C35 C39 C43 C47 C51 C55 C59 C63 C67 C71 C75 C79 C83 C87 C91 C95 C99 C103 C107 C111 C115 C119 C123 C127 C131" xr:uid="{00000000-0002-0000-0000-000000000000}">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175260</xdr:rowOff>
                  </from>
                  <to>
                    <xdr:col>11</xdr:col>
                    <xdr:colOff>137160</xdr:colOff>
                    <xdr:row>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6">
    <tabColor theme="7" tint="0.79998168889431442"/>
  </sheetPr>
  <dimension ref="A1:Q70"/>
  <sheetViews>
    <sheetView zoomScaleNormal="100" workbookViewId="0">
      <selection activeCell="P39" sqref="P39"/>
    </sheetView>
  </sheetViews>
  <sheetFormatPr defaultColWidth="9" defaultRowHeight="16.2"/>
  <cols>
    <col min="1" max="1" width="4.21875" style="86" customWidth="1"/>
    <col min="2" max="3" width="2.77734375" style="86" customWidth="1"/>
    <col min="4" max="4" width="3.6640625" style="47" customWidth="1"/>
    <col min="5" max="5" width="3.6640625" style="159" customWidth="1"/>
    <col min="6" max="6" width="10.77734375" style="163" customWidth="1"/>
    <col min="7" max="7" width="8.77734375" style="161" customWidth="1"/>
    <col min="8" max="8" width="7.77734375" style="329" customWidth="1"/>
    <col min="9" max="9" width="1.44140625" style="258" customWidth="1"/>
    <col min="10" max="10" width="7.77734375" style="540" customWidth="1"/>
    <col min="11" max="11" width="1.44140625" style="253" customWidth="1"/>
    <col min="12" max="12" width="7.77734375" style="540" customWidth="1"/>
    <col min="13" max="13" width="1.44140625" style="253" customWidth="1"/>
    <col min="14" max="14" width="9.6640625" style="540" customWidth="1"/>
    <col min="15" max="15" width="1.44140625" style="253" customWidth="1"/>
    <col min="16" max="16" width="9.6640625" style="253" customWidth="1"/>
    <col min="17" max="17" width="9" style="85"/>
    <col min="18" max="16384" width="9" style="86"/>
  </cols>
  <sheetData>
    <row r="1" spans="1:17" s="8" customFormat="1" ht="15" customHeight="1">
      <c r="A1" s="1" t="s">
        <v>0</v>
      </c>
      <c r="B1" s="1"/>
      <c r="C1" s="5"/>
      <c r="D1" s="2"/>
      <c r="E1" s="1"/>
      <c r="F1" s="95"/>
      <c r="G1" s="96"/>
      <c r="H1" s="612" t="s">
        <v>85</v>
      </c>
      <c r="I1" s="613"/>
      <c r="J1" s="616"/>
      <c r="K1" s="617"/>
      <c r="L1" s="545"/>
      <c r="M1" s="546"/>
      <c r="N1" s="547" t="s">
        <v>1</v>
      </c>
      <c r="O1" s="546"/>
      <c r="P1" s="546"/>
      <c r="Q1" s="100"/>
    </row>
    <row r="2" spans="1:17" s="16" customFormat="1" ht="15" customHeight="1">
      <c r="A2" s="10" t="s">
        <v>2</v>
      </c>
      <c r="B2" s="10"/>
      <c r="C2" s="101"/>
      <c r="D2" s="11"/>
      <c r="E2" s="102"/>
      <c r="F2" s="103"/>
      <c r="G2" s="104"/>
      <c r="H2" s="614"/>
      <c r="I2" s="615"/>
      <c r="J2" s="616"/>
      <c r="K2" s="617"/>
      <c r="L2" s="545"/>
      <c r="M2" s="256"/>
      <c r="N2" s="540"/>
      <c r="O2" s="256"/>
      <c r="P2" s="256"/>
      <c r="Q2" s="107"/>
    </row>
    <row r="3" spans="1:17" s="25" customFormat="1" ht="11.25" customHeight="1">
      <c r="A3" s="18" t="s">
        <v>3</v>
      </c>
      <c r="B3" s="18"/>
      <c r="C3" s="108"/>
      <c r="D3" s="19"/>
      <c r="E3" s="109"/>
      <c r="F3" s="110"/>
      <c r="G3" s="111" t="s">
        <v>4</v>
      </c>
      <c r="H3" s="606" t="s">
        <v>427</v>
      </c>
      <c r="I3" s="607"/>
      <c r="J3" s="607"/>
      <c r="K3" s="608"/>
      <c r="L3" s="548"/>
      <c r="M3" s="549"/>
      <c r="N3" s="548"/>
      <c r="O3" s="549"/>
      <c r="P3" s="201" t="s">
        <v>5</v>
      </c>
      <c r="Q3" s="115"/>
    </row>
    <row r="4" spans="1:17" s="34" customFormat="1" ht="11.25" customHeight="1">
      <c r="A4" s="116" t="s">
        <v>6</v>
      </c>
      <c r="B4" s="116"/>
      <c r="C4" s="117"/>
      <c r="D4" s="118"/>
      <c r="E4" s="116"/>
      <c r="F4" s="119"/>
      <c r="G4" s="120" t="s">
        <v>7</v>
      </c>
      <c r="H4" s="609"/>
      <c r="I4" s="610"/>
      <c r="J4" s="610"/>
      <c r="K4" s="611"/>
      <c r="L4" s="578"/>
      <c r="M4" s="579"/>
      <c r="N4" s="580"/>
      <c r="O4" s="579"/>
      <c r="P4" s="579"/>
      <c r="Q4" s="123"/>
    </row>
    <row r="5" spans="1:17" s="301" customFormat="1" ht="13.8">
      <c r="A5" s="292" t="s">
        <v>87</v>
      </c>
      <c r="B5" s="292" t="s">
        <v>88</v>
      </c>
      <c r="C5" s="293" t="s">
        <v>11</v>
      </c>
      <c r="D5" s="294" t="s">
        <v>12</v>
      </c>
      <c r="E5" s="125" t="s">
        <v>13</v>
      </c>
      <c r="F5" s="295" t="s">
        <v>14</v>
      </c>
      <c r="G5" s="296" t="s">
        <v>89</v>
      </c>
      <c r="H5" s="331" t="s">
        <v>90</v>
      </c>
      <c r="I5" s="297"/>
      <c r="J5" s="339" t="s">
        <v>17</v>
      </c>
      <c r="K5" s="201"/>
      <c r="L5" s="339" t="s">
        <v>91</v>
      </c>
      <c r="M5" s="298"/>
      <c r="N5" s="339" t="s">
        <v>92</v>
      </c>
      <c r="O5" s="581"/>
      <c r="P5" s="299" t="s">
        <v>25</v>
      </c>
      <c r="Q5" s="300"/>
    </row>
    <row r="6" spans="1:17" s="25" customFormat="1" ht="3.75" customHeight="1">
      <c r="A6" s="42"/>
      <c r="B6" s="42"/>
      <c r="C6" s="43"/>
      <c r="D6" s="46"/>
      <c r="E6" s="126"/>
      <c r="F6" s="127"/>
      <c r="G6" s="127"/>
      <c r="H6" s="332"/>
      <c r="I6" s="255"/>
      <c r="J6" s="338"/>
      <c r="K6" s="60"/>
      <c r="L6" s="338"/>
      <c r="M6" s="60"/>
      <c r="N6" s="338"/>
      <c r="O6" s="60"/>
      <c r="P6" s="60"/>
      <c r="Q6" s="115"/>
    </row>
    <row r="7" spans="1:17" s="59" customFormat="1" ht="10.5" customHeight="1">
      <c r="A7" s="50">
        <v>1</v>
      </c>
      <c r="B7" s="51">
        <v>2</v>
      </c>
      <c r="C7" s="62" t="s">
        <v>21</v>
      </c>
      <c r="D7" s="72">
        <v>14</v>
      </c>
      <c r="E7" s="130" t="s">
        <v>22</v>
      </c>
      <c r="F7" s="55" t="s">
        <v>93</v>
      </c>
      <c r="G7" s="131" t="s">
        <v>24</v>
      </c>
      <c r="H7" s="333"/>
      <c r="I7" s="272"/>
      <c r="J7" s="338"/>
      <c r="K7" s="60"/>
      <c r="L7" s="338"/>
      <c r="M7" s="60"/>
      <c r="N7" s="338"/>
      <c r="O7" s="60"/>
      <c r="P7" s="60"/>
      <c r="Q7" s="65"/>
    </row>
    <row r="8" spans="1:17" s="59" customFormat="1" ht="10.5" customHeight="1">
      <c r="A8" s="60"/>
      <c r="B8" s="61"/>
      <c r="C8" s="134"/>
      <c r="D8" s="69"/>
      <c r="E8" s="80"/>
      <c r="F8" s="55" t="s">
        <v>94</v>
      </c>
      <c r="G8" s="131" t="s">
        <v>24</v>
      </c>
      <c r="H8" s="333"/>
      <c r="I8" s="273"/>
      <c r="J8" s="338"/>
      <c r="K8" s="60"/>
      <c r="L8" s="338"/>
      <c r="M8" s="60"/>
      <c r="N8" s="338"/>
      <c r="O8" s="60"/>
      <c r="P8" s="60"/>
      <c r="Q8" s="65"/>
    </row>
    <row r="9" spans="1:17" s="59" customFormat="1" ht="10.5" customHeight="1">
      <c r="A9" s="60"/>
      <c r="B9" s="66"/>
      <c r="C9" s="62"/>
      <c r="D9" s="69"/>
      <c r="E9" s="80"/>
      <c r="F9" s="68"/>
      <c r="G9" s="127"/>
      <c r="H9" s="322"/>
      <c r="I9" s="274"/>
      <c r="J9" s="536" t="str">
        <f>IF(OR(I10=7,I10=8,I10=9),F7,IF(OR(I10=1,I10=2,I10=3),F11,IF(F7="Bye",F11,IF(F11="Bye",F7,""))))</f>
        <v>蔡政翰</v>
      </c>
      <c r="K9" s="60"/>
      <c r="L9" s="338"/>
      <c r="M9" s="60"/>
      <c r="N9" s="338"/>
      <c r="O9" s="60"/>
      <c r="P9" s="60"/>
      <c r="Q9" s="65"/>
    </row>
    <row r="10" spans="1:17" s="59" customFormat="1" ht="10.5" customHeight="1">
      <c r="A10" s="60"/>
      <c r="B10" s="66"/>
      <c r="C10" s="62"/>
      <c r="D10" s="69"/>
      <c r="E10" s="80"/>
      <c r="F10" s="68"/>
      <c r="G10" s="127"/>
      <c r="H10" s="278"/>
      <c r="I10" s="275"/>
      <c r="J10" s="533" t="str">
        <f>IF(OR(I10=7,I10=8,I10=9),F8,IF(OR(I10=1,I10=2,I10=3),F12,IF(F7="Bye",F12,IF(F11="Bye",F8,""))))</f>
        <v>楊坤橙</v>
      </c>
      <c r="K10" s="559"/>
      <c r="L10" s="338"/>
      <c r="M10" s="60"/>
      <c r="N10" s="338"/>
      <c r="O10" s="60"/>
      <c r="P10" s="60"/>
      <c r="Q10" s="65"/>
    </row>
    <row r="11" spans="1:17" s="59" customFormat="1" ht="10.5" customHeight="1">
      <c r="A11" s="60">
        <v>2</v>
      </c>
      <c r="B11" s="73"/>
      <c r="C11" s="52" t="s">
        <v>21</v>
      </c>
      <c r="D11" s="72"/>
      <c r="E11" s="55"/>
      <c r="F11" s="291" t="s">
        <v>437</v>
      </c>
      <c r="G11" s="138"/>
      <c r="H11" s="334"/>
      <c r="I11" s="276"/>
      <c r="J11" s="534"/>
      <c r="K11" s="560"/>
      <c r="L11" s="338"/>
      <c r="M11" s="60"/>
      <c r="N11" s="338"/>
      <c r="O11" s="60"/>
      <c r="P11" s="60"/>
      <c r="Q11" s="65"/>
    </row>
    <row r="12" spans="1:17" s="59" customFormat="1" ht="10.5" customHeight="1">
      <c r="A12" s="60"/>
      <c r="B12" s="66"/>
      <c r="C12" s="62"/>
      <c r="D12" s="69"/>
      <c r="E12" s="80"/>
      <c r="F12" s="56"/>
      <c r="G12" s="138"/>
      <c r="H12" s="334"/>
      <c r="I12" s="273"/>
      <c r="J12" s="338"/>
      <c r="K12" s="560"/>
      <c r="L12" s="338"/>
      <c r="M12" s="558"/>
      <c r="N12" s="338"/>
      <c r="O12" s="60"/>
      <c r="P12" s="60"/>
      <c r="Q12" s="65"/>
    </row>
    <row r="13" spans="1:17" s="59" customFormat="1" ht="10.5" customHeight="1">
      <c r="A13" s="60"/>
      <c r="B13" s="66"/>
      <c r="C13" s="62"/>
      <c r="D13" s="69"/>
      <c r="E13" s="80"/>
      <c r="F13" s="68"/>
      <c r="G13" s="127"/>
      <c r="H13" s="278"/>
      <c r="I13" s="252"/>
      <c r="J13" s="338"/>
      <c r="K13" s="560"/>
      <c r="L13" s="536" t="str">
        <f>IF(OR(K14=7,K14=8,K14=9),J9,IF(OR(K14=1,K14=2,K14=3),J17,""))</f>
        <v>蔡政翰</v>
      </c>
      <c r="M13" s="60"/>
      <c r="N13" s="338"/>
      <c r="O13" s="60"/>
      <c r="P13" s="60"/>
      <c r="Q13" s="65"/>
    </row>
    <row r="14" spans="1:17" s="59" customFormat="1" ht="10.5" customHeight="1">
      <c r="A14" s="60"/>
      <c r="B14" s="66"/>
      <c r="C14" s="62"/>
      <c r="D14" s="69"/>
      <c r="E14" s="80"/>
      <c r="F14" s="68"/>
      <c r="G14" s="127"/>
      <c r="H14" s="278"/>
      <c r="I14" s="252"/>
      <c r="J14" s="535" t="s">
        <v>431</v>
      </c>
      <c r="K14" s="582">
        <v>8</v>
      </c>
      <c r="L14" s="533" t="str">
        <f>IF(OR(K14=7,K14=8,K14=9),J10,IF(OR(K14=1,K14=2,K14=3),J18,""))</f>
        <v>楊坤橙</v>
      </c>
      <c r="M14" s="559"/>
      <c r="N14" s="338"/>
      <c r="O14" s="60"/>
      <c r="P14" s="60"/>
      <c r="Q14" s="65"/>
    </row>
    <row r="15" spans="1:17" s="59" customFormat="1" ht="10.5" customHeight="1">
      <c r="A15" s="60">
        <v>3</v>
      </c>
      <c r="B15" s="66">
        <v>11</v>
      </c>
      <c r="C15" s="62" t="s">
        <v>21</v>
      </c>
      <c r="D15" s="72"/>
      <c r="E15" s="55"/>
      <c r="F15" s="56" t="s">
        <v>96</v>
      </c>
      <c r="G15" s="138" t="s">
        <v>24</v>
      </c>
      <c r="H15" s="334"/>
      <c r="I15" s="272"/>
      <c r="J15" s="338"/>
      <c r="K15" s="560"/>
      <c r="L15" s="534" t="s">
        <v>457</v>
      </c>
      <c r="M15" s="560"/>
      <c r="N15" s="338"/>
      <c r="O15" s="60"/>
      <c r="P15" s="60"/>
      <c r="Q15" s="65"/>
    </row>
    <row r="16" spans="1:17" s="59" customFormat="1" ht="10.5" customHeight="1">
      <c r="A16" s="60"/>
      <c r="B16" s="61"/>
      <c r="C16" s="134"/>
      <c r="D16" s="69"/>
      <c r="E16" s="80"/>
      <c r="F16" s="56" t="s">
        <v>97</v>
      </c>
      <c r="G16" s="138" t="s">
        <v>24</v>
      </c>
      <c r="H16" s="334"/>
      <c r="I16" s="273"/>
      <c r="J16" s="338"/>
      <c r="K16" s="560"/>
      <c r="L16" s="338"/>
      <c r="M16" s="560"/>
      <c r="N16" s="338"/>
      <c r="O16" s="60"/>
      <c r="P16" s="60"/>
      <c r="Q16" s="65"/>
    </row>
    <row r="17" spans="1:17" s="59" customFormat="1" ht="10.5" customHeight="1">
      <c r="A17" s="60"/>
      <c r="B17" s="66"/>
      <c r="C17" s="62"/>
      <c r="D17" s="69"/>
      <c r="E17" s="80"/>
      <c r="F17" s="68"/>
      <c r="G17" s="127"/>
      <c r="H17" s="278"/>
      <c r="I17" s="274"/>
      <c r="J17" s="536" t="str">
        <f>IF(OR(I18=7,I18=8,I18=9),F15,IF(OR(I18=1,I18=2,I18=3),F19,IF(F15="Bye",F19,IF(F19="Bye",F15,""))))</f>
        <v>黃孟評</v>
      </c>
      <c r="K17" s="560"/>
      <c r="L17" s="338"/>
      <c r="M17" s="560"/>
      <c r="N17" s="338"/>
      <c r="O17" s="60"/>
      <c r="P17" s="60"/>
      <c r="Q17" s="65"/>
    </row>
    <row r="18" spans="1:17" s="59" customFormat="1" ht="10.5" customHeight="1">
      <c r="A18" s="60"/>
      <c r="B18" s="66"/>
      <c r="C18" s="62"/>
      <c r="D18" s="69"/>
      <c r="E18" s="80"/>
      <c r="F18" s="68"/>
      <c r="G18" s="127"/>
      <c r="H18" s="278" t="s">
        <v>426</v>
      </c>
      <c r="I18" s="275">
        <v>2</v>
      </c>
      <c r="J18" s="533" t="str">
        <f>IF(OR(I18=7,I18=8,I18=9),F16,IF(OR(I18=1,I18=2,I18=3),F20,IF(F15="Bye",F20,IF(F19="Bye",F16,""))))</f>
        <v>陳俊豪</v>
      </c>
      <c r="K18" s="557"/>
      <c r="L18" s="338"/>
      <c r="M18" s="560"/>
      <c r="N18" s="338"/>
      <c r="O18" s="60"/>
      <c r="P18" s="60"/>
      <c r="Q18" s="65"/>
    </row>
    <row r="19" spans="1:17" s="59" customFormat="1" ht="10.5" customHeight="1">
      <c r="A19" s="60">
        <v>4</v>
      </c>
      <c r="B19" s="73">
        <v>10</v>
      </c>
      <c r="C19" s="52" t="s">
        <v>21</v>
      </c>
      <c r="D19" s="72"/>
      <c r="E19" s="55"/>
      <c r="F19" s="56" t="s">
        <v>98</v>
      </c>
      <c r="G19" s="138" t="s">
        <v>24</v>
      </c>
      <c r="H19" s="334"/>
      <c r="I19" s="276"/>
      <c r="J19" s="534" t="s">
        <v>472</v>
      </c>
      <c r="K19" s="60"/>
      <c r="L19" s="338"/>
      <c r="M19" s="560"/>
      <c r="N19" s="338"/>
      <c r="O19" s="60"/>
      <c r="P19" s="60"/>
      <c r="Q19" s="65"/>
    </row>
    <row r="20" spans="1:17" s="59" customFormat="1" ht="10.5" customHeight="1">
      <c r="A20" s="60"/>
      <c r="B20" s="66"/>
      <c r="C20" s="62"/>
      <c r="D20" s="69"/>
      <c r="E20" s="80"/>
      <c r="F20" s="56" t="s">
        <v>99</v>
      </c>
      <c r="G20" s="138" t="s">
        <v>24</v>
      </c>
      <c r="H20" s="334"/>
      <c r="I20" s="273"/>
      <c r="J20" s="338"/>
      <c r="K20" s="60"/>
      <c r="L20" s="338"/>
      <c r="M20" s="563"/>
      <c r="N20" s="338"/>
      <c r="O20" s="60"/>
      <c r="P20" s="60"/>
      <c r="Q20" s="65"/>
    </row>
    <row r="21" spans="1:17" s="59" customFormat="1" ht="10.5" customHeight="1">
      <c r="A21" s="60"/>
      <c r="B21" s="66"/>
      <c r="C21" s="62"/>
      <c r="D21" s="69"/>
      <c r="E21" s="80"/>
      <c r="F21" s="68"/>
      <c r="G21" s="127"/>
      <c r="H21" s="278"/>
      <c r="I21" s="252"/>
      <c r="J21" s="338"/>
      <c r="K21" s="60"/>
      <c r="L21" s="338"/>
      <c r="M21" s="560"/>
      <c r="N21" s="536" t="str">
        <f>IF(OR(M22=7,M22=8,M22=9),L13,IF(OR(M22=1,M22=2,M22=3),L29,""))</f>
        <v>郭哲軒</v>
      </c>
      <c r="O21" s="60"/>
      <c r="P21" s="60"/>
      <c r="Q21" s="65"/>
    </row>
    <row r="22" spans="1:17" s="59" customFormat="1" ht="10.5" customHeight="1">
      <c r="A22" s="60"/>
      <c r="B22" s="66"/>
      <c r="C22" s="62"/>
      <c r="D22" s="69"/>
      <c r="E22" s="80"/>
      <c r="F22" s="68"/>
      <c r="G22" s="127"/>
      <c r="H22" s="278"/>
      <c r="I22" s="252"/>
      <c r="J22" s="338"/>
      <c r="K22" s="60"/>
      <c r="L22" s="535" t="s">
        <v>434</v>
      </c>
      <c r="M22" s="582">
        <v>2</v>
      </c>
      <c r="N22" s="533" t="str">
        <f>IF(OR(M22=7,M22=8,M22=9),L14,IF(OR(M22=1,M22=2,M22=3),L30,""))</f>
        <v>林建輝</v>
      </c>
      <c r="O22" s="559"/>
      <c r="P22" s="60"/>
      <c r="Q22" s="65"/>
    </row>
    <row r="23" spans="1:17" s="59" customFormat="1" ht="10.5" customHeight="1">
      <c r="A23" s="50">
        <v>5</v>
      </c>
      <c r="B23" s="51">
        <v>3</v>
      </c>
      <c r="C23" s="62" t="s">
        <v>21</v>
      </c>
      <c r="D23" s="72">
        <v>1002</v>
      </c>
      <c r="E23" s="130" t="s">
        <v>42</v>
      </c>
      <c r="F23" s="55" t="s">
        <v>100</v>
      </c>
      <c r="G23" s="138" t="s">
        <v>72</v>
      </c>
      <c r="H23" s="334"/>
      <c r="I23" s="272"/>
      <c r="J23" s="338"/>
      <c r="K23" s="60"/>
      <c r="L23" s="338"/>
      <c r="M23" s="560"/>
      <c r="N23" s="534" t="s">
        <v>456</v>
      </c>
      <c r="O23" s="560"/>
      <c r="P23" s="60"/>
      <c r="Q23" s="65"/>
    </row>
    <row r="24" spans="1:17" s="59" customFormat="1" ht="10.5" customHeight="1">
      <c r="A24" s="60"/>
      <c r="B24" s="61"/>
      <c r="C24" s="134"/>
      <c r="D24" s="69"/>
      <c r="E24" s="80"/>
      <c r="F24" s="55" t="s">
        <v>101</v>
      </c>
      <c r="G24" s="138" t="s">
        <v>45</v>
      </c>
      <c r="H24" s="334"/>
      <c r="I24" s="273"/>
      <c r="J24" s="338"/>
      <c r="K24" s="60"/>
      <c r="L24" s="338"/>
      <c r="M24" s="560"/>
      <c r="N24" s="338"/>
      <c r="O24" s="560"/>
      <c r="P24" s="60"/>
      <c r="Q24" s="65"/>
    </row>
    <row r="25" spans="1:17" s="59" customFormat="1" ht="10.5" customHeight="1">
      <c r="A25" s="60"/>
      <c r="B25" s="66"/>
      <c r="C25" s="62"/>
      <c r="D25" s="69"/>
      <c r="E25" s="80"/>
      <c r="F25" s="68"/>
      <c r="G25" s="127"/>
      <c r="H25" s="278"/>
      <c r="I25" s="274"/>
      <c r="J25" s="536" t="str">
        <f>IF(OR(I26=7,I26=8,I26=9),F23,IF(OR(I26=1,I26=2,I26=3),F27,IF(F23="Bye",F27,IF(F27="Bye",F23,""))))</f>
        <v>陳迪</v>
      </c>
      <c r="K25" s="60"/>
      <c r="L25" s="338"/>
      <c r="M25" s="560"/>
      <c r="N25" s="338"/>
      <c r="O25" s="560"/>
      <c r="P25" s="60"/>
      <c r="Q25" s="65"/>
    </row>
    <row r="26" spans="1:17" s="59" customFormat="1" ht="10.5" customHeight="1">
      <c r="A26" s="60"/>
      <c r="B26" s="66"/>
      <c r="C26" s="62"/>
      <c r="D26" s="69"/>
      <c r="E26" s="80"/>
      <c r="F26" s="68"/>
      <c r="G26" s="127"/>
      <c r="H26" s="278"/>
      <c r="I26" s="275"/>
      <c r="J26" s="533" t="str">
        <f>IF(OR(I26=7,I26=8,I26=9),F24,IF(OR(I26=1,I26=2,I26=3),F28,IF(F23="Bye",F28,IF(F27="Bye",F24,""))))</f>
        <v>于宏利</v>
      </c>
      <c r="K26" s="559"/>
      <c r="L26" s="338"/>
      <c r="M26" s="560"/>
      <c r="N26" s="338"/>
      <c r="O26" s="560"/>
      <c r="P26" s="60"/>
      <c r="Q26" s="65"/>
    </row>
    <row r="27" spans="1:17" s="59" customFormat="1" ht="10.5" customHeight="1">
      <c r="A27" s="60">
        <v>6</v>
      </c>
      <c r="B27" s="73"/>
      <c r="C27" s="52" t="s">
        <v>21</v>
      </c>
      <c r="D27" s="72"/>
      <c r="E27" s="55"/>
      <c r="F27" s="291" t="s">
        <v>437</v>
      </c>
      <c r="G27" s="138"/>
      <c r="H27" s="334"/>
      <c r="I27" s="276"/>
      <c r="J27" s="534"/>
      <c r="K27" s="560"/>
      <c r="L27" s="338"/>
      <c r="M27" s="560"/>
      <c r="N27" s="338"/>
      <c r="O27" s="560"/>
      <c r="P27" s="60"/>
      <c r="Q27" s="65"/>
    </row>
    <row r="28" spans="1:17" s="59" customFormat="1" ht="10.5" customHeight="1">
      <c r="A28" s="60"/>
      <c r="B28" s="66"/>
      <c r="C28" s="62"/>
      <c r="D28" s="69"/>
      <c r="E28" s="80"/>
      <c r="F28" s="56"/>
      <c r="G28" s="138"/>
      <c r="H28" s="334"/>
      <c r="I28" s="273"/>
      <c r="J28" s="338"/>
      <c r="K28" s="560"/>
      <c r="L28" s="338"/>
      <c r="M28" s="563"/>
      <c r="N28" s="338"/>
      <c r="O28" s="560"/>
      <c r="P28" s="60"/>
      <c r="Q28" s="65"/>
    </row>
    <row r="29" spans="1:17" s="59" customFormat="1" ht="10.5" customHeight="1">
      <c r="A29" s="60"/>
      <c r="B29" s="66"/>
      <c r="C29" s="62"/>
      <c r="D29" s="69"/>
      <c r="E29" s="80"/>
      <c r="F29" s="68"/>
      <c r="G29" s="127"/>
      <c r="H29" s="278"/>
      <c r="I29" s="252"/>
      <c r="J29" s="338"/>
      <c r="K29" s="560"/>
      <c r="L29" s="536" t="str">
        <f>IF(OR(K30=7,K30=8,K30=9),J25,IF(OR(K30=1,K30=2,K30=3),J33,""))</f>
        <v>郭哲軒</v>
      </c>
      <c r="M29" s="560"/>
      <c r="N29" s="338"/>
      <c r="O29" s="560"/>
      <c r="P29" s="60"/>
      <c r="Q29" s="65"/>
    </row>
    <row r="30" spans="1:17" s="59" customFormat="1" ht="10.5" customHeight="1">
      <c r="A30" s="60"/>
      <c r="B30" s="66"/>
      <c r="C30" s="62"/>
      <c r="D30" s="69"/>
      <c r="E30" s="80"/>
      <c r="F30" s="68"/>
      <c r="G30" s="127"/>
      <c r="H30" s="278"/>
      <c r="I30" s="252"/>
      <c r="J30" s="535" t="s">
        <v>431</v>
      </c>
      <c r="K30" s="582">
        <v>2</v>
      </c>
      <c r="L30" s="533" t="str">
        <f>IF(OR(K30=7,K30=8,K30=9),J26,IF(OR(K30=1,K30=2,K30=3),J34,""))</f>
        <v>林建輝</v>
      </c>
      <c r="M30" s="557"/>
      <c r="N30" s="338"/>
      <c r="O30" s="560"/>
      <c r="P30" s="60"/>
      <c r="Q30" s="65"/>
    </row>
    <row r="31" spans="1:17" s="59" customFormat="1" ht="10.5" customHeight="1">
      <c r="A31" s="60">
        <v>7</v>
      </c>
      <c r="B31" s="66">
        <v>12</v>
      </c>
      <c r="C31" s="62" t="s">
        <v>21</v>
      </c>
      <c r="D31" s="72"/>
      <c r="E31" s="55"/>
      <c r="F31" s="56" t="s">
        <v>102</v>
      </c>
      <c r="G31" s="138" t="s">
        <v>40</v>
      </c>
      <c r="H31" s="334"/>
      <c r="I31" s="272"/>
      <c r="J31" s="338"/>
      <c r="K31" s="560"/>
      <c r="L31" s="534" t="s">
        <v>452</v>
      </c>
      <c r="M31" s="565"/>
      <c r="N31" s="338"/>
      <c r="O31" s="560"/>
      <c r="P31" s="60"/>
      <c r="Q31" s="65"/>
    </row>
    <row r="32" spans="1:17" s="59" customFormat="1" ht="10.5" customHeight="1">
      <c r="A32" s="60"/>
      <c r="B32" s="61"/>
      <c r="C32" s="134"/>
      <c r="D32" s="69"/>
      <c r="E32" s="80"/>
      <c r="F32" s="56" t="s">
        <v>103</v>
      </c>
      <c r="G32" s="138" t="s">
        <v>40</v>
      </c>
      <c r="H32" s="334"/>
      <c r="I32" s="273"/>
      <c r="J32" s="338"/>
      <c r="K32" s="560"/>
      <c r="L32" s="338"/>
      <c r="M32" s="60"/>
      <c r="N32" s="338"/>
      <c r="O32" s="560"/>
      <c r="P32" s="60"/>
      <c r="Q32" s="65"/>
    </row>
    <row r="33" spans="1:17" s="59" customFormat="1" ht="10.5" customHeight="1">
      <c r="A33" s="60"/>
      <c r="B33" s="66"/>
      <c r="C33" s="62"/>
      <c r="D33" s="69"/>
      <c r="E33" s="80"/>
      <c r="F33" s="68"/>
      <c r="G33" s="127"/>
      <c r="H33" s="278"/>
      <c r="I33" s="274"/>
      <c r="J33" s="536" t="str">
        <f>IF(OR(I34=7,I34=8,I34=9),F31,IF(OR(I34=1,I34=2,I34=3),F35,IF(F31="Bye",F35,IF(F35="Bye",F31,""))))</f>
        <v>郭哲軒</v>
      </c>
      <c r="K33" s="560"/>
      <c r="L33" s="338"/>
      <c r="M33" s="60"/>
      <c r="N33" s="338"/>
      <c r="O33" s="560"/>
      <c r="P33" s="60"/>
      <c r="Q33" s="65"/>
    </row>
    <row r="34" spans="1:17" s="59" customFormat="1" ht="10.5" customHeight="1">
      <c r="A34" s="60"/>
      <c r="B34" s="66"/>
      <c r="C34" s="62"/>
      <c r="D34" s="69"/>
      <c r="E34" s="80"/>
      <c r="F34" s="68"/>
      <c r="G34" s="127"/>
      <c r="H34" s="278" t="s">
        <v>426</v>
      </c>
      <c r="I34" s="275">
        <v>8</v>
      </c>
      <c r="J34" s="533" t="str">
        <f>IF(OR(I34=7,I34=8,I34=9),F32,IF(OR(I34=1,I34=2,I34=3),F36,IF(F31="Bye",F36,IF(F35="Bye",F32,""))))</f>
        <v>林建輝</v>
      </c>
      <c r="K34" s="557"/>
      <c r="L34" s="338"/>
      <c r="M34" s="60"/>
      <c r="N34" s="338"/>
      <c r="O34" s="560"/>
      <c r="P34" s="60"/>
      <c r="Q34" s="65"/>
    </row>
    <row r="35" spans="1:17" s="59" customFormat="1" ht="10.5" customHeight="1">
      <c r="A35" s="60">
        <v>8</v>
      </c>
      <c r="B35" s="73">
        <v>9</v>
      </c>
      <c r="C35" s="52" t="s">
        <v>21</v>
      </c>
      <c r="D35" s="72"/>
      <c r="E35" s="55"/>
      <c r="F35" s="56" t="s">
        <v>104</v>
      </c>
      <c r="G35" s="138" t="s">
        <v>24</v>
      </c>
      <c r="H35" s="334"/>
      <c r="I35" s="276"/>
      <c r="J35" s="534" t="s">
        <v>469</v>
      </c>
      <c r="K35" s="60"/>
      <c r="L35" s="338"/>
      <c r="M35" s="60"/>
      <c r="N35" s="338"/>
      <c r="O35" s="560"/>
      <c r="P35" s="60"/>
      <c r="Q35" s="65"/>
    </row>
    <row r="36" spans="1:17" s="59" customFormat="1" ht="10.5" customHeight="1">
      <c r="A36" s="60"/>
      <c r="B36" s="66"/>
      <c r="C36" s="62"/>
      <c r="D36" s="69"/>
      <c r="E36" s="80"/>
      <c r="F36" s="56" t="s">
        <v>105</v>
      </c>
      <c r="G36" s="138" t="s">
        <v>24</v>
      </c>
      <c r="H36" s="334"/>
      <c r="I36" s="273"/>
      <c r="J36" s="338"/>
      <c r="K36" s="60"/>
      <c r="L36" s="338"/>
      <c r="M36" s="558"/>
      <c r="N36" s="338"/>
      <c r="O36" s="560"/>
      <c r="P36" s="60" t="str">
        <f>IF(OR(O37=7,O37=8,O37=9),N21,IF(OR(O37=1,O37=2,O37=3),N53,""))</f>
        <v>郭哲軒</v>
      </c>
      <c r="Q36" s="65"/>
    </row>
    <row r="37" spans="1:17" s="59" customFormat="1" ht="10.5" customHeight="1">
      <c r="A37" s="60"/>
      <c r="B37" s="66"/>
      <c r="C37" s="62"/>
      <c r="D37" s="69"/>
      <c r="E37" s="80"/>
      <c r="F37" s="68"/>
      <c r="G37" s="127"/>
      <c r="H37" s="278"/>
      <c r="I37" s="252"/>
      <c r="J37" s="338"/>
      <c r="K37" s="60"/>
      <c r="L37" s="338"/>
      <c r="M37" s="60"/>
      <c r="N37" s="535" t="s">
        <v>436</v>
      </c>
      <c r="O37" s="582">
        <v>8</v>
      </c>
      <c r="P37" s="583" t="str">
        <f>IF(OR(O37=7,O37=8,O37=9),N22,IF(OR(O37=1,O37=2,O37=3),N54,""))</f>
        <v>林建輝</v>
      </c>
      <c r="Q37" s="65"/>
    </row>
    <row r="38" spans="1:17" s="59" customFormat="1" ht="10.5" customHeight="1">
      <c r="A38" s="60"/>
      <c r="B38" s="66"/>
      <c r="C38" s="62"/>
      <c r="D38" s="69"/>
      <c r="E38" s="80"/>
      <c r="F38" s="68"/>
      <c r="G38" s="127"/>
      <c r="H38" s="278"/>
      <c r="I38" s="252"/>
      <c r="J38" s="338"/>
      <c r="K38" s="60"/>
      <c r="L38" s="338"/>
      <c r="M38" s="60"/>
      <c r="N38" s="338"/>
      <c r="O38" s="584"/>
      <c r="P38" s="585" t="s">
        <v>453</v>
      </c>
      <c r="Q38" s="65"/>
    </row>
    <row r="39" spans="1:17" s="59" customFormat="1" ht="10.5" customHeight="1">
      <c r="A39" s="60">
        <v>9</v>
      </c>
      <c r="B39" s="51">
        <v>8</v>
      </c>
      <c r="C39" s="62" t="s">
        <v>21</v>
      </c>
      <c r="D39" s="72"/>
      <c r="E39" s="55"/>
      <c r="F39" s="68" t="s">
        <v>106</v>
      </c>
      <c r="G39" s="127" t="s">
        <v>24</v>
      </c>
      <c r="H39" s="334"/>
      <c r="I39" s="272"/>
      <c r="J39" s="338"/>
      <c r="K39" s="60"/>
      <c r="L39" s="338"/>
      <c r="M39" s="60"/>
      <c r="N39" s="338"/>
      <c r="O39" s="560"/>
      <c r="P39" s="60"/>
      <c r="Q39" s="65"/>
    </row>
    <row r="40" spans="1:17" s="59" customFormat="1" ht="10.5" customHeight="1">
      <c r="A40" s="60"/>
      <c r="B40" s="61"/>
      <c r="C40" s="134"/>
      <c r="D40" s="69"/>
      <c r="E40" s="80"/>
      <c r="F40" s="149" t="s">
        <v>107</v>
      </c>
      <c r="G40" s="150" t="s">
        <v>24</v>
      </c>
      <c r="H40" s="335"/>
      <c r="I40" s="273"/>
      <c r="J40" s="536"/>
      <c r="K40" s="60"/>
      <c r="L40" s="338"/>
      <c r="M40" s="60"/>
      <c r="N40" s="338"/>
      <c r="O40" s="560"/>
      <c r="P40" s="60"/>
      <c r="Q40" s="65"/>
    </row>
    <row r="41" spans="1:17" s="59" customFormat="1" ht="10.5" customHeight="1">
      <c r="A41" s="60"/>
      <c r="B41" s="66"/>
      <c r="C41" s="62"/>
      <c r="D41" s="69"/>
      <c r="E41" s="80"/>
      <c r="F41" s="68"/>
      <c r="G41" s="127"/>
      <c r="H41" s="278"/>
      <c r="I41" s="277"/>
      <c r="J41" s="536" t="str">
        <f>IF(OR(I42=7,I42=8,I42=9),F39,IF(OR(I42=1,I42=2,I42=3),F43,IF(F39="Bye",F43,IF(F43="Bye",F39,""))))</f>
        <v>馮上瑋</v>
      </c>
      <c r="K41" s="60"/>
      <c r="L41" s="338"/>
      <c r="M41" s="60"/>
      <c r="N41" s="338"/>
      <c r="O41" s="560"/>
      <c r="P41" s="60"/>
      <c r="Q41" s="65"/>
    </row>
    <row r="42" spans="1:17" s="59" customFormat="1" ht="10.5" customHeight="1">
      <c r="A42" s="60"/>
      <c r="B42" s="66"/>
      <c r="C42" s="62"/>
      <c r="D42" s="69"/>
      <c r="E42" s="80"/>
      <c r="F42" s="68"/>
      <c r="G42" s="127"/>
      <c r="H42" s="278" t="s">
        <v>426</v>
      </c>
      <c r="I42" s="275">
        <v>2</v>
      </c>
      <c r="J42" s="533" t="str">
        <f>IF(OR(I42=7,I42=8,I42=9),F40,IF(OR(I42=1,I42=2,I42=3),F44,IF(F39="Bye",F44,IF(F43="Bye",F40,""))))</f>
        <v>蔡閎璿</v>
      </c>
      <c r="K42" s="559"/>
      <c r="L42" s="338"/>
      <c r="M42" s="60"/>
      <c r="N42" s="338"/>
      <c r="O42" s="560"/>
      <c r="P42" s="60"/>
      <c r="Q42" s="65"/>
    </row>
    <row r="43" spans="1:17" s="59" customFormat="1" ht="10.5" customHeight="1">
      <c r="A43" s="60">
        <v>10</v>
      </c>
      <c r="B43" s="73">
        <v>6</v>
      </c>
      <c r="C43" s="52" t="s">
        <v>21</v>
      </c>
      <c r="D43" s="72"/>
      <c r="E43" s="55"/>
      <c r="F43" s="56" t="s">
        <v>108</v>
      </c>
      <c r="G43" s="138" t="s">
        <v>24</v>
      </c>
      <c r="H43" s="334"/>
      <c r="I43" s="276"/>
      <c r="J43" s="338" t="s">
        <v>472</v>
      </c>
      <c r="K43" s="560"/>
      <c r="L43" s="338"/>
      <c r="M43" s="60"/>
      <c r="N43" s="338"/>
      <c r="O43" s="560"/>
      <c r="P43" s="60"/>
      <c r="Q43" s="65"/>
    </row>
    <row r="44" spans="1:17" s="59" customFormat="1" ht="10.5" customHeight="1">
      <c r="A44" s="60"/>
      <c r="B44" s="66"/>
      <c r="C44" s="62"/>
      <c r="D44" s="69"/>
      <c r="E44" s="80"/>
      <c r="F44" s="56" t="s">
        <v>109</v>
      </c>
      <c r="G44" s="138" t="s">
        <v>24</v>
      </c>
      <c r="H44" s="334"/>
      <c r="I44" s="273"/>
      <c r="J44" s="338"/>
      <c r="K44" s="560"/>
      <c r="L44" s="338"/>
      <c r="M44" s="558"/>
      <c r="N44" s="338"/>
      <c r="O44" s="560"/>
      <c r="P44" s="60"/>
      <c r="Q44" s="65"/>
    </row>
    <row r="45" spans="1:17" s="59" customFormat="1" ht="10.5" customHeight="1">
      <c r="A45" s="60"/>
      <c r="B45" s="66"/>
      <c r="C45" s="62"/>
      <c r="D45" s="69"/>
      <c r="E45" s="80"/>
      <c r="F45" s="68"/>
      <c r="G45" s="127"/>
      <c r="H45" s="278"/>
      <c r="I45" s="252"/>
      <c r="J45" s="338"/>
      <c r="K45" s="560"/>
      <c r="L45" s="536" t="str">
        <f>IF(OR(K46=7,K46=8,K46=9),J41,IF(OR(K46=1,K46=2,K46=3),J49,""))</f>
        <v>陳隆懋</v>
      </c>
      <c r="M45" s="60"/>
      <c r="N45" s="338"/>
      <c r="O45" s="560"/>
      <c r="P45" s="60"/>
      <c r="Q45" s="65"/>
    </row>
    <row r="46" spans="1:17" s="59" customFormat="1" ht="10.5" customHeight="1">
      <c r="A46" s="60"/>
      <c r="B46" s="66"/>
      <c r="C46" s="62"/>
      <c r="D46" s="69"/>
      <c r="E46" s="80"/>
      <c r="F46" s="68"/>
      <c r="G46" s="127"/>
      <c r="H46" s="278"/>
      <c r="I46" s="252"/>
      <c r="J46" s="535" t="s">
        <v>431</v>
      </c>
      <c r="K46" s="582">
        <v>2</v>
      </c>
      <c r="L46" s="533" t="str">
        <f>IF(OR(K46=7,K46=8,K46=9),J42,IF(OR(K46=1,K46=2,K46=3),J50,""))</f>
        <v>洪學人</v>
      </c>
      <c r="M46" s="559"/>
      <c r="N46" s="338"/>
      <c r="O46" s="560"/>
      <c r="P46" s="60"/>
      <c r="Q46" s="65"/>
    </row>
    <row r="47" spans="1:17" s="59" customFormat="1" ht="10.5" customHeight="1">
      <c r="A47" s="60">
        <v>11</v>
      </c>
      <c r="B47" s="66">
        <v>13</v>
      </c>
      <c r="C47" s="62" t="s">
        <v>21</v>
      </c>
      <c r="D47" s="72"/>
      <c r="E47" s="55"/>
      <c r="F47" s="56" t="s">
        <v>110</v>
      </c>
      <c r="G47" s="138" t="s">
        <v>61</v>
      </c>
      <c r="H47" s="334"/>
      <c r="I47" s="272"/>
      <c r="J47" s="338"/>
      <c r="K47" s="560"/>
      <c r="L47" s="534" t="s">
        <v>451</v>
      </c>
      <c r="M47" s="560"/>
      <c r="N47" s="338"/>
      <c r="O47" s="560"/>
      <c r="P47" s="60"/>
      <c r="Q47" s="65"/>
    </row>
    <row r="48" spans="1:17" s="59" customFormat="1" ht="10.5" customHeight="1">
      <c r="A48" s="60"/>
      <c r="B48" s="61"/>
      <c r="C48" s="134"/>
      <c r="D48" s="69"/>
      <c r="E48" s="80"/>
      <c r="F48" s="56" t="s">
        <v>111</v>
      </c>
      <c r="G48" s="138" t="s">
        <v>61</v>
      </c>
      <c r="H48" s="334"/>
      <c r="I48" s="273"/>
      <c r="J48" s="338"/>
      <c r="K48" s="560"/>
      <c r="L48" s="338"/>
      <c r="M48" s="560"/>
      <c r="N48" s="338"/>
      <c r="O48" s="560"/>
      <c r="P48" s="60"/>
      <c r="Q48" s="65"/>
    </row>
    <row r="49" spans="1:17" s="59" customFormat="1" ht="10.5" customHeight="1">
      <c r="A49" s="60"/>
      <c r="B49" s="66"/>
      <c r="C49" s="62"/>
      <c r="D49" s="69"/>
      <c r="E49" s="80"/>
      <c r="F49" s="68"/>
      <c r="G49" s="127"/>
      <c r="H49" s="278"/>
      <c r="I49" s="274"/>
      <c r="J49" s="536" t="str">
        <f>IF(OR(I50=7,I50=8,I50=9),F47,IF(OR(I50=1,I50=2,I50=3),F51,IF(F47="Bye",F51,IF(F51="Bye",F47,""))))</f>
        <v>陳隆懋</v>
      </c>
      <c r="K49" s="560"/>
      <c r="L49" s="338"/>
      <c r="M49" s="560"/>
      <c r="N49" s="338"/>
      <c r="O49" s="560"/>
      <c r="P49" s="60"/>
      <c r="Q49" s="65"/>
    </row>
    <row r="50" spans="1:17" s="59" customFormat="1" ht="10.5" customHeight="1">
      <c r="A50" s="60"/>
      <c r="B50" s="66"/>
      <c r="C50" s="62"/>
      <c r="D50" s="69"/>
      <c r="E50" s="80"/>
      <c r="F50" s="68"/>
      <c r="G50" s="127"/>
      <c r="H50" s="278" t="s">
        <v>426</v>
      </c>
      <c r="I50" s="275">
        <v>2</v>
      </c>
      <c r="J50" s="533" t="str">
        <f>IF(OR(I50=7,I50=8,I50=9),F48,IF(OR(I50=1,I50=2,I50=3),F52,IF(F47="Bye",F52,IF(F51="Bye",F48,""))))</f>
        <v>洪學人</v>
      </c>
      <c r="K50" s="557"/>
      <c r="L50" s="338"/>
      <c r="M50" s="560"/>
      <c r="N50" s="338"/>
      <c r="O50" s="560"/>
      <c r="P50" s="60"/>
      <c r="Q50" s="65"/>
    </row>
    <row r="51" spans="1:17" s="59" customFormat="1" ht="10.5" customHeight="1">
      <c r="A51" s="50">
        <v>12</v>
      </c>
      <c r="B51" s="73">
        <v>4</v>
      </c>
      <c r="C51" s="52" t="s">
        <v>21</v>
      </c>
      <c r="D51" s="72">
        <v>1014</v>
      </c>
      <c r="E51" s="130" t="s">
        <v>67</v>
      </c>
      <c r="F51" s="55" t="s">
        <v>112</v>
      </c>
      <c r="G51" s="131" t="s">
        <v>24</v>
      </c>
      <c r="H51" s="336"/>
      <c r="I51" s="276"/>
      <c r="J51" s="534" t="s">
        <v>469</v>
      </c>
      <c r="K51" s="60"/>
      <c r="L51" s="338"/>
      <c r="M51" s="560"/>
      <c r="N51" s="338"/>
      <c r="O51" s="560"/>
      <c r="P51" s="60"/>
      <c r="Q51" s="65"/>
    </row>
    <row r="52" spans="1:17" s="59" customFormat="1" ht="10.5" customHeight="1">
      <c r="A52" s="60"/>
      <c r="B52" s="66"/>
      <c r="C52" s="62"/>
      <c r="D52" s="69"/>
      <c r="E52" s="80"/>
      <c r="F52" s="55" t="s">
        <v>113</v>
      </c>
      <c r="G52" s="131" t="s">
        <v>24</v>
      </c>
      <c r="H52" s="336"/>
      <c r="I52" s="273"/>
      <c r="J52" s="338"/>
      <c r="K52" s="60"/>
      <c r="L52" s="338"/>
      <c r="M52" s="563"/>
      <c r="N52" s="338"/>
      <c r="O52" s="560"/>
      <c r="P52" s="60"/>
      <c r="Q52" s="65"/>
    </row>
    <row r="53" spans="1:17" s="59" customFormat="1" ht="10.5" customHeight="1">
      <c r="A53" s="60"/>
      <c r="B53" s="66"/>
      <c r="C53" s="62"/>
      <c r="D53" s="69"/>
      <c r="E53" s="80"/>
      <c r="F53" s="68"/>
      <c r="G53" s="127"/>
      <c r="H53" s="278"/>
      <c r="I53" s="252"/>
      <c r="J53" s="338"/>
      <c r="K53" s="60"/>
      <c r="L53" s="338"/>
      <c r="M53" s="560"/>
      <c r="N53" s="536" t="str">
        <f>IF(OR(M54=7,M54=8,M54=9),L45,IF(OR(M54=1,M54=2,M54=3),L61,""))</f>
        <v>陳隆懋</v>
      </c>
      <c r="O53" s="560"/>
      <c r="P53" s="60"/>
      <c r="Q53" s="65"/>
    </row>
    <row r="54" spans="1:17" s="59" customFormat="1" ht="10.5" customHeight="1">
      <c r="A54" s="60"/>
      <c r="B54" s="66"/>
      <c r="C54" s="62"/>
      <c r="D54" s="69"/>
      <c r="E54" s="80"/>
      <c r="F54" s="68"/>
      <c r="G54" s="127"/>
      <c r="H54" s="278"/>
      <c r="I54" s="252"/>
      <c r="J54" s="338"/>
      <c r="K54" s="60"/>
      <c r="L54" s="535" t="s">
        <v>434</v>
      </c>
      <c r="M54" s="582">
        <v>8</v>
      </c>
      <c r="N54" s="533" t="str">
        <f>IF(OR(M54=7,M54=8,M54=9),L46,IF(OR(M54=1,M54=2,M54=3),L62,""))</f>
        <v>洪學人</v>
      </c>
      <c r="O54" s="557"/>
      <c r="P54" s="60"/>
      <c r="Q54" s="65"/>
    </row>
    <row r="55" spans="1:17" s="59" customFormat="1" ht="10.5" customHeight="1">
      <c r="A55" s="60">
        <v>13</v>
      </c>
      <c r="B55" s="51">
        <v>5</v>
      </c>
      <c r="C55" s="62" t="s">
        <v>21</v>
      </c>
      <c r="D55" s="72"/>
      <c r="E55" s="55"/>
      <c r="F55" s="56" t="s">
        <v>114</v>
      </c>
      <c r="G55" s="138" t="s">
        <v>76</v>
      </c>
      <c r="H55" s="334"/>
      <c r="I55" s="272"/>
      <c r="J55" s="338"/>
      <c r="K55" s="60"/>
      <c r="L55" s="338"/>
      <c r="M55" s="560"/>
      <c r="N55" s="534" t="s">
        <v>456</v>
      </c>
      <c r="O55" s="565"/>
      <c r="P55" s="60"/>
      <c r="Q55" s="65"/>
    </row>
    <row r="56" spans="1:17" s="59" customFormat="1" ht="10.5" customHeight="1">
      <c r="A56" s="60"/>
      <c r="B56" s="61"/>
      <c r="C56" s="134"/>
      <c r="D56" s="69"/>
      <c r="E56" s="80"/>
      <c r="F56" s="56" t="s">
        <v>115</v>
      </c>
      <c r="G56" s="138" t="s">
        <v>76</v>
      </c>
      <c r="H56" s="334"/>
      <c r="I56" s="273"/>
      <c r="J56" s="338"/>
      <c r="K56" s="60"/>
      <c r="L56" s="338"/>
      <c r="M56" s="560"/>
      <c r="N56" s="338"/>
      <c r="O56" s="60"/>
      <c r="P56" s="60"/>
      <c r="Q56" s="65"/>
    </row>
    <row r="57" spans="1:17" s="59" customFormat="1" ht="10.5" customHeight="1">
      <c r="A57" s="60"/>
      <c r="B57" s="66"/>
      <c r="C57" s="62"/>
      <c r="D57" s="69"/>
      <c r="E57" s="80"/>
      <c r="F57" s="68"/>
      <c r="G57" s="127"/>
      <c r="H57" s="278"/>
      <c r="I57" s="274"/>
      <c r="J57" s="536" t="str">
        <f>IF(OR(I58=7,I58=8,I58=9),F55,IF(OR(I58=1,I58=2,I58=3),F59,IF(F55="Bye",F59,IF(F59="Bye",F55,""))))</f>
        <v>永井天馬</v>
      </c>
      <c r="K57" s="60"/>
      <c r="L57" s="338"/>
      <c r="M57" s="560"/>
      <c r="N57" s="338"/>
      <c r="O57" s="60"/>
      <c r="P57" s="60"/>
      <c r="Q57" s="65"/>
    </row>
    <row r="58" spans="1:17" s="59" customFormat="1" ht="10.5" customHeight="1">
      <c r="A58" s="60"/>
      <c r="B58" s="66"/>
      <c r="C58" s="62"/>
      <c r="D58" s="69"/>
      <c r="E58" s="80"/>
      <c r="F58" s="68"/>
      <c r="G58" s="127"/>
      <c r="H58" s="278" t="s">
        <v>426</v>
      </c>
      <c r="I58" s="275">
        <v>2</v>
      </c>
      <c r="J58" s="533" t="str">
        <f>IF(OR(I58=7,I58=8,I58=9),F56,IF(OR(I58=1,I58=2,I58=3),F60,IF(F55="Bye",F60,IF(F59="Bye",F56,""))))</f>
        <v>齋藤隆史</v>
      </c>
      <c r="K58" s="559"/>
      <c r="L58" s="338"/>
      <c r="M58" s="560"/>
      <c r="N58" s="338"/>
      <c r="O58" s="60"/>
      <c r="P58" s="60"/>
      <c r="Q58" s="65"/>
    </row>
    <row r="59" spans="1:17" s="59" customFormat="1" ht="10.5" customHeight="1">
      <c r="A59" s="60">
        <v>14</v>
      </c>
      <c r="B59" s="73">
        <v>7</v>
      </c>
      <c r="C59" s="52" t="s">
        <v>21</v>
      </c>
      <c r="D59" s="72"/>
      <c r="E59" s="55"/>
      <c r="F59" s="56" t="s">
        <v>116</v>
      </c>
      <c r="G59" s="138" t="s">
        <v>24</v>
      </c>
      <c r="H59" s="334"/>
      <c r="I59" s="276"/>
      <c r="J59" s="534" t="s">
        <v>469</v>
      </c>
      <c r="K59" s="560"/>
      <c r="L59" s="338"/>
      <c r="M59" s="560"/>
      <c r="N59" s="338"/>
      <c r="O59" s="60"/>
      <c r="P59" s="60"/>
      <c r="Q59" s="65"/>
    </row>
    <row r="60" spans="1:17" s="59" customFormat="1" ht="10.5" customHeight="1">
      <c r="A60" s="60"/>
      <c r="B60" s="66"/>
      <c r="C60" s="62"/>
      <c r="D60" s="69"/>
      <c r="E60" s="80"/>
      <c r="F60" s="56" t="s">
        <v>117</v>
      </c>
      <c r="G60" s="138" t="s">
        <v>24</v>
      </c>
      <c r="H60" s="334"/>
      <c r="I60" s="273"/>
      <c r="J60" s="338"/>
      <c r="K60" s="560"/>
      <c r="L60" s="338"/>
      <c r="M60" s="563"/>
      <c r="N60" s="338"/>
      <c r="O60" s="60"/>
      <c r="P60" s="60"/>
      <c r="Q60" s="65"/>
    </row>
    <row r="61" spans="1:17" s="59" customFormat="1" ht="10.5" customHeight="1">
      <c r="A61" s="60"/>
      <c r="B61" s="66"/>
      <c r="C61" s="62"/>
      <c r="D61" s="69"/>
      <c r="E61" s="80"/>
      <c r="F61" s="68"/>
      <c r="G61" s="127"/>
      <c r="H61" s="278"/>
      <c r="I61" s="252"/>
      <c r="J61" s="338"/>
      <c r="K61" s="560"/>
      <c r="L61" s="536" t="str">
        <f>IF(OR(K62=7,K62=8,K62=9),J57,IF(OR(K62=1,K62=2,K62=3),J65,""))</f>
        <v>蘇柏鈞</v>
      </c>
      <c r="M61" s="560"/>
      <c r="N61" s="338"/>
      <c r="O61" s="60"/>
      <c r="P61" s="60"/>
      <c r="Q61" s="65"/>
    </row>
    <row r="62" spans="1:17" s="59" customFormat="1" ht="10.5" customHeight="1">
      <c r="A62" s="60"/>
      <c r="B62" s="66"/>
      <c r="C62" s="62"/>
      <c r="D62" s="69"/>
      <c r="E62" s="80"/>
      <c r="F62" s="68"/>
      <c r="G62" s="127"/>
      <c r="H62" s="278"/>
      <c r="I62" s="252"/>
      <c r="J62" s="535" t="s">
        <v>431</v>
      </c>
      <c r="K62" s="582">
        <v>2</v>
      </c>
      <c r="L62" s="533" t="str">
        <f>IF(OR(K62=7,K62=8,K62=9),J58,IF(OR(K62=1,K62=2,K62=3),J66,""))</f>
        <v>謝佳宏</v>
      </c>
      <c r="M62" s="557"/>
      <c r="N62" s="338"/>
      <c r="O62" s="60"/>
      <c r="P62" s="60"/>
      <c r="Q62" s="65"/>
    </row>
    <row r="63" spans="1:17" s="59" customFormat="1" ht="10.5" customHeight="1">
      <c r="A63" s="60">
        <v>15</v>
      </c>
      <c r="B63" s="66"/>
      <c r="C63" s="62" t="s">
        <v>21</v>
      </c>
      <c r="D63" s="72"/>
      <c r="E63" s="55"/>
      <c r="F63" s="56" t="s">
        <v>95</v>
      </c>
      <c r="G63" s="138"/>
      <c r="H63" s="334"/>
      <c r="I63" s="272"/>
      <c r="J63" s="338"/>
      <c r="K63" s="560"/>
      <c r="L63" s="534" t="s">
        <v>456</v>
      </c>
      <c r="M63" s="565"/>
      <c r="N63" s="338"/>
      <c r="O63" s="60"/>
      <c r="P63" s="60"/>
      <c r="Q63" s="65"/>
    </row>
    <row r="64" spans="1:17" s="59" customFormat="1" ht="10.5" customHeight="1">
      <c r="A64" s="60"/>
      <c r="B64" s="61"/>
      <c r="C64" s="134"/>
      <c r="D64" s="69"/>
      <c r="E64" s="80"/>
      <c r="F64" s="56"/>
      <c r="G64" s="138"/>
      <c r="H64" s="334"/>
      <c r="I64" s="273"/>
      <c r="J64" s="338"/>
      <c r="K64" s="560"/>
      <c r="L64" s="338"/>
      <c r="M64" s="60"/>
      <c r="N64" s="338"/>
      <c r="O64" s="60"/>
      <c r="P64" s="60"/>
      <c r="Q64" s="65"/>
    </row>
    <row r="65" spans="1:17" s="59" customFormat="1" ht="10.5" customHeight="1">
      <c r="A65" s="60"/>
      <c r="B65" s="66"/>
      <c r="C65" s="62"/>
      <c r="D65" s="69"/>
      <c r="E65" s="80"/>
      <c r="F65" s="80"/>
      <c r="G65" s="152"/>
      <c r="H65" s="337"/>
      <c r="I65" s="274"/>
      <c r="J65" s="536" t="str">
        <f>IF(OR(I66=7,I66=8,I66=9),F63,IF(OR(I66=1,I66=2,I66=3),F67,IF(F63="Bye",F67,IF(F67="Bye",F63,""))))</f>
        <v>蘇柏鈞</v>
      </c>
      <c r="K65" s="560"/>
      <c r="L65" s="338"/>
      <c r="M65" s="60"/>
      <c r="N65" s="338"/>
      <c r="O65" s="60"/>
      <c r="P65" s="60"/>
      <c r="Q65" s="65"/>
    </row>
    <row r="66" spans="1:17" s="59" customFormat="1" ht="10.5" customHeight="1">
      <c r="A66" s="60"/>
      <c r="B66" s="66"/>
      <c r="C66" s="62"/>
      <c r="D66" s="69"/>
      <c r="E66" s="80"/>
      <c r="F66" s="68"/>
      <c r="G66" s="127"/>
      <c r="H66" s="278"/>
      <c r="I66" s="275"/>
      <c r="J66" s="533" t="str">
        <f>IF(OR(I66=7,I66=8,I66=9),F64,IF(OR(I66=1,I66=2,I66=3),F68,IF(F63="Bye",F68,IF(F67="Bye",F64,""))))</f>
        <v>謝佳宏</v>
      </c>
      <c r="K66" s="557"/>
      <c r="L66" s="338"/>
      <c r="M66" s="60"/>
      <c r="N66" s="338"/>
      <c r="O66" s="60"/>
      <c r="P66" s="60"/>
      <c r="Q66" s="65"/>
    </row>
    <row r="67" spans="1:17" s="59" customFormat="1" ht="10.5" customHeight="1">
      <c r="A67" s="50">
        <v>16</v>
      </c>
      <c r="B67" s="73">
        <v>1</v>
      </c>
      <c r="C67" s="52" t="s">
        <v>21</v>
      </c>
      <c r="D67" s="72">
        <v>14</v>
      </c>
      <c r="E67" s="130" t="s">
        <v>81</v>
      </c>
      <c r="F67" s="55" t="s">
        <v>118</v>
      </c>
      <c r="G67" s="131" t="s">
        <v>24</v>
      </c>
      <c r="H67" s="336" t="s">
        <v>21</v>
      </c>
      <c r="I67" s="276"/>
      <c r="J67" s="534"/>
      <c r="K67" s="60"/>
      <c r="L67" s="338"/>
      <c r="M67" s="60"/>
      <c r="N67" s="338"/>
      <c r="O67" s="60"/>
      <c r="P67" s="60"/>
      <c r="Q67" s="65"/>
    </row>
    <row r="68" spans="1:17" s="59" customFormat="1" ht="10.5" customHeight="1">
      <c r="A68" s="60"/>
      <c r="B68" s="66"/>
      <c r="C68" s="62"/>
      <c r="D68" s="69"/>
      <c r="E68" s="80"/>
      <c r="F68" s="55" t="s">
        <v>119</v>
      </c>
      <c r="G68" s="131" t="s">
        <v>24</v>
      </c>
      <c r="H68" s="336" t="s">
        <v>21</v>
      </c>
      <c r="I68" s="273"/>
      <c r="J68" s="338"/>
      <c r="K68" s="60"/>
      <c r="L68" s="338"/>
      <c r="M68" s="558"/>
      <c r="N68" s="338"/>
      <c r="O68" s="60"/>
      <c r="P68" s="60"/>
      <c r="Q68" s="65"/>
    </row>
    <row r="69" spans="1:17" s="59" customFormat="1" ht="10.5" customHeight="1">
      <c r="A69" s="87"/>
      <c r="B69" s="87"/>
      <c r="C69" s="69"/>
      <c r="D69" s="153"/>
      <c r="E69" s="154"/>
      <c r="F69" s="155"/>
      <c r="G69" s="156"/>
      <c r="H69" s="338"/>
      <c r="I69" s="271"/>
      <c r="J69" s="338"/>
      <c r="K69" s="586"/>
      <c r="L69" s="338"/>
      <c r="M69" s="586"/>
      <c r="N69" s="338"/>
      <c r="O69" s="586"/>
      <c r="P69" s="586"/>
      <c r="Q69" s="65"/>
    </row>
    <row r="70" spans="1:17">
      <c r="F70" s="160"/>
      <c r="H70" s="322"/>
      <c r="I70" s="252"/>
      <c r="J70" s="338"/>
      <c r="K70" s="60"/>
      <c r="L70" s="338"/>
      <c r="M70" s="60"/>
      <c r="N70" s="338"/>
      <c r="O70" s="60"/>
      <c r="P70" s="60"/>
    </row>
  </sheetData>
  <mergeCells count="4">
    <mergeCell ref="H1:I2"/>
    <mergeCell ref="J1:K1"/>
    <mergeCell ref="J2:K2"/>
    <mergeCell ref="H3:K4"/>
  </mergeCells>
  <phoneticPr fontId="1" type="noConversion"/>
  <conditionalFormatting sqref="H10 H26 H18 H66 N38 H34 H42 H50 H58 J14 J46 J62">
    <cfRule type="expression" dxfId="306" priority="12" stopIfTrue="1">
      <formula>AND($N$1="CU",H10="Umpire")</formula>
    </cfRule>
    <cfRule type="expression" dxfId="305" priority="13" stopIfTrue="1">
      <formula>AND($N$1="CU",H10&lt;&gt;"Umpire",I10&lt;&gt;"")</formula>
    </cfRule>
    <cfRule type="expression" dxfId="304" priority="14" stopIfTrue="1">
      <formula>AND($N$1="CU",H10&lt;&gt;"Umpire")</formula>
    </cfRule>
  </conditionalFormatting>
  <conditionalFormatting sqref="N53 J17 F7 F15 F19 F23 F31 F35 F43 F47 F51 F55 F59 F63 F67 J9 L13 J25 J41 J49 J57 J65 L29 L45 L61 N21">
    <cfRule type="cellIs" dxfId="303" priority="15" stopIfTrue="1" operator="equal">
      <formula>"Bye"</formula>
    </cfRule>
  </conditionalFormatting>
  <conditionalFormatting sqref="D7 D11 D15 D19 D23 D27 D31 D35 D43 D47 D51 D55 D59 D63 D67">
    <cfRule type="cellIs" dxfId="302" priority="16" stopIfTrue="1" operator="equal">
      <formula>"DA"</formula>
    </cfRule>
  </conditionalFormatting>
  <conditionalFormatting sqref="I10 I18 I42 I50 I58 I66 K62 K46 K14 M22 M54 O37:O38 I34 K30">
    <cfRule type="expression" dxfId="301" priority="17" stopIfTrue="1">
      <formula>$N$1="CU"</formula>
    </cfRule>
  </conditionalFormatting>
  <conditionalFormatting sqref="D39">
    <cfRule type="cellIs" dxfId="300" priority="11" stopIfTrue="1" operator="equal">
      <formula>"DA"</formula>
    </cfRule>
  </conditionalFormatting>
  <conditionalFormatting sqref="J33">
    <cfRule type="cellIs" dxfId="299" priority="9" stopIfTrue="1" operator="equal">
      <formula>"Bye"</formula>
    </cfRule>
  </conditionalFormatting>
  <conditionalFormatting sqref="I26">
    <cfRule type="expression" dxfId="298" priority="10" stopIfTrue="1">
      <formula>$N$1="CU"</formula>
    </cfRule>
  </conditionalFormatting>
  <conditionalFormatting sqref="F1:F10 F12:F26 F28:F1048576">
    <cfRule type="duplicateValues" dxfId="297" priority="7"/>
    <cfRule type="duplicateValues" dxfId="296" priority="8"/>
  </conditionalFormatting>
  <conditionalFormatting sqref="J30">
    <cfRule type="expression" dxfId="295" priority="1" stopIfTrue="1">
      <formula>AND($N$1="CU",J30="Umpire")</formula>
    </cfRule>
    <cfRule type="expression" dxfId="294" priority="2" stopIfTrue="1">
      <formula>AND($N$1="CU",J30&lt;&gt;"Umpire",K30&lt;&gt;"")</formula>
    </cfRule>
    <cfRule type="expression" dxfId="293" priority="3" stopIfTrue="1">
      <formula>AND($N$1="CU",J30&lt;&gt;"Umpire")</formula>
    </cfRule>
  </conditionalFormatting>
  <dataValidations count="1">
    <dataValidation type="list" allowBlank="1" showInputMessage="1" showErrorMessage="1" sqref="C7 C11 C15 C19 C23 C27 C31 C35 C55 C59 C63 C67 C39 C43 C47 C51" xr:uid="{00000000-0002-0000-0100-000000000000}">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83820</xdr:colOff>
                    <xdr:row>0</xdr:row>
                    <xdr:rowOff>0</xdr:rowOff>
                  </from>
                  <to>
                    <xdr:col>11</xdr:col>
                    <xdr:colOff>99060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175260</xdr:rowOff>
                  </from>
                  <to>
                    <xdr:col>11</xdr:col>
                    <xdr:colOff>121920</xdr:colOff>
                    <xdr:row>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7">
    <tabColor theme="7" tint="0.79998168889431442"/>
  </sheetPr>
  <dimension ref="A1:Q70"/>
  <sheetViews>
    <sheetView topLeftCell="A4" zoomScaleNormal="100" workbookViewId="0">
      <selection activeCell="P39" sqref="P39"/>
    </sheetView>
  </sheetViews>
  <sheetFormatPr defaultColWidth="9" defaultRowHeight="16.2"/>
  <cols>
    <col min="1" max="2" width="4.21875" style="86" customWidth="1"/>
    <col min="3" max="3" width="3.6640625" style="92" customWidth="1"/>
    <col min="4" max="4" width="3.6640625" style="180" customWidth="1"/>
    <col min="5" max="5" width="3.6640625" style="159" customWidth="1"/>
    <col min="6" max="6" width="10.6640625" style="85" customWidth="1"/>
    <col min="7" max="7" width="8.6640625" style="160" customWidth="1"/>
    <col min="8" max="8" width="8.6640625" style="351" customWidth="1"/>
    <col min="9" max="9" width="1.44140625" style="164" customWidth="1"/>
    <col min="10" max="10" width="8.6640625" style="365" customWidth="1"/>
    <col min="11" max="11" width="1.44140625" style="164" customWidth="1"/>
    <col min="12" max="12" width="8.6640625" style="365" customWidth="1"/>
    <col min="13" max="13" width="1.44140625" style="165" customWidth="1"/>
    <col min="14" max="14" width="7.6640625" style="365" customWidth="1"/>
    <col min="15" max="15" width="1.44140625" style="164" customWidth="1"/>
    <col min="16" max="16" width="7.6640625" style="85" customWidth="1"/>
    <col min="17" max="17" width="9" style="85"/>
    <col min="18" max="16384" width="9" style="86"/>
  </cols>
  <sheetData>
    <row r="1" spans="1:17" s="8" customFormat="1" ht="15" customHeight="1">
      <c r="A1" s="1" t="s">
        <v>0</v>
      </c>
      <c r="B1" s="1"/>
      <c r="C1" s="166"/>
      <c r="D1" s="167"/>
      <c r="E1" s="1"/>
      <c r="F1" s="99"/>
      <c r="G1" s="168"/>
      <c r="H1" s="618">
        <v>45</v>
      </c>
      <c r="I1" s="619"/>
      <c r="J1" s="622"/>
      <c r="K1" s="623"/>
      <c r="L1" s="356"/>
      <c r="M1" s="98"/>
      <c r="N1" s="358" t="s">
        <v>1</v>
      </c>
      <c r="O1" s="98"/>
      <c r="P1" s="99"/>
      <c r="Q1" s="100"/>
    </row>
    <row r="2" spans="1:17" s="16" customFormat="1" ht="15" customHeight="1">
      <c r="A2" s="9" t="s">
        <v>2</v>
      </c>
      <c r="B2" s="10"/>
      <c r="C2" s="169"/>
      <c r="D2" s="170"/>
      <c r="E2" s="102"/>
      <c r="F2" s="106"/>
      <c r="G2" s="171"/>
      <c r="H2" s="620"/>
      <c r="I2" s="621"/>
      <c r="J2" s="622"/>
      <c r="K2" s="623"/>
      <c r="L2" s="356"/>
      <c r="M2" s="105"/>
      <c r="N2" s="359"/>
      <c r="O2" s="105"/>
      <c r="P2" s="106"/>
      <c r="Q2" s="107"/>
    </row>
    <row r="3" spans="1:17" s="25" customFormat="1" ht="11.25" customHeight="1">
      <c r="A3" s="17" t="s">
        <v>3</v>
      </c>
      <c r="B3" s="18"/>
      <c r="C3" s="172"/>
      <c r="D3" s="173"/>
      <c r="E3" s="109"/>
      <c r="F3" s="174"/>
      <c r="G3" s="175" t="s">
        <v>4</v>
      </c>
      <c r="H3" s="624" t="s">
        <v>86</v>
      </c>
      <c r="I3" s="625"/>
      <c r="J3" s="625"/>
      <c r="K3" s="626"/>
      <c r="L3" s="357"/>
      <c r="M3" s="113"/>
      <c r="N3" s="357"/>
      <c r="O3" s="113"/>
      <c r="P3" s="114" t="s">
        <v>5</v>
      </c>
      <c r="Q3" s="115"/>
    </row>
    <row r="4" spans="1:17" s="34" customFormat="1" ht="11.25" customHeight="1">
      <c r="A4" s="26" t="s">
        <v>6</v>
      </c>
      <c r="B4" s="116"/>
      <c r="C4" s="176"/>
      <c r="D4" s="177"/>
      <c r="E4" s="116"/>
      <c r="F4" s="178"/>
      <c r="G4" s="179" t="s">
        <v>7</v>
      </c>
      <c r="H4" s="627"/>
      <c r="I4" s="628"/>
      <c r="J4" s="628"/>
      <c r="K4" s="629"/>
      <c r="L4" s="541"/>
      <c r="M4" s="121"/>
      <c r="N4" s="360"/>
      <c r="O4" s="122"/>
      <c r="P4" s="122"/>
      <c r="Q4" s="123"/>
    </row>
    <row r="5" spans="1:17" s="301" customFormat="1" ht="19.8">
      <c r="A5" s="292" t="s">
        <v>87</v>
      </c>
      <c r="B5" s="292" t="s">
        <v>88</v>
      </c>
      <c r="C5" s="293" t="s">
        <v>11</v>
      </c>
      <c r="D5" s="302" t="s">
        <v>12</v>
      </c>
      <c r="E5" s="125" t="s">
        <v>13</v>
      </c>
      <c r="F5" s="303" t="s">
        <v>14</v>
      </c>
      <c r="G5" s="304" t="s">
        <v>89</v>
      </c>
      <c r="H5" s="341" t="s">
        <v>90</v>
      </c>
      <c r="I5" s="305"/>
      <c r="J5" s="352" t="s">
        <v>17</v>
      </c>
      <c r="K5" s="306"/>
      <c r="L5" s="352" t="s">
        <v>91</v>
      </c>
      <c r="M5" s="307"/>
      <c r="N5" s="352" t="s">
        <v>92</v>
      </c>
      <c r="O5" s="308"/>
      <c r="P5" s="309" t="s">
        <v>25</v>
      </c>
      <c r="Q5" s="300"/>
    </row>
    <row r="6" spans="1:17" s="25" customFormat="1" ht="3.75" customHeight="1">
      <c r="A6" s="42"/>
      <c r="B6" s="42"/>
      <c r="C6" s="43"/>
      <c r="D6" s="180"/>
      <c r="E6" s="126"/>
      <c r="F6" s="79"/>
      <c r="G6" s="68"/>
      <c r="H6" s="342"/>
      <c r="I6" s="128"/>
      <c r="J6" s="537"/>
      <c r="K6" s="128"/>
      <c r="L6" s="537"/>
      <c r="M6" s="128"/>
      <c r="N6" s="537"/>
      <c r="O6" s="128"/>
      <c r="P6" s="129"/>
      <c r="Q6" s="115"/>
    </row>
    <row r="7" spans="1:17" s="59" customFormat="1" ht="10.35" customHeight="1">
      <c r="A7" s="50">
        <v>1</v>
      </c>
      <c r="B7" s="51">
        <v>1</v>
      </c>
      <c r="C7" s="62" t="s">
        <v>21</v>
      </c>
      <c r="D7" s="181">
        <v>2</v>
      </c>
      <c r="E7" s="182" t="s">
        <v>22</v>
      </c>
      <c r="F7" s="54" t="s">
        <v>120</v>
      </c>
      <c r="G7" s="55" t="s">
        <v>40</v>
      </c>
      <c r="H7" s="343" t="s">
        <v>21</v>
      </c>
      <c r="I7" s="132"/>
      <c r="J7" s="354"/>
      <c r="K7" s="133"/>
      <c r="L7" s="354"/>
      <c r="M7" s="133"/>
      <c r="N7" s="354"/>
      <c r="O7" s="133"/>
      <c r="P7" s="78"/>
      <c r="Q7" s="65"/>
    </row>
    <row r="8" spans="1:17" s="59" customFormat="1" ht="10.35" customHeight="1">
      <c r="A8" s="60"/>
      <c r="B8" s="61"/>
      <c r="C8" s="134"/>
      <c r="D8" s="183"/>
      <c r="E8" s="80"/>
      <c r="F8" s="54" t="s">
        <v>121</v>
      </c>
      <c r="G8" s="55" t="s">
        <v>40</v>
      </c>
      <c r="H8" s="343" t="s">
        <v>21</v>
      </c>
      <c r="I8" s="135"/>
      <c r="J8" s="354"/>
      <c r="K8" s="133"/>
      <c r="L8" s="354"/>
      <c r="M8" s="133"/>
      <c r="N8" s="354"/>
      <c r="O8" s="133"/>
      <c r="P8" s="78"/>
      <c r="Q8" s="65"/>
    </row>
    <row r="9" spans="1:17" s="59" customFormat="1" ht="10.35" customHeight="1">
      <c r="A9" s="60"/>
      <c r="B9" s="66"/>
      <c r="C9" s="62"/>
      <c r="D9" s="183"/>
      <c r="E9" s="80"/>
      <c r="F9" s="77"/>
      <c r="G9" s="68"/>
      <c r="H9" s="342"/>
      <c r="I9" s="136"/>
      <c r="J9" s="518" t="str">
        <f>IF(OR(I10=7,I10=8,I10=9),F7,IF(OR(I10=1,I10=2,I10=3),F11,IF(F7="Bye",F11,IF(F11="Bye",F7,""))))</f>
        <v>余鎮瑋</v>
      </c>
      <c r="K9" s="133"/>
      <c r="L9" s="354"/>
      <c r="M9" s="133"/>
      <c r="N9" s="354"/>
      <c r="O9" s="133"/>
      <c r="P9" s="78"/>
      <c r="Q9" s="65"/>
    </row>
    <row r="10" spans="1:17" s="59" customFormat="1" ht="10.35" customHeight="1">
      <c r="A10" s="60"/>
      <c r="B10" s="66"/>
      <c r="C10" s="62"/>
      <c r="D10" s="183"/>
      <c r="E10" s="80"/>
      <c r="F10" s="77"/>
      <c r="G10" s="68"/>
      <c r="H10" s="344"/>
      <c r="I10" s="184"/>
      <c r="J10" s="538" t="str">
        <f>IF(OR(I10=7,I10=8,I10=9),F8,IF(OR(I10=1,I10=2,I10=3),F12,IF(F7="Bye",F12,IF(F11="Bye",F8,""))))</f>
        <v>陳昭印</v>
      </c>
      <c r="K10" s="137"/>
      <c r="L10" s="354"/>
      <c r="M10" s="133"/>
      <c r="N10" s="354"/>
      <c r="O10" s="133"/>
      <c r="P10" s="78"/>
      <c r="Q10" s="65"/>
    </row>
    <row r="11" spans="1:17" s="59" customFormat="1" ht="10.35" customHeight="1">
      <c r="A11" s="60">
        <v>2</v>
      </c>
      <c r="B11" s="73"/>
      <c r="C11" s="52" t="s">
        <v>21</v>
      </c>
      <c r="D11" s="181"/>
      <c r="E11" s="55"/>
      <c r="F11" s="291" t="s">
        <v>437</v>
      </c>
      <c r="G11" s="56"/>
      <c r="H11" s="345"/>
      <c r="I11" s="139"/>
      <c r="J11" s="504"/>
      <c r="K11" s="140"/>
      <c r="L11" s="354"/>
      <c r="M11" s="133"/>
      <c r="N11" s="354"/>
      <c r="O11" s="133"/>
      <c r="P11" s="78"/>
      <c r="Q11" s="65"/>
    </row>
    <row r="12" spans="1:17" s="59" customFormat="1" ht="10.35" customHeight="1">
      <c r="A12" s="60"/>
      <c r="B12" s="66"/>
      <c r="C12" s="62"/>
      <c r="D12" s="183"/>
      <c r="E12" s="80"/>
      <c r="F12" s="75"/>
      <c r="G12" s="56"/>
      <c r="H12" s="345"/>
      <c r="I12" s="135"/>
      <c r="J12" s="354"/>
      <c r="K12" s="140"/>
      <c r="L12" s="531"/>
      <c r="M12" s="142"/>
      <c r="N12" s="354"/>
      <c r="O12" s="133"/>
      <c r="P12" s="78"/>
      <c r="Q12" s="65"/>
    </row>
    <row r="13" spans="1:17" s="59" customFormat="1" ht="10.35" customHeight="1">
      <c r="A13" s="60"/>
      <c r="B13" s="66"/>
      <c r="C13" s="62"/>
      <c r="D13" s="183"/>
      <c r="E13" s="80"/>
      <c r="F13" s="77"/>
      <c r="G13" s="68"/>
      <c r="H13" s="346"/>
      <c r="I13" s="133"/>
      <c r="J13" s="354"/>
      <c r="K13" s="140"/>
      <c r="L13" s="518" t="str">
        <f>IF(OR(K14=7,K14=8,K14=9),J9,IF(OR(K14=1,K14=2,K14=3),J17,""))</f>
        <v>莊茂雄</v>
      </c>
      <c r="M13" s="133"/>
      <c r="N13" s="354"/>
      <c r="O13" s="133"/>
      <c r="P13" s="78"/>
      <c r="Q13" s="65"/>
    </row>
    <row r="14" spans="1:17" s="59" customFormat="1" ht="10.35" customHeight="1">
      <c r="A14" s="60"/>
      <c r="B14" s="66"/>
      <c r="C14" s="62"/>
      <c r="D14" s="183"/>
      <c r="E14" s="80"/>
      <c r="F14" s="77"/>
      <c r="G14" s="68"/>
      <c r="H14" s="346"/>
      <c r="I14" s="133"/>
      <c r="J14" s="535" t="s">
        <v>431</v>
      </c>
      <c r="K14" s="184">
        <v>2</v>
      </c>
      <c r="L14" s="538" t="str">
        <f>IF(OR(K14=7,K14=8,K14=9),J10,IF(OR(K14=1,K14=2,K14=3),J18,""))</f>
        <v>林宏哲</v>
      </c>
      <c r="M14" s="137"/>
      <c r="N14" s="354"/>
      <c r="O14" s="133"/>
      <c r="P14" s="78"/>
      <c r="Q14" s="65"/>
    </row>
    <row r="15" spans="1:17" s="59" customFormat="1" ht="10.35" customHeight="1">
      <c r="A15" s="60">
        <v>3</v>
      </c>
      <c r="B15" s="66">
        <v>12</v>
      </c>
      <c r="C15" s="62" t="s">
        <v>21</v>
      </c>
      <c r="D15" s="181"/>
      <c r="E15" s="55"/>
      <c r="F15" s="75" t="s">
        <v>122</v>
      </c>
      <c r="G15" s="56" t="s">
        <v>45</v>
      </c>
      <c r="H15" s="345"/>
      <c r="I15" s="132"/>
      <c r="J15" s="354"/>
      <c r="K15" s="140"/>
      <c r="L15" s="504" t="s">
        <v>455</v>
      </c>
      <c r="M15" s="140"/>
      <c r="N15" s="354"/>
      <c r="O15" s="133"/>
      <c r="P15" s="78"/>
      <c r="Q15" s="65"/>
    </row>
    <row r="16" spans="1:17" s="59" customFormat="1" ht="10.35" customHeight="1">
      <c r="A16" s="60"/>
      <c r="B16" s="61"/>
      <c r="C16" s="134"/>
      <c r="D16" s="183"/>
      <c r="E16" s="80"/>
      <c r="F16" s="75" t="s">
        <v>123</v>
      </c>
      <c r="G16" s="56" t="s">
        <v>45</v>
      </c>
      <c r="H16" s="345"/>
      <c r="I16" s="135"/>
      <c r="J16" s="354"/>
      <c r="K16" s="140"/>
      <c r="L16" s="354"/>
      <c r="M16" s="140"/>
      <c r="N16" s="354"/>
      <c r="O16" s="133"/>
      <c r="P16" s="78"/>
      <c r="Q16" s="65"/>
    </row>
    <row r="17" spans="1:17" s="59" customFormat="1" ht="10.35" customHeight="1">
      <c r="A17" s="60"/>
      <c r="B17" s="66"/>
      <c r="C17" s="62"/>
      <c r="D17" s="183"/>
      <c r="E17" s="80"/>
      <c r="F17" s="77"/>
      <c r="G17" s="68"/>
      <c r="H17" s="346"/>
      <c r="I17" s="136"/>
      <c r="J17" s="518" t="str">
        <f>IF(OR(I18=7,I18=8,I18=9),F15,IF(OR(I18=1,I18=2,I18=3),F19,IF(F15="Bye",F19,IF(F19="Bye",F15,""))))</f>
        <v>莊茂雄</v>
      </c>
      <c r="K17" s="140"/>
      <c r="L17" s="354"/>
      <c r="M17" s="140"/>
      <c r="N17" s="354"/>
      <c r="O17" s="133"/>
      <c r="P17" s="78"/>
      <c r="Q17" s="65"/>
    </row>
    <row r="18" spans="1:17" s="59" customFormat="1" ht="10.35" customHeight="1">
      <c r="A18" s="60"/>
      <c r="B18" s="66"/>
      <c r="C18" s="62"/>
      <c r="D18" s="183"/>
      <c r="E18" s="80"/>
      <c r="F18" s="77"/>
      <c r="G18" s="68"/>
      <c r="H18" s="278" t="s">
        <v>426</v>
      </c>
      <c r="I18" s="184">
        <v>2</v>
      </c>
      <c r="J18" s="538" t="str">
        <f>IF(OR(I18=7,I18=8,I18=9),F16,IF(OR(I18=1,I18=2,I18=3),F20,IF(F15="Bye",F20,IF(F19="Bye",F16,""))))</f>
        <v>林宏哲</v>
      </c>
      <c r="K18" s="144"/>
      <c r="L18" s="354"/>
      <c r="M18" s="140"/>
      <c r="N18" s="354"/>
      <c r="O18" s="133"/>
      <c r="P18" s="78"/>
      <c r="Q18" s="65"/>
    </row>
    <row r="19" spans="1:17" s="59" customFormat="1" ht="10.35" customHeight="1">
      <c r="A19" s="60">
        <v>4</v>
      </c>
      <c r="B19" s="73">
        <v>5</v>
      </c>
      <c r="C19" s="52" t="s">
        <v>21</v>
      </c>
      <c r="D19" s="181">
        <v>1006</v>
      </c>
      <c r="E19" s="55"/>
      <c r="F19" s="75" t="s">
        <v>124</v>
      </c>
      <c r="G19" s="56" t="s">
        <v>125</v>
      </c>
      <c r="H19" s="345"/>
      <c r="I19" s="139"/>
      <c r="J19" s="504" t="s">
        <v>471</v>
      </c>
      <c r="K19" s="133"/>
      <c r="L19" s="354"/>
      <c r="M19" s="140"/>
      <c r="N19" s="354"/>
      <c r="O19" s="133"/>
      <c r="P19" s="78"/>
      <c r="Q19" s="65"/>
    </row>
    <row r="20" spans="1:17" s="59" customFormat="1" ht="10.35" customHeight="1">
      <c r="A20" s="60"/>
      <c r="B20" s="66"/>
      <c r="C20" s="62"/>
      <c r="D20" s="183"/>
      <c r="E20" s="80"/>
      <c r="F20" s="75" t="s">
        <v>126</v>
      </c>
      <c r="G20" s="56" t="s">
        <v>125</v>
      </c>
      <c r="H20" s="345"/>
      <c r="I20" s="135"/>
      <c r="J20" s="354"/>
      <c r="K20" s="133"/>
      <c r="L20" s="531"/>
      <c r="M20" s="145"/>
      <c r="N20" s="354"/>
      <c r="O20" s="133"/>
      <c r="P20" s="78"/>
      <c r="Q20" s="65"/>
    </row>
    <row r="21" spans="1:17" s="59" customFormat="1" ht="10.35" customHeight="1">
      <c r="A21" s="60"/>
      <c r="B21" s="66"/>
      <c r="C21" s="62"/>
      <c r="D21" s="183"/>
      <c r="E21" s="80"/>
      <c r="F21" s="77"/>
      <c r="G21" s="68"/>
      <c r="H21" s="346"/>
      <c r="I21" s="133"/>
      <c r="J21" s="354"/>
      <c r="K21" s="133"/>
      <c r="L21" s="354"/>
      <c r="M21" s="140"/>
      <c r="N21" s="518" t="str">
        <f>IF(OR(M22=7,M22=8,M22=9),L13,IF(OR(M22=1,M22=2,M22=3),L29,""))</f>
        <v>陳寶星</v>
      </c>
      <c r="O21" s="133"/>
      <c r="P21" s="78"/>
      <c r="Q21" s="65"/>
    </row>
    <row r="22" spans="1:17" s="59" customFormat="1" ht="10.35" customHeight="1">
      <c r="A22" s="60"/>
      <c r="B22" s="66"/>
      <c r="C22" s="62"/>
      <c r="D22" s="183"/>
      <c r="E22" s="80"/>
      <c r="F22" s="77"/>
      <c r="G22" s="68"/>
      <c r="H22" s="346"/>
      <c r="I22" s="133"/>
      <c r="J22" s="354"/>
      <c r="K22" s="133"/>
      <c r="L22" s="535" t="s">
        <v>434</v>
      </c>
      <c r="M22" s="184">
        <v>2</v>
      </c>
      <c r="N22" s="538" t="str">
        <f>IF(OR(M22=7,M22=8,M22=9),L14,IF(OR(M22=1,M22=2,M22=3),L30,""))</f>
        <v>湯偉</v>
      </c>
      <c r="O22" s="137"/>
      <c r="P22" s="78"/>
      <c r="Q22" s="65"/>
    </row>
    <row r="23" spans="1:17" s="59" customFormat="1" ht="10.35" customHeight="1">
      <c r="A23" s="50">
        <v>5</v>
      </c>
      <c r="B23" s="51">
        <v>4</v>
      </c>
      <c r="C23" s="62" t="s">
        <v>21</v>
      </c>
      <c r="D23" s="181">
        <v>46</v>
      </c>
      <c r="E23" s="182" t="s">
        <v>67</v>
      </c>
      <c r="F23" s="54" t="s">
        <v>127</v>
      </c>
      <c r="G23" s="56" t="s">
        <v>40</v>
      </c>
      <c r="H23" s="345"/>
      <c r="I23" s="132"/>
      <c r="J23" s="354"/>
      <c r="K23" s="133"/>
      <c r="L23" s="354"/>
      <c r="M23" s="140"/>
      <c r="N23" s="504" t="s">
        <v>480</v>
      </c>
      <c r="O23" s="140"/>
      <c r="P23" s="78"/>
      <c r="Q23" s="65"/>
    </row>
    <row r="24" spans="1:17" s="59" customFormat="1" ht="10.35" customHeight="1">
      <c r="A24" s="60"/>
      <c r="B24" s="61"/>
      <c r="C24" s="134"/>
      <c r="D24" s="183"/>
      <c r="E24" s="80"/>
      <c r="F24" s="54" t="s">
        <v>128</v>
      </c>
      <c r="G24" s="56" t="s">
        <v>40</v>
      </c>
      <c r="H24" s="345"/>
      <c r="I24" s="135"/>
      <c r="J24" s="354"/>
      <c r="K24" s="133"/>
      <c r="L24" s="354"/>
      <c r="M24" s="140"/>
      <c r="N24" s="354"/>
      <c r="O24" s="140"/>
      <c r="P24" s="78"/>
      <c r="Q24" s="65"/>
    </row>
    <row r="25" spans="1:17" s="59" customFormat="1" ht="10.35" customHeight="1">
      <c r="A25" s="60"/>
      <c r="B25" s="66"/>
      <c r="C25" s="62"/>
      <c r="D25" s="183"/>
      <c r="E25" s="80"/>
      <c r="F25" s="77"/>
      <c r="G25" s="68"/>
      <c r="H25" s="346"/>
      <c r="I25" s="136"/>
      <c r="J25" s="518" t="str">
        <f>IF(OR(I26=7,I26=8,I26=9),F23,IF(OR(I26=1,I26=2,I26=3),F27,IF(F23="Bye",F27,IF(F27="Bye",F23,""))))</f>
        <v>陳寶星</v>
      </c>
      <c r="K25" s="133"/>
      <c r="L25" s="354"/>
      <c r="M25" s="140"/>
      <c r="N25" s="354"/>
      <c r="O25" s="140"/>
      <c r="P25" s="78"/>
      <c r="Q25" s="65"/>
    </row>
    <row r="26" spans="1:17" s="59" customFormat="1" ht="10.35" customHeight="1">
      <c r="A26" s="60"/>
      <c r="B26" s="66"/>
      <c r="C26" s="62"/>
      <c r="D26" s="183"/>
      <c r="E26" s="80"/>
      <c r="F26" s="77"/>
      <c r="G26" s="68"/>
      <c r="H26" s="278" t="s">
        <v>426</v>
      </c>
      <c r="I26" s="184">
        <v>2</v>
      </c>
      <c r="J26" s="538" t="str">
        <f>IF(OR(I26=7,I26=8,I26=9),F24,IF(OR(I26=1,I26=2,I26=3),F28,IF(F23="Bye",F28,IF(F27="Bye",F24,""))))</f>
        <v>湯偉</v>
      </c>
      <c r="K26" s="137"/>
      <c r="L26" s="354"/>
      <c r="M26" s="140"/>
      <c r="N26" s="354"/>
      <c r="O26" s="140"/>
      <c r="P26" s="78"/>
      <c r="Q26" s="65"/>
    </row>
    <row r="27" spans="1:17" s="59" customFormat="1" ht="10.35" customHeight="1">
      <c r="A27" s="60">
        <v>6</v>
      </c>
      <c r="B27" s="73">
        <v>10</v>
      </c>
      <c r="C27" s="52" t="s">
        <v>21</v>
      </c>
      <c r="D27" s="181"/>
      <c r="E27" s="55"/>
      <c r="F27" s="75" t="s">
        <v>129</v>
      </c>
      <c r="G27" s="56" t="s">
        <v>35</v>
      </c>
      <c r="H27" s="345"/>
      <c r="I27" s="139"/>
      <c r="J27" s="504" t="s">
        <v>474</v>
      </c>
      <c r="K27" s="140"/>
      <c r="L27" s="354"/>
      <c r="M27" s="140"/>
      <c r="N27" s="354"/>
      <c r="O27" s="140"/>
      <c r="P27" s="78"/>
      <c r="Q27" s="65"/>
    </row>
    <row r="28" spans="1:17" s="59" customFormat="1" ht="10.35" customHeight="1">
      <c r="A28" s="60"/>
      <c r="B28" s="66"/>
      <c r="C28" s="62"/>
      <c r="D28" s="183"/>
      <c r="E28" s="80"/>
      <c r="F28" s="75" t="s">
        <v>130</v>
      </c>
      <c r="G28" s="56" t="s">
        <v>35</v>
      </c>
      <c r="H28" s="345"/>
      <c r="I28" s="135"/>
      <c r="J28" s="354"/>
      <c r="K28" s="140"/>
      <c r="L28" s="531"/>
      <c r="M28" s="145"/>
      <c r="N28" s="354"/>
      <c r="O28" s="140"/>
      <c r="P28" s="78"/>
      <c r="Q28" s="65"/>
    </row>
    <row r="29" spans="1:17" s="59" customFormat="1" ht="10.35" customHeight="1">
      <c r="A29" s="60"/>
      <c r="B29" s="66"/>
      <c r="C29" s="62"/>
      <c r="D29" s="183"/>
      <c r="E29" s="80"/>
      <c r="F29" s="77"/>
      <c r="G29" s="68"/>
      <c r="H29" s="346"/>
      <c r="I29" s="133"/>
      <c r="J29" s="354"/>
      <c r="K29" s="140"/>
      <c r="L29" s="518" t="str">
        <f>IF(OR(K30=7,K30=8,K30=9),J25,IF(OR(K30=1,K30=2,K30=3),J33,""))</f>
        <v>陳寶星</v>
      </c>
      <c r="M29" s="140"/>
      <c r="N29" s="354"/>
      <c r="O29" s="140"/>
      <c r="P29" s="78"/>
      <c r="Q29" s="65"/>
    </row>
    <row r="30" spans="1:17" s="59" customFormat="1" ht="10.35" customHeight="1">
      <c r="A30" s="60"/>
      <c r="B30" s="66"/>
      <c r="C30" s="62"/>
      <c r="D30" s="183"/>
      <c r="E30" s="80"/>
      <c r="F30" s="77"/>
      <c r="G30" s="68"/>
      <c r="H30" s="346"/>
      <c r="I30" s="133"/>
      <c r="J30" s="535" t="s">
        <v>431</v>
      </c>
      <c r="K30" s="184">
        <v>8</v>
      </c>
      <c r="L30" s="538" t="str">
        <f>IF(OR(K30=7,K30=8,K30=9),J26,IF(OR(K30=1,K30=2,K30=3),J34,""))</f>
        <v>湯偉</v>
      </c>
      <c r="M30" s="144"/>
      <c r="N30" s="354"/>
      <c r="O30" s="140"/>
      <c r="P30" s="78"/>
      <c r="Q30" s="65"/>
    </row>
    <row r="31" spans="1:17" s="59" customFormat="1" ht="10.35" customHeight="1">
      <c r="A31" s="60">
        <v>7</v>
      </c>
      <c r="B31" s="66">
        <v>6</v>
      </c>
      <c r="C31" s="62" t="s">
        <v>21</v>
      </c>
      <c r="D31" s="181">
        <v>1022</v>
      </c>
      <c r="E31" s="55"/>
      <c r="F31" s="75" t="s">
        <v>131</v>
      </c>
      <c r="G31" s="56" t="s">
        <v>35</v>
      </c>
      <c r="H31" s="345"/>
      <c r="I31" s="132"/>
      <c r="J31" s="354"/>
      <c r="K31" s="140"/>
      <c r="L31" s="504" t="s">
        <v>452</v>
      </c>
      <c r="M31" s="146"/>
      <c r="N31" s="354"/>
      <c r="O31" s="140"/>
      <c r="P31" s="78"/>
      <c r="Q31" s="65"/>
    </row>
    <row r="32" spans="1:17" s="59" customFormat="1" ht="10.35" customHeight="1">
      <c r="A32" s="60"/>
      <c r="B32" s="61"/>
      <c r="C32" s="134"/>
      <c r="D32" s="183"/>
      <c r="E32" s="80"/>
      <c r="F32" s="75" t="s">
        <v>132</v>
      </c>
      <c r="G32" s="56" t="s">
        <v>35</v>
      </c>
      <c r="H32" s="345"/>
      <c r="I32" s="135"/>
      <c r="J32" s="354"/>
      <c r="K32" s="140"/>
      <c r="L32" s="354"/>
      <c r="M32" s="133"/>
      <c r="N32" s="354"/>
      <c r="O32" s="140"/>
      <c r="P32" s="78"/>
      <c r="Q32" s="65"/>
    </row>
    <row r="33" spans="1:17" s="59" customFormat="1" ht="10.35" customHeight="1">
      <c r="A33" s="60"/>
      <c r="B33" s="66"/>
      <c r="C33" s="62"/>
      <c r="D33" s="183"/>
      <c r="E33" s="80"/>
      <c r="F33" s="77"/>
      <c r="G33" s="68"/>
      <c r="H33" s="346"/>
      <c r="I33" s="136"/>
      <c r="J33" s="518" t="str">
        <f>IF(OR(I34=7,I34=8,I34=9),F31,IF(OR(I34=1,I34=2,I34=3),F35,IF(F31="Bye",F35,IF(F35="Bye",F31,""))))</f>
        <v>周冠仁</v>
      </c>
      <c r="K33" s="140"/>
      <c r="L33" s="354"/>
      <c r="M33" s="133"/>
      <c r="N33" s="354"/>
      <c r="O33" s="140"/>
      <c r="P33" s="78"/>
      <c r="Q33" s="65"/>
    </row>
    <row r="34" spans="1:17" s="59" customFormat="1" ht="10.35" customHeight="1">
      <c r="A34" s="60"/>
      <c r="B34" s="66"/>
      <c r="C34" s="62"/>
      <c r="D34" s="183"/>
      <c r="E34" s="80"/>
      <c r="F34" s="77"/>
      <c r="G34" s="68"/>
      <c r="H34" s="278" t="s">
        <v>428</v>
      </c>
      <c r="I34" s="184">
        <v>8</v>
      </c>
      <c r="J34" s="538" t="str">
        <f>IF(OR(I34=7,I34=8,I34=9),F32,IF(OR(I34=1,I34=2,I34=3),F36,IF(F31="Bye",F36,IF(F35="Bye",F32,""))))</f>
        <v>林守彥</v>
      </c>
      <c r="K34" s="144"/>
      <c r="L34" s="354"/>
      <c r="M34" s="133"/>
      <c r="N34" s="354"/>
      <c r="O34" s="140"/>
      <c r="P34" s="78"/>
      <c r="Q34" s="65"/>
    </row>
    <row r="35" spans="1:17" s="59" customFormat="1" ht="10.35" customHeight="1">
      <c r="A35" s="60">
        <v>8</v>
      </c>
      <c r="B35" s="73">
        <v>13</v>
      </c>
      <c r="C35" s="52" t="s">
        <v>21</v>
      </c>
      <c r="D35" s="181"/>
      <c r="E35" s="55"/>
      <c r="F35" s="75" t="s">
        <v>133</v>
      </c>
      <c r="G35" s="56"/>
      <c r="H35" s="345"/>
      <c r="I35" s="139"/>
      <c r="J35" s="504" t="s">
        <v>473</v>
      </c>
      <c r="K35" s="133"/>
      <c r="L35" s="354"/>
      <c r="M35" s="133"/>
      <c r="N35" s="354"/>
      <c r="O35" s="140"/>
      <c r="P35" s="78"/>
      <c r="Q35" s="65"/>
    </row>
    <row r="36" spans="1:17" s="59" customFormat="1" ht="10.35" customHeight="1">
      <c r="A36" s="60"/>
      <c r="B36" s="66"/>
      <c r="C36" s="62"/>
      <c r="D36" s="183"/>
      <c r="E36" s="80"/>
      <c r="F36" s="75" t="s">
        <v>134</v>
      </c>
      <c r="G36" s="56"/>
      <c r="H36" s="345"/>
      <c r="I36" s="135"/>
      <c r="J36" s="354"/>
      <c r="K36" s="133"/>
      <c r="L36" s="531"/>
      <c r="M36" s="142"/>
      <c r="N36" s="354"/>
      <c r="O36" s="140"/>
      <c r="P36" s="78" t="str">
        <f>IF(OR(O37=7,O37=8,O37=9),N21,IF(OR(O37=1,O37=2,O37=3),N53,""))</f>
        <v>陳寶星</v>
      </c>
      <c r="Q36" s="65"/>
    </row>
    <row r="37" spans="1:17" s="59" customFormat="1" ht="10.35" customHeight="1">
      <c r="A37" s="60"/>
      <c r="B37" s="66"/>
      <c r="C37" s="62"/>
      <c r="D37" s="183"/>
      <c r="E37" s="80"/>
      <c r="F37" s="77"/>
      <c r="G37" s="68"/>
      <c r="H37" s="346"/>
      <c r="I37" s="133"/>
      <c r="J37" s="354"/>
      <c r="K37" s="133"/>
      <c r="L37" s="354"/>
      <c r="M37" s="133"/>
      <c r="N37" s="535" t="s">
        <v>436</v>
      </c>
      <c r="O37" s="184">
        <v>8</v>
      </c>
      <c r="P37" s="71" t="str">
        <f>IF(OR(O37=7,O37=8,O37=9),N22,IF(OR(O37=1,O37=2,O37=3),N54,""))</f>
        <v>湯偉</v>
      </c>
      <c r="Q37" s="65"/>
    </row>
    <row r="38" spans="1:17" s="59" customFormat="1" ht="10.35" customHeight="1">
      <c r="A38" s="60"/>
      <c r="B38" s="66"/>
      <c r="C38" s="62"/>
      <c r="D38" s="183"/>
      <c r="E38" s="80"/>
      <c r="F38" s="77"/>
      <c r="G38" s="68"/>
      <c r="H38" s="346"/>
      <c r="I38" s="133"/>
      <c r="J38" s="354"/>
      <c r="K38" s="133"/>
      <c r="L38" s="354"/>
      <c r="M38" s="133"/>
      <c r="N38" s="516"/>
      <c r="O38" s="148"/>
      <c r="P38" s="143" t="s">
        <v>458</v>
      </c>
      <c r="Q38" s="65"/>
    </row>
    <row r="39" spans="1:17" s="59" customFormat="1" ht="10.35" customHeight="1">
      <c r="A39" s="60">
        <v>9</v>
      </c>
      <c r="B39" s="51">
        <v>11</v>
      </c>
      <c r="C39" s="62" t="s">
        <v>21</v>
      </c>
      <c r="D39" s="181"/>
      <c r="E39" s="55"/>
      <c r="F39" s="77" t="s">
        <v>135</v>
      </c>
      <c r="G39" s="68" t="s">
        <v>35</v>
      </c>
      <c r="H39" s="345"/>
      <c r="I39" s="132"/>
      <c r="J39" s="354"/>
      <c r="K39" s="133"/>
      <c r="L39" s="354"/>
      <c r="M39" s="133"/>
      <c r="N39" s="354"/>
      <c r="O39" s="140"/>
      <c r="P39" s="78"/>
      <c r="Q39" s="65"/>
    </row>
    <row r="40" spans="1:17" s="59" customFormat="1" ht="10.35" customHeight="1">
      <c r="A40" s="60"/>
      <c r="B40" s="61"/>
      <c r="C40" s="134"/>
      <c r="D40" s="183"/>
      <c r="E40" s="80"/>
      <c r="F40" s="185" t="s">
        <v>136</v>
      </c>
      <c r="G40" s="149" t="s">
        <v>35</v>
      </c>
      <c r="H40" s="347"/>
      <c r="I40" s="135"/>
      <c r="J40" s="518"/>
      <c r="K40" s="133"/>
      <c r="L40" s="354"/>
      <c r="M40" s="133"/>
      <c r="N40" s="354"/>
      <c r="O40" s="140"/>
      <c r="P40" s="141"/>
      <c r="Q40" s="65"/>
    </row>
    <row r="41" spans="1:17" s="59" customFormat="1" ht="10.35" customHeight="1">
      <c r="A41" s="60"/>
      <c r="B41" s="66"/>
      <c r="C41" s="62"/>
      <c r="D41" s="183"/>
      <c r="E41" s="80"/>
      <c r="F41" s="77"/>
      <c r="G41" s="68"/>
      <c r="H41" s="346"/>
      <c r="I41" s="151"/>
      <c r="J41" s="518" t="str">
        <f>IF(OR(I42=7,I42=8,I42=9),F39,IF(OR(I42=1,I42=2,I42=3),F43,IF(F39="Bye",F43,IF(F43="Bye",F39,""))))</f>
        <v>林鈺淇</v>
      </c>
      <c r="K41" s="133"/>
      <c r="L41" s="354"/>
      <c r="M41" s="133"/>
      <c r="N41" s="354"/>
      <c r="O41" s="140"/>
      <c r="P41" s="78"/>
      <c r="Q41" s="65"/>
    </row>
    <row r="42" spans="1:17" s="59" customFormat="1" ht="10.35" customHeight="1">
      <c r="A42" s="60"/>
      <c r="B42" s="66"/>
      <c r="C42" s="62"/>
      <c r="D42" s="183"/>
      <c r="E42" s="80"/>
      <c r="F42" s="77"/>
      <c r="G42" s="68"/>
      <c r="H42" s="278" t="s">
        <v>428</v>
      </c>
      <c r="I42" s="184">
        <v>2</v>
      </c>
      <c r="J42" s="538" t="str">
        <f>IF(OR(I42=7,I42=8,I42=9),F40,IF(OR(I42=1,I42=2,I42=3),F44,IF(F39="Bye",F44,IF(F43="Bye",F40,""))))</f>
        <v>江文書</v>
      </c>
      <c r="K42" s="137"/>
      <c r="L42" s="354"/>
      <c r="M42" s="133"/>
      <c r="N42" s="354"/>
      <c r="O42" s="140"/>
      <c r="P42" s="78"/>
      <c r="Q42" s="65"/>
    </row>
    <row r="43" spans="1:17" s="59" customFormat="1" ht="10.35" customHeight="1">
      <c r="A43" s="60">
        <v>10</v>
      </c>
      <c r="B43" s="73">
        <v>8</v>
      </c>
      <c r="C43" s="52" t="s">
        <v>21</v>
      </c>
      <c r="D43" s="181"/>
      <c r="E43" s="55"/>
      <c r="F43" s="75" t="s">
        <v>137</v>
      </c>
      <c r="G43" s="56" t="s">
        <v>138</v>
      </c>
      <c r="H43" s="345"/>
      <c r="I43" s="139"/>
      <c r="J43" s="354" t="s">
        <v>473</v>
      </c>
      <c r="K43" s="140"/>
      <c r="L43" s="354"/>
      <c r="M43" s="133"/>
      <c r="N43" s="354"/>
      <c r="O43" s="140"/>
      <c r="P43" s="78"/>
      <c r="Q43" s="65"/>
    </row>
    <row r="44" spans="1:17" s="59" customFormat="1" ht="10.35" customHeight="1">
      <c r="A44" s="60"/>
      <c r="B44" s="66"/>
      <c r="C44" s="62"/>
      <c r="D44" s="183"/>
      <c r="E44" s="80"/>
      <c r="F44" s="75" t="s">
        <v>139</v>
      </c>
      <c r="G44" s="56" t="s">
        <v>140</v>
      </c>
      <c r="H44" s="345"/>
      <c r="I44" s="135"/>
      <c r="J44" s="354"/>
      <c r="K44" s="140"/>
      <c r="L44" s="531"/>
      <c r="M44" s="142"/>
      <c r="N44" s="354"/>
      <c r="O44" s="140"/>
      <c r="P44" s="78"/>
      <c r="Q44" s="65"/>
    </row>
    <row r="45" spans="1:17" s="59" customFormat="1" ht="10.35" customHeight="1">
      <c r="A45" s="60"/>
      <c r="B45" s="66"/>
      <c r="C45" s="62"/>
      <c r="D45" s="183"/>
      <c r="E45" s="80"/>
      <c r="F45" s="77"/>
      <c r="G45" s="68"/>
      <c r="H45" s="346"/>
      <c r="I45" s="133"/>
      <c r="J45" s="354"/>
      <c r="K45" s="140"/>
      <c r="L45" s="518" t="str">
        <f>IF(OR(K46=7,K46=8,K46=9),J41,IF(OR(K46=1,K46=2,K46=3),J49,""))</f>
        <v>林鈺淇</v>
      </c>
      <c r="M45" s="133"/>
      <c r="N45" s="354"/>
      <c r="O45" s="140"/>
      <c r="P45" s="78"/>
      <c r="Q45" s="65"/>
    </row>
    <row r="46" spans="1:17" s="59" customFormat="1" ht="10.35" customHeight="1">
      <c r="A46" s="60"/>
      <c r="B46" s="66"/>
      <c r="C46" s="62"/>
      <c r="D46" s="183"/>
      <c r="E46" s="80"/>
      <c r="F46" s="77"/>
      <c r="G46" s="68"/>
      <c r="H46" s="346"/>
      <c r="I46" s="133"/>
      <c r="J46" s="535" t="s">
        <v>431</v>
      </c>
      <c r="K46" s="184">
        <v>8</v>
      </c>
      <c r="L46" s="538" t="str">
        <f>IF(OR(K46=7,K46=8,K46=9),J42,IF(OR(K46=1,K46=2,K46=3),J50,""))</f>
        <v>江文書</v>
      </c>
      <c r="M46" s="137"/>
      <c r="N46" s="354"/>
      <c r="O46" s="140"/>
      <c r="P46" s="78"/>
      <c r="Q46" s="65"/>
    </row>
    <row r="47" spans="1:17" s="59" customFormat="1" ht="10.35" customHeight="1">
      <c r="A47" s="60">
        <v>11</v>
      </c>
      <c r="B47" s="66"/>
      <c r="C47" s="62" t="s">
        <v>21</v>
      </c>
      <c r="D47" s="181"/>
      <c r="E47" s="55"/>
      <c r="F47" s="291" t="s">
        <v>437</v>
      </c>
      <c r="G47" s="56"/>
      <c r="H47" s="345"/>
      <c r="I47" s="132"/>
      <c r="J47" s="354"/>
      <c r="K47" s="140"/>
      <c r="L47" s="504" t="s">
        <v>457</v>
      </c>
      <c r="M47" s="140"/>
      <c r="N47" s="354"/>
      <c r="O47" s="140"/>
      <c r="P47" s="78"/>
      <c r="Q47" s="65"/>
    </row>
    <row r="48" spans="1:17" s="59" customFormat="1" ht="10.35" customHeight="1">
      <c r="A48" s="60"/>
      <c r="B48" s="61"/>
      <c r="C48" s="134"/>
      <c r="D48" s="183"/>
      <c r="E48" s="80"/>
      <c r="F48" s="75"/>
      <c r="G48" s="56"/>
      <c r="H48" s="345"/>
      <c r="I48" s="135"/>
      <c r="J48" s="354"/>
      <c r="K48" s="140"/>
      <c r="L48" s="354"/>
      <c r="M48" s="140"/>
      <c r="N48" s="354"/>
      <c r="O48" s="140"/>
      <c r="P48" s="78"/>
      <c r="Q48" s="65"/>
    </row>
    <row r="49" spans="1:17" s="59" customFormat="1" ht="10.35" customHeight="1">
      <c r="A49" s="60"/>
      <c r="B49" s="66"/>
      <c r="C49" s="62"/>
      <c r="D49" s="183"/>
      <c r="E49" s="80"/>
      <c r="F49" s="77"/>
      <c r="G49" s="68"/>
      <c r="H49" s="346"/>
      <c r="I49" s="136"/>
      <c r="J49" s="518" t="str">
        <f>IF(OR(I50=7,I50=8,I50=9),F47,IF(OR(I50=1,I50=2,I50=3),F51,IF(F47="Bye",F51,IF(F51="Bye",F47,""))))</f>
        <v>龔吉和</v>
      </c>
      <c r="K49" s="140"/>
      <c r="L49" s="354"/>
      <c r="M49" s="140"/>
      <c r="N49" s="354"/>
      <c r="O49" s="140"/>
      <c r="P49" s="78"/>
      <c r="Q49" s="65"/>
    </row>
    <row r="50" spans="1:17" s="59" customFormat="1" ht="10.35" customHeight="1">
      <c r="A50" s="60"/>
      <c r="B50" s="66"/>
      <c r="C50" s="62"/>
      <c r="D50" s="183"/>
      <c r="E50" s="80"/>
      <c r="F50" s="77"/>
      <c r="G50" s="68"/>
      <c r="H50" s="344"/>
      <c r="I50" s="184"/>
      <c r="J50" s="538" t="str">
        <f>IF(OR(I50=7,I50=8,I50=9),F48,IF(OR(I50=1,I50=2,I50=3),F52,IF(F47="Bye",F52,IF(F51="Bye",F48,""))))</f>
        <v>張耀輝</v>
      </c>
      <c r="K50" s="144"/>
      <c r="L50" s="354"/>
      <c r="M50" s="140"/>
      <c r="N50" s="354"/>
      <c r="O50" s="140"/>
      <c r="P50" s="78"/>
      <c r="Q50" s="65"/>
    </row>
    <row r="51" spans="1:17" s="59" customFormat="1" ht="10.35" customHeight="1">
      <c r="A51" s="50">
        <v>12</v>
      </c>
      <c r="B51" s="73">
        <v>3</v>
      </c>
      <c r="C51" s="52" t="s">
        <v>21</v>
      </c>
      <c r="D51" s="181">
        <v>22</v>
      </c>
      <c r="E51" s="182" t="s">
        <v>42</v>
      </c>
      <c r="F51" s="54" t="s">
        <v>141</v>
      </c>
      <c r="G51" s="55" t="s">
        <v>45</v>
      </c>
      <c r="H51" s="348"/>
      <c r="I51" s="139"/>
      <c r="J51" s="504"/>
      <c r="K51" s="133"/>
      <c r="L51" s="354"/>
      <c r="M51" s="140"/>
      <c r="N51" s="354"/>
      <c r="O51" s="140"/>
      <c r="P51" s="78"/>
      <c r="Q51" s="65"/>
    </row>
    <row r="52" spans="1:17" s="59" customFormat="1" ht="10.35" customHeight="1">
      <c r="A52" s="60"/>
      <c r="B52" s="66"/>
      <c r="C52" s="62"/>
      <c r="D52" s="183"/>
      <c r="E52" s="80"/>
      <c r="F52" s="54" t="s">
        <v>142</v>
      </c>
      <c r="G52" s="55" t="s">
        <v>35</v>
      </c>
      <c r="H52" s="348"/>
      <c r="I52" s="135"/>
      <c r="J52" s="354"/>
      <c r="K52" s="133"/>
      <c r="L52" s="531"/>
      <c r="M52" s="145"/>
      <c r="N52" s="354"/>
      <c r="O52" s="140"/>
      <c r="P52" s="78"/>
      <c r="Q52" s="65"/>
    </row>
    <row r="53" spans="1:17" s="59" customFormat="1" ht="10.35" customHeight="1">
      <c r="A53" s="60"/>
      <c r="B53" s="66"/>
      <c r="C53" s="62"/>
      <c r="D53" s="183"/>
      <c r="E53" s="80"/>
      <c r="F53" s="77"/>
      <c r="G53" s="68"/>
      <c r="H53" s="346"/>
      <c r="I53" s="133"/>
      <c r="J53" s="354"/>
      <c r="K53" s="133"/>
      <c r="L53" s="354"/>
      <c r="M53" s="140"/>
      <c r="N53" s="518" t="str">
        <f>IF(OR(M54=7,M54=8,M54=9),L45,IF(OR(M54=1,M54=2,M54=3),L61,""))</f>
        <v>林佑城</v>
      </c>
      <c r="O53" s="140"/>
      <c r="P53" s="78"/>
      <c r="Q53" s="65"/>
    </row>
    <row r="54" spans="1:17" s="59" customFormat="1" ht="10.35" customHeight="1">
      <c r="A54" s="60"/>
      <c r="B54" s="66"/>
      <c r="C54" s="62"/>
      <c r="D54" s="183"/>
      <c r="E54" s="80"/>
      <c r="F54" s="77"/>
      <c r="G54" s="68"/>
      <c r="H54" s="346"/>
      <c r="I54" s="133"/>
      <c r="J54" s="354"/>
      <c r="K54" s="133"/>
      <c r="L54" s="535" t="s">
        <v>434</v>
      </c>
      <c r="M54" s="184">
        <v>2</v>
      </c>
      <c r="N54" s="538" t="str">
        <f>IF(OR(M54=7,M54=8,M54=9),L46,IF(OR(M54=1,M54=2,M54=3),L62,""))</f>
        <v>盧英治</v>
      </c>
      <c r="O54" s="144"/>
      <c r="P54" s="78"/>
      <c r="Q54" s="65"/>
    </row>
    <row r="55" spans="1:17" s="59" customFormat="1" ht="10.35" customHeight="1">
      <c r="A55" s="60">
        <v>13</v>
      </c>
      <c r="B55" s="51">
        <v>9</v>
      </c>
      <c r="C55" s="62" t="s">
        <v>21</v>
      </c>
      <c r="D55" s="181"/>
      <c r="E55" s="55"/>
      <c r="F55" s="75" t="s">
        <v>143</v>
      </c>
      <c r="G55" s="56" t="s">
        <v>35</v>
      </c>
      <c r="H55" s="345"/>
      <c r="I55" s="132"/>
      <c r="J55" s="354"/>
      <c r="K55" s="133"/>
      <c r="L55" s="354"/>
      <c r="M55" s="140"/>
      <c r="N55" s="504" t="s">
        <v>477</v>
      </c>
      <c r="O55" s="146"/>
      <c r="P55" s="78"/>
      <c r="Q55" s="65"/>
    </row>
    <row r="56" spans="1:17" s="59" customFormat="1" ht="10.35" customHeight="1">
      <c r="A56" s="60"/>
      <c r="B56" s="61"/>
      <c r="C56" s="134"/>
      <c r="D56" s="183"/>
      <c r="E56" s="80"/>
      <c r="F56" s="75" t="s">
        <v>144</v>
      </c>
      <c r="G56" s="56" t="s">
        <v>35</v>
      </c>
      <c r="H56" s="345"/>
      <c r="I56" s="135"/>
      <c r="J56" s="354"/>
      <c r="K56" s="133"/>
      <c r="L56" s="354"/>
      <c r="M56" s="140"/>
      <c r="N56" s="354"/>
      <c r="O56" s="133"/>
      <c r="P56" s="78"/>
      <c r="Q56" s="65"/>
    </row>
    <row r="57" spans="1:17" s="59" customFormat="1" ht="10.35" customHeight="1">
      <c r="A57" s="60"/>
      <c r="B57" s="66"/>
      <c r="C57" s="62"/>
      <c r="D57" s="183"/>
      <c r="E57" s="80"/>
      <c r="F57" s="77"/>
      <c r="G57" s="68"/>
      <c r="H57" s="346"/>
      <c r="I57" s="136"/>
      <c r="J57" s="518" t="str">
        <f>IF(OR(I58=7,I58=8,I58=9),F55,IF(OR(I58=1,I58=2,I58=3),F59,IF(F55="Bye",F59,IF(F59="Bye",F55,""))))</f>
        <v>張碧峰</v>
      </c>
      <c r="K57" s="133"/>
      <c r="L57" s="354"/>
      <c r="M57" s="140"/>
      <c r="N57" s="354"/>
      <c r="O57" s="133"/>
      <c r="P57" s="78"/>
      <c r="Q57" s="65"/>
    </row>
    <row r="58" spans="1:17" s="59" customFormat="1" ht="10.35" customHeight="1">
      <c r="A58" s="60"/>
      <c r="B58" s="66"/>
      <c r="C58" s="62"/>
      <c r="D58" s="183"/>
      <c r="E58" s="80"/>
      <c r="F58" s="77"/>
      <c r="G58" s="68"/>
      <c r="H58" s="278" t="s">
        <v>428</v>
      </c>
      <c r="I58" s="184">
        <v>1</v>
      </c>
      <c r="J58" s="538" t="str">
        <f>IF(OR(I58=7,I58=8,I58=9),F56,IF(OR(I58=1,I58=2,I58=3),F60,IF(F55="Bye",F60,IF(F59="Bye",F56,""))))</f>
        <v>邱永鎮</v>
      </c>
      <c r="K58" s="137"/>
      <c r="L58" s="354"/>
      <c r="M58" s="140"/>
      <c r="N58" s="354"/>
      <c r="O58" s="133"/>
      <c r="P58" s="78"/>
      <c r="Q58" s="65"/>
    </row>
    <row r="59" spans="1:17" s="59" customFormat="1" ht="10.35" customHeight="1">
      <c r="A59" s="60">
        <v>14</v>
      </c>
      <c r="B59" s="73">
        <v>7</v>
      </c>
      <c r="C59" s="52" t="s">
        <v>21</v>
      </c>
      <c r="D59" s="181"/>
      <c r="E59" s="55"/>
      <c r="F59" s="75" t="s">
        <v>145</v>
      </c>
      <c r="G59" s="56" t="s">
        <v>146</v>
      </c>
      <c r="H59" s="345"/>
      <c r="I59" s="139"/>
      <c r="J59" s="504" t="s">
        <v>472</v>
      </c>
      <c r="K59" s="140"/>
      <c r="L59" s="354"/>
      <c r="M59" s="140"/>
      <c r="N59" s="354"/>
      <c r="O59" s="133"/>
      <c r="P59" s="78"/>
      <c r="Q59" s="65"/>
    </row>
    <row r="60" spans="1:17" s="59" customFormat="1" ht="10.35" customHeight="1">
      <c r="A60" s="60"/>
      <c r="B60" s="66"/>
      <c r="C60" s="62"/>
      <c r="D60" s="183"/>
      <c r="E60" s="80"/>
      <c r="F60" s="75" t="s">
        <v>147</v>
      </c>
      <c r="G60" s="56" t="s">
        <v>146</v>
      </c>
      <c r="H60" s="345"/>
      <c r="I60" s="135"/>
      <c r="J60" s="354"/>
      <c r="K60" s="140"/>
      <c r="L60" s="531"/>
      <c r="M60" s="145"/>
      <c r="N60" s="354"/>
      <c r="O60" s="133"/>
      <c r="P60" s="78"/>
      <c r="Q60" s="65"/>
    </row>
    <row r="61" spans="1:17" s="59" customFormat="1" ht="10.35" customHeight="1">
      <c r="A61" s="60"/>
      <c r="B61" s="66"/>
      <c r="C61" s="62"/>
      <c r="D61" s="183"/>
      <c r="E61" s="80"/>
      <c r="F61" s="77"/>
      <c r="G61" s="68"/>
      <c r="H61" s="346"/>
      <c r="I61" s="133"/>
      <c r="J61" s="354"/>
      <c r="K61" s="140"/>
      <c r="L61" s="518" t="str">
        <f>IF(OR(K62=7,K62=8,K62=9),J57,IF(OR(K62=1,K62=2,K62=3),J65,""))</f>
        <v>林佑城</v>
      </c>
      <c r="M61" s="140"/>
      <c r="N61" s="354"/>
      <c r="O61" s="133"/>
      <c r="P61" s="78"/>
      <c r="Q61" s="65"/>
    </row>
    <row r="62" spans="1:17" s="59" customFormat="1" ht="10.35" customHeight="1">
      <c r="A62" s="60"/>
      <c r="B62" s="66"/>
      <c r="C62" s="62"/>
      <c r="D62" s="183"/>
      <c r="E62" s="80"/>
      <c r="F62" s="77"/>
      <c r="G62" s="68"/>
      <c r="H62" s="346"/>
      <c r="I62" s="133"/>
      <c r="J62" s="535" t="s">
        <v>432</v>
      </c>
      <c r="K62" s="184">
        <v>2</v>
      </c>
      <c r="L62" s="538" t="str">
        <f>IF(OR(K62=7,K62=8,K62=9),J58,IF(OR(K62=1,K62=2,K62=3),J66,""))</f>
        <v>盧英治</v>
      </c>
      <c r="M62" s="144"/>
      <c r="N62" s="354"/>
      <c r="O62" s="133"/>
      <c r="P62" s="78"/>
      <c r="Q62" s="65"/>
    </row>
    <row r="63" spans="1:17" s="59" customFormat="1" ht="10.35" customHeight="1">
      <c r="A63" s="60">
        <v>15</v>
      </c>
      <c r="B63" s="66"/>
      <c r="C63" s="62" t="s">
        <v>21</v>
      </c>
      <c r="D63" s="181"/>
      <c r="E63" s="55"/>
      <c r="F63" s="75" t="s">
        <v>95</v>
      </c>
      <c r="G63" s="56"/>
      <c r="H63" s="345"/>
      <c r="I63" s="132"/>
      <c r="J63" s="354"/>
      <c r="K63" s="140"/>
      <c r="L63" s="504" t="s">
        <v>456</v>
      </c>
      <c r="M63" s="146"/>
      <c r="N63" s="354"/>
      <c r="O63" s="133"/>
      <c r="P63" s="78"/>
      <c r="Q63" s="65"/>
    </row>
    <row r="64" spans="1:17" s="59" customFormat="1" ht="10.35" customHeight="1">
      <c r="A64" s="60"/>
      <c r="B64" s="61"/>
      <c r="C64" s="134"/>
      <c r="D64" s="183"/>
      <c r="E64" s="80"/>
      <c r="F64" s="75"/>
      <c r="G64" s="56"/>
      <c r="H64" s="345"/>
      <c r="I64" s="135"/>
      <c r="J64" s="354"/>
      <c r="K64" s="140"/>
      <c r="L64" s="354"/>
      <c r="M64" s="133"/>
      <c r="N64" s="354"/>
      <c r="O64" s="133"/>
      <c r="P64" s="78"/>
      <c r="Q64" s="65"/>
    </row>
    <row r="65" spans="1:17" s="59" customFormat="1" ht="10.35" customHeight="1">
      <c r="A65" s="60"/>
      <c r="B65" s="66"/>
      <c r="C65" s="62"/>
      <c r="D65" s="183"/>
      <c r="E65" s="80"/>
      <c r="F65" s="67"/>
      <c r="G65" s="80"/>
      <c r="H65" s="349"/>
      <c r="I65" s="136"/>
      <c r="J65" s="518" t="str">
        <f>IF(OR(I66=7,I66=8,I66=9),F63,IF(OR(I66=1,I66=2,I66=3),F67,IF(F63="Bye",F67,IF(F67="Bye",F63,""))))</f>
        <v>林佑城</v>
      </c>
      <c r="K65" s="140"/>
      <c r="L65" s="354"/>
      <c r="M65" s="133"/>
      <c r="N65" s="354"/>
      <c r="O65" s="133"/>
      <c r="P65" s="78"/>
      <c r="Q65" s="65"/>
    </row>
    <row r="66" spans="1:17" s="59" customFormat="1" ht="10.35" customHeight="1">
      <c r="A66" s="60"/>
      <c r="B66" s="66"/>
      <c r="C66" s="62"/>
      <c r="D66" s="183"/>
      <c r="E66" s="80"/>
      <c r="F66" s="77"/>
      <c r="G66" s="68"/>
      <c r="H66" s="344"/>
      <c r="I66" s="184"/>
      <c r="J66" s="538" t="str">
        <f>IF(OR(I66=7,I66=8,I66=9),F64,IF(OR(I66=1,I66=2,I66=3),F68,IF(F63="Bye",F68,IF(F67="Bye",F64,""))))</f>
        <v>盧英治</v>
      </c>
      <c r="K66" s="144"/>
      <c r="L66" s="354"/>
      <c r="M66" s="133"/>
      <c r="N66" s="354"/>
      <c r="O66" s="133"/>
      <c r="P66" s="78"/>
      <c r="Q66" s="65"/>
    </row>
    <row r="67" spans="1:17" s="59" customFormat="1" ht="10.35" customHeight="1">
      <c r="A67" s="50">
        <v>16</v>
      </c>
      <c r="B67" s="73">
        <v>2</v>
      </c>
      <c r="C67" s="52" t="s">
        <v>21</v>
      </c>
      <c r="D67" s="181">
        <v>18</v>
      </c>
      <c r="E67" s="182" t="s">
        <v>81</v>
      </c>
      <c r="F67" s="54" t="s">
        <v>148</v>
      </c>
      <c r="G67" s="55" t="s">
        <v>40</v>
      </c>
      <c r="H67" s="348"/>
      <c r="I67" s="139"/>
      <c r="J67" s="504"/>
      <c r="K67" s="133"/>
      <c r="L67" s="354"/>
      <c r="M67" s="133"/>
      <c r="N67" s="354"/>
      <c r="O67" s="133"/>
      <c r="P67" s="78"/>
      <c r="Q67" s="65"/>
    </row>
    <row r="68" spans="1:17" s="59" customFormat="1" ht="10.35" customHeight="1">
      <c r="A68" s="60"/>
      <c r="B68" s="66"/>
      <c r="C68" s="62"/>
      <c r="D68" s="183"/>
      <c r="E68" s="80"/>
      <c r="F68" s="54" t="s">
        <v>149</v>
      </c>
      <c r="G68" s="55" t="s">
        <v>40</v>
      </c>
      <c r="H68" s="348"/>
      <c r="I68" s="135"/>
      <c r="J68" s="354"/>
      <c r="K68" s="133"/>
      <c r="L68" s="531"/>
      <c r="M68" s="142"/>
      <c r="N68" s="354"/>
      <c r="O68" s="133"/>
      <c r="P68" s="78"/>
      <c r="Q68" s="65"/>
    </row>
    <row r="69" spans="1:17" s="59" customFormat="1" ht="10.35" customHeight="1">
      <c r="A69" s="87"/>
      <c r="B69" s="87"/>
      <c r="C69" s="62"/>
      <c r="D69" s="186"/>
      <c r="E69" s="154"/>
      <c r="F69" s="187"/>
      <c r="G69" s="155"/>
      <c r="H69" s="350"/>
      <c r="I69" s="157"/>
      <c r="J69" s="354"/>
      <c r="K69" s="157"/>
      <c r="L69" s="354"/>
      <c r="M69" s="157"/>
      <c r="N69" s="354"/>
      <c r="O69" s="157"/>
      <c r="P69" s="158"/>
      <c r="Q69" s="65"/>
    </row>
    <row r="70" spans="1:17">
      <c r="F70" s="83"/>
      <c r="I70" s="133"/>
      <c r="J70" s="539"/>
      <c r="K70" s="133"/>
      <c r="L70" s="539"/>
      <c r="M70" s="133"/>
      <c r="N70" s="539"/>
      <c r="O70" s="133"/>
      <c r="P70" s="162"/>
    </row>
  </sheetData>
  <mergeCells count="4">
    <mergeCell ref="H1:I2"/>
    <mergeCell ref="J1:K1"/>
    <mergeCell ref="J2:K2"/>
    <mergeCell ref="H3:K4"/>
  </mergeCells>
  <phoneticPr fontId="1" type="noConversion"/>
  <conditionalFormatting sqref="H10 H50 H66 N38">
    <cfRule type="expression" dxfId="292" priority="36" stopIfTrue="1">
      <formula>AND($N$1="CU",H10="Umpire")</formula>
    </cfRule>
    <cfRule type="expression" dxfId="291" priority="37" stopIfTrue="1">
      <formula>AND($N$1="CU",H10&lt;&gt;"Umpire",I10&lt;&gt;"")</formula>
    </cfRule>
    <cfRule type="expression" dxfId="290" priority="38" stopIfTrue="1">
      <formula>AND($N$1="CU",H10&lt;&gt;"Umpire")</formula>
    </cfRule>
  </conditionalFormatting>
  <conditionalFormatting sqref="N53 J17 F7 F15 F19 F23 F27 F31 F35 F43 F51 F55 F59 F63 F67 J9 L13 J25 J41 J49 J57 J65 L29 L45 L61 N21">
    <cfRule type="cellIs" dxfId="289" priority="39" stopIfTrue="1" operator="equal">
      <formula>"Bye"</formula>
    </cfRule>
  </conditionalFormatting>
  <conditionalFormatting sqref="D7 D11 D15 D19 D23 D27 D31 D35 D43 D47 D51 D55 D59 D63 D67">
    <cfRule type="cellIs" dxfId="288" priority="40" stopIfTrue="1" operator="equal">
      <formula>"DA"</formula>
    </cfRule>
  </conditionalFormatting>
  <conditionalFormatting sqref="I10 I18 I42 I50 I58 I66 K62 K46 K14 M22 M54 O37:O38 I34 K30">
    <cfRule type="expression" dxfId="287" priority="41" stopIfTrue="1">
      <formula>$N$1="CU"</formula>
    </cfRule>
  </conditionalFormatting>
  <conditionalFormatting sqref="D39">
    <cfRule type="cellIs" dxfId="286" priority="35" stopIfTrue="1" operator="equal">
      <formula>"DA"</formula>
    </cfRule>
  </conditionalFormatting>
  <conditionalFormatting sqref="J33">
    <cfRule type="cellIs" dxfId="285" priority="33" stopIfTrue="1" operator="equal">
      <formula>"Bye"</formula>
    </cfRule>
  </conditionalFormatting>
  <conditionalFormatting sqref="I26">
    <cfRule type="expression" dxfId="284" priority="34" stopIfTrue="1">
      <formula>$N$1="CU"</formula>
    </cfRule>
  </conditionalFormatting>
  <conditionalFormatting sqref="F1:F10 F12:F46 F48:F1048576">
    <cfRule type="duplicateValues" dxfId="283" priority="28"/>
    <cfRule type="duplicateValues" dxfId="282" priority="29"/>
  </conditionalFormatting>
  <conditionalFormatting sqref="H18">
    <cfRule type="expression" dxfId="281" priority="25" stopIfTrue="1">
      <formula>AND($N$1="CU",H18="Umpire")</formula>
    </cfRule>
    <cfRule type="expression" dxfId="280" priority="26" stopIfTrue="1">
      <formula>AND($N$1="CU",H18&lt;&gt;"Umpire",I18&lt;&gt;"")</formula>
    </cfRule>
    <cfRule type="expression" dxfId="279" priority="27" stopIfTrue="1">
      <formula>AND($N$1="CU",H18&lt;&gt;"Umpire")</formula>
    </cfRule>
  </conditionalFormatting>
  <conditionalFormatting sqref="H26">
    <cfRule type="expression" dxfId="278" priority="22" stopIfTrue="1">
      <formula>AND($N$1="CU",H26="Umpire")</formula>
    </cfRule>
    <cfRule type="expression" dxfId="277" priority="23" stopIfTrue="1">
      <formula>AND($N$1="CU",H26&lt;&gt;"Umpire",I26&lt;&gt;"")</formula>
    </cfRule>
    <cfRule type="expression" dxfId="276" priority="24" stopIfTrue="1">
      <formula>AND($N$1="CU",H26&lt;&gt;"Umpire")</formula>
    </cfRule>
  </conditionalFormatting>
  <conditionalFormatting sqref="H34">
    <cfRule type="expression" dxfId="275" priority="19" stopIfTrue="1">
      <formula>AND($N$1="CU",H34="Umpire")</formula>
    </cfRule>
    <cfRule type="expression" dxfId="274" priority="20" stopIfTrue="1">
      <formula>AND($N$1="CU",H34&lt;&gt;"Umpire",I34&lt;&gt;"")</formula>
    </cfRule>
    <cfRule type="expression" dxfId="273" priority="21" stopIfTrue="1">
      <formula>AND($N$1="CU",H34&lt;&gt;"Umpire")</formula>
    </cfRule>
  </conditionalFormatting>
  <conditionalFormatting sqref="H42">
    <cfRule type="expression" dxfId="272" priority="16" stopIfTrue="1">
      <formula>AND($N$1="CU",H42="Umpire")</formula>
    </cfRule>
    <cfRule type="expression" dxfId="271" priority="17" stopIfTrue="1">
      <formula>AND($N$1="CU",H42&lt;&gt;"Umpire",I42&lt;&gt;"")</formula>
    </cfRule>
    <cfRule type="expression" dxfId="270" priority="18" stopIfTrue="1">
      <formula>AND($N$1="CU",H42&lt;&gt;"Umpire")</formula>
    </cfRule>
  </conditionalFormatting>
  <conditionalFormatting sqref="H58">
    <cfRule type="expression" dxfId="269" priority="13" stopIfTrue="1">
      <formula>AND($N$1="CU",H58="Umpire")</formula>
    </cfRule>
    <cfRule type="expression" dxfId="268" priority="14" stopIfTrue="1">
      <formula>AND($N$1="CU",H58&lt;&gt;"Umpire",I58&lt;&gt;"")</formula>
    </cfRule>
    <cfRule type="expression" dxfId="267" priority="15" stopIfTrue="1">
      <formula>AND($N$1="CU",H58&lt;&gt;"Umpire")</formula>
    </cfRule>
  </conditionalFormatting>
  <conditionalFormatting sqref="J14">
    <cfRule type="expression" dxfId="266" priority="10" stopIfTrue="1">
      <formula>AND($N$1="CU",J14="Umpire")</formula>
    </cfRule>
    <cfRule type="expression" dxfId="265" priority="11" stopIfTrue="1">
      <formula>AND($N$1="CU",J14&lt;&gt;"Umpire",K14&lt;&gt;"")</formula>
    </cfRule>
    <cfRule type="expression" dxfId="264" priority="12" stopIfTrue="1">
      <formula>AND($N$1="CU",J14&lt;&gt;"Umpire")</formula>
    </cfRule>
  </conditionalFormatting>
  <conditionalFormatting sqref="J30">
    <cfRule type="expression" dxfId="263" priority="7" stopIfTrue="1">
      <formula>AND($N$1="CU",J30="Umpire")</formula>
    </cfRule>
    <cfRule type="expression" dxfId="262" priority="8" stopIfTrue="1">
      <formula>AND($N$1="CU",J30&lt;&gt;"Umpire",K30&lt;&gt;"")</formula>
    </cfRule>
    <cfRule type="expression" dxfId="261" priority="9" stopIfTrue="1">
      <formula>AND($N$1="CU",J30&lt;&gt;"Umpire")</formula>
    </cfRule>
  </conditionalFormatting>
  <conditionalFormatting sqref="J46">
    <cfRule type="expression" dxfId="260" priority="4" stopIfTrue="1">
      <formula>AND($N$1="CU",J46="Umpire")</formula>
    </cfRule>
    <cfRule type="expression" dxfId="259" priority="5" stopIfTrue="1">
      <formula>AND($N$1="CU",J46&lt;&gt;"Umpire",K46&lt;&gt;"")</formula>
    </cfRule>
    <cfRule type="expression" dxfId="258" priority="6" stopIfTrue="1">
      <formula>AND($N$1="CU",J46&lt;&gt;"Umpire")</formula>
    </cfRule>
  </conditionalFormatting>
  <conditionalFormatting sqref="J62">
    <cfRule type="expression" dxfId="257" priority="1" stopIfTrue="1">
      <formula>AND($N$1="CU",J62="Umpire")</formula>
    </cfRule>
    <cfRule type="expression" dxfId="256" priority="2" stopIfTrue="1">
      <formula>AND($N$1="CU",J62&lt;&gt;"Umpire",K62&lt;&gt;"")</formula>
    </cfRule>
    <cfRule type="expression" dxfId="255" priority="3" stopIfTrue="1">
      <formula>AND($N$1="CU",J62&lt;&gt;"Umpire")</formula>
    </cfRule>
  </conditionalFormatting>
  <dataValidations count="1">
    <dataValidation type="list" allowBlank="1" showInputMessage="1" showErrorMessage="1" sqref="C7 C11 C15 C19 C23 C27 C31 C35 C55 C59 C63 C67 C39 C43 C47 C51" xr:uid="{00000000-0002-0000-0200-000000000000}">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8">
    <tabColor theme="7" tint="0.79998168889431442"/>
  </sheetPr>
  <dimension ref="A1:R1280"/>
  <sheetViews>
    <sheetView topLeftCell="C1" zoomScaleNormal="100" workbookViewId="0">
      <selection activeCell="R17" sqref="R17"/>
    </sheetView>
  </sheetViews>
  <sheetFormatPr defaultColWidth="9" defaultRowHeight="16.2"/>
  <cols>
    <col min="1" max="2" width="4.21875" style="86" customWidth="1"/>
    <col min="3" max="4" width="3.6640625" style="92" customWidth="1"/>
    <col min="5" max="5" width="3.6640625" style="93" customWidth="1"/>
    <col min="6" max="6" width="10.6640625" style="86" customWidth="1"/>
    <col min="7" max="7" width="8.6640625" style="47" customWidth="1"/>
    <col min="8" max="8" width="8.6640625" style="326" customWidth="1"/>
    <col min="9" max="9" width="1.44140625" style="440" customWidth="1"/>
    <col min="10" max="10" width="7.6640625" style="423" customWidth="1"/>
    <col min="11" max="11" width="1.44140625" style="440" customWidth="1"/>
    <col min="12" max="12" width="7.6640625" style="423" customWidth="1"/>
    <col min="13" max="13" width="1.44140625" style="440" customWidth="1"/>
    <col min="14" max="14" width="7.6640625" style="423" customWidth="1"/>
    <col min="15" max="15" width="1.44140625" style="440" customWidth="1"/>
    <col min="16" max="16" width="7.6640625" style="423" customWidth="1"/>
    <col min="17" max="17" width="1.44140625" style="440" customWidth="1"/>
    <col min="18" max="18" width="9" style="248"/>
    <col min="19" max="16384" width="9" style="86"/>
  </cols>
  <sheetData>
    <row r="1" spans="1:18" s="8" customFormat="1" ht="15" customHeight="1">
      <c r="A1" s="1" t="s">
        <v>0</v>
      </c>
      <c r="B1" s="1"/>
      <c r="C1" s="2"/>
      <c r="D1" s="3"/>
      <c r="E1" s="4"/>
      <c r="F1" s="5"/>
      <c r="G1" s="6"/>
      <c r="H1" s="630">
        <v>50</v>
      </c>
      <c r="I1" s="631"/>
      <c r="J1" s="634"/>
      <c r="K1" s="635"/>
      <c r="L1" s="418"/>
      <c r="M1" s="419"/>
      <c r="N1" s="420" t="s">
        <v>1</v>
      </c>
      <c r="O1" s="419"/>
      <c r="P1" s="421"/>
      <c r="Q1" s="419"/>
      <c r="R1" s="489"/>
    </row>
    <row r="2" spans="1:18" s="16" customFormat="1" ht="15" customHeight="1">
      <c r="A2" s="9" t="s">
        <v>2</v>
      </c>
      <c r="B2" s="10"/>
      <c r="C2" s="11"/>
      <c r="D2" s="12"/>
      <c r="E2" s="13"/>
      <c r="F2" s="14"/>
      <c r="G2" s="11"/>
      <c r="H2" s="632"/>
      <c r="I2" s="633"/>
      <c r="J2" s="634"/>
      <c r="K2" s="635"/>
      <c r="L2" s="418"/>
      <c r="M2" s="422"/>
      <c r="N2" s="423"/>
      <c r="O2" s="422"/>
      <c r="P2" s="423"/>
      <c r="Q2" s="422"/>
      <c r="R2" s="247"/>
    </row>
    <row r="3" spans="1:18" s="25" customFormat="1" ht="10.5" customHeight="1">
      <c r="A3" s="17" t="s">
        <v>3</v>
      </c>
      <c r="B3" s="18"/>
      <c r="C3" s="19"/>
      <c r="D3" s="20"/>
      <c r="E3" s="21"/>
      <c r="F3" s="22"/>
      <c r="G3" s="23" t="s">
        <v>4</v>
      </c>
      <c r="H3" s="636" t="s">
        <v>418</v>
      </c>
      <c r="I3" s="637"/>
      <c r="J3" s="637"/>
      <c r="K3" s="638"/>
      <c r="L3" s="424"/>
      <c r="M3" s="425"/>
      <c r="N3" s="424"/>
      <c r="O3" s="425"/>
      <c r="P3" s="426" t="s">
        <v>5</v>
      </c>
      <c r="Q3" s="422"/>
      <c r="R3" s="247"/>
    </row>
    <row r="4" spans="1:18" s="34" customFormat="1" ht="11.25" customHeight="1" thickBot="1">
      <c r="A4" s="26" t="s">
        <v>6</v>
      </c>
      <c r="B4" s="27"/>
      <c r="C4" s="28"/>
      <c r="D4" s="29"/>
      <c r="E4" s="30"/>
      <c r="F4" s="31"/>
      <c r="G4" s="32" t="s">
        <v>450</v>
      </c>
      <c r="H4" s="639"/>
      <c r="I4" s="640"/>
      <c r="J4" s="640"/>
      <c r="K4" s="641"/>
      <c r="L4" s="427"/>
      <c r="M4" s="428"/>
      <c r="N4" s="429"/>
      <c r="O4" s="428"/>
      <c r="P4" s="430" t="s">
        <v>8</v>
      </c>
      <c r="Q4" s="490"/>
      <c r="R4" s="247"/>
    </row>
    <row r="5" spans="1:18" s="301" customFormat="1">
      <c r="A5" s="310" t="s">
        <v>9</v>
      </c>
      <c r="B5" s="310" t="s">
        <v>10</v>
      </c>
      <c r="C5" s="311" t="s">
        <v>11</v>
      </c>
      <c r="D5" s="312" t="s">
        <v>12</v>
      </c>
      <c r="E5" s="38" t="s">
        <v>13</v>
      </c>
      <c r="F5" s="313" t="s">
        <v>14</v>
      </c>
      <c r="G5" s="314" t="s">
        <v>15</v>
      </c>
      <c r="H5" s="477" t="s">
        <v>16</v>
      </c>
      <c r="I5" s="478"/>
      <c r="J5" s="469" t="s">
        <v>17</v>
      </c>
      <c r="K5" s="470"/>
      <c r="L5" s="469" t="s">
        <v>18</v>
      </c>
      <c r="M5" s="479"/>
      <c r="N5" s="469" t="s">
        <v>19</v>
      </c>
      <c r="O5" s="480"/>
      <c r="P5" s="491" t="s">
        <v>20</v>
      </c>
      <c r="Q5" s="492"/>
      <c r="R5" s="493"/>
    </row>
    <row r="6" spans="1:18" s="25" customFormat="1" ht="10.199999999999999" customHeight="1">
      <c r="A6" s="42"/>
      <c r="B6" s="42"/>
      <c r="C6" s="43"/>
      <c r="D6" s="43"/>
      <c r="E6" s="44"/>
      <c r="F6" s="45"/>
      <c r="G6" s="46"/>
      <c r="H6" s="326"/>
      <c r="I6" s="437"/>
      <c r="J6" s="340"/>
      <c r="K6" s="437"/>
      <c r="L6" s="340"/>
      <c r="M6" s="437"/>
      <c r="N6" s="340"/>
      <c r="O6" s="437"/>
      <c r="P6" s="340"/>
      <c r="Q6" s="440"/>
      <c r="R6" s="247"/>
    </row>
    <row r="7" spans="1:18" s="59" customFormat="1" ht="10.35" customHeight="1">
      <c r="A7" s="50">
        <v>1</v>
      </c>
      <c r="B7" s="51">
        <v>1</v>
      </c>
      <c r="C7" s="52" t="s">
        <v>21</v>
      </c>
      <c r="D7" s="52">
        <v>4</v>
      </c>
      <c r="E7" s="53" t="s">
        <v>22</v>
      </c>
      <c r="F7" s="54" t="s">
        <v>150</v>
      </c>
      <c r="G7" s="55" t="s">
        <v>33</v>
      </c>
      <c r="H7" s="438" t="s">
        <v>21</v>
      </c>
      <c r="I7" s="439"/>
      <c r="J7" s="423"/>
      <c r="K7" s="440"/>
      <c r="L7" s="423"/>
      <c r="M7" s="440"/>
      <c r="N7" s="507" t="s">
        <v>150</v>
      </c>
      <c r="O7" s="440"/>
      <c r="P7" s="330" t="s">
        <v>25</v>
      </c>
      <c r="Q7" s="494" t="s">
        <v>26</v>
      </c>
      <c r="R7" s="247"/>
    </row>
    <row r="8" spans="1:18" s="59" customFormat="1" ht="10.35" customHeight="1">
      <c r="A8" s="60"/>
      <c r="B8" s="61"/>
      <c r="C8" s="62"/>
      <c r="D8" s="62"/>
      <c r="E8" s="63"/>
      <c r="F8" s="54" t="s">
        <v>151</v>
      </c>
      <c r="G8" s="55" t="s">
        <v>33</v>
      </c>
      <c r="H8" s="438" t="s">
        <v>21</v>
      </c>
      <c r="I8" s="441"/>
      <c r="J8" s="423"/>
      <c r="K8" s="440"/>
      <c r="L8" s="423"/>
      <c r="M8" s="440"/>
      <c r="N8" s="423" t="s">
        <v>151</v>
      </c>
      <c r="O8" s="487"/>
      <c r="P8" s="326"/>
      <c r="Q8" s="473"/>
      <c r="R8" s="411"/>
    </row>
    <row r="9" spans="1:18" s="59" customFormat="1" ht="10.35" customHeight="1">
      <c r="A9" s="60"/>
      <c r="B9" s="66"/>
      <c r="C9" s="62"/>
      <c r="D9" s="62"/>
      <c r="E9" s="63"/>
      <c r="F9" s="67"/>
      <c r="G9" s="68"/>
      <c r="H9" s="326"/>
      <c r="I9" s="443"/>
      <c r="J9" s="499" t="str">
        <f>IF(OR(I10=7,I10=8,I10=9),F7,IF(OR(I10=1,I10=2,I10=3),F11,IF(F7="Bye",F11,IF(F11="Bye",F7,""))))</f>
        <v>陳文岳</v>
      </c>
      <c r="K9" s="437"/>
      <c r="L9" s="340"/>
      <c r="M9" s="437"/>
      <c r="N9" s="532"/>
      <c r="O9" s="444">
        <v>8</v>
      </c>
      <c r="P9" s="659" t="str">
        <f>IF(OR(O9=7,O9=8,O9=9),N7,IF(OR(O9=1,O9=2,O9=3),N10,""))</f>
        <v>陳文岳</v>
      </c>
      <c r="Q9" s="471"/>
      <c r="R9" s="411"/>
    </row>
    <row r="10" spans="1:18" s="59" customFormat="1" ht="10.35" customHeight="1">
      <c r="A10" s="60"/>
      <c r="B10" s="66"/>
      <c r="C10" s="62"/>
      <c r="D10" s="62"/>
      <c r="E10" s="63"/>
      <c r="F10" s="67"/>
      <c r="G10" s="68"/>
      <c r="H10" s="327"/>
      <c r="I10" s="445"/>
      <c r="J10" s="500" t="str">
        <f>IF(OR(I10=7,I10=8,I10=9),F8,IF(OR(I10=1,I10=2,I10=3),F12,IF(F7="Bye",F12,IF(F11="Bye",F8,""))))</f>
        <v>陳宜超</v>
      </c>
      <c r="K10" s="446"/>
      <c r="L10" s="340"/>
      <c r="M10" s="437"/>
      <c r="N10" s="509" t="s">
        <v>190</v>
      </c>
      <c r="O10" s="447"/>
      <c r="P10" s="325" t="str">
        <f>IF(OR(O9=7,O9=8,O9=9),N8,IF(OR(O9=1,O9=2,O9=3),N11,""))</f>
        <v>陳宜超</v>
      </c>
      <c r="Q10" s="473"/>
      <c r="R10" s="411"/>
    </row>
    <row r="11" spans="1:18" s="59" customFormat="1" ht="10.35" customHeight="1">
      <c r="A11" s="60">
        <v>2</v>
      </c>
      <c r="B11" s="73"/>
      <c r="C11" s="52" t="s">
        <v>21</v>
      </c>
      <c r="D11" s="52"/>
      <c r="E11" s="74"/>
      <c r="F11" s="291" t="s">
        <v>437</v>
      </c>
      <c r="G11" s="56"/>
      <c r="H11" s="448"/>
      <c r="I11" s="447"/>
      <c r="J11" s="499"/>
      <c r="K11" s="449"/>
      <c r="L11" s="340"/>
      <c r="M11" s="437"/>
      <c r="N11" s="509" t="s">
        <v>191</v>
      </c>
      <c r="O11" s="450"/>
      <c r="P11" s="326" t="s">
        <v>481</v>
      </c>
      <c r="Q11" s="473"/>
      <c r="R11" s="411"/>
    </row>
    <row r="12" spans="1:18" s="59" customFormat="1" ht="10.35" customHeight="1">
      <c r="A12" s="60"/>
      <c r="B12" s="66"/>
      <c r="C12" s="62"/>
      <c r="D12" s="62"/>
      <c r="E12" s="63"/>
      <c r="F12" s="75" t="s">
        <v>29</v>
      </c>
      <c r="G12" s="56"/>
      <c r="H12" s="448"/>
      <c r="I12" s="441"/>
      <c r="J12" s="499"/>
      <c r="K12" s="449"/>
      <c r="L12" s="502"/>
      <c r="M12" s="452"/>
      <c r="N12" s="340"/>
      <c r="O12" s="437"/>
      <c r="P12" s="374" t="s">
        <v>447</v>
      </c>
      <c r="Q12" s="473"/>
      <c r="R12" s="411"/>
    </row>
    <row r="13" spans="1:18" s="59" customFormat="1" ht="10.35" customHeight="1">
      <c r="A13" s="60"/>
      <c r="B13" s="66"/>
      <c r="C13" s="62"/>
      <c r="D13" s="62"/>
      <c r="E13" s="63"/>
      <c r="F13" s="77"/>
      <c r="G13" s="68"/>
      <c r="H13" s="327"/>
      <c r="I13" s="437"/>
      <c r="J13" s="340"/>
      <c r="K13" s="449"/>
      <c r="L13" s="499" t="str">
        <f>IF(OR(K14=7,K14=8,K14=9),J9,IF(OR(K14=1,K14=2,K14=3),J17,""))</f>
        <v>陳文岳</v>
      </c>
      <c r="M13" s="437"/>
      <c r="N13" s="340"/>
      <c r="O13" s="252"/>
      <c r="P13" s="454"/>
      <c r="Q13" s="475"/>
      <c r="R13" s="411"/>
    </row>
    <row r="14" spans="1:18" s="59" customFormat="1" ht="10.35" customHeight="1">
      <c r="A14" s="60"/>
      <c r="B14" s="66"/>
      <c r="C14" s="62"/>
      <c r="D14" s="62"/>
      <c r="E14" s="63"/>
      <c r="F14" s="77"/>
      <c r="G14" s="68"/>
      <c r="H14" s="327"/>
      <c r="I14" s="437"/>
      <c r="J14" s="501" t="s">
        <v>423</v>
      </c>
      <c r="K14" s="455">
        <v>8</v>
      </c>
      <c r="L14" s="500" t="str">
        <f>IF(OR(K14=7,K14=8,K14=9),J10,IF(OR(K14=1,K14=2,K14=3),J18,""))</f>
        <v>陳宜超</v>
      </c>
      <c r="M14" s="446"/>
      <c r="N14" s="340"/>
      <c r="O14" s="252"/>
      <c r="P14" s="454"/>
      <c r="Q14" s="476"/>
      <c r="R14" s="411"/>
    </row>
    <row r="15" spans="1:18" s="59" customFormat="1" ht="10.35" customHeight="1">
      <c r="A15" s="60">
        <v>3</v>
      </c>
      <c r="B15" s="66">
        <v>11</v>
      </c>
      <c r="C15" s="52" t="s">
        <v>21</v>
      </c>
      <c r="D15" s="52"/>
      <c r="E15" s="74"/>
      <c r="F15" s="75" t="s">
        <v>152</v>
      </c>
      <c r="G15" s="56" t="s">
        <v>76</v>
      </c>
      <c r="H15" s="448"/>
      <c r="I15" s="439"/>
      <c r="J15" s="340"/>
      <c r="K15" s="449"/>
      <c r="L15" s="499" t="s">
        <v>454</v>
      </c>
      <c r="M15" s="449"/>
      <c r="N15" s="340"/>
      <c r="O15" s="252"/>
      <c r="P15" s="454"/>
      <c r="Q15" s="476"/>
      <c r="R15" s="411"/>
    </row>
    <row r="16" spans="1:18" s="59" customFormat="1" ht="10.35" customHeight="1">
      <c r="A16" s="60"/>
      <c r="B16" s="61"/>
      <c r="C16" s="62"/>
      <c r="D16" s="62"/>
      <c r="E16" s="63"/>
      <c r="F16" s="75" t="s">
        <v>153</v>
      </c>
      <c r="G16" s="56" t="s">
        <v>24</v>
      </c>
      <c r="H16" s="448"/>
      <c r="I16" s="441"/>
      <c r="J16" s="340"/>
      <c r="K16" s="449"/>
      <c r="L16" s="340"/>
      <c r="M16" s="449"/>
      <c r="N16" s="340"/>
      <c r="O16" s="252"/>
      <c r="P16" s="454"/>
      <c r="Q16" s="476"/>
      <c r="R16" s="411"/>
    </row>
    <row r="17" spans="1:18" s="59" customFormat="1" ht="10.35" customHeight="1">
      <c r="A17" s="60"/>
      <c r="B17" s="66"/>
      <c r="C17" s="62"/>
      <c r="D17" s="62"/>
      <c r="E17" s="63"/>
      <c r="F17" s="77"/>
      <c r="G17" s="68"/>
      <c r="H17" s="327"/>
      <c r="I17" s="443"/>
      <c r="J17" s="499" t="str">
        <f>IF(OR(I18=7,I18=8,I18=9),F15,IF(OR(I18=1,I18=2,I18=3),F19,IF(F15="Bye",F19,IF(F19="Bye",F15,""))))</f>
        <v>林文政</v>
      </c>
      <c r="K17" s="449"/>
      <c r="L17" s="340"/>
      <c r="M17" s="449"/>
      <c r="N17" s="340"/>
      <c r="O17" s="252"/>
      <c r="P17" s="454"/>
      <c r="Q17" s="476"/>
      <c r="R17" s="411"/>
    </row>
    <row r="18" spans="1:18" s="59" customFormat="1" ht="10.35" customHeight="1">
      <c r="A18" s="60"/>
      <c r="B18" s="66"/>
      <c r="C18" s="62"/>
      <c r="D18" s="62"/>
      <c r="E18" s="63"/>
      <c r="F18" s="77"/>
      <c r="G18" s="68"/>
      <c r="H18" s="327" t="s">
        <v>419</v>
      </c>
      <c r="I18" s="445">
        <v>2</v>
      </c>
      <c r="J18" s="500" t="str">
        <f>IF(OR(I18=7,I18=8,I18=9),F16,IF(OR(I18=1,I18=2,I18=3),F20,IF(F15="Bye",F20,IF(F19="Bye",F16,""))))</f>
        <v>林高義</v>
      </c>
      <c r="K18" s="450"/>
      <c r="L18" s="340"/>
      <c r="M18" s="449"/>
      <c r="N18" s="510"/>
      <c r="O18" s="456"/>
      <c r="P18" s="454"/>
      <c r="Q18" s="476"/>
      <c r="R18" s="411"/>
    </row>
    <row r="19" spans="1:18" s="59" customFormat="1" ht="10.35" customHeight="1">
      <c r="A19" s="60">
        <v>4</v>
      </c>
      <c r="B19" s="73">
        <v>12</v>
      </c>
      <c r="C19" s="52" t="s">
        <v>21</v>
      </c>
      <c r="D19" s="52"/>
      <c r="E19" s="74"/>
      <c r="F19" s="318" t="s">
        <v>438</v>
      </c>
      <c r="G19" s="56" t="s">
        <v>24</v>
      </c>
      <c r="H19" s="448"/>
      <c r="I19" s="447"/>
      <c r="J19" s="499" t="s">
        <v>458</v>
      </c>
      <c r="K19" s="437"/>
      <c r="L19" s="340"/>
      <c r="M19" s="449"/>
      <c r="N19" s="340"/>
      <c r="O19" s="252"/>
      <c r="P19" s="454"/>
      <c r="Q19" s="476"/>
      <c r="R19" s="411"/>
    </row>
    <row r="20" spans="1:18" s="59" customFormat="1" ht="10.35" customHeight="1">
      <c r="A20" s="60"/>
      <c r="B20" s="66"/>
      <c r="C20" s="62"/>
      <c r="D20" s="62"/>
      <c r="E20" s="63"/>
      <c r="F20" s="75" t="s">
        <v>154</v>
      </c>
      <c r="G20" s="56" t="s">
        <v>24</v>
      </c>
      <c r="H20" s="448"/>
      <c r="I20" s="441"/>
      <c r="J20" s="340"/>
      <c r="K20" s="437"/>
      <c r="L20" s="502"/>
      <c r="M20" s="457"/>
      <c r="N20" s="340"/>
      <c r="O20" s="252"/>
      <c r="P20" s="454"/>
      <c r="Q20" s="476"/>
      <c r="R20" s="411"/>
    </row>
    <row r="21" spans="1:18" s="59" customFormat="1" ht="10.35" customHeight="1">
      <c r="A21" s="60"/>
      <c r="B21" s="66"/>
      <c r="C21" s="62"/>
      <c r="D21" s="62"/>
      <c r="E21" s="63"/>
      <c r="F21" s="77"/>
      <c r="G21" s="68"/>
      <c r="H21" s="327"/>
      <c r="I21" s="437"/>
      <c r="J21" s="340"/>
      <c r="K21" s="437"/>
      <c r="L21" s="340"/>
      <c r="M21" s="449"/>
      <c r="N21" s="499" t="str">
        <f>IF(OR(M22=7,M22=8,M22=9),L13,IF(OR(M22=1,M22=2,M22=3),L29,""))</f>
        <v>陳文岳</v>
      </c>
      <c r="O21" s="252"/>
      <c r="P21" s="454"/>
      <c r="Q21" s="476"/>
      <c r="R21" s="411"/>
    </row>
    <row r="22" spans="1:18" s="59" customFormat="1" ht="10.35" customHeight="1">
      <c r="A22" s="60"/>
      <c r="B22" s="66"/>
      <c r="C22" s="62"/>
      <c r="D22" s="62"/>
      <c r="E22" s="63"/>
      <c r="F22" s="77"/>
      <c r="G22" s="68"/>
      <c r="H22" s="327"/>
      <c r="I22" s="437"/>
      <c r="J22" s="340"/>
      <c r="K22" s="437"/>
      <c r="L22" s="498" t="s">
        <v>448</v>
      </c>
      <c r="M22" s="455">
        <v>8</v>
      </c>
      <c r="N22" s="500" t="str">
        <f>IF(OR(M22=7,M22=8,M22=9),L14,IF(OR(M22=1,M22=2,M22=3),L30,""))</f>
        <v>陳宜超</v>
      </c>
      <c r="O22" s="272"/>
      <c r="P22" s="458"/>
      <c r="Q22" s="476"/>
      <c r="R22" s="411"/>
    </row>
    <row r="23" spans="1:18" s="59" customFormat="1" ht="10.35" customHeight="1">
      <c r="A23" s="60">
        <v>5</v>
      </c>
      <c r="B23" s="51">
        <v>15</v>
      </c>
      <c r="C23" s="52" t="s">
        <v>21</v>
      </c>
      <c r="D23" s="52"/>
      <c r="E23" s="74"/>
      <c r="F23" s="75" t="s">
        <v>155</v>
      </c>
      <c r="G23" s="56" t="s">
        <v>24</v>
      </c>
      <c r="H23" s="448"/>
      <c r="I23" s="439"/>
      <c r="J23" s="340"/>
      <c r="K23" s="437"/>
      <c r="L23" s="340"/>
      <c r="M23" s="449"/>
      <c r="N23" s="499" t="s">
        <v>468</v>
      </c>
      <c r="O23" s="449"/>
      <c r="P23" s="326"/>
      <c r="Q23" s="473"/>
      <c r="R23" s="411"/>
    </row>
    <row r="24" spans="1:18" s="59" customFormat="1" ht="10.35" customHeight="1">
      <c r="A24" s="60"/>
      <c r="B24" s="61"/>
      <c r="C24" s="62"/>
      <c r="D24" s="62"/>
      <c r="E24" s="63"/>
      <c r="F24" s="75" t="s">
        <v>156</v>
      </c>
      <c r="G24" s="56" t="s">
        <v>24</v>
      </c>
      <c r="H24" s="448"/>
      <c r="I24" s="441"/>
      <c r="J24" s="340"/>
      <c r="K24" s="437"/>
      <c r="L24" s="340"/>
      <c r="M24" s="449"/>
      <c r="N24" s="340"/>
      <c r="O24" s="449"/>
      <c r="P24" s="326"/>
      <c r="Q24" s="473"/>
      <c r="R24" s="411"/>
    </row>
    <row r="25" spans="1:18" s="59" customFormat="1" ht="10.35" customHeight="1">
      <c r="A25" s="60"/>
      <c r="B25" s="66"/>
      <c r="C25" s="62"/>
      <c r="D25" s="62"/>
      <c r="E25" s="63"/>
      <c r="F25" s="77"/>
      <c r="G25" s="68"/>
      <c r="H25" s="327"/>
      <c r="I25" s="443"/>
      <c r="J25" s="499" t="str">
        <f>IF(OR(I26=7,I26=8,I26=9),F23,IF(OR(I26=1,I26=2,I26=3),F27,IF(F23="Bye",F27,IF(F27="Bye",F23,""))))</f>
        <v>黃嘉文</v>
      </c>
      <c r="K25" s="437"/>
      <c r="L25" s="340"/>
      <c r="M25" s="449"/>
      <c r="N25" s="340"/>
      <c r="O25" s="449"/>
      <c r="P25" s="326"/>
      <c r="Q25" s="473"/>
      <c r="R25" s="411"/>
    </row>
    <row r="26" spans="1:18" s="59" customFormat="1" ht="10.35" customHeight="1">
      <c r="A26" s="60"/>
      <c r="B26" s="66"/>
      <c r="C26" s="62"/>
      <c r="D26" s="62"/>
      <c r="E26" s="63"/>
      <c r="F26" s="77"/>
      <c r="G26" s="68"/>
      <c r="H26" s="327" t="s">
        <v>419</v>
      </c>
      <c r="I26" s="445">
        <v>2</v>
      </c>
      <c r="J26" s="500" t="str">
        <f>IF(OR(I26=7,I26=8,I26=9),F24,IF(OR(I26=1,I26=2,I26=3),F28,IF(F23="Bye",F28,IF(F27="Bye",F24,""))))</f>
        <v>賴裕順</v>
      </c>
      <c r="K26" s="446"/>
      <c r="L26" s="340"/>
      <c r="M26" s="449"/>
      <c r="N26" s="340"/>
      <c r="O26" s="449"/>
      <c r="P26" s="326"/>
      <c r="Q26" s="473"/>
      <c r="R26" s="411"/>
    </row>
    <row r="27" spans="1:18" s="59" customFormat="1" ht="10.35" customHeight="1">
      <c r="A27" s="60">
        <v>6</v>
      </c>
      <c r="B27" s="73">
        <v>21</v>
      </c>
      <c r="C27" s="52" t="s">
        <v>21</v>
      </c>
      <c r="D27" s="52"/>
      <c r="E27" s="74"/>
      <c r="F27" s="75" t="s">
        <v>157</v>
      </c>
      <c r="G27" s="56" t="s">
        <v>158</v>
      </c>
      <c r="H27" s="448"/>
      <c r="I27" s="447"/>
      <c r="J27" s="499" t="s">
        <v>453</v>
      </c>
      <c r="K27" s="449"/>
      <c r="L27" s="340"/>
      <c r="M27" s="449"/>
      <c r="N27" s="340"/>
      <c r="O27" s="449"/>
      <c r="P27" s="326"/>
      <c r="Q27" s="473"/>
      <c r="R27" s="411"/>
    </row>
    <row r="28" spans="1:18" s="59" customFormat="1" ht="10.35" customHeight="1">
      <c r="A28" s="60"/>
      <c r="B28" s="66"/>
      <c r="C28" s="62"/>
      <c r="D28" s="62"/>
      <c r="E28" s="63"/>
      <c r="F28" s="75" t="s">
        <v>159</v>
      </c>
      <c r="G28" s="56" t="s">
        <v>158</v>
      </c>
      <c r="H28" s="448"/>
      <c r="I28" s="441"/>
      <c r="J28" s="499"/>
      <c r="K28" s="449"/>
      <c r="L28" s="502"/>
      <c r="M28" s="457"/>
      <c r="N28" s="340"/>
      <c r="O28" s="449"/>
      <c r="P28" s="326"/>
      <c r="Q28" s="473"/>
      <c r="R28" s="411"/>
    </row>
    <row r="29" spans="1:18" s="59" customFormat="1" ht="10.35" customHeight="1">
      <c r="A29" s="60"/>
      <c r="B29" s="66"/>
      <c r="C29" s="62"/>
      <c r="D29" s="62"/>
      <c r="E29" s="63"/>
      <c r="F29" s="77"/>
      <c r="G29" s="68"/>
      <c r="H29" s="327"/>
      <c r="I29" s="437"/>
      <c r="J29" s="340"/>
      <c r="K29" s="449"/>
      <c r="L29" s="499" t="str">
        <f>IF(OR(K30=7,K30=8,K30=9),J25,IF(OR(K30=1,K30=2,K30=3),J33,""))</f>
        <v>黃嘉文</v>
      </c>
      <c r="M29" s="449"/>
      <c r="N29" s="340"/>
      <c r="O29" s="449"/>
      <c r="P29" s="326"/>
      <c r="Q29" s="473"/>
      <c r="R29" s="411"/>
    </row>
    <row r="30" spans="1:18" s="59" customFormat="1" ht="10.35" customHeight="1">
      <c r="A30" s="60"/>
      <c r="B30" s="66"/>
      <c r="C30" s="62"/>
      <c r="D30" s="62"/>
      <c r="E30" s="63"/>
      <c r="F30" s="77"/>
      <c r="G30" s="68"/>
      <c r="H30" s="327"/>
      <c r="I30" s="437"/>
      <c r="J30" s="501" t="s">
        <v>423</v>
      </c>
      <c r="K30" s="459">
        <v>8</v>
      </c>
      <c r="L30" s="500" t="str">
        <f>IF(OR(K30=7,K30=8,K30=9),J26,IF(OR(K30=1,K30=2,K30=3),J34,""))</f>
        <v>賴裕順</v>
      </c>
      <c r="M30" s="450"/>
      <c r="N30" s="340"/>
      <c r="O30" s="449"/>
      <c r="P30" s="326"/>
      <c r="Q30" s="473"/>
      <c r="R30" s="411"/>
    </row>
    <row r="31" spans="1:18" s="59" customFormat="1" ht="10.35" customHeight="1">
      <c r="A31" s="60">
        <v>7</v>
      </c>
      <c r="B31" s="66"/>
      <c r="C31" s="52" t="s">
        <v>21</v>
      </c>
      <c r="D31" s="52"/>
      <c r="E31" s="74"/>
      <c r="F31" s="291" t="s">
        <v>437</v>
      </c>
      <c r="G31" s="56"/>
      <c r="H31" s="448"/>
      <c r="I31" s="439"/>
      <c r="J31" s="340"/>
      <c r="K31" s="460"/>
      <c r="L31" s="499" t="s">
        <v>456</v>
      </c>
      <c r="M31" s="461"/>
      <c r="N31" s="340"/>
      <c r="O31" s="449"/>
      <c r="P31" s="326"/>
      <c r="Q31" s="473"/>
      <c r="R31" s="411"/>
    </row>
    <row r="32" spans="1:18" s="59" customFormat="1" ht="10.35" customHeight="1">
      <c r="A32" s="60"/>
      <c r="B32" s="61"/>
      <c r="C32" s="62"/>
      <c r="D32" s="62"/>
      <c r="E32" s="63"/>
      <c r="F32" s="75" t="s">
        <v>29</v>
      </c>
      <c r="G32" s="56"/>
      <c r="H32" s="448"/>
      <c r="I32" s="441"/>
      <c r="J32" s="340"/>
      <c r="K32" s="449"/>
      <c r="L32" s="340"/>
      <c r="M32" s="437"/>
      <c r="N32" s="340"/>
      <c r="O32" s="449"/>
      <c r="P32" s="326"/>
      <c r="Q32" s="473"/>
      <c r="R32" s="411"/>
    </row>
    <row r="33" spans="1:18" s="59" customFormat="1" ht="10.35" customHeight="1">
      <c r="A33" s="60"/>
      <c r="B33" s="66"/>
      <c r="C33" s="62"/>
      <c r="D33" s="62"/>
      <c r="E33" s="63"/>
      <c r="F33" s="67"/>
      <c r="G33" s="68"/>
      <c r="H33" s="327"/>
      <c r="I33" s="443"/>
      <c r="J33" s="499" t="str">
        <f>IF(OR(I34=7,I34=8,I34=9),F31,IF(OR(I34=1,I34=2,I34=3),F35,IF(F31="Bye",F35,IF(F35="Bye",F31,""))))</f>
        <v>陳銘曲</v>
      </c>
      <c r="K33" s="449"/>
      <c r="L33" s="340"/>
      <c r="M33" s="437"/>
      <c r="N33" s="340"/>
      <c r="O33" s="449"/>
      <c r="P33" s="326"/>
      <c r="Q33" s="473"/>
      <c r="R33" s="411"/>
    </row>
    <row r="34" spans="1:18" s="59" customFormat="1" ht="10.35" customHeight="1">
      <c r="A34" s="60"/>
      <c r="B34" s="66"/>
      <c r="C34" s="62"/>
      <c r="D34" s="62"/>
      <c r="E34" s="63"/>
      <c r="F34" s="67"/>
      <c r="G34" s="68"/>
      <c r="H34" s="327"/>
      <c r="I34" s="445"/>
      <c r="J34" s="500" t="str">
        <f>IF(OR(I34=7,I34=8,I34=9),F32,IF(OR(I34=1,I34=2,I34=3),F36,IF(F31="Bye",F36,IF(F35="Bye",F32,""))))</f>
        <v>李建德</v>
      </c>
      <c r="K34" s="450"/>
      <c r="L34" s="340"/>
      <c r="M34" s="437"/>
      <c r="N34" s="340"/>
      <c r="O34" s="449"/>
      <c r="P34" s="326"/>
      <c r="Q34" s="473"/>
      <c r="R34" s="411"/>
    </row>
    <row r="35" spans="1:18" s="59" customFormat="1" ht="10.35" customHeight="1">
      <c r="A35" s="50">
        <v>8</v>
      </c>
      <c r="B35" s="73">
        <v>6</v>
      </c>
      <c r="C35" s="52" t="s">
        <v>21</v>
      </c>
      <c r="D35" s="52">
        <v>1009</v>
      </c>
      <c r="E35" s="53" t="s">
        <v>70</v>
      </c>
      <c r="F35" s="54" t="s">
        <v>160</v>
      </c>
      <c r="G35" s="55" t="s">
        <v>161</v>
      </c>
      <c r="H35" s="448"/>
      <c r="I35" s="447"/>
      <c r="J35" s="499"/>
      <c r="K35" s="437"/>
      <c r="L35" s="340"/>
      <c r="M35" s="437"/>
      <c r="N35" s="340"/>
      <c r="O35" s="449"/>
      <c r="P35" s="326"/>
      <c r="Q35" s="473"/>
      <c r="R35" s="411"/>
    </row>
    <row r="36" spans="1:18" s="59" customFormat="1" ht="10.35" customHeight="1">
      <c r="A36" s="60"/>
      <c r="B36" s="66"/>
      <c r="C36" s="62"/>
      <c r="D36" s="62"/>
      <c r="E36" s="63"/>
      <c r="F36" s="54" t="s">
        <v>162</v>
      </c>
      <c r="G36" s="55" t="s">
        <v>161</v>
      </c>
      <c r="H36" s="448"/>
      <c r="I36" s="441"/>
      <c r="J36" s="340"/>
      <c r="K36" s="437"/>
      <c r="L36" s="502"/>
      <c r="M36" s="452"/>
      <c r="N36" s="340"/>
      <c r="O36" s="449"/>
      <c r="P36" s="326"/>
      <c r="Q36" s="473"/>
      <c r="R36" s="411"/>
    </row>
    <row r="37" spans="1:18" s="59" customFormat="1" ht="10.35" customHeight="1">
      <c r="A37" s="60"/>
      <c r="B37" s="66"/>
      <c r="C37" s="62"/>
      <c r="D37" s="62"/>
      <c r="E37" s="63"/>
      <c r="F37" s="67"/>
      <c r="G37" s="68"/>
      <c r="H37" s="327"/>
      <c r="I37" s="437"/>
      <c r="J37" s="340"/>
      <c r="K37" s="437"/>
      <c r="L37" s="340"/>
      <c r="M37" s="437"/>
      <c r="N37" s="511"/>
      <c r="O37" s="449"/>
      <c r="P37" s="325" t="s">
        <v>150</v>
      </c>
      <c r="Q37" s="473"/>
      <c r="R37" s="411"/>
    </row>
    <row r="38" spans="1:18" s="59" customFormat="1" ht="10.35" customHeight="1">
      <c r="A38" s="60"/>
      <c r="B38" s="66"/>
      <c r="C38" s="62"/>
      <c r="D38" s="62"/>
      <c r="E38" s="63"/>
      <c r="F38" s="77"/>
      <c r="G38" s="68"/>
      <c r="H38" s="327"/>
      <c r="I38" s="437"/>
      <c r="J38" s="340"/>
      <c r="K38" s="437"/>
      <c r="L38" s="340"/>
      <c r="M38" s="437"/>
      <c r="N38" s="498" t="s">
        <v>449</v>
      </c>
      <c r="O38" s="455"/>
      <c r="P38" s="659" t="s">
        <v>151</v>
      </c>
      <c r="Q38" s="471"/>
      <c r="R38" s="411"/>
    </row>
    <row r="39" spans="1:18" s="59" customFormat="1" ht="10.35" customHeight="1">
      <c r="A39" s="50">
        <v>9</v>
      </c>
      <c r="B39" s="51">
        <v>4</v>
      </c>
      <c r="C39" s="52" t="s">
        <v>21</v>
      </c>
      <c r="D39" s="52">
        <v>16</v>
      </c>
      <c r="E39" s="53" t="s">
        <v>67</v>
      </c>
      <c r="F39" s="54" t="s">
        <v>163</v>
      </c>
      <c r="G39" s="55" t="s">
        <v>140</v>
      </c>
      <c r="H39" s="448"/>
      <c r="I39" s="439"/>
      <c r="J39" s="340"/>
      <c r="K39" s="437"/>
      <c r="L39" s="340"/>
      <c r="M39" s="437"/>
      <c r="N39" s="340"/>
      <c r="O39" s="449"/>
      <c r="P39" s="499" t="s">
        <v>456</v>
      </c>
      <c r="Q39" s="473"/>
      <c r="R39" s="411"/>
    </row>
    <row r="40" spans="1:18" s="59" customFormat="1" ht="10.35" customHeight="1">
      <c r="A40" s="60"/>
      <c r="B40" s="61"/>
      <c r="C40" s="62"/>
      <c r="D40" s="62"/>
      <c r="E40" s="63"/>
      <c r="F40" s="75" t="s">
        <v>164</v>
      </c>
      <c r="G40" s="55" t="s">
        <v>140</v>
      </c>
      <c r="H40" s="448"/>
      <c r="I40" s="441"/>
      <c r="J40" s="340"/>
      <c r="K40" s="437"/>
      <c r="L40" s="340"/>
      <c r="M40" s="437"/>
      <c r="N40" s="340"/>
      <c r="O40" s="449"/>
      <c r="P40" s="451"/>
      <c r="Q40" s="474"/>
      <c r="R40" s="411"/>
    </row>
    <row r="41" spans="1:18" s="59" customFormat="1" ht="10.35" customHeight="1">
      <c r="A41" s="60"/>
      <c r="B41" s="66"/>
      <c r="C41" s="62"/>
      <c r="D41" s="62"/>
      <c r="E41" s="63"/>
      <c r="F41" s="77"/>
      <c r="G41" s="68"/>
      <c r="H41" s="327"/>
      <c r="I41" s="443"/>
      <c r="J41" s="499" t="str">
        <f>IF(OR(I42=7,I42=8,I42=9),F39,IF(OR(I42=1,I42=2,I42=3),F43,IF(F39="Bye",F43,IF(F43="Bye",F39,""))))</f>
        <v>戴光志</v>
      </c>
      <c r="K41" s="437"/>
      <c r="L41" s="340"/>
      <c r="M41" s="437"/>
      <c r="N41" s="340"/>
      <c r="O41" s="449"/>
      <c r="P41" s="326"/>
      <c r="Q41" s="473"/>
      <c r="R41" s="411"/>
    </row>
    <row r="42" spans="1:18" s="59" customFormat="1" ht="10.35" customHeight="1">
      <c r="A42" s="60"/>
      <c r="B42" s="66"/>
      <c r="C42" s="62"/>
      <c r="D42" s="62"/>
      <c r="E42" s="63"/>
      <c r="F42" s="77"/>
      <c r="G42" s="68"/>
      <c r="H42" s="327"/>
      <c r="I42" s="445"/>
      <c r="J42" s="500" t="str">
        <f>IF(OR(I42=7,I42=8,I42=9),F40,IF(OR(I42=1,I42=2,I42=3),F44,IF(F39="Bye",F44,IF(F43="Bye",F40,""))))</f>
        <v>葉日煌</v>
      </c>
      <c r="K42" s="446"/>
      <c r="L42" s="340"/>
      <c r="M42" s="437"/>
      <c r="N42" s="340"/>
      <c r="O42" s="449"/>
      <c r="P42" s="326"/>
      <c r="Q42" s="473"/>
      <c r="R42" s="411"/>
    </row>
    <row r="43" spans="1:18" s="59" customFormat="1" ht="10.35" customHeight="1">
      <c r="A43" s="60">
        <v>10</v>
      </c>
      <c r="B43" s="73"/>
      <c r="C43" s="52" t="s">
        <v>21</v>
      </c>
      <c r="D43" s="52"/>
      <c r="E43" s="74"/>
      <c r="F43" s="291" t="s">
        <v>437</v>
      </c>
      <c r="G43" s="56"/>
      <c r="H43" s="448"/>
      <c r="I43" s="447"/>
      <c r="J43" s="499"/>
      <c r="K43" s="449"/>
      <c r="L43" s="340"/>
      <c r="M43" s="437"/>
      <c r="N43" s="340"/>
      <c r="O43" s="449"/>
      <c r="P43" s="326"/>
      <c r="Q43" s="473"/>
      <c r="R43" s="411"/>
    </row>
    <row r="44" spans="1:18" s="59" customFormat="1" ht="10.35" customHeight="1">
      <c r="A44" s="60"/>
      <c r="B44" s="66"/>
      <c r="C44" s="62"/>
      <c r="D44" s="62"/>
      <c r="E44" s="63"/>
      <c r="F44" s="75" t="s">
        <v>29</v>
      </c>
      <c r="G44" s="56"/>
      <c r="H44" s="448"/>
      <c r="I44" s="441"/>
      <c r="J44" s="499"/>
      <c r="K44" s="449"/>
      <c r="L44" s="502"/>
      <c r="M44" s="452"/>
      <c r="N44" s="340"/>
      <c r="O44" s="449"/>
      <c r="P44" s="326"/>
      <c r="Q44" s="473"/>
      <c r="R44" s="411"/>
    </row>
    <row r="45" spans="1:18" s="59" customFormat="1" ht="10.35" customHeight="1">
      <c r="A45" s="60"/>
      <c r="B45" s="66"/>
      <c r="C45" s="62"/>
      <c r="D45" s="62"/>
      <c r="E45" s="63"/>
      <c r="F45" s="77"/>
      <c r="G45" s="68"/>
      <c r="H45" s="327"/>
      <c r="I45" s="437"/>
      <c r="J45" s="340"/>
      <c r="K45" s="449"/>
      <c r="L45" s="499" t="str">
        <f>IF(OR(K46=7,K46=8,K46=9),J41,IF(OR(K46=1,K46=2,K46=3),J49,""))</f>
        <v>戴光志</v>
      </c>
      <c r="M45" s="437"/>
      <c r="N45" s="340"/>
      <c r="O45" s="449"/>
      <c r="P45" s="326"/>
      <c r="Q45" s="473"/>
      <c r="R45" s="411"/>
    </row>
    <row r="46" spans="1:18" s="59" customFormat="1" ht="10.35" customHeight="1">
      <c r="A46" s="60"/>
      <c r="B46" s="66"/>
      <c r="C46" s="62"/>
      <c r="D46" s="62"/>
      <c r="E46" s="63"/>
      <c r="F46" s="77"/>
      <c r="G46" s="68"/>
      <c r="H46" s="327"/>
      <c r="I46" s="437"/>
      <c r="J46" s="501" t="s">
        <v>424</v>
      </c>
      <c r="K46" s="455">
        <v>8</v>
      </c>
      <c r="L46" s="500" t="str">
        <f>IF(OR(K46=7,K46=8,K46=9),J42,IF(OR(K46=1,K46=2,K46=3),J50,""))</f>
        <v>葉日煌</v>
      </c>
      <c r="M46" s="446"/>
      <c r="N46" s="340"/>
      <c r="O46" s="449"/>
      <c r="P46" s="326"/>
      <c r="Q46" s="473"/>
      <c r="R46" s="411"/>
    </row>
    <row r="47" spans="1:18" s="59" customFormat="1" ht="10.35" customHeight="1">
      <c r="A47" s="60">
        <v>11</v>
      </c>
      <c r="B47" s="66">
        <v>16</v>
      </c>
      <c r="C47" s="52" t="s">
        <v>21</v>
      </c>
      <c r="D47" s="52"/>
      <c r="E47" s="74"/>
      <c r="F47" s="75" t="s">
        <v>165</v>
      </c>
      <c r="G47" s="56" t="s">
        <v>24</v>
      </c>
      <c r="H47" s="448"/>
      <c r="I47" s="439"/>
      <c r="J47" s="340"/>
      <c r="K47" s="449"/>
      <c r="L47" s="499" t="s">
        <v>456</v>
      </c>
      <c r="M47" s="449"/>
      <c r="N47" s="340"/>
      <c r="O47" s="449"/>
      <c r="P47" s="326"/>
      <c r="Q47" s="473"/>
      <c r="R47" s="411"/>
    </row>
    <row r="48" spans="1:18" s="59" customFormat="1" ht="10.35" customHeight="1">
      <c r="A48" s="60"/>
      <c r="B48" s="61"/>
      <c r="C48" s="62"/>
      <c r="D48" s="62"/>
      <c r="E48" s="63"/>
      <c r="F48" s="75" t="s">
        <v>166</v>
      </c>
      <c r="G48" s="56" t="s">
        <v>24</v>
      </c>
      <c r="H48" s="448"/>
      <c r="I48" s="441"/>
      <c r="J48" s="340"/>
      <c r="K48" s="449"/>
      <c r="L48" s="340"/>
      <c r="M48" s="449"/>
      <c r="N48" s="340"/>
      <c r="O48" s="449"/>
      <c r="P48" s="326"/>
      <c r="Q48" s="473"/>
      <c r="R48" s="411"/>
    </row>
    <row r="49" spans="1:18" s="59" customFormat="1" ht="10.35" customHeight="1">
      <c r="A49" s="60"/>
      <c r="B49" s="66"/>
      <c r="C49" s="62"/>
      <c r="D49" s="62"/>
      <c r="E49" s="63"/>
      <c r="F49" s="77"/>
      <c r="G49" s="68"/>
      <c r="H49" s="327"/>
      <c r="I49" s="443"/>
      <c r="J49" s="499" t="str">
        <f>IF(OR(I50=7,I50=8,I50=9),F47,IF(OR(I50=1,I50=2,I50=3),F51,IF(F47="Bye",F51,IF(F51="Bye",F47,""))))</f>
        <v>王清富</v>
      </c>
      <c r="K49" s="449"/>
      <c r="L49" s="340"/>
      <c r="M49" s="449"/>
      <c r="N49" s="340"/>
      <c r="O49" s="449"/>
      <c r="P49" s="326"/>
      <c r="Q49" s="473"/>
      <c r="R49" s="411"/>
    </row>
    <row r="50" spans="1:18" s="59" customFormat="1" ht="10.35" customHeight="1">
      <c r="A50" s="60"/>
      <c r="B50" s="66"/>
      <c r="C50" s="62"/>
      <c r="D50" s="62"/>
      <c r="E50" s="63"/>
      <c r="F50" s="77"/>
      <c r="G50" s="68"/>
      <c r="H50" s="327" t="s">
        <v>419</v>
      </c>
      <c r="I50" s="445">
        <v>8</v>
      </c>
      <c r="J50" s="500" t="str">
        <f>IF(OR(I50=7,I50=8,I50=9),F48,IF(OR(I50=1,I50=2,I50=3),F52,IF(F47="Bye",F52,IF(F51="Bye",F48,""))))</f>
        <v>謝棨宥</v>
      </c>
      <c r="K50" s="450"/>
      <c r="L50" s="340"/>
      <c r="M50" s="449"/>
      <c r="N50" s="340"/>
      <c r="O50" s="449"/>
      <c r="P50" s="326"/>
      <c r="Q50" s="473"/>
      <c r="R50" s="411"/>
    </row>
    <row r="51" spans="1:18" s="59" customFormat="1" ht="10.35" customHeight="1">
      <c r="A51" s="60">
        <v>12</v>
      </c>
      <c r="B51" s="73">
        <v>10</v>
      </c>
      <c r="C51" s="52" t="s">
        <v>21</v>
      </c>
      <c r="D51" s="52"/>
      <c r="E51" s="74"/>
      <c r="F51" s="75" t="s">
        <v>167</v>
      </c>
      <c r="G51" s="56" t="s">
        <v>146</v>
      </c>
      <c r="H51" s="448"/>
      <c r="I51" s="447"/>
      <c r="J51" s="499" t="s">
        <v>453</v>
      </c>
      <c r="K51" s="437"/>
      <c r="L51" s="340"/>
      <c r="M51" s="449"/>
      <c r="N51" s="340"/>
      <c r="O51" s="449"/>
      <c r="P51" s="326"/>
      <c r="Q51" s="473"/>
      <c r="R51" s="411"/>
    </row>
    <row r="52" spans="1:18" s="59" customFormat="1" ht="10.35" customHeight="1">
      <c r="A52" s="60"/>
      <c r="B52" s="66"/>
      <c r="C52" s="62"/>
      <c r="D52" s="62"/>
      <c r="E52" s="63"/>
      <c r="F52" s="75" t="s">
        <v>168</v>
      </c>
      <c r="G52" s="56" t="s">
        <v>146</v>
      </c>
      <c r="H52" s="448"/>
      <c r="I52" s="441"/>
      <c r="J52" s="340"/>
      <c r="K52" s="437"/>
      <c r="L52" s="502"/>
      <c r="M52" s="457"/>
      <c r="N52" s="340"/>
      <c r="O52" s="449"/>
      <c r="P52" s="326"/>
      <c r="Q52" s="473"/>
      <c r="R52" s="411"/>
    </row>
    <row r="53" spans="1:18" s="59" customFormat="1" ht="10.35" customHeight="1">
      <c r="A53" s="60"/>
      <c r="B53" s="66"/>
      <c r="C53" s="62"/>
      <c r="D53" s="62"/>
      <c r="E53" s="63"/>
      <c r="F53" s="77"/>
      <c r="G53" s="68"/>
      <c r="H53" s="327"/>
      <c r="I53" s="437"/>
      <c r="J53" s="340"/>
      <c r="K53" s="437"/>
      <c r="L53" s="340"/>
      <c r="M53" s="449"/>
      <c r="N53" s="499" t="str">
        <f>IF(OR(M54=7,M54=8,M54=9),L45,IF(OR(M54=1,M54=2,M54=3),L61,""))</f>
        <v>戴光志</v>
      </c>
      <c r="O53" s="449"/>
      <c r="P53" s="326"/>
      <c r="Q53" s="473"/>
      <c r="R53" s="411"/>
    </row>
    <row r="54" spans="1:18" s="59" customFormat="1" ht="10.35" customHeight="1">
      <c r="A54" s="60"/>
      <c r="B54" s="66"/>
      <c r="C54" s="62"/>
      <c r="D54" s="62"/>
      <c r="E54" s="63"/>
      <c r="F54" s="77"/>
      <c r="G54" s="68"/>
      <c r="H54" s="327"/>
      <c r="I54" s="437"/>
      <c r="J54" s="340"/>
      <c r="K54" s="437"/>
      <c r="L54" s="498" t="s">
        <v>448</v>
      </c>
      <c r="M54" s="455">
        <v>8</v>
      </c>
      <c r="N54" s="500" t="str">
        <f>IF(OR(M54=7,M54=8,M54=9),L46,IF(OR(M54=1,M54=2,M54=3),L62,""))</f>
        <v>葉日煌</v>
      </c>
      <c r="O54" s="450"/>
      <c r="P54" s="326"/>
      <c r="Q54" s="473"/>
      <c r="R54" s="411"/>
    </row>
    <row r="55" spans="1:18" s="59" customFormat="1" ht="10.35" customHeight="1">
      <c r="A55" s="60">
        <v>13</v>
      </c>
      <c r="B55" s="51">
        <v>20</v>
      </c>
      <c r="C55" s="52" t="s">
        <v>21</v>
      </c>
      <c r="D55" s="52"/>
      <c r="E55" s="74"/>
      <c r="F55" s="75" t="s">
        <v>169</v>
      </c>
      <c r="G55" s="56" t="s">
        <v>24</v>
      </c>
      <c r="H55" s="448"/>
      <c r="I55" s="439"/>
      <c r="J55" s="340"/>
      <c r="K55" s="437"/>
      <c r="L55" s="340"/>
      <c r="M55" s="449"/>
      <c r="N55" s="499" t="s">
        <v>469</v>
      </c>
      <c r="O55" s="461"/>
      <c r="P55" s="326"/>
      <c r="Q55" s="473"/>
      <c r="R55" s="411"/>
    </row>
    <row r="56" spans="1:18" s="59" customFormat="1" ht="10.35" customHeight="1">
      <c r="A56" s="60"/>
      <c r="B56" s="61"/>
      <c r="C56" s="62"/>
      <c r="D56" s="62"/>
      <c r="E56" s="63"/>
      <c r="F56" s="75" t="s">
        <v>170</v>
      </c>
      <c r="G56" s="56" t="s">
        <v>24</v>
      </c>
      <c r="H56" s="448"/>
      <c r="I56" s="441"/>
      <c r="J56" s="340"/>
      <c r="K56" s="437"/>
      <c r="L56" s="340"/>
      <c r="M56" s="449"/>
      <c r="N56" s="340"/>
      <c r="O56" s="437"/>
      <c r="P56" s="326"/>
      <c r="Q56" s="473"/>
      <c r="R56" s="411"/>
    </row>
    <row r="57" spans="1:18" s="59" customFormat="1" ht="10.35" customHeight="1">
      <c r="A57" s="60"/>
      <c r="B57" s="66"/>
      <c r="C57" s="62"/>
      <c r="D57" s="62"/>
      <c r="E57" s="63"/>
      <c r="F57" s="77"/>
      <c r="G57" s="68"/>
      <c r="H57" s="327"/>
      <c r="I57" s="443"/>
      <c r="J57" s="499" t="str">
        <f>IF(OR(I58=7,I58=8,I58=9),F55,IF(OR(I58=1,I58=2,I58=3),F59,IF(F55="Bye",F59,IF(F59="Bye",F55,""))))</f>
        <v>王傳慶</v>
      </c>
      <c r="K57" s="437"/>
      <c r="L57" s="340"/>
      <c r="M57" s="449"/>
      <c r="N57" s="340"/>
      <c r="O57" s="437"/>
      <c r="P57" s="326"/>
      <c r="Q57" s="473"/>
      <c r="R57" s="411"/>
    </row>
    <row r="58" spans="1:18" s="59" customFormat="1" ht="10.35" customHeight="1">
      <c r="A58" s="60"/>
      <c r="B58" s="66"/>
      <c r="C58" s="62"/>
      <c r="D58" s="62"/>
      <c r="E58" s="63"/>
      <c r="F58" s="77"/>
      <c r="G58" s="68"/>
      <c r="H58" s="327" t="s">
        <v>419</v>
      </c>
      <c r="I58" s="445">
        <v>2</v>
      </c>
      <c r="J58" s="500" t="str">
        <f>IF(OR(I58=7,I58=8,I58=9),F56,IF(OR(I58=1,I58=2,I58=3),F60,IF(F55="Bye",F60,IF(F59="Bye",F56,""))))</f>
        <v>王國銘</v>
      </c>
      <c r="K58" s="446"/>
      <c r="L58" s="340"/>
      <c r="M58" s="449"/>
      <c r="N58" s="340"/>
      <c r="O58" s="437"/>
      <c r="P58" s="326"/>
      <c r="Q58" s="473"/>
      <c r="R58" s="411"/>
    </row>
    <row r="59" spans="1:18" s="59" customFormat="1" ht="10.35" customHeight="1">
      <c r="A59" s="60">
        <v>14</v>
      </c>
      <c r="B59" s="73">
        <v>9</v>
      </c>
      <c r="C59" s="52" t="s">
        <v>21</v>
      </c>
      <c r="D59" s="52">
        <v>1024</v>
      </c>
      <c r="E59" s="74"/>
      <c r="F59" s="75" t="s">
        <v>171</v>
      </c>
      <c r="G59" s="56" t="s">
        <v>40</v>
      </c>
      <c r="H59" s="448"/>
      <c r="I59" s="447"/>
      <c r="J59" s="499" t="s">
        <v>454</v>
      </c>
      <c r="K59" s="449"/>
      <c r="L59" s="340"/>
      <c r="M59" s="449"/>
      <c r="N59" s="340"/>
      <c r="O59" s="437"/>
      <c r="P59" s="326"/>
      <c r="Q59" s="473"/>
      <c r="R59" s="411"/>
    </row>
    <row r="60" spans="1:18" s="59" customFormat="1" ht="10.35" customHeight="1">
      <c r="A60" s="60"/>
      <c r="B60" s="66"/>
      <c r="C60" s="62"/>
      <c r="D60" s="62"/>
      <c r="E60" s="63"/>
      <c r="F60" s="75" t="s">
        <v>172</v>
      </c>
      <c r="G60" s="56" t="s">
        <v>40</v>
      </c>
      <c r="H60" s="448"/>
      <c r="I60" s="441"/>
      <c r="J60" s="499"/>
      <c r="K60" s="449"/>
      <c r="L60" s="502"/>
      <c r="M60" s="457"/>
      <c r="N60" s="340"/>
      <c r="O60" s="437"/>
      <c r="P60" s="326"/>
      <c r="Q60" s="473"/>
      <c r="R60" s="411"/>
    </row>
    <row r="61" spans="1:18" s="59" customFormat="1" ht="10.35" customHeight="1">
      <c r="A61" s="60"/>
      <c r="B61" s="66"/>
      <c r="C61" s="62"/>
      <c r="D61" s="62"/>
      <c r="E61" s="63"/>
      <c r="F61" s="77"/>
      <c r="G61" s="68"/>
      <c r="H61" s="327"/>
      <c r="I61" s="437"/>
      <c r="J61" s="340"/>
      <c r="K61" s="449"/>
      <c r="L61" s="499" t="str">
        <f>IF(OR(K62=7,K62=8,K62=9),J57,IF(OR(K62=1,K62=2,K62=3),J65,""))</f>
        <v>蘇晏永</v>
      </c>
      <c r="M61" s="449"/>
      <c r="N61" s="340"/>
      <c r="O61" s="437"/>
      <c r="P61" s="326"/>
      <c r="Q61" s="473"/>
      <c r="R61" s="411"/>
    </row>
    <row r="62" spans="1:18" s="59" customFormat="1" ht="10.35" customHeight="1">
      <c r="A62" s="60"/>
      <c r="B62" s="66"/>
      <c r="C62" s="62"/>
      <c r="D62" s="62"/>
      <c r="E62" s="63"/>
      <c r="F62" s="77"/>
      <c r="G62" s="68"/>
      <c r="H62" s="327"/>
      <c r="I62" s="437"/>
      <c r="J62" s="501" t="s">
        <v>424</v>
      </c>
      <c r="K62" s="455">
        <v>2</v>
      </c>
      <c r="L62" s="500" t="str">
        <f>IF(OR(K62=7,K62=8,K62=9),J58,IF(OR(K62=1,K62=2,K62=3),J66,""))</f>
        <v>吳癸鋼</v>
      </c>
      <c r="M62" s="450"/>
      <c r="N62" s="340"/>
      <c r="O62" s="437"/>
      <c r="P62" s="326"/>
      <c r="Q62" s="473"/>
      <c r="R62" s="411"/>
    </row>
    <row r="63" spans="1:18" s="59" customFormat="1" ht="10.35" customHeight="1">
      <c r="A63" s="60">
        <v>15</v>
      </c>
      <c r="B63" s="66">
        <v>13</v>
      </c>
      <c r="C63" s="52" t="s">
        <v>21</v>
      </c>
      <c r="D63" s="52"/>
      <c r="E63" s="74"/>
      <c r="F63" s="75" t="s">
        <v>173</v>
      </c>
      <c r="G63" s="56" t="s">
        <v>24</v>
      </c>
      <c r="H63" s="448"/>
      <c r="I63" s="439"/>
      <c r="J63" s="340"/>
      <c r="K63" s="449"/>
      <c r="L63" s="499" t="s">
        <v>454</v>
      </c>
      <c r="M63" s="461"/>
      <c r="N63" s="340"/>
      <c r="O63" s="437"/>
      <c r="P63" s="326"/>
      <c r="Q63" s="473"/>
      <c r="R63" s="411"/>
    </row>
    <row r="64" spans="1:18" s="59" customFormat="1" ht="10.35" customHeight="1">
      <c r="A64" s="60"/>
      <c r="B64" s="61"/>
      <c r="C64" s="62"/>
      <c r="D64" s="62"/>
      <c r="E64" s="63"/>
      <c r="F64" s="75" t="s">
        <v>174</v>
      </c>
      <c r="G64" s="56" t="s">
        <v>24</v>
      </c>
      <c r="H64" s="448"/>
      <c r="I64" s="441"/>
      <c r="J64" s="340"/>
      <c r="K64" s="449"/>
      <c r="L64" s="340"/>
      <c r="M64" s="437"/>
      <c r="N64" s="340"/>
      <c r="O64" s="437"/>
      <c r="P64" s="326"/>
      <c r="Q64" s="473"/>
      <c r="R64" s="411"/>
    </row>
    <row r="65" spans="1:18" s="59" customFormat="1" ht="10.35" customHeight="1">
      <c r="A65" s="60"/>
      <c r="B65" s="66"/>
      <c r="C65" s="62"/>
      <c r="D65" s="62"/>
      <c r="E65" s="63"/>
      <c r="F65" s="67"/>
      <c r="G65" s="80"/>
      <c r="H65" s="327"/>
      <c r="I65" s="443"/>
      <c r="J65" s="499" t="str">
        <f>IF(OR(I66=7,I66=8,I66=9),F63,IF(OR(I66=1,I66=2,I66=3),F67,IF(F63="Bye",F67,IF(F67="Bye",F63,""))))</f>
        <v>蘇晏永</v>
      </c>
      <c r="K65" s="449"/>
      <c r="L65" s="340"/>
      <c r="M65" s="437"/>
      <c r="N65" s="340"/>
      <c r="O65" s="452"/>
      <c r="P65" s="326"/>
      <c r="Q65" s="473"/>
      <c r="R65" s="411"/>
    </row>
    <row r="66" spans="1:18" s="59" customFormat="1" ht="10.35" customHeight="1">
      <c r="A66" s="60"/>
      <c r="B66" s="66"/>
      <c r="C66" s="62"/>
      <c r="D66" s="62"/>
      <c r="E66" s="63"/>
      <c r="F66" s="77"/>
      <c r="G66" s="68"/>
      <c r="H66" s="327" t="s">
        <v>421</v>
      </c>
      <c r="I66" s="445">
        <v>2</v>
      </c>
      <c r="J66" s="500" t="str">
        <f>IF(OR(I66=7,I66=8,I66=9),F64,IF(OR(I66=1,I66=2,I66=3),F68,IF(F63="Bye",F68,IF(F67="Bye",F64,""))))</f>
        <v>吳癸鋼</v>
      </c>
      <c r="K66" s="450"/>
      <c r="L66" s="340"/>
      <c r="M66" s="437"/>
      <c r="N66" s="423"/>
      <c r="O66" s="217"/>
      <c r="P66" s="361"/>
      <c r="Q66" s="476"/>
      <c r="R66" s="411"/>
    </row>
    <row r="67" spans="1:18" s="59" customFormat="1" ht="10.35" customHeight="1">
      <c r="A67" s="50">
        <v>16</v>
      </c>
      <c r="B67" s="73">
        <v>7</v>
      </c>
      <c r="C67" s="52" t="s">
        <v>21</v>
      </c>
      <c r="D67" s="52">
        <v>1013</v>
      </c>
      <c r="E67" s="53" t="s">
        <v>38</v>
      </c>
      <c r="F67" s="54" t="s">
        <v>175</v>
      </c>
      <c r="G67" s="55" t="s">
        <v>40</v>
      </c>
      <c r="H67" s="448"/>
      <c r="I67" s="447"/>
      <c r="J67" s="499" t="s">
        <v>453</v>
      </c>
      <c r="K67" s="437"/>
      <c r="L67" s="340"/>
      <c r="M67" s="437"/>
      <c r="N67" s="423"/>
      <c r="O67" s="217"/>
      <c r="P67" s="361"/>
      <c r="Q67" s="476"/>
      <c r="R67" s="411"/>
    </row>
    <row r="68" spans="1:18" s="59" customFormat="1" ht="10.35" customHeight="1">
      <c r="A68" s="60"/>
      <c r="B68" s="66"/>
      <c r="C68" s="62"/>
      <c r="D68" s="62"/>
      <c r="E68" s="63"/>
      <c r="F68" s="54" t="s">
        <v>176</v>
      </c>
      <c r="G68" s="55" t="s">
        <v>40</v>
      </c>
      <c r="H68" s="448"/>
      <c r="I68" s="441"/>
      <c r="J68" s="340"/>
      <c r="K68" s="437"/>
      <c r="L68" s="502"/>
      <c r="M68" s="452"/>
      <c r="N68" s="423"/>
      <c r="O68" s="217"/>
      <c r="P68" s="361"/>
      <c r="Q68" s="476"/>
      <c r="R68" s="411"/>
    </row>
    <row r="69" spans="1:18" s="59" customFormat="1" ht="10.35" customHeight="1">
      <c r="A69" s="60"/>
      <c r="B69" s="66"/>
      <c r="C69" s="81"/>
      <c r="D69" s="81"/>
      <c r="E69" s="82"/>
      <c r="F69" s="77"/>
      <c r="G69" s="68"/>
      <c r="H69" s="327"/>
      <c r="I69" s="437"/>
      <c r="J69" s="340"/>
      <c r="K69" s="437"/>
      <c r="L69" s="340"/>
      <c r="M69" s="437"/>
      <c r="N69" s="423"/>
      <c r="O69" s="217"/>
      <c r="P69" s="361"/>
      <c r="Q69" s="476"/>
      <c r="R69" s="411"/>
    </row>
    <row r="70" spans="1:18" ht="10.35" customHeight="1">
      <c r="A70" s="60"/>
      <c r="B70" s="66"/>
      <c r="C70" s="81"/>
      <c r="D70" s="81"/>
      <c r="E70" s="82"/>
      <c r="F70" s="77"/>
      <c r="G70" s="68"/>
      <c r="H70" s="327"/>
      <c r="I70" s="437"/>
      <c r="J70" s="340"/>
      <c r="K70" s="437"/>
      <c r="L70" s="340"/>
      <c r="M70" s="437"/>
      <c r="N70" s="340"/>
      <c r="O70" s="437"/>
      <c r="P70" s="326"/>
      <c r="Q70" s="473"/>
      <c r="R70" s="495"/>
    </row>
    <row r="71" spans="1:18" s="59" customFormat="1" ht="10.35" customHeight="1">
      <c r="A71" s="50">
        <v>17</v>
      </c>
      <c r="B71" s="51">
        <v>8</v>
      </c>
      <c r="C71" s="52" t="s">
        <v>21</v>
      </c>
      <c r="D71" s="52">
        <v>1013</v>
      </c>
      <c r="E71" s="53" t="s">
        <v>57</v>
      </c>
      <c r="F71" s="54" t="s">
        <v>177</v>
      </c>
      <c r="G71" s="55" t="s">
        <v>40</v>
      </c>
      <c r="H71" s="448"/>
      <c r="I71" s="439"/>
      <c r="J71" s="340"/>
      <c r="K71" s="437"/>
      <c r="L71" s="340"/>
      <c r="M71" s="437"/>
      <c r="N71" s="340"/>
      <c r="O71" s="437"/>
      <c r="P71" s="326"/>
      <c r="Q71" s="660" t="s">
        <v>26</v>
      </c>
      <c r="R71" s="411"/>
    </row>
    <row r="72" spans="1:18" s="59" customFormat="1" ht="10.35" customHeight="1">
      <c r="A72" s="60"/>
      <c r="B72" s="61"/>
      <c r="C72" s="62"/>
      <c r="D72" s="62"/>
      <c r="E72" s="63"/>
      <c r="F72" s="54" t="s">
        <v>178</v>
      </c>
      <c r="G72" s="55" t="s">
        <v>40</v>
      </c>
      <c r="H72" s="448"/>
      <c r="I72" s="441"/>
      <c r="J72" s="340"/>
      <c r="K72" s="437"/>
      <c r="L72" s="340"/>
      <c r="M72" s="437"/>
      <c r="N72" s="340"/>
      <c r="O72" s="437"/>
      <c r="P72" s="326"/>
      <c r="Q72" s="473"/>
      <c r="R72" s="411"/>
    </row>
    <row r="73" spans="1:18" s="59" customFormat="1" ht="10.35" customHeight="1">
      <c r="A73" s="60"/>
      <c r="B73" s="66"/>
      <c r="C73" s="62"/>
      <c r="D73" s="62"/>
      <c r="E73" s="63"/>
      <c r="F73" s="77"/>
      <c r="G73" s="68"/>
      <c r="H73" s="327"/>
      <c r="I73" s="443"/>
      <c r="J73" s="499" t="str">
        <f>IF(OR(I74=7,I74=8,I74=9),F71,IF(OR(I74=1,I74=2,I74=3),F75,IF(F71="Bye",F75,IF(F75="Bye",F71,""))))</f>
        <v>廖啟雲</v>
      </c>
      <c r="K73" s="437"/>
      <c r="L73" s="340"/>
      <c r="M73" s="437"/>
      <c r="N73" s="340"/>
      <c r="O73" s="437"/>
      <c r="P73" s="326"/>
      <c r="Q73" s="473"/>
      <c r="R73" s="411"/>
    </row>
    <row r="74" spans="1:18" s="59" customFormat="1" ht="10.35" customHeight="1">
      <c r="A74" s="60"/>
      <c r="B74" s="66"/>
      <c r="C74" s="62"/>
      <c r="D74" s="62"/>
      <c r="E74" s="63"/>
      <c r="F74" s="77"/>
      <c r="G74" s="68"/>
      <c r="H74" s="327" t="s">
        <v>421</v>
      </c>
      <c r="I74" s="445">
        <v>8</v>
      </c>
      <c r="J74" s="500" t="str">
        <f>IF(OR(I74=7,I74=8,I74=9),F72,IF(OR(I74=1,I74=2,I74=3),F76,IF(F71="Bye",F76,IF(F75="Bye",F72,""))))</f>
        <v>蔣宜勳</v>
      </c>
      <c r="K74" s="446"/>
      <c r="L74" s="340"/>
      <c r="M74" s="437"/>
      <c r="N74" s="340"/>
      <c r="O74" s="437"/>
      <c r="P74" s="326"/>
      <c r="Q74" s="473"/>
      <c r="R74" s="411"/>
    </row>
    <row r="75" spans="1:18" s="59" customFormat="1" ht="10.35" customHeight="1">
      <c r="A75" s="60">
        <v>18</v>
      </c>
      <c r="B75" s="73">
        <v>26</v>
      </c>
      <c r="C75" s="52" t="s">
        <v>21</v>
      </c>
      <c r="D75" s="52"/>
      <c r="E75" s="74"/>
      <c r="F75" s="75" t="s">
        <v>179</v>
      </c>
      <c r="G75" s="56" t="s">
        <v>24</v>
      </c>
      <c r="H75" s="448"/>
      <c r="I75" s="447"/>
      <c r="J75" s="499" t="s">
        <v>455</v>
      </c>
      <c r="K75" s="449"/>
      <c r="L75" s="340"/>
      <c r="M75" s="437"/>
      <c r="N75" s="340"/>
      <c r="O75" s="437"/>
      <c r="P75" s="326"/>
      <c r="Q75" s="473"/>
      <c r="R75" s="411"/>
    </row>
    <row r="76" spans="1:18" s="59" customFormat="1" ht="10.35" customHeight="1">
      <c r="A76" s="60"/>
      <c r="B76" s="66"/>
      <c r="C76" s="62"/>
      <c r="D76" s="62"/>
      <c r="E76" s="63"/>
      <c r="F76" s="75" t="s">
        <v>180</v>
      </c>
      <c r="G76" s="56" t="s">
        <v>24</v>
      </c>
      <c r="H76" s="448"/>
      <c r="I76" s="441"/>
      <c r="J76" s="499"/>
      <c r="K76" s="449"/>
      <c r="L76" s="502"/>
      <c r="M76" s="452"/>
      <c r="N76" s="340"/>
      <c r="O76" s="437"/>
      <c r="P76" s="326"/>
      <c r="Q76" s="473"/>
      <c r="R76" s="411"/>
    </row>
    <row r="77" spans="1:18" s="59" customFormat="1" ht="10.35" customHeight="1">
      <c r="A77" s="60"/>
      <c r="B77" s="66"/>
      <c r="C77" s="62"/>
      <c r="D77" s="62"/>
      <c r="E77" s="63"/>
      <c r="F77" s="77"/>
      <c r="G77" s="68"/>
      <c r="H77" s="327"/>
      <c r="I77" s="437"/>
      <c r="J77" s="340"/>
      <c r="K77" s="449"/>
      <c r="L77" s="499" t="str">
        <f>IF(OR(K78=7,K78=8,K78=9),J73,IF(OR(K78=1,K78=2,K78=3),J81,""))</f>
        <v>林大權</v>
      </c>
      <c r="M77" s="437"/>
      <c r="N77" s="340"/>
      <c r="O77" s="437"/>
      <c r="P77" s="326"/>
      <c r="Q77" s="473"/>
      <c r="R77" s="411"/>
    </row>
    <row r="78" spans="1:18" s="59" customFormat="1" ht="10.35" customHeight="1">
      <c r="A78" s="60"/>
      <c r="B78" s="66"/>
      <c r="C78" s="62"/>
      <c r="D78" s="62"/>
      <c r="E78" s="63"/>
      <c r="F78" s="77"/>
      <c r="G78" s="68"/>
      <c r="H78" s="327"/>
      <c r="I78" s="437"/>
      <c r="J78" s="501" t="s">
        <v>424</v>
      </c>
      <c r="K78" s="455">
        <v>2</v>
      </c>
      <c r="L78" s="500" t="str">
        <f>IF(OR(K78=7,K78=8,K78=9),J74,IF(OR(K78=1,K78=2,K78=3),J82,""))</f>
        <v>徐德富</v>
      </c>
      <c r="M78" s="446"/>
      <c r="N78" s="340"/>
      <c r="O78" s="437"/>
      <c r="P78" s="326"/>
      <c r="Q78" s="473"/>
      <c r="R78" s="411"/>
    </row>
    <row r="79" spans="1:18" s="59" customFormat="1" ht="10.35" customHeight="1">
      <c r="A79" s="60">
        <v>19</v>
      </c>
      <c r="B79" s="66">
        <v>22</v>
      </c>
      <c r="C79" s="52" t="s">
        <v>21</v>
      </c>
      <c r="D79" s="52"/>
      <c r="E79" s="74"/>
      <c r="F79" s="75" t="s">
        <v>181</v>
      </c>
      <c r="G79" s="56" t="s">
        <v>40</v>
      </c>
      <c r="H79" s="448"/>
      <c r="I79" s="439"/>
      <c r="J79" s="340"/>
      <c r="K79" s="449"/>
      <c r="L79" s="499" t="s">
        <v>467</v>
      </c>
      <c r="M79" s="449"/>
      <c r="N79" s="340"/>
      <c r="O79" s="437"/>
      <c r="P79" s="326"/>
      <c r="Q79" s="473"/>
      <c r="R79" s="411"/>
    </row>
    <row r="80" spans="1:18" s="59" customFormat="1" ht="10.35" customHeight="1">
      <c r="A80" s="60"/>
      <c r="B80" s="61"/>
      <c r="C80" s="62"/>
      <c r="D80" s="62"/>
      <c r="E80" s="63"/>
      <c r="F80" s="75" t="s">
        <v>182</v>
      </c>
      <c r="G80" s="56" t="s">
        <v>183</v>
      </c>
      <c r="H80" s="448"/>
      <c r="I80" s="441"/>
      <c r="J80" s="340"/>
      <c r="K80" s="449"/>
      <c r="L80" s="340"/>
      <c r="M80" s="449"/>
      <c r="N80" s="340"/>
      <c r="O80" s="437"/>
      <c r="P80" s="326"/>
      <c r="Q80" s="473"/>
      <c r="R80" s="411"/>
    </row>
    <row r="81" spans="1:18" s="59" customFormat="1" ht="10.35" customHeight="1">
      <c r="A81" s="60"/>
      <c r="B81" s="66"/>
      <c r="C81" s="62"/>
      <c r="D81" s="62"/>
      <c r="E81" s="63"/>
      <c r="F81" s="77"/>
      <c r="G81" s="68"/>
      <c r="H81" s="327"/>
      <c r="I81" s="443"/>
      <c r="J81" s="499" t="str">
        <f>IF(OR(I82=7,I82=8,I82=9),F79,IF(OR(I82=1,I82=2,I82=3),F83,IF(F79="Bye",F83,IF(F83="Bye",F79,""))))</f>
        <v>林大權</v>
      </c>
      <c r="K81" s="449"/>
      <c r="L81" s="340"/>
      <c r="M81" s="449"/>
      <c r="N81" s="340"/>
      <c r="O81" s="437"/>
      <c r="P81" s="326"/>
      <c r="Q81" s="473"/>
      <c r="R81" s="411"/>
    </row>
    <row r="82" spans="1:18" s="59" customFormat="1" ht="10.35" customHeight="1">
      <c r="A82" s="60"/>
      <c r="B82" s="66"/>
      <c r="C82" s="62"/>
      <c r="D82" s="62"/>
      <c r="E82" s="63"/>
      <c r="F82" s="77"/>
      <c r="G82" s="68"/>
      <c r="H82" s="327" t="s">
        <v>421</v>
      </c>
      <c r="I82" s="445">
        <v>8</v>
      </c>
      <c r="J82" s="500" t="str">
        <f>IF(OR(I82=7,I82=8,I82=9),F80,IF(OR(I82=1,I82=2,I82=3),F84,IF(F79="Bye",F84,IF(F83="Bye",F80,""))))</f>
        <v>徐德富</v>
      </c>
      <c r="K82" s="450"/>
      <c r="L82" s="340"/>
      <c r="M82" s="449"/>
      <c r="N82" s="340"/>
      <c r="O82" s="437"/>
      <c r="P82" s="326"/>
      <c r="Q82" s="473"/>
      <c r="R82" s="411"/>
    </row>
    <row r="83" spans="1:18" s="59" customFormat="1" ht="10.35" customHeight="1">
      <c r="A83" s="60">
        <v>20</v>
      </c>
      <c r="B83" s="73">
        <v>17</v>
      </c>
      <c r="C83" s="52" t="s">
        <v>21</v>
      </c>
      <c r="D83" s="52"/>
      <c r="E83" s="74"/>
      <c r="F83" s="75" t="s">
        <v>184</v>
      </c>
      <c r="G83" s="56" t="s">
        <v>24</v>
      </c>
      <c r="H83" s="448"/>
      <c r="I83" s="447"/>
      <c r="J83" s="499" t="s">
        <v>457</v>
      </c>
      <c r="K83" s="437"/>
      <c r="L83" s="340"/>
      <c r="M83" s="449"/>
      <c r="N83" s="340"/>
      <c r="O83" s="437"/>
      <c r="P83" s="326"/>
      <c r="Q83" s="473"/>
      <c r="R83" s="411"/>
    </row>
    <row r="84" spans="1:18" s="59" customFormat="1" ht="10.35" customHeight="1">
      <c r="A84" s="60"/>
      <c r="B84" s="66"/>
      <c r="C84" s="62"/>
      <c r="D84" s="62"/>
      <c r="E84" s="63"/>
      <c r="F84" s="75" t="s">
        <v>185</v>
      </c>
      <c r="G84" s="56" t="s">
        <v>24</v>
      </c>
      <c r="H84" s="448"/>
      <c r="I84" s="441"/>
      <c r="J84" s="340"/>
      <c r="K84" s="437"/>
      <c r="L84" s="502"/>
      <c r="M84" s="457"/>
      <c r="N84" s="340"/>
      <c r="O84" s="437"/>
      <c r="P84" s="326"/>
      <c r="Q84" s="473"/>
      <c r="R84" s="411"/>
    </row>
    <row r="85" spans="1:18" s="59" customFormat="1" ht="10.35" customHeight="1">
      <c r="A85" s="60"/>
      <c r="B85" s="66"/>
      <c r="C85" s="62"/>
      <c r="D85" s="62"/>
      <c r="E85" s="63"/>
      <c r="F85" s="77"/>
      <c r="G85" s="68"/>
      <c r="H85" s="327"/>
      <c r="I85" s="437"/>
      <c r="J85" s="340"/>
      <c r="K85" s="437"/>
      <c r="L85" s="340"/>
      <c r="M85" s="449"/>
      <c r="N85" s="499" t="str">
        <f>IF(OR(M86=7,M86=8,M86=9),L77,IF(OR(M86=1,M86=2,M86=3),L93,""))</f>
        <v>莊富楷</v>
      </c>
      <c r="O85" s="437"/>
      <c r="P85" s="326"/>
      <c r="Q85" s="473"/>
      <c r="R85" s="411"/>
    </row>
    <row r="86" spans="1:18" s="59" customFormat="1" ht="10.35" customHeight="1">
      <c r="A86" s="60"/>
      <c r="B86" s="66"/>
      <c r="C86" s="62"/>
      <c r="D86" s="62"/>
      <c r="E86" s="63"/>
      <c r="F86" s="77"/>
      <c r="G86" s="68"/>
      <c r="H86" s="327"/>
      <c r="I86" s="437"/>
      <c r="J86" s="340"/>
      <c r="K86" s="437"/>
      <c r="L86" s="498" t="s">
        <v>448</v>
      </c>
      <c r="M86" s="455">
        <v>2</v>
      </c>
      <c r="N86" s="500" t="str">
        <f>IF(OR(M86=7,M86=8,M86=9),L78,IF(OR(M86=1,M86=2,M86=3),L94,""))</f>
        <v>潘宗欽</v>
      </c>
      <c r="O86" s="446"/>
      <c r="P86" s="326"/>
      <c r="Q86" s="473"/>
      <c r="R86" s="411"/>
    </row>
    <row r="87" spans="1:18" s="59" customFormat="1" ht="10.35" customHeight="1">
      <c r="A87" s="60">
        <v>21</v>
      </c>
      <c r="B87" s="51">
        <v>18</v>
      </c>
      <c r="C87" s="52" t="s">
        <v>21</v>
      </c>
      <c r="D87" s="52"/>
      <c r="E87" s="74"/>
      <c r="F87" s="75" t="s">
        <v>186</v>
      </c>
      <c r="G87" s="56" t="s">
        <v>24</v>
      </c>
      <c r="H87" s="448"/>
      <c r="I87" s="439"/>
      <c r="J87" s="340"/>
      <c r="K87" s="437"/>
      <c r="L87" s="340"/>
      <c r="M87" s="449"/>
      <c r="N87" s="499" t="s">
        <v>469</v>
      </c>
      <c r="O87" s="449"/>
      <c r="P87" s="326"/>
      <c r="Q87" s="473"/>
      <c r="R87" s="411"/>
    </row>
    <row r="88" spans="1:18" s="59" customFormat="1" ht="10.35" customHeight="1">
      <c r="A88" s="60"/>
      <c r="B88" s="61"/>
      <c r="C88" s="62"/>
      <c r="D88" s="62"/>
      <c r="E88" s="63"/>
      <c r="F88" s="75" t="s">
        <v>187</v>
      </c>
      <c r="G88" s="56" t="s">
        <v>24</v>
      </c>
      <c r="H88" s="448"/>
      <c r="I88" s="441"/>
      <c r="J88" s="340"/>
      <c r="K88" s="437"/>
      <c r="L88" s="340"/>
      <c r="M88" s="449"/>
      <c r="N88" s="340"/>
      <c r="O88" s="449"/>
      <c r="P88" s="326"/>
      <c r="Q88" s="473"/>
      <c r="R88" s="411"/>
    </row>
    <row r="89" spans="1:18" s="59" customFormat="1" ht="10.35" customHeight="1">
      <c r="A89" s="60"/>
      <c r="B89" s="66"/>
      <c r="C89" s="62"/>
      <c r="D89" s="62"/>
      <c r="E89" s="63"/>
      <c r="F89" s="77"/>
      <c r="G89" s="68"/>
      <c r="H89" s="327"/>
      <c r="I89" s="443"/>
      <c r="J89" s="499" t="str">
        <f>IF(OR(I90=7,I90=8,I90=9),F87,IF(OR(I90=1,I90=2,I90=3),F91,IF(F87="Bye",F91,IF(F91="Bye",F87,""))))</f>
        <v>侯伯昌</v>
      </c>
      <c r="K89" s="437"/>
      <c r="L89" s="340"/>
      <c r="M89" s="449"/>
      <c r="N89" s="340"/>
      <c r="O89" s="449"/>
      <c r="P89" s="326"/>
      <c r="Q89" s="473"/>
      <c r="R89" s="411"/>
    </row>
    <row r="90" spans="1:18" s="59" customFormat="1" ht="10.35" customHeight="1">
      <c r="A90" s="60"/>
      <c r="B90" s="66"/>
      <c r="C90" s="62"/>
      <c r="D90" s="62"/>
      <c r="E90" s="63"/>
      <c r="F90" s="77"/>
      <c r="G90" s="68"/>
      <c r="H90" s="327" t="s">
        <v>420</v>
      </c>
      <c r="I90" s="445">
        <v>8</v>
      </c>
      <c r="J90" s="500" t="str">
        <f>IF(OR(I90=7,I90=8,I90=9),F88,IF(OR(I90=1,I90=2,I90=3),F92,IF(F87="Bye",F92,IF(F91="Bye",F88,""))))</f>
        <v>黃延發</v>
      </c>
      <c r="K90" s="446"/>
      <c r="L90" s="340"/>
      <c r="M90" s="449"/>
      <c r="N90" s="340"/>
      <c r="O90" s="449"/>
      <c r="P90" s="326"/>
      <c r="Q90" s="473"/>
      <c r="R90" s="411"/>
    </row>
    <row r="91" spans="1:18" s="59" customFormat="1" ht="10.35" customHeight="1">
      <c r="A91" s="60">
        <v>22</v>
      </c>
      <c r="B91" s="73">
        <v>23</v>
      </c>
      <c r="C91" s="52" t="s">
        <v>21</v>
      </c>
      <c r="D91" s="52"/>
      <c r="E91" s="74"/>
      <c r="F91" s="75" t="s">
        <v>188</v>
      </c>
      <c r="G91" s="56" t="s">
        <v>40</v>
      </c>
      <c r="H91" s="448"/>
      <c r="I91" s="447"/>
      <c r="J91" s="499" t="s">
        <v>453</v>
      </c>
      <c r="K91" s="449"/>
      <c r="L91" s="340"/>
      <c r="M91" s="449"/>
      <c r="N91" s="340"/>
      <c r="O91" s="449"/>
      <c r="P91" s="326"/>
      <c r="Q91" s="473"/>
      <c r="R91" s="411"/>
    </row>
    <row r="92" spans="1:18" s="59" customFormat="1" ht="10.35" customHeight="1">
      <c r="A92" s="60"/>
      <c r="B92" s="66"/>
      <c r="C92" s="62"/>
      <c r="D92" s="62"/>
      <c r="E92" s="63"/>
      <c r="F92" s="75" t="s">
        <v>189</v>
      </c>
      <c r="G92" s="56" t="s">
        <v>40</v>
      </c>
      <c r="H92" s="448"/>
      <c r="I92" s="441"/>
      <c r="J92" s="499"/>
      <c r="K92" s="449"/>
      <c r="L92" s="502"/>
      <c r="M92" s="457"/>
      <c r="N92" s="340"/>
      <c r="O92" s="449"/>
      <c r="P92" s="326"/>
      <c r="Q92" s="473"/>
      <c r="R92" s="411"/>
    </row>
    <row r="93" spans="1:18" s="59" customFormat="1" ht="10.35" customHeight="1">
      <c r="A93" s="60"/>
      <c r="B93" s="66"/>
      <c r="C93" s="62"/>
      <c r="D93" s="62"/>
      <c r="E93" s="63"/>
      <c r="F93" s="77"/>
      <c r="G93" s="68"/>
      <c r="H93" s="327"/>
      <c r="I93" s="437"/>
      <c r="J93" s="340"/>
      <c r="K93" s="449"/>
      <c r="L93" s="499" t="str">
        <f>IF(OR(K94=7,K94=8,K94=9),J89,IF(OR(K94=1,K94=2,K94=3),J97,""))</f>
        <v>莊富楷</v>
      </c>
      <c r="M93" s="449"/>
      <c r="N93" s="340"/>
      <c r="O93" s="449"/>
      <c r="P93" s="326"/>
      <c r="Q93" s="473"/>
      <c r="R93" s="411"/>
    </row>
    <row r="94" spans="1:18" s="59" customFormat="1" ht="10.35" customHeight="1">
      <c r="A94" s="60"/>
      <c r="B94" s="66"/>
      <c r="C94" s="62"/>
      <c r="D94" s="62"/>
      <c r="E94" s="63"/>
      <c r="F94" s="77"/>
      <c r="G94" s="68"/>
      <c r="H94" s="327"/>
      <c r="I94" s="437"/>
      <c r="J94" s="501" t="s">
        <v>424</v>
      </c>
      <c r="K94" s="455">
        <v>2</v>
      </c>
      <c r="L94" s="500" t="str">
        <f>IF(OR(K94=7,K94=8,K94=9),J90,IF(OR(K94=1,K94=2,K94=3),J98,""))</f>
        <v>潘宗欽</v>
      </c>
      <c r="M94" s="450"/>
      <c r="N94" s="340"/>
      <c r="O94" s="449"/>
      <c r="P94" s="326"/>
      <c r="Q94" s="473"/>
      <c r="R94" s="411"/>
    </row>
    <row r="95" spans="1:18" s="59" customFormat="1" ht="10.35" customHeight="1">
      <c r="A95" s="60">
        <v>23</v>
      </c>
      <c r="B95" s="66"/>
      <c r="C95" s="52" t="s">
        <v>21</v>
      </c>
      <c r="D95" s="52"/>
      <c r="E95" s="74"/>
      <c r="F95" s="291" t="s">
        <v>437</v>
      </c>
      <c r="G95" s="56"/>
      <c r="H95" s="448"/>
      <c r="I95" s="439"/>
      <c r="J95" s="340"/>
      <c r="K95" s="449"/>
      <c r="L95" s="499" t="s">
        <v>454</v>
      </c>
      <c r="M95" s="461"/>
      <c r="N95" s="340"/>
      <c r="O95" s="449"/>
      <c r="P95" s="326"/>
      <c r="Q95" s="473"/>
      <c r="R95" s="411"/>
    </row>
    <row r="96" spans="1:18" s="59" customFormat="1" ht="10.35" customHeight="1">
      <c r="A96" s="60"/>
      <c r="B96" s="61"/>
      <c r="C96" s="62"/>
      <c r="D96" s="62"/>
      <c r="E96" s="63"/>
      <c r="F96" s="75" t="s">
        <v>29</v>
      </c>
      <c r="G96" s="56"/>
      <c r="H96" s="448"/>
      <c r="I96" s="441"/>
      <c r="J96" s="340"/>
      <c r="K96" s="449"/>
      <c r="L96" s="340"/>
      <c r="M96" s="437"/>
      <c r="N96" s="340"/>
      <c r="O96" s="449"/>
      <c r="P96" s="326"/>
      <c r="Q96" s="473"/>
      <c r="R96" s="411"/>
    </row>
    <row r="97" spans="1:18" s="59" customFormat="1" ht="10.35" customHeight="1">
      <c r="A97" s="60"/>
      <c r="B97" s="66"/>
      <c r="C97" s="62"/>
      <c r="D97" s="62"/>
      <c r="E97" s="63"/>
      <c r="F97" s="77"/>
      <c r="G97" s="68"/>
      <c r="H97" s="327"/>
      <c r="I97" s="443"/>
      <c r="J97" s="499" t="str">
        <f>IF(OR(I98=7,I98=8,I98=9),F95,IF(OR(I98=1,I98=2,I98=3),F99,IF(F95="Bye",F99,IF(F99="Bye",F95,""))))</f>
        <v>莊富楷</v>
      </c>
      <c r="K97" s="449"/>
      <c r="L97" s="340"/>
      <c r="M97" s="437"/>
      <c r="N97" s="340"/>
      <c r="O97" s="449"/>
      <c r="P97" s="326"/>
      <c r="Q97" s="473"/>
      <c r="R97" s="411"/>
    </row>
    <row r="98" spans="1:18" s="59" customFormat="1" ht="10.35" customHeight="1">
      <c r="A98" s="60"/>
      <c r="B98" s="66"/>
      <c r="C98" s="62"/>
      <c r="D98" s="62"/>
      <c r="E98" s="63"/>
      <c r="F98" s="77"/>
      <c r="G98" s="68"/>
      <c r="H98" s="327"/>
      <c r="I98" s="445"/>
      <c r="J98" s="500" t="str">
        <f>IF(OR(I98=7,I98=8,I98=9),F96,IF(OR(I98=1,I98=2,I98=3),F100,IF(F95="Bye",F100,IF(F99="Bye",F96,""))))</f>
        <v>潘宗欽</v>
      </c>
      <c r="K98" s="450"/>
      <c r="L98" s="340"/>
      <c r="M98" s="437"/>
      <c r="N98" s="340"/>
      <c r="O98" s="449"/>
      <c r="P98" s="326"/>
      <c r="Q98" s="473"/>
      <c r="R98" s="411"/>
    </row>
    <row r="99" spans="1:18" s="59" customFormat="1" ht="10.35" customHeight="1">
      <c r="A99" s="50">
        <v>24</v>
      </c>
      <c r="B99" s="73">
        <v>3</v>
      </c>
      <c r="C99" s="52" t="s">
        <v>21</v>
      </c>
      <c r="D99" s="52">
        <v>8</v>
      </c>
      <c r="E99" s="53" t="s">
        <v>42</v>
      </c>
      <c r="F99" s="54" t="s">
        <v>190</v>
      </c>
      <c r="G99" s="55" t="s">
        <v>40</v>
      </c>
      <c r="H99" s="448"/>
      <c r="I99" s="447"/>
      <c r="J99" s="499"/>
      <c r="K99" s="437"/>
      <c r="L99" s="340"/>
      <c r="M99" s="437"/>
      <c r="N99" s="340"/>
      <c r="O99" s="449"/>
      <c r="P99" s="326"/>
      <c r="Q99" s="473"/>
      <c r="R99" s="411"/>
    </row>
    <row r="100" spans="1:18" s="59" customFormat="1" ht="10.35" customHeight="1">
      <c r="A100" s="60"/>
      <c r="B100" s="66"/>
      <c r="C100" s="62"/>
      <c r="D100" s="62"/>
      <c r="E100" s="63"/>
      <c r="F100" s="54" t="s">
        <v>191</v>
      </c>
      <c r="G100" s="55" t="s">
        <v>40</v>
      </c>
      <c r="H100" s="448"/>
      <c r="I100" s="441"/>
      <c r="J100" s="340"/>
      <c r="K100" s="437"/>
      <c r="L100" s="502"/>
      <c r="M100" s="452"/>
      <c r="N100" s="340"/>
      <c r="O100" s="449"/>
      <c r="P100" s="326"/>
      <c r="Q100" s="473"/>
      <c r="R100" s="411"/>
    </row>
    <row r="101" spans="1:18" s="59" customFormat="1" ht="10.35" customHeight="1">
      <c r="A101" s="60"/>
      <c r="B101" s="66"/>
      <c r="C101" s="62"/>
      <c r="D101" s="62"/>
      <c r="E101" s="63"/>
      <c r="F101" s="77"/>
      <c r="G101" s="68"/>
      <c r="H101" s="327"/>
      <c r="I101" s="437"/>
      <c r="J101" s="340"/>
      <c r="K101" s="437"/>
      <c r="L101" s="340"/>
      <c r="M101" s="437"/>
      <c r="N101" s="511"/>
      <c r="O101" s="449"/>
      <c r="P101" s="325" t="s">
        <v>190</v>
      </c>
      <c r="Q101" s="473"/>
      <c r="R101" s="411"/>
    </row>
    <row r="102" spans="1:18" s="59" customFormat="1" ht="10.35" customHeight="1">
      <c r="A102" s="60"/>
      <c r="B102" s="66"/>
      <c r="C102" s="62"/>
      <c r="D102" s="62"/>
      <c r="E102" s="63"/>
      <c r="F102" s="77"/>
      <c r="G102" s="68"/>
      <c r="H102" s="327"/>
      <c r="I102" s="437"/>
      <c r="J102" s="340"/>
      <c r="K102" s="437"/>
      <c r="L102" s="340"/>
      <c r="M102" s="437"/>
      <c r="N102" s="498" t="s">
        <v>449</v>
      </c>
      <c r="O102" s="455"/>
      <c r="P102" s="659" t="s">
        <v>191</v>
      </c>
      <c r="Q102" s="471"/>
      <c r="R102" s="411"/>
    </row>
    <row r="103" spans="1:18" s="59" customFormat="1" ht="10.35" customHeight="1">
      <c r="A103" s="50">
        <v>25</v>
      </c>
      <c r="B103" s="51">
        <v>5</v>
      </c>
      <c r="C103" s="52" t="s">
        <v>21</v>
      </c>
      <c r="D103" s="52">
        <v>50</v>
      </c>
      <c r="E103" s="53" t="s">
        <v>54</v>
      </c>
      <c r="F103" s="54" t="s">
        <v>192</v>
      </c>
      <c r="G103" s="55" t="s">
        <v>45</v>
      </c>
      <c r="H103" s="448"/>
      <c r="I103" s="439"/>
      <c r="J103" s="340"/>
      <c r="K103" s="437"/>
      <c r="L103" s="340"/>
      <c r="M103" s="437"/>
      <c r="N103" s="340"/>
      <c r="O103" s="449"/>
      <c r="P103" s="499" t="s">
        <v>454</v>
      </c>
      <c r="Q103" s="473"/>
      <c r="R103" s="411"/>
    </row>
    <row r="104" spans="1:18" s="59" customFormat="1" ht="10.35" customHeight="1">
      <c r="A104" s="60"/>
      <c r="B104" s="61"/>
      <c r="C104" s="62"/>
      <c r="D104" s="62"/>
      <c r="E104" s="63"/>
      <c r="F104" s="54" t="s">
        <v>193</v>
      </c>
      <c r="G104" s="55" t="s">
        <v>45</v>
      </c>
      <c r="H104" s="448"/>
      <c r="I104" s="441"/>
      <c r="J104" s="340"/>
      <c r="K104" s="437"/>
      <c r="L104" s="340"/>
      <c r="M104" s="437"/>
      <c r="N104" s="340"/>
      <c r="O104" s="449"/>
      <c r="P104" s="451"/>
      <c r="Q104" s="474"/>
      <c r="R104" s="411"/>
    </row>
    <row r="105" spans="1:18" s="59" customFormat="1" ht="10.35" customHeight="1">
      <c r="A105" s="60"/>
      <c r="B105" s="66"/>
      <c r="C105" s="62"/>
      <c r="D105" s="62"/>
      <c r="E105" s="63"/>
      <c r="F105" s="77"/>
      <c r="G105" s="68"/>
      <c r="H105" s="327"/>
      <c r="I105" s="443"/>
      <c r="J105" s="499" t="str">
        <f>IF(OR(I106=7,I106=8,I106=9),F103,IF(OR(I106=1,I106=2,I106=3),F107,IF(F103="Bye",F107,IF(F107="Bye",F103,""))))</f>
        <v>陳志宏</v>
      </c>
      <c r="K105" s="437"/>
      <c r="L105" s="340"/>
      <c r="M105" s="437"/>
      <c r="N105" s="340"/>
      <c r="O105" s="449"/>
      <c r="P105" s="326"/>
      <c r="Q105" s="473"/>
      <c r="R105" s="411"/>
    </row>
    <row r="106" spans="1:18" s="59" customFormat="1" ht="10.35" customHeight="1">
      <c r="A106" s="60"/>
      <c r="B106" s="66"/>
      <c r="C106" s="62"/>
      <c r="D106" s="62"/>
      <c r="E106" s="63"/>
      <c r="F106" s="77"/>
      <c r="G106" s="68"/>
      <c r="H106" s="327"/>
      <c r="I106" s="445"/>
      <c r="J106" s="500" t="str">
        <f>IF(OR(I106=7,I106=8,I106=9),F104,IF(OR(I106=1,I106=2,I106=3),F108,IF(F103="Bye",F108,IF(F107="Bye",F104,""))))</f>
        <v>陳志全</v>
      </c>
      <c r="K106" s="446"/>
      <c r="L106" s="340"/>
      <c r="M106" s="437"/>
      <c r="N106" s="340"/>
      <c r="O106" s="449"/>
      <c r="P106" s="326"/>
      <c r="Q106" s="473"/>
      <c r="R106" s="411"/>
    </row>
    <row r="107" spans="1:18" s="59" customFormat="1" ht="10.35" customHeight="1">
      <c r="A107" s="60">
        <v>26</v>
      </c>
      <c r="B107" s="73"/>
      <c r="C107" s="52" t="s">
        <v>21</v>
      </c>
      <c r="D107" s="52"/>
      <c r="E107" s="74"/>
      <c r="F107" s="291" t="s">
        <v>437</v>
      </c>
      <c r="G107" s="56"/>
      <c r="H107" s="448"/>
      <c r="I107" s="447"/>
      <c r="J107" s="499"/>
      <c r="K107" s="449"/>
      <c r="L107" s="340"/>
      <c r="M107" s="437"/>
      <c r="N107" s="340"/>
      <c r="O107" s="449"/>
      <c r="P107" s="326"/>
      <c r="Q107" s="473"/>
      <c r="R107" s="411"/>
    </row>
    <row r="108" spans="1:18" s="59" customFormat="1" ht="10.35" customHeight="1">
      <c r="A108" s="60"/>
      <c r="B108" s="66"/>
      <c r="C108" s="62"/>
      <c r="D108" s="62"/>
      <c r="E108" s="63"/>
      <c r="F108" s="75" t="s">
        <v>29</v>
      </c>
      <c r="G108" s="56"/>
      <c r="H108" s="448"/>
      <c r="I108" s="441"/>
      <c r="J108" s="499"/>
      <c r="K108" s="449"/>
      <c r="L108" s="502"/>
      <c r="M108" s="452"/>
      <c r="N108" s="340"/>
      <c r="O108" s="449"/>
      <c r="P108" s="326"/>
      <c r="Q108" s="473"/>
      <c r="R108" s="411"/>
    </row>
    <row r="109" spans="1:18" s="59" customFormat="1" ht="10.35" customHeight="1">
      <c r="A109" s="60"/>
      <c r="B109" s="66"/>
      <c r="C109" s="62"/>
      <c r="D109" s="62"/>
      <c r="E109" s="63"/>
      <c r="F109" s="77"/>
      <c r="G109" s="68"/>
      <c r="H109" s="327"/>
      <c r="I109" s="437"/>
      <c r="J109" s="340"/>
      <c r="K109" s="449"/>
      <c r="L109" s="499" t="str">
        <f>IF(OR(K110=7,K110=8,K110=9),J105,IF(OR(K110=1,K110=2,K110=3),J113,""))</f>
        <v>蕭年晋</v>
      </c>
      <c r="M109" s="437"/>
      <c r="N109" s="340"/>
      <c r="O109" s="449"/>
      <c r="P109" s="326"/>
      <c r="Q109" s="473"/>
      <c r="R109" s="411"/>
    </row>
    <row r="110" spans="1:18" s="59" customFormat="1" ht="10.35" customHeight="1">
      <c r="A110" s="60"/>
      <c r="B110" s="66"/>
      <c r="C110" s="62"/>
      <c r="D110" s="62"/>
      <c r="E110" s="63"/>
      <c r="F110" s="77"/>
      <c r="G110" s="68"/>
      <c r="H110" s="327"/>
      <c r="I110" s="437"/>
      <c r="J110" s="501" t="s">
        <v>424</v>
      </c>
      <c r="K110" s="455">
        <v>2</v>
      </c>
      <c r="L110" s="500" t="str">
        <f>IF(OR(K110=7,K110=8,K110=9),J106,IF(OR(K110=1,K110=2,K110=3),J114,""))</f>
        <v>李征</v>
      </c>
      <c r="M110" s="446"/>
      <c r="N110" s="340"/>
      <c r="O110" s="449"/>
      <c r="P110" s="326"/>
      <c r="Q110" s="473"/>
      <c r="R110" s="411"/>
    </row>
    <row r="111" spans="1:18" s="59" customFormat="1" ht="10.35" customHeight="1">
      <c r="A111" s="60">
        <v>27</v>
      </c>
      <c r="B111" s="66">
        <v>14</v>
      </c>
      <c r="C111" s="52" t="s">
        <v>21</v>
      </c>
      <c r="D111" s="52"/>
      <c r="E111" s="74"/>
      <c r="F111" s="75" t="s">
        <v>194</v>
      </c>
      <c r="G111" s="56" t="s">
        <v>24</v>
      </c>
      <c r="H111" s="448"/>
      <c r="I111" s="439"/>
      <c r="J111" s="340"/>
      <c r="K111" s="449"/>
      <c r="L111" s="499" t="s">
        <v>456</v>
      </c>
      <c r="M111" s="449"/>
      <c r="N111" s="340"/>
      <c r="O111" s="449"/>
      <c r="P111" s="326"/>
      <c r="Q111" s="473"/>
      <c r="R111" s="411"/>
    </row>
    <row r="112" spans="1:18" s="59" customFormat="1" ht="10.35" customHeight="1">
      <c r="A112" s="60"/>
      <c r="B112" s="61"/>
      <c r="C112" s="62"/>
      <c r="D112" s="62"/>
      <c r="E112" s="63"/>
      <c r="F112" s="75" t="s">
        <v>195</v>
      </c>
      <c r="G112" s="56" t="s">
        <v>24</v>
      </c>
      <c r="H112" s="448"/>
      <c r="I112" s="441"/>
      <c r="J112" s="340"/>
      <c r="K112" s="449"/>
      <c r="L112" s="340"/>
      <c r="M112" s="449"/>
      <c r="N112" s="340"/>
      <c r="O112" s="449"/>
      <c r="P112" s="326"/>
      <c r="Q112" s="473"/>
      <c r="R112" s="411"/>
    </row>
    <row r="113" spans="1:18" s="59" customFormat="1" ht="10.35" customHeight="1">
      <c r="A113" s="60"/>
      <c r="B113" s="66"/>
      <c r="C113" s="62"/>
      <c r="D113" s="62"/>
      <c r="E113" s="63"/>
      <c r="F113" s="77"/>
      <c r="G113" s="68"/>
      <c r="H113" s="327"/>
      <c r="I113" s="443"/>
      <c r="J113" s="499" t="str">
        <f>IF(OR(I114=7,I114=8,I114=9),F111,IF(OR(I114=1,I114=2,I114=3),F115,IF(F111="Bye",F115,IF(F115="Bye",F111,""))))</f>
        <v>蕭年晋</v>
      </c>
      <c r="K113" s="449"/>
      <c r="L113" s="340"/>
      <c r="M113" s="449"/>
      <c r="N113" s="340"/>
      <c r="O113" s="449"/>
      <c r="P113" s="326"/>
      <c r="Q113" s="473"/>
      <c r="R113" s="411"/>
    </row>
    <row r="114" spans="1:18" s="59" customFormat="1" ht="10.35" customHeight="1">
      <c r="A114" s="60"/>
      <c r="B114" s="66"/>
      <c r="C114" s="62"/>
      <c r="D114" s="62"/>
      <c r="E114" s="63"/>
      <c r="F114" s="77"/>
      <c r="G114" s="68"/>
      <c r="H114" s="327" t="s">
        <v>422</v>
      </c>
      <c r="I114" s="445">
        <v>2</v>
      </c>
      <c r="J114" s="500" t="str">
        <f>IF(OR(I114=7,I114=8,I114=9),F112,IF(OR(I114=1,I114=2,I114=3),F116,IF(F111="Bye",F116,IF(F115="Bye",F112,""))))</f>
        <v>李征</v>
      </c>
      <c r="K114" s="450"/>
      <c r="L114" s="340"/>
      <c r="M114" s="449"/>
      <c r="N114" s="340"/>
      <c r="O114" s="449"/>
      <c r="P114" s="326"/>
      <c r="Q114" s="473"/>
      <c r="R114" s="411"/>
    </row>
    <row r="115" spans="1:18" s="59" customFormat="1" ht="10.35" customHeight="1">
      <c r="A115" s="60">
        <v>28</v>
      </c>
      <c r="B115" s="73">
        <v>24</v>
      </c>
      <c r="C115" s="52" t="s">
        <v>21</v>
      </c>
      <c r="D115" s="52"/>
      <c r="E115" s="74"/>
      <c r="F115" s="75" t="s">
        <v>196</v>
      </c>
      <c r="G115" s="56" t="s">
        <v>183</v>
      </c>
      <c r="H115" s="448"/>
      <c r="I115" s="447"/>
      <c r="J115" s="499" t="s">
        <v>459</v>
      </c>
      <c r="K115" s="437"/>
      <c r="L115" s="340"/>
      <c r="M115" s="449"/>
      <c r="N115" s="340"/>
      <c r="O115" s="449"/>
      <c r="P115" s="326"/>
      <c r="Q115" s="473"/>
      <c r="R115" s="411"/>
    </row>
    <row r="116" spans="1:18" s="59" customFormat="1" ht="10.35" customHeight="1">
      <c r="A116" s="60"/>
      <c r="B116" s="66"/>
      <c r="C116" s="62"/>
      <c r="D116" s="62"/>
      <c r="E116" s="63"/>
      <c r="F116" s="75" t="s">
        <v>197</v>
      </c>
      <c r="G116" s="56" t="s">
        <v>183</v>
      </c>
      <c r="H116" s="448"/>
      <c r="I116" s="441"/>
      <c r="J116" s="340"/>
      <c r="K116" s="437"/>
      <c r="L116" s="502"/>
      <c r="M116" s="457"/>
      <c r="N116" s="340"/>
      <c r="O116" s="449"/>
      <c r="P116" s="326"/>
      <c r="Q116" s="473"/>
      <c r="R116" s="411"/>
    </row>
    <row r="117" spans="1:18" s="59" customFormat="1" ht="10.35" customHeight="1">
      <c r="A117" s="60"/>
      <c r="B117" s="66"/>
      <c r="C117" s="62"/>
      <c r="D117" s="62"/>
      <c r="E117" s="63"/>
      <c r="F117" s="77"/>
      <c r="G117" s="68"/>
      <c r="H117" s="327"/>
      <c r="I117" s="437"/>
      <c r="J117" s="340"/>
      <c r="K117" s="437"/>
      <c r="L117" s="340"/>
      <c r="M117" s="449"/>
      <c r="N117" s="499" t="str">
        <f>IF(OR(M118=7,M118=8,M118=9),L109,IF(OR(M118=1,M118=2,M118=3),L125,""))</f>
        <v>陳信良</v>
      </c>
      <c r="O117" s="449"/>
      <c r="P117" s="326"/>
      <c r="Q117" s="473"/>
      <c r="R117" s="411"/>
    </row>
    <row r="118" spans="1:18" s="59" customFormat="1" ht="10.35" customHeight="1">
      <c r="A118" s="60"/>
      <c r="B118" s="66"/>
      <c r="C118" s="62"/>
      <c r="D118" s="62"/>
      <c r="E118" s="63"/>
      <c r="F118" s="77"/>
      <c r="G118" s="68"/>
      <c r="H118" s="327"/>
      <c r="I118" s="437"/>
      <c r="J118" s="340"/>
      <c r="K118" s="437"/>
      <c r="L118" s="498" t="s">
        <v>448</v>
      </c>
      <c r="M118" s="455">
        <v>2</v>
      </c>
      <c r="N118" s="500" t="str">
        <f>IF(OR(M118=7,M118=8,M118=9),L110,IF(OR(M118=1,M118=2,M118=3),L126,""))</f>
        <v>吳俊男</v>
      </c>
      <c r="O118" s="450"/>
      <c r="P118" s="326"/>
      <c r="Q118" s="473"/>
      <c r="R118" s="411"/>
    </row>
    <row r="119" spans="1:18" s="59" customFormat="1" ht="10.35" customHeight="1">
      <c r="A119" s="60">
        <v>29</v>
      </c>
      <c r="B119" s="51">
        <v>19</v>
      </c>
      <c r="C119" s="52" t="s">
        <v>21</v>
      </c>
      <c r="D119" s="52"/>
      <c r="E119" s="74"/>
      <c r="F119" s="75" t="s">
        <v>198</v>
      </c>
      <c r="G119" s="56" t="s">
        <v>24</v>
      </c>
      <c r="H119" s="448"/>
      <c r="I119" s="439"/>
      <c r="J119" s="340"/>
      <c r="K119" s="437"/>
      <c r="L119" s="340"/>
      <c r="M119" s="449"/>
      <c r="N119" s="499" t="s">
        <v>470</v>
      </c>
      <c r="O119" s="461"/>
      <c r="P119" s="326"/>
      <c r="Q119" s="473"/>
      <c r="R119" s="411"/>
    </row>
    <row r="120" spans="1:18" s="59" customFormat="1" ht="10.35" customHeight="1">
      <c r="A120" s="60"/>
      <c r="B120" s="61"/>
      <c r="C120" s="62"/>
      <c r="D120" s="62"/>
      <c r="E120" s="63"/>
      <c r="F120" s="75" t="s">
        <v>199</v>
      </c>
      <c r="G120" s="56" t="s">
        <v>24</v>
      </c>
      <c r="H120" s="448"/>
      <c r="I120" s="441"/>
      <c r="J120" s="340"/>
      <c r="K120" s="437"/>
      <c r="L120" s="340"/>
      <c r="M120" s="449"/>
      <c r="N120" s="340"/>
      <c r="O120" s="437"/>
      <c r="P120" s="326"/>
      <c r="Q120" s="473"/>
      <c r="R120" s="411"/>
    </row>
    <row r="121" spans="1:18" s="59" customFormat="1" ht="10.35" customHeight="1">
      <c r="A121" s="60"/>
      <c r="B121" s="66"/>
      <c r="C121" s="62"/>
      <c r="D121" s="62"/>
      <c r="E121" s="63"/>
      <c r="F121" s="77"/>
      <c r="G121" s="68"/>
      <c r="H121" s="327"/>
      <c r="I121" s="443"/>
      <c r="J121" s="499" t="str">
        <f>IF(OR(I122=7,I122=8,I122=9),F119,IF(OR(I122=1,I122=2,I122=3),F123,IF(F119="Bye",F123,IF(F123="Bye",F119,""))))</f>
        <v>陳信良</v>
      </c>
      <c r="K121" s="437"/>
      <c r="L121" s="340"/>
      <c r="M121" s="449"/>
      <c r="N121" s="340"/>
      <c r="O121" s="437"/>
      <c r="P121" s="326"/>
      <c r="Q121" s="473"/>
      <c r="R121" s="411"/>
    </row>
    <row r="122" spans="1:18" s="59" customFormat="1" ht="10.35" customHeight="1">
      <c r="A122" s="60"/>
      <c r="B122" s="66"/>
      <c r="C122" s="62"/>
      <c r="D122" s="62"/>
      <c r="E122" s="63"/>
      <c r="F122" s="77"/>
      <c r="G122" s="68"/>
      <c r="H122" s="327" t="s">
        <v>422</v>
      </c>
      <c r="I122" s="445">
        <v>2</v>
      </c>
      <c r="J122" s="500" t="str">
        <f>IF(OR(I122=7,I122=8,I122=9),F120,IF(OR(I122=1,I122=2,I122=3),F124,IF(F119="Bye",F124,IF(F123="Bye",F120,""))))</f>
        <v>吳俊男</v>
      </c>
      <c r="K122" s="446"/>
      <c r="L122" s="340"/>
      <c r="M122" s="449"/>
      <c r="N122" s="340"/>
      <c r="O122" s="437"/>
      <c r="P122" s="326"/>
      <c r="Q122" s="473"/>
      <c r="R122" s="411"/>
    </row>
    <row r="123" spans="1:18" s="59" customFormat="1" ht="10.35" customHeight="1">
      <c r="A123" s="60">
        <v>30</v>
      </c>
      <c r="B123" s="73">
        <v>25</v>
      </c>
      <c r="C123" s="52" t="s">
        <v>21</v>
      </c>
      <c r="D123" s="52"/>
      <c r="E123" s="74"/>
      <c r="F123" s="75" t="s">
        <v>200</v>
      </c>
      <c r="G123" s="56" t="s">
        <v>47</v>
      </c>
      <c r="H123" s="448"/>
      <c r="I123" s="447"/>
      <c r="J123" s="499" t="s">
        <v>456</v>
      </c>
      <c r="K123" s="449"/>
      <c r="L123" s="340"/>
      <c r="M123" s="449"/>
      <c r="N123" s="340"/>
      <c r="O123" s="437"/>
      <c r="P123" s="326"/>
      <c r="Q123" s="473"/>
      <c r="R123" s="411"/>
    </row>
    <row r="124" spans="1:18" s="59" customFormat="1" ht="10.35" customHeight="1">
      <c r="A124" s="60"/>
      <c r="B124" s="66"/>
      <c r="C124" s="62"/>
      <c r="D124" s="62"/>
      <c r="E124" s="63"/>
      <c r="F124" s="75" t="s">
        <v>201</v>
      </c>
      <c r="G124" s="56" t="s">
        <v>47</v>
      </c>
      <c r="H124" s="448"/>
      <c r="I124" s="441"/>
      <c r="J124" s="499"/>
      <c r="K124" s="449"/>
      <c r="L124" s="502"/>
      <c r="M124" s="457"/>
      <c r="N124" s="340"/>
      <c r="O124" s="437"/>
      <c r="P124" s="326"/>
      <c r="Q124" s="473"/>
      <c r="R124" s="411"/>
    </row>
    <row r="125" spans="1:18" s="59" customFormat="1" ht="10.35" customHeight="1">
      <c r="A125" s="60"/>
      <c r="B125" s="66"/>
      <c r="C125" s="62"/>
      <c r="D125" s="62"/>
      <c r="E125" s="63"/>
      <c r="F125" s="77"/>
      <c r="G125" s="68"/>
      <c r="H125" s="327"/>
      <c r="I125" s="437"/>
      <c r="J125" s="340"/>
      <c r="K125" s="449"/>
      <c r="L125" s="499" t="str">
        <f>IF(OR(K126=7,K126=8,K126=9),J121,IF(OR(K126=1,K126=2,K126=3),J129,""))</f>
        <v>陳信良</v>
      </c>
      <c r="M125" s="449"/>
      <c r="N125" s="340"/>
      <c r="O125" s="437"/>
      <c r="P125" s="326"/>
      <c r="Q125" s="473"/>
      <c r="R125" s="411"/>
    </row>
    <row r="126" spans="1:18" s="59" customFormat="1" ht="10.35" customHeight="1">
      <c r="A126" s="60"/>
      <c r="B126" s="66"/>
      <c r="C126" s="62"/>
      <c r="D126" s="62"/>
      <c r="E126" s="63"/>
      <c r="F126" s="77"/>
      <c r="G126" s="68"/>
      <c r="H126" s="327"/>
      <c r="I126" s="437"/>
      <c r="J126" s="501" t="s">
        <v>424</v>
      </c>
      <c r="K126" s="455">
        <v>8</v>
      </c>
      <c r="L126" s="500" t="str">
        <f>IF(OR(K126=7,K126=8,K126=9),J122,IF(OR(K126=1,K126=2,K126=3),J130,""))</f>
        <v>吳俊男</v>
      </c>
      <c r="M126" s="450"/>
      <c r="N126" s="340"/>
      <c r="O126" s="437"/>
      <c r="P126" s="326"/>
      <c r="Q126" s="473"/>
      <c r="R126" s="411"/>
    </row>
    <row r="127" spans="1:18" s="59" customFormat="1" ht="10.35" customHeight="1">
      <c r="A127" s="60">
        <v>31</v>
      </c>
      <c r="B127" s="66"/>
      <c r="C127" s="52" t="s">
        <v>21</v>
      </c>
      <c r="D127" s="52"/>
      <c r="E127" s="74"/>
      <c r="F127" s="75" t="s">
        <v>28</v>
      </c>
      <c r="G127" s="56"/>
      <c r="H127" s="448"/>
      <c r="I127" s="439"/>
      <c r="J127" s="340"/>
      <c r="K127" s="449"/>
      <c r="L127" s="499" t="s">
        <v>458</v>
      </c>
      <c r="M127" s="461"/>
      <c r="N127" s="340"/>
      <c r="O127" s="437"/>
      <c r="P127" s="326"/>
      <c r="Q127" s="473"/>
      <c r="R127" s="411"/>
    </row>
    <row r="128" spans="1:18" s="59" customFormat="1" ht="10.35" customHeight="1">
      <c r="A128" s="60"/>
      <c r="B128" s="61"/>
      <c r="C128" s="62"/>
      <c r="D128" s="62"/>
      <c r="E128" s="63"/>
      <c r="F128" s="75" t="s">
        <v>29</v>
      </c>
      <c r="G128" s="56"/>
      <c r="H128" s="448"/>
      <c r="I128" s="441"/>
      <c r="J128" s="340"/>
      <c r="K128" s="449"/>
      <c r="L128" s="340"/>
      <c r="M128" s="437"/>
      <c r="N128" s="340"/>
      <c r="O128" s="437"/>
      <c r="P128" s="326"/>
      <c r="Q128" s="473"/>
      <c r="R128" s="411"/>
    </row>
    <row r="129" spans="1:18" s="59" customFormat="1" ht="10.35" customHeight="1">
      <c r="A129" s="60"/>
      <c r="B129" s="66"/>
      <c r="C129" s="62"/>
      <c r="D129" s="62"/>
      <c r="E129" s="63"/>
      <c r="F129" s="67"/>
      <c r="G129" s="80"/>
      <c r="H129" s="327"/>
      <c r="I129" s="443"/>
      <c r="J129" s="499" t="str">
        <f>IF(OR(I130=7,I130=8,I130=9),F127,IF(OR(I130=1,I130=2,I130=3),F131,IF(F127="Bye",F131,IF(F131="Bye",F127,""))))</f>
        <v>邱盛傳</v>
      </c>
      <c r="K129" s="449"/>
      <c r="L129" s="340"/>
      <c r="M129" s="437"/>
      <c r="N129" s="340"/>
      <c r="O129" s="437"/>
      <c r="P129" s="326"/>
      <c r="Q129" s="473"/>
      <c r="R129" s="411"/>
    </row>
    <row r="130" spans="1:18" s="59" customFormat="1" ht="10.35" customHeight="1">
      <c r="A130" s="60"/>
      <c r="B130" s="66"/>
      <c r="C130" s="62"/>
      <c r="D130" s="62"/>
      <c r="E130" s="63"/>
      <c r="F130" s="77"/>
      <c r="G130" s="68"/>
      <c r="H130" s="363"/>
      <c r="I130" s="445"/>
      <c r="J130" s="500" t="str">
        <f>IF(OR(I130=7,I130=8,I130=9),F128,IF(OR(I130=1,I130=2,I130=3),F132,IF(F127="Bye",F132,IF(F131="Bye",F128,""))))</f>
        <v>林威仰</v>
      </c>
      <c r="K130" s="450"/>
      <c r="L130" s="340"/>
      <c r="M130" s="437"/>
      <c r="N130" s="340"/>
      <c r="O130" s="437"/>
      <c r="P130" s="326"/>
      <c r="Q130" s="473"/>
      <c r="R130" s="411"/>
    </row>
    <row r="131" spans="1:18" s="59" customFormat="1" ht="10.35" customHeight="1">
      <c r="A131" s="50">
        <v>32</v>
      </c>
      <c r="B131" s="73">
        <v>2</v>
      </c>
      <c r="C131" s="52" t="s">
        <v>21</v>
      </c>
      <c r="D131" s="52">
        <v>5</v>
      </c>
      <c r="E131" s="53" t="s">
        <v>81</v>
      </c>
      <c r="F131" s="54" t="s">
        <v>202</v>
      </c>
      <c r="G131" s="55" t="s">
        <v>146</v>
      </c>
      <c r="H131" s="448"/>
      <c r="I131" s="447"/>
      <c r="J131" s="499"/>
      <c r="K131" s="437"/>
      <c r="L131" s="340"/>
      <c r="M131" s="437"/>
      <c r="N131" s="340"/>
      <c r="O131" s="437"/>
      <c r="P131" s="326"/>
      <c r="Q131" s="473"/>
      <c r="R131" s="411"/>
    </row>
    <row r="132" spans="1:18" s="59" customFormat="1" ht="10.35" customHeight="1">
      <c r="A132" s="60"/>
      <c r="B132" s="66"/>
      <c r="C132" s="62"/>
      <c r="D132" s="62"/>
      <c r="E132" s="63"/>
      <c r="F132" s="54" t="s">
        <v>203</v>
      </c>
      <c r="G132" s="55" t="s">
        <v>146</v>
      </c>
      <c r="H132" s="448"/>
      <c r="I132" s="441"/>
      <c r="J132" s="340"/>
      <c r="K132" s="437"/>
      <c r="L132" s="502"/>
      <c r="M132" s="452"/>
      <c r="N132" s="340"/>
      <c r="O132" s="437"/>
      <c r="P132" s="326"/>
      <c r="Q132" s="473"/>
      <c r="R132" s="411"/>
    </row>
    <row r="133" spans="1:18" s="59" customFormat="1" ht="10.35" customHeight="1">
      <c r="A133" s="87"/>
      <c r="B133" s="66"/>
      <c r="C133" s="81"/>
      <c r="D133" s="81"/>
      <c r="E133" s="82"/>
      <c r="F133" s="77"/>
      <c r="G133" s="68"/>
      <c r="H133" s="327"/>
      <c r="I133" s="437"/>
      <c r="J133" s="340"/>
      <c r="K133" s="437"/>
      <c r="L133" s="340"/>
      <c r="M133" s="437"/>
      <c r="N133" s="340"/>
      <c r="O133" s="437"/>
      <c r="P133" s="326"/>
      <c r="Q133" s="473"/>
      <c r="R133" s="411"/>
    </row>
    <row r="134" spans="1:18" ht="10.35" customHeight="1">
      <c r="A134" s="87"/>
      <c r="B134" s="66"/>
      <c r="C134" s="81"/>
      <c r="D134" s="81"/>
      <c r="E134" s="82"/>
      <c r="F134" s="77"/>
      <c r="G134" s="68"/>
      <c r="I134" s="437"/>
      <c r="J134" s="340"/>
      <c r="K134" s="437"/>
      <c r="L134" s="340"/>
      <c r="M134" s="437"/>
      <c r="N134" s="340"/>
      <c r="O134" s="437"/>
      <c r="P134" s="326"/>
      <c r="Q134" s="473"/>
      <c r="R134" s="495"/>
    </row>
    <row r="135" spans="1:18">
      <c r="B135" s="88"/>
      <c r="C135" s="89"/>
      <c r="D135" s="89"/>
      <c r="E135" s="90"/>
      <c r="F135" s="85"/>
      <c r="G135" s="83"/>
      <c r="P135" s="361"/>
      <c r="Q135" s="472"/>
      <c r="R135" s="495"/>
    </row>
    <row r="136" spans="1:18">
      <c r="B136" s="88"/>
      <c r="C136" s="89"/>
      <c r="D136" s="89"/>
      <c r="E136" s="90"/>
      <c r="F136" s="85"/>
      <c r="G136" s="83"/>
      <c r="Q136" s="472"/>
      <c r="R136" s="495"/>
    </row>
    <row r="137" spans="1:18">
      <c r="B137" s="88"/>
    </row>
    <row r="138" spans="1:18">
      <c r="B138" s="88"/>
    </row>
    <row r="139" spans="1:18">
      <c r="B139" s="88"/>
    </row>
    <row r="140" spans="1:18">
      <c r="B140" s="88"/>
    </row>
    <row r="141" spans="1:18">
      <c r="B141" s="88"/>
    </row>
    <row r="1280" spans="7:7">
      <c r="G1280" s="47" t="s">
        <v>84</v>
      </c>
    </row>
  </sheetData>
  <mergeCells count="4">
    <mergeCell ref="H1:I2"/>
    <mergeCell ref="J1:K1"/>
    <mergeCell ref="J2:K2"/>
    <mergeCell ref="H3:K4"/>
  </mergeCells>
  <phoneticPr fontId="1" type="noConversion"/>
  <conditionalFormatting sqref="N9">
    <cfRule type="expression" dxfId="254" priority="64" stopIfTrue="1">
      <formula>AND($N$1="CU",N9="Umpire")</formula>
    </cfRule>
    <cfRule type="expression" dxfId="253" priority="65" stopIfTrue="1">
      <formula>AND($N$1="CU",N9&lt;&gt;"Umpire",O9&lt;&gt;"")</formula>
    </cfRule>
    <cfRule type="expression" dxfId="252" priority="66" stopIfTrue="1">
      <formula>AND($N$1="CU",N9&lt;&gt;"Umpire")</formula>
    </cfRule>
  </conditionalFormatting>
  <conditionalFormatting sqref="D71 D75 D79 D83 D87 D91 D95 D99 D103 D107 D111 D115 D119 D123 D127 D131 C7:D7 D39 D43 D47 D51 D55 D59 D63 D67 C11:D11 C15:D15 C19:D19 C23:D23 C27:D27 C31:D31 C35:D35">
    <cfRule type="cellIs" dxfId="251" priority="67" stopIfTrue="1" operator="equal">
      <formula>"DA"</formula>
    </cfRule>
  </conditionalFormatting>
  <conditionalFormatting sqref="M86 M118 O102 I10 I18 K14 M22 M54 O38 O9 I34 I50 K46 I66 K62 I82 K78 I98 K94 I114 K110 I130 K126">
    <cfRule type="expression" dxfId="250" priority="68" stopIfTrue="1">
      <formula>$N$1="CU"</formula>
    </cfRule>
  </conditionalFormatting>
  <conditionalFormatting sqref="F71 F75 F79 F83 F87 F91 F99 F103 F111 F115 F119 F123 F127 F131 F51 F55 F59 F63 F67 J9 J17 J25 J41 J57 J73 L13 L29 L45 L61 L77 L93 L109 L125 P37 N53 N85 N117 P101 N10 N64 N132 N128 P130 P8 F7:F10 N21:O21 F19:F21 F23:F25 F27:F30 F12:F17 F32:F42 F44:F48">
    <cfRule type="cellIs" dxfId="249" priority="69" stopIfTrue="1" operator="equal">
      <formula>"Bye"</formula>
    </cfRule>
  </conditionalFormatting>
  <conditionalFormatting sqref="F26">
    <cfRule type="cellIs" dxfId="248" priority="61" stopIfTrue="1" operator="equal">
      <formula>"Bye"</formula>
    </cfRule>
  </conditionalFormatting>
  <conditionalFormatting sqref="F18">
    <cfRule type="cellIs" dxfId="247" priority="63" stopIfTrue="1" operator="equal">
      <formula>"Bye"</formula>
    </cfRule>
  </conditionalFormatting>
  <conditionalFormatting sqref="F22">
    <cfRule type="cellIs" dxfId="246" priority="62" stopIfTrue="1" operator="equal">
      <formula>"Bye"</formula>
    </cfRule>
  </conditionalFormatting>
  <conditionalFormatting sqref="I26">
    <cfRule type="expression" dxfId="245" priority="59" stopIfTrue="1">
      <formula>$N$1="CU"</formula>
    </cfRule>
  </conditionalFormatting>
  <conditionalFormatting sqref="J33">
    <cfRule type="cellIs" dxfId="244" priority="60" stopIfTrue="1" operator="equal">
      <formula>"Bye"</formula>
    </cfRule>
  </conditionalFormatting>
  <conditionalFormatting sqref="I42">
    <cfRule type="expression" dxfId="243" priority="54" stopIfTrue="1">
      <formula>$N$1="CU"</formula>
    </cfRule>
  </conditionalFormatting>
  <conditionalFormatting sqref="J49">
    <cfRule type="cellIs" dxfId="242" priority="55" stopIfTrue="1" operator="equal">
      <formula>"Bye"</formula>
    </cfRule>
  </conditionalFormatting>
  <conditionalFormatting sqref="I58">
    <cfRule type="expression" dxfId="241" priority="49" stopIfTrue="1">
      <formula>$N$1="CU"</formula>
    </cfRule>
  </conditionalFormatting>
  <conditionalFormatting sqref="J65">
    <cfRule type="cellIs" dxfId="240" priority="50" stopIfTrue="1" operator="equal">
      <formula>"Bye"</formula>
    </cfRule>
  </conditionalFormatting>
  <conditionalFormatting sqref="I74">
    <cfRule type="expression" dxfId="239" priority="44" stopIfTrue="1">
      <formula>$N$1="CU"</formula>
    </cfRule>
  </conditionalFormatting>
  <conditionalFormatting sqref="J81 J89 J105 J121">
    <cfRule type="cellIs" dxfId="238" priority="45" stopIfTrue="1" operator="equal">
      <formula>"Bye"</formula>
    </cfRule>
  </conditionalFormatting>
  <conditionalFormatting sqref="I90">
    <cfRule type="expression" dxfId="237" priority="39" stopIfTrue="1">
      <formula>$N$1="CU"</formula>
    </cfRule>
  </conditionalFormatting>
  <conditionalFormatting sqref="J97">
    <cfRule type="cellIs" dxfId="236" priority="40" stopIfTrue="1" operator="equal">
      <formula>"Bye"</formula>
    </cfRule>
  </conditionalFormatting>
  <conditionalFormatting sqref="I106">
    <cfRule type="expression" dxfId="235" priority="34" stopIfTrue="1">
      <formula>$N$1="CU"</formula>
    </cfRule>
  </conditionalFormatting>
  <conditionalFormatting sqref="J113">
    <cfRule type="cellIs" dxfId="234" priority="35" stopIfTrue="1" operator="equal">
      <formula>"Bye"</formula>
    </cfRule>
  </conditionalFormatting>
  <conditionalFormatting sqref="I122">
    <cfRule type="expression" dxfId="233" priority="29" stopIfTrue="1">
      <formula>$N$1="CU"</formula>
    </cfRule>
  </conditionalFormatting>
  <conditionalFormatting sqref="J129">
    <cfRule type="cellIs" dxfId="232" priority="30" stopIfTrue="1" operator="equal">
      <formula>"Bye"</formula>
    </cfRule>
  </conditionalFormatting>
  <conditionalFormatting sqref="F7:F10 F12:F30 F32:F42 F44:F94 F96:F106 F108:F133">
    <cfRule type="duplicateValues" dxfId="231" priority="25"/>
  </conditionalFormatting>
  <conditionalFormatting sqref="C39 C43 C47 C51 C55 C59 C63 C67">
    <cfRule type="cellIs" dxfId="230" priority="24" stopIfTrue="1" operator="equal">
      <formula>"DA"</formula>
    </cfRule>
  </conditionalFormatting>
  <conditionalFormatting sqref="C71 C75 C79 C83 C87 C91 C95 C99">
    <cfRule type="cellIs" dxfId="229" priority="23" stopIfTrue="1" operator="equal">
      <formula>"DA"</formula>
    </cfRule>
  </conditionalFormatting>
  <conditionalFormatting sqref="C103 C107 C111 C115 C119 C123 C127 C131">
    <cfRule type="cellIs" dxfId="228" priority="22" stopIfTrue="1" operator="equal">
      <formula>"DA"</formula>
    </cfRule>
  </conditionalFormatting>
  <conditionalFormatting sqref="L22">
    <cfRule type="expression" dxfId="227" priority="19" stopIfTrue="1">
      <formula>AND($N$1="CU",L22="Umpire")</formula>
    </cfRule>
    <cfRule type="expression" dxfId="226" priority="20" stopIfTrue="1">
      <formula>AND($N$1="CU",L22&lt;&gt;"Umpire",M22&lt;&gt;"")</formula>
    </cfRule>
    <cfRule type="expression" dxfId="225" priority="21" stopIfTrue="1">
      <formula>AND($N$1="CU",L22&lt;&gt;"Umpire")</formula>
    </cfRule>
  </conditionalFormatting>
  <conditionalFormatting sqref="L54">
    <cfRule type="expression" dxfId="224" priority="16" stopIfTrue="1">
      <formula>AND($N$1="CU",L54="Umpire")</formula>
    </cfRule>
    <cfRule type="expression" dxfId="223" priority="17" stopIfTrue="1">
      <formula>AND($N$1="CU",L54&lt;&gt;"Umpire",M54&lt;&gt;"")</formula>
    </cfRule>
    <cfRule type="expression" dxfId="222" priority="18" stopIfTrue="1">
      <formula>AND($N$1="CU",L54&lt;&gt;"Umpire")</formula>
    </cfRule>
  </conditionalFormatting>
  <conditionalFormatting sqref="L86">
    <cfRule type="expression" dxfId="221" priority="13" stopIfTrue="1">
      <formula>AND($N$1="CU",L86="Umpire")</formula>
    </cfRule>
    <cfRule type="expression" dxfId="220" priority="14" stopIfTrue="1">
      <formula>AND($N$1="CU",L86&lt;&gt;"Umpire",M86&lt;&gt;"")</formula>
    </cfRule>
    <cfRule type="expression" dxfId="219" priority="15" stopIfTrue="1">
      <formula>AND($N$1="CU",L86&lt;&gt;"Umpire")</formula>
    </cfRule>
  </conditionalFormatting>
  <conditionalFormatting sqref="L118">
    <cfRule type="expression" dxfId="218" priority="10" stopIfTrue="1">
      <formula>AND($N$1="CU",L118="Umpire")</formula>
    </cfRule>
    <cfRule type="expression" dxfId="217" priority="11" stopIfTrue="1">
      <formula>AND($N$1="CU",L118&lt;&gt;"Umpire",M118&lt;&gt;"")</formula>
    </cfRule>
    <cfRule type="expression" dxfId="216" priority="12" stopIfTrue="1">
      <formula>AND($N$1="CU",L118&lt;&gt;"Umpire")</formula>
    </cfRule>
  </conditionalFormatting>
  <conditionalFormatting sqref="N102">
    <cfRule type="expression" dxfId="215" priority="7" stopIfTrue="1">
      <formula>AND($N$1="CU",N102="Umpire")</formula>
    </cfRule>
    <cfRule type="expression" dxfId="214" priority="8" stopIfTrue="1">
      <formula>AND($N$1="CU",N102&lt;&gt;"Umpire",O102&lt;&gt;"")</formula>
    </cfRule>
    <cfRule type="expression" dxfId="213" priority="9" stopIfTrue="1">
      <formula>AND($N$1="CU",N102&lt;&gt;"Umpire")</formula>
    </cfRule>
  </conditionalFormatting>
  <conditionalFormatting sqref="N38">
    <cfRule type="expression" dxfId="212" priority="4" stopIfTrue="1">
      <formula>AND($N$1="CU",N38="Umpire")</formula>
    </cfRule>
    <cfRule type="expression" dxfId="211" priority="5" stopIfTrue="1">
      <formula>AND($N$1="CU",N38&lt;&gt;"Umpire",O38&lt;&gt;"")</formula>
    </cfRule>
    <cfRule type="expression" dxfId="210" priority="6" stopIfTrue="1">
      <formula>AND($N$1="CU",N38&lt;&gt;"Umpire")</formula>
    </cfRule>
  </conditionalFormatting>
  <conditionalFormatting sqref="P12">
    <cfRule type="expression" dxfId="209" priority="1" stopIfTrue="1">
      <formula>AND($N$1="CU",P12="Umpire")</formula>
    </cfRule>
    <cfRule type="expression" dxfId="208" priority="2" stopIfTrue="1">
      <formula>AND($N$1="CU",P12&lt;&gt;"Umpire",Q12&lt;&gt;"")</formula>
    </cfRule>
    <cfRule type="expression" dxfId="207" priority="3" stopIfTrue="1">
      <formula>AND($N$1="CU",P12&lt;&gt;"Umpire")</formula>
    </cfRule>
  </conditionalFormatting>
  <dataValidations count="1">
    <dataValidation type="list" showInputMessage="1" showErrorMessage="1" sqref="C7 C11 C15 C19 C23 C27 C31 C35 C39 C43 C47 C51 C55 C59 C63 C67 C71 C75 C79 C83 C87 C91 C95 C99 C103 C107 C111 C115 C119 C123 C127 C131" xr:uid="{00000000-0002-0000-0300-000000000000}">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8</xdr:col>
                    <xdr:colOff>99060</xdr:colOff>
                    <xdr:row>0</xdr:row>
                    <xdr:rowOff>175260</xdr:rowOff>
                  </from>
                  <to>
                    <xdr:col>11</xdr:col>
                    <xdr:colOff>137160</xdr:colOff>
                    <xdr:row>2</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9">
    <tabColor theme="7" tint="0.79998168889431442"/>
  </sheetPr>
  <dimension ref="A1:R1280"/>
  <sheetViews>
    <sheetView zoomScaleNormal="100" workbookViewId="0">
      <selection activeCell="R22" sqref="R22"/>
    </sheetView>
  </sheetViews>
  <sheetFormatPr defaultColWidth="9" defaultRowHeight="16.2"/>
  <cols>
    <col min="1" max="2" width="4.21875" style="86" customWidth="1"/>
    <col min="3" max="4" width="3.6640625" style="92" customWidth="1"/>
    <col min="5" max="5" width="3.6640625" style="93" customWidth="1"/>
    <col min="6" max="6" width="10.6640625" style="86" customWidth="1"/>
    <col min="7" max="7" width="8.6640625" style="47" customWidth="1"/>
    <col min="8" max="8" width="8.6640625" style="326" customWidth="1"/>
    <col min="9" max="9" width="1.44140625" style="440" customWidth="1"/>
    <col min="10" max="10" width="7.6640625" style="423" customWidth="1"/>
    <col min="11" max="11" width="1.44140625" style="440" customWidth="1"/>
    <col min="12" max="12" width="7.6640625" style="423" customWidth="1"/>
    <col min="13" max="13" width="1.44140625" style="440" customWidth="1"/>
    <col min="14" max="14" width="7.6640625" style="423" customWidth="1"/>
    <col min="15" max="15" width="1.44140625" style="440" customWidth="1"/>
    <col min="16" max="16" width="7.6640625" style="423" customWidth="1"/>
    <col min="17" max="17" width="1.44140625" style="94" customWidth="1"/>
    <col min="18" max="16384" width="9" style="86"/>
  </cols>
  <sheetData>
    <row r="1" spans="1:18" s="8" customFormat="1" ht="15" customHeight="1">
      <c r="A1" s="1" t="s">
        <v>0</v>
      </c>
      <c r="B1" s="1"/>
      <c r="C1" s="2"/>
      <c r="D1" s="3"/>
      <c r="E1" s="4"/>
      <c r="F1" s="5"/>
      <c r="G1" s="6"/>
      <c r="H1" s="630">
        <v>55</v>
      </c>
      <c r="I1" s="631"/>
      <c r="J1" s="642"/>
      <c r="K1" s="643"/>
      <c r="L1" s="481"/>
      <c r="M1" s="419"/>
      <c r="N1" s="420" t="s">
        <v>1</v>
      </c>
      <c r="O1" s="419"/>
      <c r="P1" s="421"/>
      <c r="Q1" s="7"/>
    </row>
    <row r="2" spans="1:18" s="16" customFormat="1" ht="15" customHeight="1">
      <c r="A2" s="9" t="s">
        <v>2</v>
      </c>
      <c r="B2" s="10"/>
      <c r="C2" s="11"/>
      <c r="D2" s="12"/>
      <c r="E2" s="13"/>
      <c r="F2" s="14"/>
      <c r="G2" s="11"/>
      <c r="H2" s="632"/>
      <c r="I2" s="633"/>
      <c r="J2" s="642"/>
      <c r="K2" s="643"/>
      <c r="L2" s="481"/>
      <c r="M2" s="422"/>
      <c r="N2" s="423"/>
      <c r="O2" s="422"/>
      <c r="P2" s="423"/>
      <c r="Q2" s="15"/>
    </row>
    <row r="3" spans="1:18" s="25" customFormat="1" ht="10.5" customHeight="1">
      <c r="A3" s="17" t="s">
        <v>3</v>
      </c>
      <c r="B3" s="18"/>
      <c r="C3" s="19"/>
      <c r="D3" s="20"/>
      <c r="E3" s="21"/>
      <c r="F3" s="22"/>
      <c r="G3" s="23" t="s">
        <v>4</v>
      </c>
      <c r="H3" s="636" t="s">
        <v>418</v>
      </c>
      <c r="I3" s="637"/>
      <c r="J3" s="637"/>
      <c r="K3" s="638"/>
      <c r="L3" s="423"/>
      <c r="M3" s="422"/>
      <c r="N3" s="423"/>
      <c r="O3" s="422"/>
      <c r="P3" s="482" t="s">
        <v>5</v>
      </c>
      <c r="Q3" s="24"/>
    </row>
    <row r="4" spans="1:18" s="34" customFormat="1" ht="11.25" customHeight="1" thickBot="1">
      <c r="A4" s="26" t="s">
        <v>6</v>
      </c>
      <c r="B4" s="27"/>
      <c r="C4" s="28"/>
      <c r="D4" s="29"/>
      <c r="E4" s="30"/>
      <c r="F4" s="31"/>
      <c r="G4" s="32" t="s">
        <v>7</v>
      </c>
      <c r="H4" s="639"/>
      <c r="I4" s="640"/>
      <c r="J4" s="640"/>
      <c r="K4" s="641"/>
      <c r="L4" s="483"/>
      <c r="M4" s="484"/>
      <c r="N4" s="485"/>
      <c r="O4" s="484"/>
      <c r="P4" s="486" t="s">
        <v>8</v>
      </c>
      <c r="Q4" s="33"/>
      <c r="R4" s="25"/>
    </row>
    <row r="5" spans="1:18" s="301" customFormat="1">
      <c r="A5" s="310" t="s">
        <v>9</v>
      </c>
      <c r="B5" s="310" t="s">
        <v>10</v>
      </c>
      <c r="C5" s="311" t="s">
        <v>11</v>
      </c>
      <c r="D5" s="312" t="s">
        <v>12</v>
      </c>
      <c r="E5" s="38" t="s">
        <v>13</v>
      </c>
      <c r="F5" s="313" t="s">
        <v>14</v>
      </c>
      <c r="G5" s="314" t="s">
        <v>15</v>
      </c>
      <c r="H5" s="431" t="s">
        <v>16</v>
      </c>
      <c r="I5" s="432"/>
      <c r="J5" s="433" t="s">
        <v>17</v>
      </c>
      <c r="K5" s="434"/>
      <c r="L5" s="433" t="s">
        <v>18</v>
      </c>
      <c r="M5" s="435"/>
      <c r="N5" s="433" t="s">
        <v>19</v>
      </c>
      <c r="O5" s="436"/>
      <c r="P5" s="542" t="s">
        <v>20</v>
      </c>
      <c r="Q5" s="315"/>
    </row>
    <row r="6" spans="1:18" s="25" customFormat="1" ht="10.199999999999999" customHeight="1">
      <c r="A6" s="42"/>
      <c r="B6" s="42"/>
      <c r="C6" s="43"/>
      <c r="D6" s="43"/>
      <c r="E6" s="44"/>
      <c r="F6" s="45"/>
      <c r="G6" s="46"/>
      <c r="H6" s="326"/>
      <c r="I6" s="437"/>
      <c r="J6" s="340"/>
      <c r="K6" s="437"/>
      <c r="L6" s="340"/>
      <c r="M6" s="437"/>
      <c r="N6" s="340"/>
      <c r="O6" s="437"/>
      <c r="P6" s="340"/>
      <c r="Q6" s="49"/>
    </row>
    <row r="7" spans="1:18" s="59" customFormat="1" ht="10.35" customHeight="1">
      <c r="A7" s="50">
        <v>1</v>
      </c>
      <c r="B7" s="51">
        <v>1</v>
      </c>
      <c r="C7" s="52" t="s">
        <v>21</v>
      </c>
      <c r="D7" s="52">
        <v>6</v>
      </c>
      <c r="E7" s="53" t="s">
        <v>22</v>
      </c>
      <c r="F7" s="54" t="s">
        <v>204</v>
      </c>
      <c r="G7" s="55" t="s">
        <v>40</v>
      </c>
      <c r="H7" s="438" t="s">
        <v>21</v>
      </c>
      <c r="I7" s="439"/>
      <c r="J7" s="423"/>
      <c r="K7" s="440"/>
      <c r="L7" s="423"/>
      <c r="M7" s="440"/>
      <c r="N7" s="507" t="s">
        <v>204</v>
      </c>
      <c r="O7" s="440"/>
      <c r="P7" s="543" t="s">
        <v>25</v>
      </c>
      <c r="Q7" s="416" t="s">
        <v>26</v>
      </c>
      <c r="R7" s="25"/>
    </row>
    <row r="8" spans="1:18" s="59" customFormat="1" ht="10.35" customHeight="1">
      <c r="A8" s="60"/>
      <c r="B8" s="61"/>
      <c r="C8" s="62"/>
      <c r="D8" s="62"/>
      <c r="E8" s="63"/>
      <c r="F8" s="54" t="s">
        <v>205</v>
      </c>
      <c r="G8" s="55" t="s">
        <v>40</v>
      </c>
      <c r="H8" s="438" t="s">
        <v>21</v>
      </c>
      <c r="I8" s="441"/>
      <c r="J8" s="423"/>
      <c r="K8" s="440"/>
      <c r="L8" s="423"/>
      <c r="M8" s="440"/>
      <c r="N8" s="423" t="s">
        <v>205</v>
      </c>
      <c r="O8" s="487"/>
      <c r="P8" s="340"/>
      <c r="Q8" s="232"/>
      <c r="R8" s="65"/>
    </row>
    <row r="9" spans="1:18" s="59" customFormat="1" ht="10.35" customHeight="1">
      <c r="A9" s="60"/>
      <c r="B9" s="66"/>
      <c r="C9" s="62"/>
      <c r="D9" s="62"/>
      <c r="E9" s="63"/>
      <c r="F9" s="67"/>
      <c r="G9" s="68"/>
      <c r="H9" s="326"/>
      <c r="I9" s="488"/>
      <c r="J9" s="499" t="str">
        <f>IF(OR(I10=7,I10=8,I10=9),F7,IF(OR(I10=1,I10=2,I10=3),F11,IF(F7="Bye",F11,IF(F11="Bye",F7,""))))</f>
        <v>吳聖欽</v>
      </c>
      <c r="K9" s="437"/>
      <c r="L9" s="340"/>
      <c r="M9" s="437"/>
      <c r="N9" s="532"/>
      <c r="O9" s="444">
        <v>2</v>
      </c>
      <c r="P9" s="500" t="str">
        <f>IF(OR(O9=7,O9=8,O9=9),N7,IF(OR(O9=1,O9=2,O9=3),N10,""))</f>
        <v>劉瑞星</v>
      </c>
      <c r="Q9" s="222"/>
      <c r="R9" s="65"/>
    </row>
    <row r="10" spans="1:18" s="59" customFormat="1" ht="10.35" customHeight="1">
      <c r="A10" s="60"/>
      <c r="B10" s="66"/>
      <c r="C10" s="62"/>
      <c r="D10" s="62"/>
      <c r="E10" s="63"/>
      <c r="F10" s="67"/>
      <c r="G10" s="68"/>
      <c r="H10" s="327"/>
      <c r="I10" s="445"/>
      <c r="J10" s="500" t="str">
        <f>IF(OR(I10=7,I10=8,I10=9),F8,IF(OR(I10=1,I10=2,I10=3),F12,IF(F7="Bye",F12,IF(F11="Bye",F8,""))))</f>
        <v>吳勤榮</v>
      </c>
      <c r="K10" s="446"/>
      <c r="L10" s="340"/>
      <c r="M10" s="437"/>
      <c r="N10" s="509" t="s">
        <v>238</v>
      </c>
      <c r="O10" s="447"/>
      <c r="P10" s="499" t="str">
        <f>IF(OR(O9=7,O9=8,O9=9),N8,IF(OR(O9=1,O9=2,O9=3),N11,""))</f>
        <v>郭權財</v>
      </c>
      <c r="Q10" s="232"/>
      <c r="R10" s="65"/>
    </row>
    <row r="11" spans="1:18" s="59" customFormat="1" ht="10.35" customHeight="1">
      <c r="A11" s="60">
        <v>2</v>
      </c>
      <c r="B11" s="73"/>
      <c r="C11" s="52" t="s">
        <v>21</v>
      </c>
      <c r="D11" s="52"/>
      <c r="E11" s="74"/>
      <c r="F11" s="291" t="s">
        <v>437</v>
      </c>
      <c r="G11" s="56"/>
      <c r="H11" s="448"/>
      <c r="I11" s="447"/>
      <c r="J11" s="499"/>
      <c r="K11" s="449"/>
      <c r="L11" s="340"/>
      <c r="M11" s="437"/>
      <c r="N11" s="509" t="s">
        <v>240</v>
      </c>
      <c r="O11" s="450"/>
      <c r="P11" s="340" t="s">
        <v>478</v>
      </c>
      <c r="Q11" s="232"/>
      <c r="R11" s="65"/>
    </row>
    <row r="12" spans="1:18" s="59" customFormat="1" ht="10.35" customHeight="1">
      <c r="A12" s="60"/>
      <c r="B12" s="66"/>
      <c r="C12" s="62"/>
      <c r="D12" s="62"/>
      <c r="E12" s="63"/>
      <c r="F12" s="75" t="s">
        <v>29</v>
      </c>
      <c r="G12" s="56"/>
      <c r="H12" s="448"/>
      <c r="I12" s="441"/>
      <c r="J12" s="499"/>
      <c r="K12" s="449"/>
      <c r="L12" s="502"/>
      <c r="M12" s="452"/>
      <c r="N12" s="340"/>
      <c r="O12" s="437"/>
      <c r="P12" s="501" t="s">
        <v>434</v>
      </c>
      <c r="Q12" s="232"/>
      <c r="R12" s="65"/>
    </row>
    <row r="13" spans="1:18" s="59" customFormat="1" ht="10.35" customHeight="1">
      <c r="A13" s="60"/>
      <c r="B13" s="66"/>
      <c r="C13" s="62"/>
      <c r="D13" s="62"/>
      <c r="E13" s="63"/>
      <c r="F13" s="77"/>
      <c r="G13" s="68"/>
      <c r="H13" s="327"/>
      <c r="I13" s="437"/>
      <c r="J13" s="340"/>
      <c r="K13" s="449"/>
      <c r="L13" s="499" t="str">
        <f>IF(OR(K14=7,K14=8,K14=9),J9,IF(OR(K14=1,K14=2,K14=3),J17,""))</f>
        <v>吳聖欽</v>
      </c>
      <c r="M13" s="437"/>
      <c r="N13" s="340"/>
      <c r="O13" s="252"/>
      <c r="P13" s="511"/>
      <c r="Q13" s="87"/>
      <c r="R13" s="65"/>
    </row>
    <row r="14" spans="1:18" s="59" customFormat="1" ht="10.35" customHeight="1">
      <c r="A14" s="60"/>
      <c r="B14" s="66"/>
      <c r="C14" s="62"/>
      <c r="D14" s="62"/>
      <c r="E14" s="63"/>
      <c r="F14" s="77"/>
      <c r="G14" s="68"/>
      <c r="H14" s="327"/>
      <c r="I14" s="437"/>
      <c r="J14" s="501" t="s">
        <v>415</v>
      </c>
      <c r="K14" s="455">
        <v>8</v>
      </c>
      <c r="L14" s="500" t="str">
        <f>IF(OR(K14=7,K14=8,K14=9),J10,IF(OR(K14=1,K14=2,K14=3),J18,""))</f>
        <v>吳勤榮</v>
      </c>
      <c r="M14" s="446"/>
      <c r="N14" s="340"/>
      <c r="O14" s="252"/>
      <c r="P14" s="511"/>
      <c r="R14" s="65"/>
    </row>
    <row r="15" spans="1:18" s="59" customFormat="1" ht="10.35" customHeight="1">
      <c r="A15" s="60">
        <v>3</v>
      </c>
      <c r="B15" s="66"/>
      <c r="C15" s="52" t="s">
        <v>21</v>
      </c>
      <c r="D15" s="52"/>
      <c r="E15" s="74"/>
      <c r="F15" s="291" t="s">
        <v>437</v>
      </c>
      <c r="G15" s="56"/>
      <c r="H15" s="448"/>
      <c r="I15" s="439"/>
      <c r="J15" s="340"/>
      <c r="K15" s="449"/>
      <c r="L15" s="499" t="s">
        <v>455</v>
      </c>
      <c r="M15" s="449"/>
      <c r="N15" s="340"/>
      <c r="O15" s="252"/>
      <c r="P15" s="511"/>
      <c r="R15" s="65"/>
    </row>
    <row r="16" spans="1:18" s="59" customFormat="1" ht="10.35" customHeight="1">
      <c r="A16" s="60"/>
      <c r="B16" s="61"/>
      <c r="C16" s="62"/>
      <c r="D16" s="62"/>
      <c r="E16" s="63"/>
      <c r="F16" s="75" t="s">
        <v>29</v>
      </c>
      <c r="G16" s="56"/>
      <c r="H16" s="448"/>
      <c r="I16" s="441"/>
      <c r="J16" s="340"/>
      <c r="K16" s="449"/>
      <c r="L16" s="340"/>
      <c r="M16" s="449"/>
      <c r="N16" s="340"/>
      <c r="O16" s="252"/>
      <c r="P16" s="511"/>
      <c r="R16" s="65"/>
    </row>
    <row r="17" spans="1:18" s="59" customFormat="1" ht="10.35" customHeight="1">
      <c r="A17" s="60"/>
      <c r="B17" s="66"/>
      <c r="C17" s="62"/>
      <c r="D17" s="62"/>
      <c r="E17" s="63"/>
      <c r="F17" s="77"/>
      <c r="G17" s="68"/>
      <c r="H17" s="327"/>
      <c r="I17" s="488"/>
      <c r="J17" s="499" t="str">
        <f>IF(OR(I18=7,I18=8,I18=9),F15,IF(OR(I18=1,I18=2,I18=3),F19,IF(F15="Bye",F19,IF(F19="Bye",F15,""))))</f>
        <v>譚若恆</v>
      </c>
      <c r="K17" s="449"/>
      <c r="L17" s="340"/>
      <c r="M17" s="449"/>
      <c r="N17" s="340"/>
      <c r="O17" s="252"/>
      <c r="P17" s="511"/>
      <c r="R17" s="65"/>
    </row>
    <row r="18" spans="1:18" s="59" customFormat="1" ht="10.35" customHeight="1">
      <c r="A18" s="60"/>
      <c r="B18" s="66"/>
      <c r="C18" s="62"/>
      <c r="D18" s="62"/>
      <c r="E18" s="63"/>
      <c r="F18" s="77"/>
      <c r="G18" s="68"/>
      <c r="H18" s="327"/>
      <c r="I18" s="445"/>
      <c r="J18" s="500" t="str">
        <f>IF(OR(I18=7,I18=8,I18=9),F16,IF(OR(I18=1,I18=2,I18=3),F20,IF(F15="Bye",F20,IF(F19="Bye",F16,""))))</f>
        <v>林瑞坪</v>
      </c>
      <c r="K18" s="450"/>
      <c r="L18" s="340"/>
      <c r="M18" s="449"/>
      <c r="N18" s="510"/>
      <c r="O18" s="456"/>
      <c r="P18" s="511"/>
      <c r="R18" s="65"/>
    </row>
    <row r="19" spans="1:18" s="59" customFormat="1" ht="10.35" customHeight="1">
      <c r="A19" s="60">
        <v>4</v>
      </c>
      <c r="B19" s="73">
        <v>14</v>
      </c>
      <c r="C19" s="52" t="s">
        <v>21</v>
      </c>
      <c r="D19" s="52"/>
      <c r="E19" s="74"/>
      <c r="F19" s="75" t="s">
        <v>206</v>
      </c>
      <c r="G19" s="56" t="s">
        <v>40</v>
      </c>
      <c r="H19" s="448"/>
      <c r="I19" s="447"/>
      <c r="J19" s="499"/>
      <c r="K19" s="437"/>
      <c r="L19" s="340"/>
      <c r="M19" s="449"/>
      <c r="N19" s="340"/>
      <c r="O19" s="252"/>
      <c r="P19" s="511"/>
      <c r="R19" s="65"/>
    </row>
    <row r="20" spans="1:18" s="59" customFormat="1" ht="10.35" customHeight="1">
      <c r="A20" s="60"/>
      <c r="B20" s="66"/>
      <c r="C20" s="62"/>
      <c r="D20" s="62"/>
      <c r="E20" s="63"/>
      <c r="F20" s="75" t="s">
        <v>207</v>
      </c>
      <c r="G20" s="56" t="s">
        <v>24</v>
      </c>
      <c r="H20" s="448"/>
      <c r="I20" s="441"/>
      <c r="J20" s="340"/>
      <c r="K20" s="437"/>
      <c r="L20" s="502"/>
      <c r="M20" s="457"/>
      <c r="N20" s="340"/>
      <c r="O20" s="252"/>
      <c r="P20" s="511"/>
      <c r="R20" s="65"/>
    </row>
    <row r="21" spans="1:18" s="59" customFormat="1" ht="10.35" customHeight="1">
      <c r="A21" s="60"/>
      <c r="B21" s="66"/>
      <c r="C21" s="62"/>
      <c r="D21" s="62"/>
      <c r="E21" s="63"/>
      <c r="F21" s="77"/>
      <c r="G21" s="68"/>
      <c r="H21" s="327"/>
      <c r="I21" s="437"/>
      <c r="J21" s="340"/>
      <c r="K21" s="437"/>
      <c r="L21" s="340"/>
      <c r="M21" s="449"/>
      <c r="N21" s="499" t="str">
        <f>IF(OR(M22=7,M22=8,M22=9),L13,IF(OR(M22=1,M22=2,M22=3),L29,""))</f>
        <v>吳聖欽</v>
      </c>
      <c r="O21" s="252"/>
      <c r="P21" s="511"/>
      <c r="R21" s="65"/>
    </row>
    <row r="22" spans="1:18" s="59" customFormat="1" ht="10.35" customHeight="1">
      <c r="A22" s="60"/>
      <c r="B22" s="66"/>
      <c r="C22" s="62"/>
      <c r="D22" s="62"/>
      <c r="E22" s="63"/>
      <c r="F22" s="77"/>
      <c r="G22" s="68"/>
      <c r="H22" s="327"/>
      <c r="I22" s="437"/>
      <c r="J22" s="340"/>
      <c r="K22" s="437"/>
      <c r="L22" s="501" t="s">
        <v>428</v>
      </c>
      <c r="M22" s="455">
        <v>8</v>
      </c>
      <c r="N22" s="500" t="str">
        <f>IF(OR(M22=7,M22=8,M22=9),L14,IF(OR(M22=1,M22=2,M22=3),L30,""))</f>
        <v>吳勤榮</v>
      </c>
      <c r="O22" s="272"/>
      <c r="P22" s="544"/>
      <c r="R22" s="65"/>
    </row>
    <row r="23" spans="1:18" s="59" customFormat="1" ht="10.35" customHeight="1">
      <c r="A23" s="60">
        <v>5</v>
      </c>
      <c r="B23" s="51">
        <v>17</v>
      </c>
      <c r="C23" s="52" t="s">
        <v>21</v>
      </c>
      <c r="D23" s="52"/>
      <c r="E23" s="74"/>
      <c r="F23" s="75" t="s">
        <v>208</v>
      </c>
      <c r="G23" s="56" t="s">
        <v>40</v>
      </c>
      <c r="H23" s="448"/>
      <c r="I23" s="439"/>
      <c r="J23" s="340"/>
      <c r="K23" s="437"/>
      <c r="L23" s="340"/>
      <c r="M23" s="449"/>
      <c r="N23" s="499" t="s">
        <v>473</v>
      </c>
      <c r="O23" s="449"/>
      <c r="P23" s="340"/>
      <c r="Q23" s="232"/>
      <c r="R23" s="65"/>
    </row>
    <row r="24" spans="1:18" s="59" customFormat="1" ht="10.35" customHeight="1">
      <c r="A24" s="60"/>
      <c r="B24" s="61"/>
      <c r="C24" s="62"/>
      <c r="D24" s="62"/>
      <c r="E24" s="63"/>
      <c r="F24" s="75" t="s">
        <v>209</v>
      </c>
      <c r="G24" s="56" t="s">
        <v>40</v>
      </c>
      <c r="H24" s="448"/>
      <c r="I24" s="441"/>
      <c r="J24" s="340"/>
      <c r="K24" s="437"/>
      <c r="L24" s="340"/>
      <c r="M24" s="449"/>
      <c r="N24" s="340"/>
      <c r="O24" s="449"/>
      <c r="P24" s="340"/>
      <c r="Q24" s="232"/>
      <c r="R24" s="65"/>
    </row>
    <row r="25" spans="1:18" s="59" customFormat="1" ht="10.35" customHeight="1">
      <c r="A25" s="60"/>
      <c r="B25" s="66"/>
      <c r="C25" s="62"/>
      <c r="D25" s="62"/>
      <c r="E25" s="63"/>
      <c r="F25" s="77"/>
      <c r="G25" s="68"/>
      <c r="H25" s="327"/>
      <c r="I25" s="488"/>
      <c r="J25" s="499" t="str">
        <f>IF(OR(I26=7,I26=8,I26=9),F23,IF(OR(I26=1,I26=2,I26=3),F27,IF(F23="Bye",F27,IF(F27="Bye",F23,""))))</f>
        <v>閔子甦</v>
      </c>
      <c r="K25" s="437"/>
      <c r="L25" s="340"/>
      <c r="M25" s="449"/>
      <c r="N25" s="340"/>
      <c r="O25" s="449"/>
      <c r="P25" s="340"/>
      <c r="Q25" s="232"/>
      <c r="R25" s="65"/>
    </row>
    <row r="26" spans="1:18" s="59" customFormat="1" ht="10.35" customHeight="1">
      <c r="A26" s="60"/>
      <c r="B26" s="66"/>
      <c r="C26" s="62"/>
      <c r="D26" s="62"/>
      <c r="E26" s="63"/>
      <c r="F26" s="77"/>
      <c r="G26" s="68"/>
      <c r="H26" s="327" t="s">
        <v>413</v>
      </c>
      <c r="I26" s="445">
        <v>8</v>
      </c>
      <c r="J26" s="500" t="str">
        <f>IF(OR(I26=7,I26=8,I26=9),F24,IF(OR(I26=1,I26=2,I26=3),F28,IF(F23="Bye",F28,IF(F27="Bye",F24,""))))</f>
        <v>朱逸峰</v>
      </c>
      <c r="K26" s="446"/>
      <c r="L26" s="340"/>
      <c r="M26" s="449"/>
      <c r="N26" s="340"/>
      <c r="O26" s="449"/>
      <c r="P26" s="340"/>
      <c r="Q26" s="232"/>
      <c r="R26" s="65"/>
    </row>
    <row r="27" spans="1:18" s="59" customFormat="1" ht="10.35" customHeight="1">
      <c r="A27" s="60">
        <v>6</v>
      </c>
      <c r="B27" s="73">
        <v>18</v>
      </c>
      <c r="C27" s="52" t="s">
        <v>21</v>
      </c>
      <c r="D27" s="52"/>
      <c r="E27" s="74"/>
      <c r="F27" s="75" t="s">
        <v>210</v>
      </c>
      <c r="G27" s="56" t="s">
        <v>49</v>
      </c>
      <c r="H27" s="448"/>
      <c r="I27" s="447"/>
      <c r="J27" s="499" t="s">
        <v>462</v>
      </c>
      <c r="K27" s="449"/>
      <c r="L27" s="340"/>
      <c r="M27" s="449"/>
      <c r="N27" s="340"/>
      <c r="O27" s="449"/>
      <c r="P27" s="340"/>
      <c r="Q27" s="232"/>
      <c r="R27" s="65"/>
    </row>
    <row r="28" spans="1:18" s="59" customFormat="1" ht="10.35" customHeight="1">
      <c r="A28" s="60"/>
      <c r="B28" s="66"/>
      <c r="C28" s="62"/>
      <c r="D28" s="62"/>
      <c r="E28" s="63"/>
      <c r="F28" s="75" t="s">
        <v>211</v>
      </c>
      <c r="G28" s="56" t="s">
        <v>49</v>
      </c>
      <c r="H28" s="448"/>
      <c r="I28" s="441"/>
      <c r="J28" s="499"/>
      <c r="K28" s="449"/>
      <c r="L28" s="502"/>
      <c r="M28" s="457"/>
      <c r="N28" s="340"/>
      <c r="O28" s="449"/>
      <c r="P28" s="340"/>
      <c r="Q28" s="232"/>
      <c r="R28" s="65"/>
    </row>
    <row r="29" spans="1:18" s="59" customFormat="1" ht="10.35" customHeight="1">
      <c r="A29" s="60"/>
      <c r="B29" s="66"/>
      <c r="C29" s="62"/>
      <c r="D29" s="62"/>
      <c r="E29" s="63"/>
      <c r="F29" s="77"/>
      <c r="G29" s="68"/>
      <c r="H29" s="327"/>
      <c r="I29" s="437"/>
      <c r="J29" s="340"/>
      <c r="K29" s="449"/>
      <c r="L29" s="499" t="str">
        <f>IF(OR(K30=7,K30=8,K30=9),J25,IF(OR(K30=1,K30=2,K30=3),J33,""))</f>
        <v>閔子甦</v>
      </c>
      <c r="M29" s="449"/>
      <c r="N29" s="340"/>
      <c r="O29" s="449"/>
      <c r="P29" s="340"/>
      <c r="Q29" s="232"/>
      <c r="R29" s="65"/>
    </row>
    <row r="30" spans="1:18" s="59" customFormat="1" ht="10.35" customHeight="1">
      <c r="A30" s="60"/>
      <c r="B30" s="66"/>
      <c r="C30" s="62"/>
      <c r="D30" s="62"/>
      <c r="E30" s="63"/>
      <c r="F30" s="77"/>
      <c r="G30" s="68"/>
      <c r="H30" s="327"/>
      <c r="I30" s="437"/>
      <c r="J30" s="501" t="s">
        <v>415</v>
      </c>
      <c r="K30" s="459">
        <v>8</v>
      </c>
      <c r="L30" s="500" t="str">
        <f>IF(OR(K30=7,K30=8,K30=9),J26,IF(OR(K30=1,K30=2,K30=3),J34,""))</f>
        <v>朱逸峰</v>
      </c>
      <c r="M30" s="450"/>
      <c r="N30" s="340"/>
      <c r="O30" s="449"/>
      <c r="P30" s="340"/>
      <c r="Q30" s="232"/>
      <c r="R30" s="65"/>
    </row>
    <row r="31" spans="1:18" s="59" customFormat="1" ht="10.35" customHeight="1">
      <c r="A31" s="60">
        <v>7</v>
      </c>
      <c r="B31" s="66"/>
      <c r="C31" s="52" t="s">
        <v>21</v>
      </c>
      <c r="D31" s="52"/>
      <c r="E31" s="74"/>
      <c r="F31" s="291" t="s">
        <v>437</v>
      </c>
      <c r="G31" s="56"/>
      <c r="H31" s="448"/>
      <c r="I31" s="439"/>
      <c r="J31" s="340"/>
      <c r="K31" s="460"/>
      <c r="L31" s="499" t="s">
        <v>454</v>
      </c>
      <c r="M31" s="461"/>
      <c r="N31" s="340"/>
      <c r="O31" s="449"/>
      <c r="P31" s="340"/>
      <c r="Q31" s="232"/>
      <c r="R31" s="65"/>
    </row>
    <row r="32" spans="1:18" s="59" customFormat="1" ht="10.35" customHeight="1">
      <c r="A32" s="60"/>
      <c r="B32" s="61"/>
      <c r="C32" s="62"/>
      <c r="D32" s="62"/>
      <c r="E32" s="63"/>
      <c r="F32" s="75" t="s">
        <v>29</v>
      </c>
      <c r="G32" s="56"/>
      <c r="H32" s="448"/>
      <c r="I32" s="441"/>
      <c r="J32" s="340"/>
      <c r="K32" s="449"/>
      <c r="L32" s="340"/>
      <c r="M32" s="437"/>
      <c r="N32" s="340"/>
      <c r="O32" s="449"/>
      <c r="P32" s="340"/>
      <c r="Q32" s="232"/>
      <c r="R32" s="65"/>
    </row>
    <row r="33" spans="1:18" s="59" customFormat="1" ht="10.35" customHeight="1">
      <c r="A33" s="60"/>
      <c r="B33" s="66"/>
      <c r="C33" s="62"/>
      <c r="D33" s="62"/>
      <c r="E33" s="63"/>
      <c r="F33" s="67"/>
      <c r="G33" s="68"/>
      <c r="H33" s="327"/>
      <c r="I33" s="488"/>
      <c r="J33" s="499" t="str">
        <f>IF(OR(I34=7,I34=8,I34=9),F31,IF(OR(I34=1,I34=2,I34=3),F35,IF(F31="Bye",F35,IF(F35="Bye",F31,""))))</f>
        <v>林玄斌</v>
      </c>
      <c r="K33" s="449"/>
      <c r="L33" s="340"/>
      <c r="M33" s="437"/>
      <c r="N33" s="340"/>
      <c r="O33" s="449"/>
      <c r="P33" s="340"/>
      <c r="Q33" s="232"/>
      <c r="R33" s="65"/>
    </row>
    <row r="34" spans="1:18" s="59" customFormat="1" ht="10.35" customHeight="1">
      <c r="A34" s="60"/>
      <c r="B34" s="66"/>
      <c r="C34" s="62"/>
      <c r="D34" s="62"/>
      <c r="E34" s="63"/>
      <c r="F34" s="67"/>
      <c r="G34" s="68"/>
      <c r="H34" s="327"/>
      <c r="I34" s="445"/>
      <c r="J34" s="500" t="str">
        <f>IF(OR(I34=7,I34=8,I34=9),F32,IF(OR(I34=1,I34=2,I34=3),F36,IF(F31="Bye",F36,IF(F35="Bye",F32,""))))</f>
        <v>黃金良</v>
      </c>
      <c r="K34" s="450"/>
      <c r="L34" s="340"/>
      <c r="M34" s="437"/>
      <c r="N34" s="340"/>
      <c r="O34" s="449"/>
      <c r="P34" s="340"/>
      <c r="Q34" s="232"/>
      <c r="R34" s="65"/>
    </row>
    <row r="35" spans="1:18" s="59" customFormat="1" ht="10.35" customHeight="1">
      <c r="A35" s="50">
        <v>8</v>
      </c>
      <c r="B35" s="73">
        <v>7</v>
      </c>
      <c r="C35" s="52" t="s">
        <v>21</v>
      </c>
      <c r="D35" s="52">
        <v>1024</v>
      </c>
      <c r="E35" s="53" t="s">
        <v>57</v>
      </c>
      <c r="F35" s="54" t="s">
        <v>212</v>
      </c>
      <c r="G35" s="55" t="s">
        <v>24</v>
      </c>
      <c r="H35" s="448"/>
      <c r="I35" s="447"/>
      <c r="J35" s="499"/>
      <c r="K35" s="437"/>
      <c r="L35" s="340"/>
      <c r="M35" s="437"/>
      <c r="N35" s="340"/>
      <c r="O35" s="449"/>
      <c r="P35" s="340"/>
      <c r="Q35" s="232"/>
      <c r="R35" s="65"/>
    </row>
    <row r="36" spans="1:18" s="59" customFormat="1" ht="10.35" customHeight="1">
      <c r="A36" s="60"/>
      <c r="B36" s="66"/>
      <c r="C36" s="62"/>
      <c r="D36" s="62"/>
      <c r="E36" s="63"/>
      <c r="F36" s="54" t="s">
        <v>213</v>
      </c>
      <c r="G36" s="55" t="s">
        <v>24</v>
      </c>
      <c r="H36" s="448"/>
      <c r="I36" s="441"/>
      <c r="J36" s="340"/>
      <c r="K36" s="437"/>
      <c r="L36" s="502"/>
      <c r="M36" s="452"/>
      <c r="N36" s="340"/>
      <c r="O36" s="449"/>
      <c r="P36" s="340"/>
      <c r="Q36" s="232"/>
      <c r="R36" s="65"/>
    </row>
    <row r="37" spans="1:18" s="59" customFormat="1" ht="10.35" customHeight="1">
      <c r="A37" s="60"/>
      <c r="B37" s="66"/>
      <c r="C37" s="62"/>
      <c r="D37" s="62"/>
      <c r="E37" s="63"/>
      <c r="F37" s="67"/>
      <c r="G37" s="68"/>
      <c r="H37" s="327"/>
      <c r="I37" s="437"/>
      <c r="J37" s="340"/>
      <c r="K37" s="437"/>
      <c r="L37" s="340"/>
      <c r="M37" s="437"/>
      <c r="N37" s="511"/>
      <c r="O37" s="449"/>
      <c r="P37" s="499" t="s">
        <v>204</v>
      </c>
      <c r="Q37" s="232"/>
      <c r="R37" s="65"/>
    </row>
    <row r="38" spans="1:18" s="59" customFormat="1" ht="10.35" customHeight="1">
      <c r="A38" s="60"/>
      <c r="B38" s="66"/>
      <c r="C38" s="62"/>
      <c r="D38" s="62"/>
      <c r="E38" s="63"/>
      <c r="F38" s="77"/>
      <c r="G38" s="68"/>
      <c r="H38" s="327"/>
      <c r="I38" s="437"/>
      <c r="J38" s="340"/>
      <c r="K38" s="437"/>
      <c r="L38" s="340"/>
      <c r="M38" s="437"/>
      <c r="N38" s="501" t="s">
        <v>432</v>
      </c>
      <c r="O38" s="455">
        <v>8</v>
      </c>
      <c r="P38" s="500" t="s">
        <v>205</v>
      </c>
      <c r="Q38" s="222"/>
      <c r="R38" s="65"/>
    </row>
    <row r="39" spans="1:18" s="59" customFormat="1" ht="10.35" customHeight="1">
      <c r="A39" s="50">
        <v>9</v>
      </c>
      <c r="B39" s="51">
        <v>4</v>
      </c>
      <c r="C39" s="52" t="s">
        <v>21</v>
      </c>
      <c r="D39" s="52">
        <v>16</v>
      </c>
      <c r="E39" s="53" t="s">
        <v>67</v>
      </c>
      <c r="F39" s="54" t="s">
        <v>214</v>
      </c>
      <c r="G39" s="55" t="s">
        <v>140</v>
      </c>
      <c r="H39" s="448"/>
      <c r="I39" s="439"/>
      <c r="J39" s="340"/>
      <c r="K39" s="437"/>
      <c r="L39" s="340"/>
      <c r="M39" s="437"/>
      <c r="N39" s="340"/>
      <c r="O39" s="449"/>
      <c r="P39" s="499" t="s">
        <v>455</v>
      </c>
      <c r="Q39" s="232"/>
      <c r="R39" s="65"/>
    </row>
    <row r="40" spans="1:18" s="59" customFormat="1" ht="10.35" customHeight="1">
      <c r="A40" s="60"/>
      <c r="B40" s="61"/>
      <c r="C40" s="62"/>
      <c r="D40" s="62"/>
      <c r="E40" s="63"/>
      <c r="F40" s="75" t="s">
        <v>215</v>
      </c>
      <c r="G40" s="55" t="s">
        <v>76</v>
      </c>
      <c r="H40" s="448"/>
      <c r="I40" s="441"/>
      <c r="J40" s="340"/>
      <c r="K40" s="437"/>
      <c r="L40" s="340"/>
      <c r="M40" s="437"/>
      <c r="N40" s="340"/>
      <c r="O40" s="449"/>
      <c r="P40" s="502"/>
      <c r="Q40" s="414"/>
      <c r="R40" s="65"/>
    </row>
    <row r="41" spans="1:18" s="59" customFormat="1" ht="10.35" customHeight="1">
      <c r="A41" s="60"/>
      <c r="B41" s="66"/>
      <c r="C41" s="62"/>
      <c r="D41" s="62"/>
      <c r="E41" s="63"/>
      <c r="F41" s="77"/>
      <c r="G41" s="68"/>
      <c r="H41" s="327"/>
      <c r="I41" s="488"/>
      <c r="J41" s="499" t="str">
        <f>IF(OR(I42=7,I42=8,I42=9),F39,IF(OR(I42=1,I42=2,I42=3),F43,IF(F39="Bye",F43,IF(F43="Bye",F39,""))))</f>
        <v>黃紹仁</v>
      </c>
      <c r="K41" s="437"/>
      <c r="L41" s="340"/>
      <c r="M41" s="437"/>
      <c r="N41" s="340"/>
      <c r="O41" s="449"/>
      <c r="P41" s="340"/>
      <c r="Q41" s="232"/>
      <c r="R41" s="65"/>
    </row>
    <row r="42" spans="1:18" s="59" customFormat="1" ht="10.35" customHeight="1">
      <c r="A42" s="60"/>
      <c r="B42" s="66"/>
      <c r="C42" s="62"/>
      <c r="D42" s="62"/>
      <c r="E42" s="63"/>
      <c r="F42" s="77"/>
      <c r="G42" s="68"/>
      <c r="H42" s="327"/>
      <c r="I42" s="445"/>
      <c r="J42" s="500" t="str">
        <f>IF(OR(I42=7,I42=8,I42=9),F40,IF(OR(I42=1,I42=2,I42=3),F44,IF(F39="Bye",F44,IF(F43="Bye",F40,""))))</f>
        <v>陳宜胤</v>
      </c>
      <c r="K42" s="446"/>
      <c r="L42" s="340"/>
      <c r="M42" s="437"/>
      <c r="N42" s="340"/>
      <c r="O42" s="449"/>
      <c r="P42" s="340"/>
      <c r="Q42" s="232"/>
      <c r="R42" s="65"/>
    </row>
    <row r="43" spans="1:18" s="59" customFormat="1" ht="10.35" customHeight="1">
      <c r="A43" s="60">
        <v>10</v>
      </c>
      <c r="B43" s="73"/>
      <c r="C43" s="52" t="s">
        <v>21</v>
      </c>
      <c r="D43" s="52"/>
      <c r="E43" s="74"/>
      <c r="F43" s="291" t="s">
        <v>437</v>
      </c>
      <c r="G43" s="56"/>
      <c r="H43" s="448"/>
      <c r="I43" s="447"/>
      <c r="J43" s="499"/>
      <c r="K43" s="449"/>
      <c r="L43" s="340"/>
      <c r="M43" s="437"/>
      <c r="N43" s="340"/>
      <c r="O43" s="449"/>
      <c r="P43" s="340"/>
      <c r="Q43" s="232"/>
      <c r="R43" s="65"/>
    </row>
    <row r="44" spans="1:18" s="59" customFormat="1" ht="10.35" customHeight="1">
      <c r="A44" s="60"/>
      <c r="B44" s="66"/>
      <c r="C44" s="62"/>
      <c r="D44" s="62"/>
      <c r="E44" s="63"/>
      <c r="F44" s="75" t="s">
        <v>29</v>
      </c>
      <c r="G44" s="56"/>
      <c r="H44" s="448"/>
      <c r="I44" s="441"/>
      <c r="J44" s="499"/>
      <c r="K44" s="449"/>
      <c r="L44" s="502"/>
      <c r="M44" s="452"/>
      <c r="N44" s="340"/>
      <c r="O44" s="449"/>
      <c r="P44" s="340"/>
      <c r="Q44" s="232"/>
      <c r="R44" s="65"/>
    </row>
    <row r="45" spans="1:18" s="59" customFormat="1" ht="10.35" customHeight="1">
      <c r="A45" s="60"/>
      <c r="B45" s="66"/>
      <c r="C45" s="62"/>
      <c r="D45" s="62"/>
      <c r="E45" s="63"/>
      <c r="F45" s="77"/>
      <c r="G45" s="68"/>
      <c r="H45" s="327"/>
      <c r="I45" s="437"/>
      <c r="J45" s="340"/>
      <c r="K45" s="449"/>
      <c r="L45" s="499" t="str">
        <f>IF(OR(K46=7,K46=8,K46=9),J41,IF(OR(K46=1,K46=2,K46=3),J49,""))</f>
        <v>黃紹仁</v>
      </c>
      <c r="M45" s="437"/>
      <c r="N45" s="340"/>
      <c r="O45" s="449"/>
      <c r="P45" s="340"/>
      <c r="Q45" s="232"/>
      <c r="R45" s="65"/>
    </row>
    <row r="46" spans="1:18" s="59" customFormat="1" ht="10.35" customHeight="1">
      <c r="A46" s="60"/>
      <c r="B46" s="66"/>
      <c r="C46" s="62"/>
      <c r="D46" s="62"/>
      <c r="E46" s="63"/>
      <c r="F46" s="77"/>
      <c r="G46" s="68"/>
      <c r="H46" s="327"/>
      <c r="I46" s="437"/>
      <c r="J46" s="501" t="s">
        <v>415</v>
      </c>
      <c r="K46" s="455">
        <v>8</v>
      </c>
      <c r="L46" s="500" t="str">
        <f>IF(OR(K46=7,K46=8,K46=9),J42,IF(OR(K46=1,K46=2,K46=3),J50,""))</f>
        <v>陳宜胤</v>
      </c>
      <c r="M46" s="446"/>
      <c r="N46" s="340"/>
      <c r="O46" s="449"/>
      <c r="P46" s="340"/>
      <c r="Q46" s="232"/>
      <c r="R46" s="65"/>
    </row>
    <row r="47" spans="1:18" s="59" customFormat="1" ht="10.35" customHeight="1">
      <c r="A47" s="60">
        <v>11</v>
      </c>
      <c r="B47" s="66"/>
      <c r="C47" s="52" t="s">
        <v>21</v>
      </c>
      <c r="D47" s="52"/>
      <c r="E47" s="74"/>
      <c r="F47" s="291" t="s">
        <v>437</v>
      </c>
      <c r="G47" s="56"/>
      <c r="H47" s="448"/>
      <c r="I47" s="439"/>
      <c r="J47" s="340"/>
      <c r="K47" s="449"/>
      <c r="L47" s="499" t="s">
        <v>457</v>
      </c>
      <c r="M47" s="449"/>
      <c r="N47" s="340"/>
      <c r="O47" s="449"/>
      <c r="P47" s="340"/>
      <c r="Q47" s="232"/>
      <c r="R47" s="65"/>
    </row>
    <row r="48" spans="1:18" s="59" customFormat="1" ht="10.35" customHeight="1">
      <c r="A48" s="60"/>
      <c r="B48" s="61"/>
      <c r="C48" s="62"/>
      <c r="D48" s="62"/>
      <c r="E48" s="63"/>
      <c r="F48" s="75" t="s">
        <v>29</v>
      </c>
      <c r="G48" s="56"/>
      <c r="H48" s="448"/>
      <c r="I48" s="441"/>
      <c r="J48" s="340"/>
      <c r="K48" s="449"/>
      <c r="L48" s="340"/>
      <c r="M48" s="449"/>
      <c r="N48" s="340"/>
      <c r="O48" s="449"/>
      <c r="P48" s="340"/>
      <c r="Q48" s="232"/>
      <c r="R48" s="65"/>
    </row>
    <row r="49" spans="1:18" s="59" customFormat="1" ht="10.35" customHeight="1">
      <c r="A49" s="60"/>
      <c r="B49" s="66"/>
      <c r="C49" s="62"/>
      <c r="D49" s="62"/>
      <c r="E49" s="63"/>
      <c r="F49" s="77"/>
      <c r="G49" s="68"/>
      <c r="H49" s="327"/>
      <c r="I49" s="488"/>
      <c r="J49" s="499" t="str">
        <f>IF(OR(I50=7,I50=8,I50=9),F47,IF(OR(I50=1,I50=2,I50=3),F51,IF(F47="Bye",F51,IF(F51="Bye",F47,""))))</f>
        <v>丁鳴舉</v>
      </c>
      <c r="K49" s="449"/>
      <c r="L49" s="340"/>
      <c r="M49" s="449"/>
      <c r="N49" s="340"/>
      <c r="O49" s="449"/>
      <c r="P49" s="340"/>
      <c r="Q49" s="232"/>
      <c r="R49" s="65"/>
    </row>
    <row r="50" spans="1:18" s="59" customFormat="1" ht="10.35" customHeight="1">
      <c r="A50" s="60"/>
      <c r="B50" s="66"/>
      <c r="C50" s="62"/>
      <c r="D50" s="62"/>
      <c r="E50" s="63"/>
      <c r="F50" s="77"/>
      <c r="G50" s="68"/>
      <c r="H50" s="327"/>
      <c r="I50" s="445"/>
      <c r="J50" s="500" t="str">
        <f>IF(OR(I50=7,I50=8,I50=9),F48,IF(OR(I50=1,I50=2,I50=3),F52,IF(F47="Bye",F52,IF(F51="Bye",F48,""))))</f>
        <v>林港富</v>
      </c>
      <c r="K50" s="450"/>
      <c r="L50" s="340"/>
      <c r="M50" s="449"/>
      <c r="N50" s="340"/>
      <c r="O50" s="449"/>
      <c r="P50" s="340"/>
      <c r="Q50" s="232"/>
      <c r="R50" s="65"/>
    </row>
    <row r="51" spans="1:18" s="59" customFormat="1" ht="10.35" customHeight="1">
      <c r="A51" s="60">
        <v>12</v>
      </c>
      <c r="B51" s="73">
        <v>9</v>
      </c>
      <c r="C51" s="52" t="s">
        <v>21</v>
      </c>
      <c r="D51" s="52"/>
      <c r="E51" s="74"/>
      <c r="F51" s="75" t="s">
        <v>216</v>
      </c>
      <c r="G51" s="56" t="s">
        <v>146</v>
      </c>
      <c r="H51" s="448"/>
      <c r="I51" s="447"/>
      <c r="J51" s="499"/>
      <c r="K51" s="437"/>
      <c r="L51" s="340"/>
      <c r="M51" s="449"/>
      <c r="N51" s="340"/>
      <c r="O51" s="449"/>
      <c r="P51" s="340"/>
      <c r="Q51" s="232"/>
      <c r="R51" s="65"/>
    </row>
    <row r="52" spans="1:18" s="59" customFormat="1" ht="10.35" customHeight="1">
      <c r="A52" s="60"/>
      <c r="B52" s="66"/>
      <c r="C52" s="62"/>
      <c r="D52" s="62"/>
      <c r="E52" s="63"/>
      <c r="F52" s="75" t="s">
        <v>217</v>
      </c>
      <c r="G52" s="56" t="s">
        <v>40</v>
      </c>
      <c r="H52" s="448"/>
      <c r="I52" s="441"/>
      <c r="J52" s="340"/>
      <c r="K52" s="437"/>
      <c r="L52" s="502"/>
      <c r="M52" s="457"/>
      <c r="N52" s="340"/>
      <c r="O52" s="449"/>
      <c r="P52" s="340"/>
      <c r="Q52" s="232"/>
      <c r="R52" s="65"/>
    </row>
    <row r="53" spans="1:18" s="59" customFormat="1" ht="10.35" customHeight="1">
      <c r="A53" s="60"/>
      <c r="B53" s="66"/>
      <c r="C53" s="62"/>
      <c r="D53" s="62"/>
      <c r="E53" s="63"/>
      <c r="F53" s="77"/>
      <c r="G53" s="68"/>
      <c r="H53" s="327"/>
      <c r="I53" s="437"/>
      <c r="J53" s="340"/>
      <c r="K53" s="437"/>
      <c r="L53" s="340"/>
      <c r="M53" s="449"/>
      <c r="N53" s="499" t="str">
        <f>IF(OR(M54=7,M54=8,M54=9),L45,IF(OR(M54=1,M54=2,M54=3),L61,""))</f>
        <v>黃紹仁</v>
      </c>
      <c r="O53" s="449"/>
      <c r="P53" s="340"/>
      <c r="Q53" s="232"/>
      <c r="R53" s="65"/>
    </row>
    <row r="54" spans="1:18" s="59" customFormat="1" ht="10.35" customHeight="1">
      <c r="A54" s="60"/>
      <c r="B54" s="66"/>
      <c r="C54" s="62"/>
      <c r="D54" s="62"/>
      <c r="E54" s="63"/>
      <c r="F54" s="77"/>
      <c r="G54" s="68"/>
      <c r="H54" s="327"/>
      <c r="I54" s="437"/>
      <c r="J54" s="340"/>
      <c r="K54" s="437"/>
      <c r="L54" s="501" t="s">
        <v>428</v>
      </c>
      <c r="M54" s="455">
        <v>8</v>
      </c>
      <c r="N54" s="500" t="str">
        <f>IF(OR(M54=7,M54=8,M54=9),L46,IF(OR(M54=1,M54=2,M54=3),L62,""))</f>
        <v>陳宜胤</v>
      </c>
      <c r="O54" s="450"/>
      <c r="P54" s="340"/>
      <c r="Q54" s="232"/>
      <c r="R54" s="65"/>
    </row>
    <row r="55" spans="1:18" s="59" customFormat="1" ht="10.35" customHeight="1">
      <c r="A55" s="60">
        <v>13</v>
      </c>
      <c r="B55" s="51">
        <v>16</v>
      </c>
      <c r="C55" s="52" t="s">
        <v>21</v>
      </c>
      <c r="D55" s="52"/>
      <c r="E55" s="74"/>
      <c r="F55" s="75" t="s">
        <v>218</v>
      </c>
      <c r="G55" s="56" t="s">
        <v>40</v>
      </c>
      <c r="H55" s="448"/>
      <c r="I55" s="439"/>
      <c r="J55" s="340"/>
      <c r="K55" s="437"/>
      <c r="L55" s="340"/>
      <c r="M55" s="449"/>
      <c r="N55" s="499" t="s">
        <v>472</v>
      </c>
      <c r="O55" s="461"/>
      <c r="P55" s="340"/>
      <c r="Q55" s="232"/>
      <c r="R55" s="65"/>
    </row>
    <row r="56" spans="1:18" s="59" customFormat="1" ht="10.35" customHeight="1">
      <c r="A56" s="60"/>
      <c r="B56" s="61"/>
      <c r="C56" s="62"/>
      <c r="D56" s="62"/>
      <c r="E56" s="63"/>
      <c r="F56" s="75" t="s">
        <v>219</v>
      </c>
      <c r="G56" s="56" t="s">
        <v>40</v>
      </c>
      <c r="H56" s="448"/>
      <c r="I56" s="441"/>
      <c r="J56" s="340"/>
      <c r="K56" s="437"/>
      <c r="L56" s="340"/>
      <c r="M56" s="449"/>
      <c r="N56" s="340"/>
      <c r="O56" s="437"/>
      <c r="P56" s="340"/>
      <c r="Q56" s="232"/>
      <c r="R56" s="65"/>
    </row>
    <row r="57" spans="1:18" s="59" customFormat="1" ht="10.35" customHeight="1">
      <c r="A57" s="60"/>
      <c r="B57" s="66"/>
      <c r="C57" s="62"/>
      <c r="D57" s="62"/>
      <c r="E57" s="63"/>
      <c r="F57" s="77"/>
      <c r="G57" s="68"/>
      <c r="H57" s="327"/>
      <c r="I57" s="488"/>
      <c r="J57" s="499" t="str">
        <f>IF(OR(I58=7,I58=8,I58=9),F55,IF(OR(I58=1,I58=2,I58=3),F59,IF(F55="Bye",F59,IF(F59="Bye",F55,""))))</f>
        <v>林泰良</v>
      </c>
      <c r="K57" s="437"/>
      <c r="L57" s="340"/>
      <c r="M57" s="449"/>
      <c r="N57" s="340"/>
      <c r="O57" s="437"/>
      <c r="P57" s="340"/>
      <c r="Q57" s="232"/>
      <c r="R57" s="65"/>
    </row>
    <row r="58" spans="1:18" s="59" customFormat="1" ht="10.35" customHeight="1">
      <c r="A58" s="60"/>
      <c r="B58" s="66"/>
      <c r="C58" s="62"/>
      <c r="D58" s="62"/>
      <c r="E58" s="63"/>
      <c r="F58" s="77"/>
      <c r="G58" s="68"/>
      <c r="H58" s="327"/>
      <c r="I58" s="445"/>
      <c r="J58" s="500" t="str">
        <f>IF(OR(I58=7,I58=8,I58=9),F56,IF(OR(I58=1,I58=2,I58=3),F60,IF(F55="Bye",F60,IF(F59="Bye",F56,""))))</f>
        <v>黃國雄</v>
      </c>
      <c r="K58" s="446"/>
      <c r="L58" s="340"/>
      <c r="M58" s="449"/>
      <c r="N58" s="340"/>
      <c r="O58" s="437"/>
      <c r="P58" s="340"/>
      <c r="Q58" s="232"/>
      <c r="R58" s="65"/>
    </row>
    <row r="59" spans="1:18" s="59" customFormat="1" ht="10.35" customHeight="1">
      <c r="A59" s="60">
        <v>14</v>
      </c>
      <c r="B59" s="73"/>
      <c r="C59" s="52" t="s">
        <v>21</v>
      </c>
      <c r="D59" s="52"/>
      <c r="E59" s="74"/>
      <c r="F59" s="291" t="s">
        <v>437</v>
      </c>
      <c r="G59" s="56"/>
      <c r="H59" s="448"/>
      <c r="I59" s="447"/>
      <c r="J59" s="499"/>
      <c r="K59" s="449"/>
      <c r="L59" s="340"/>
      <c r="M59" s="449"/>
      <c r="N59" s="340"/>
      <c r="O59" s="437"/>
      <c r="P59" s="340"/>
      <c r="Q59" s="232"/>
      <c r="R59" s="65"/>
    </row>
    <row r="60" spans="1:18" s="59" customFormat="1" ht="10.35" customHeight="1">
      <c r="A60" s="60"/>
      <c r="B60" s="66"/>
      <c r="C60" s="62"/>
      <c r="D60" s="62"/>
      <c r="E60" s="63"/>
      <c r="F60" s="75" t="s">
        <v>29</v>
      </c>
      <c r="G60" s="56"/>
      <c r="H60" s="448"/>
      <c r="I60" s="441"/>
      <c r="J60" s="499"/>
      <c r="K60" s="449"/>
      <c r="L60" s="502"/>
      <c r="M60" s="457"/>
      <c r="N60" s="340"/>
      <c r="O60" s="437"/>
      <c r="P60" s="340"/>
      <c r="Q60" s="232"/>
      <c r="R60" s="65"/>
    </row>
    <row r="61" spans="1:18" s="59" customFormat="1" ht="10.35" customHeight="1">
      <c r="A61" s="60"/>
      <c r="B61" s="66"/>
      <c r="C61" s="62"/>
      <c r="D61" s="62"/>
      <c r="E61" s="63"/>
      <c r="F61" s="77"/>
      <c r="G61" s="68"/>
      <c r="H61" s="327"/>
      <c r="I61" s="437"/>
      <c r="J61" s="340"/>
      <c r="K61" s="449"/>
      <c r="L61" s="499" t="str">
        <f>IF(OR(K62=7,K62=8,K62=9),J57,IF(OR(K62=1,K62=2,K62=3),J65,""))</f>
        <v>林泰良</v>
      </c>
      <c r="M61" s="449"/>
      <c r="N61" s="340"/>
      <c r="O61" s="437"/>
      <c r="P61" s="340"/>
      <c r="Q61" s="232"/>
      <c r="R61" s="65"/>
    </row>
    <row r="62" spans="1:18" s="59" customFormat="1" ht="10.35" customHeight="1">
      <c r="A62" s="60"/>
      <c r="B62" s="66"/>
      <c r="C62" s="62"/>
      <c r="D62" s="62"/>
      <c r="E62" s="63"/>
      <c r="F62" s="77"/>
      <c r="G62" s="68"/>
      <c r="H62" s="327"/>
      <c r="I62" s="437"/>
      <c r="J62" s="501" t="s">
        <v>416</v>
      </c>
      <c r="K62" s="455">
        <v>8</v>
      </c>
      <c r="L62" s="500" t="str">
        <f>IF(OR(K62=7,K62=8,K62=9),J58,IF(OR(K62=1,K62=2,K62=3),J66,""))</f>
        <v>黃國雄</v>
      </c>
      <c r="M62" s="450"/>
      <c r="N62" s="340"/>
      <c r="O62" s="437"/>
      <c r="P62" s="340"/>
      <c r="Q62" s="232"/>
      <c r="R62" s="65"/>
    </row>
    <row r="63" spans="1:18" s="59" customFormat="1" ht="10.35" customHeight="1">
      <c r="A63" s="60">
        <v>15</v>
      </c>
      <c r="B63" s="66"/>
      <c r="C63" s="52" t="s">
        <v>21</v>
      </c>
      <c r="D63" s="52"/>
      <c r="E63" s="74"/>
      <c r="F63" s="291" t="s">
        <v>437</v>
      </c>
      <c r="G63" s="56"/>
      <c r="H63" s="448"/>
      <c r="I63" s="439"/>
      <c r="J63" s="340"/>
      <c r="K63" s="449"/>
      <c r="L63" s="499" t="s">
        <v>454</v>
      </c>
      <c r="M63" s="461"/>
      <c r="N63" s="340"/>
      <c r="O63" s="437"/>
      <c r="P63" s="340"/>
      <c r="Q63" s="232"/>
      <c r="R63" s="65"/>
    </row>
    <row r="64" spans="1:18" s="59" customFormat="1" ht="10.35" customHeight="1">
      <c r="A64" s="60"/>
      <c r="B64" s="61"/>
      <c r="C64" s="62"/>
      <c r="D64" s="62"/>
      <c r="E64" s="63"/>
      <c r="F64" s="75" t="s">
        <v>29</v>
      </c>
      <c r="G64" s="56"/>
      <c r="H64" s="448"/>
      <c r="I64" s="441"/>
      <c r="J64" s="340"/>
      <c r="K64" s="449"/>
      <c r="L64" s="340"/>
      <c r="M64" s="437"/>
      <c r="N64" s="340"/>
      <c r="O64" s="437"/>
      <c r="P64" s="340"/>
      <c r="Q64" s="232"/>
      <c r="R64" s="65"/>
    </row>
    <row r="65" spans="1:18" s="59" customFormat="1" ht="10.35" customHeight="1">
      <c r="A65" s="60"/>
      <c r="B65" s="66"/>
      <c r="C65" s="62"/>
      <c r="D65" s="62"/>
      <c r="E65" s="63"/>
      <c r="F65" s="67"/>
      <c r="G65" s="80"/>
      <c r="H65" s="327"/>
      <c r="I65" s="488"/>
      <c r="J65" s="499" t="str">
        <f>IF(OR(I66=7,I66=8,I66=9),F63,IF(OR(I66=1,I66=2,I66=3),F67,IF(F63="Bye",F67,IF(F67="Bye",F63,""))))</f>
        <v>林國雄</v>
      </c>
      <c r="K65" s="449"/>
      <c r="L65" s="340"/>
      <c r="M65" s="437"/>
      <c r="N65" s="340"/>
      <c r="O65" s="452"/>
      <c r="P65" s="340"/>
      <c r="Q65" s="232"/>
      <c r="R65" s="65"/>
    </row>
    <row r="66" spans="1:18" s="59" customFormat="1" ht="10.35" customHeight="1">
      <c r="A66" s="60"/>
      <c r="B66" s="66"/>
      <c r="C66" s="62"/>
      <c r="D66" s="62"/>
      <c r="E66" s="63"/>
      <c r="F66" s="77"/>
      <c r="G66" s="68"/>
      <c r="H66" s="327"/>
      <c r="I66" s="445"/>
      <c r="J66" s="500" t="str">
        <f>IF(OR(I66=7,I66=8,I66=9),F64,IF(OR(I66=1,I66=2,I66=3),F68,IF(F63="Bye",F68,IF(F67="Bye",F64,""))))</f>
        <v>朱俊宜</v>
      </c>
      <c r="K66" s="450"/>
      <c r="L66" s="340"/>
      <c r="M66" s="437"/>
      <c r="N66" s="423"/>
      <c r="O66" s="217"/>
      <c r="P66" s="423"/>
      <c r="R66" s="65"/>
    </row>
    <row r="67" spans="1:18" s="59" customFormat="1" ht="10.35" customHeight="1">
      <c r="A67" s="50">
        <v>16</v>
      </c>
      <c r="B67" s="73">
        <v>5</v>
      </c>
      <c r="C67" s="52" t="s">
        <v>21</v>
      </c>
      <c r="D67" s="52">
        <v>24</v>
      </c>
      <c r="E67" s="53" t="s">
        <v>54</v>
      </c>
      <c r="F67" s="54" t="s">
        <v>220</v>
      </c>
      <c r="G67" s="55" t="s">
        <v>49</v>
      </c>
      <c r="H67" s="448"/>
      <c r="I67" s="447"/>
      <c r="J67" s="499"/>
      <c r="K67" s="437"/>
      <c r="L67" s="340"/>
      <c r="M67" s="437"/>
      <c r="N67" s="423"/>
      <c r="O67" s="217"/>
      <c r="P67" s="423"/>
      <c r="R67" s="65"/>
    </row>
    <row r="68" spans="1:18" s="59" customFormat="1" ht="10.35" customHeight="1">
      <c r="A68" s="60"/>
      <c r="B68" s="66"/>
      <c r="C68" s="62"/>
      <c r="D68" s="62"/>
      <c r="E68" s="63"/>
      <c r="F68" s="54" t="s">
        <v>221</v>
      </c>
      <c r="G68" s="55" t="s">
        <v>47</v>
      </c>
      <c r="H68" s="448"/>
      <c r="I68" s="441"/>
      <c r="J68" s="340"/>
      <c r="K68" s="437"/>
      <c r="L68" s="502"/>
      <c r="M68" s="452"/>
      <c r="N68" s="423"/>
      <c r="O68" s="217"/>
      <c r="P68" s="423"/>
      <c r="R68" s="65"/>
    </row>
    <row r="69" spans="1:18" s="59" customFormat="1" ht="10.35" customHeight="1">
      <c r="A69" s="60"/>
      <c r="B69" s="66"/>
      <c r="C69" s="81"/>
      <c r="D69" s="81"/>
      <c r="E69" s="82"/>
      <c r="F69" s="77"/>
      <c r="G69" s="68"/>
      <c r="H69" s="327"/>
      <c r="I69" s="437"/>
      <c r="J69" s="340"/>
      <c r="K69" s="437"/>
      <c r="L69" s="340"/>
      <c r="M69" s="437"/>
      <c r="N69" s="423"/>
      <c r="O69" s="217"/>
      <c r="P69" s="423"/>
      <c r="R69" s="65"/>
    </row>
    <row r="70" spans="1:18" ht="10.35" customHeight="1">
      <c r="A70" s="60"/>
      <c r="B70" s="66"/>
      <c r="C70" s="81"/>
      <c r="D70" s="81"/>
      <c r="E70" s="82"/>
      <c r="F70" s="77"/>
      <c r="G70" s="68"/>
      <c r="H70" s="327"/>
      <c r="I70" s="437"/>
      <c r="J70" s="340"/>
      <c r="K70" s="437"/>
      <c r="L70" s="340"/>
      <c r="M70" s="437"/>
      <c r="N70" s="340"/>
      <c r="O70" s="437"/>
      <c r="P70" s="340"/>
      <c r="Q70" s="415"/>
      <c r="R70" s="85"/>
    </row>
    <row r="71" spans="1:18" s="59" customFormat="1" ht="10.35" customHeight="1">
      <c r="A71" s="50">
        <v>17</v>
      </c>
      <c r="B71" s="51">
        <v>6</v>
      </c>
      <c r="C71" s="52" t="s">
        <v>21</v>
      </c>
      <c r="D71" s="52">
        <v>50</v>
      </c>
      <c r="E71" s="53" t="s">
        <v>70</v>
      </c>
      <c r="F71" s="54" t="s">
        <v>222</v>
      </c>
      <c r="G71" s="55" t="s">
        <v>24</v>
      </c>
      <c r="H71" s="448"/>
      <c r="I71" s="439"/>
      <c r="J71" s="340"/>
      <c r="K71" s="437"/>
      <c r="L71" s="340"/>
      <c r="M71" s="437"/>
      <c r="N71" s="340"/>
      <c r="O71" s="437"/>
      <c r="P71" s="340"/>
      <c r="Q71" s="416" t="s">
        <v>26</v>
      </c>
      <c r="R71" s="65"/>
    </row>
    <row r="72" spans="1:18" s="59" customFormat="1" ht="10.35" customHeight="1">
      <c r="A72" s="60"/>
      <c r="B72" s="61"/>
      <c r="C72" s="62"/>
      <c r="D72" s="62"/>
      <c r="E72" s="63"/>
      <c r="F72" s="54" t="s">
        <v>223</v>
      </c>
      <c r="G72" s="55" t="s">
        <v>24</v>
      </c>
      <c r="H72" s="448"/>
      <c r="I72" s="441"/>
      <c r="J72" s="340"/>
      <c r="K72" s="437"/>
      <c r="L72" s="340"/>
      <c r="M72" s="437"/>
      <c r="N72" s="340"/>
      <c r="O72" s="437"/>
      <c r="P72" s="340"/>
      <c r="Q72" s="232"/>
      <c r="R72" s="65"/>
    </row>
    <row r="73" spans="1:18" s="59" customFormat="1" ht="10.35" customHeight="1">
      <c r="A73" s="60"/>
      <c r="B73" s="66"/>
      <c r="C73" s="62"/>
      <c r="D73" s="62"/>
      <c r="E73" s="63"/>
      <c r="F73" s="77"/>
      <c r="G73" s="68"/>
      <c r="H73" s="327"/>
      <c r="I73" s="488"/>
      <c r="J73" s="499" t="str">
        <f>IF(OR(I74=7,I74=8,I74=9),F71,IF(OR(I74=1,I74=2,I74=3),F75,IF(F71="Bye",F75,IF(F75="Bye",F71,""))))</f>
        <v>柯彰坤</v>
      </c>
      <c r="K73" s="437"/>
      <c r="L73" s="340"/>
      <c r="M73" s="437"/>
      <c r="N73" s="340"/>
      <c r="O73" s="437"/>
      <c r="P73" s="340"/>
      <c r="Q73" s="232"/>
      <c r="R73" s="65"/>
    </row>
    <row r="74" spans="1:18" s="59" customFormat="1" ht="10.35" customHeight="1">
      <c r="A74" s="60"/>
      <c r="B74" s="66"/>
      <c r="C74" s="62"/>
      <c r="D74" s="62"/>
      <c r="E74" s="63"/>
      <c r="F74" s="77"/>
      <c r="G74" s="68"/>
      <c r="H74" s="327"/>
      <c r="I74" s="445"/>
      <c r="J74" s="500" t="str">
        <f>IF(OR(I74=7,I74=8,I74=9),F72,IF(OR(I74=1,I74=2,I74=3),F76,IF(F71="Bye",F76,IF(F75="Bye",F72,""))))</f>
        <v>陳炳宏</v>
      </c>
      <c r="K74" s="446"/>
      <c r="L74" s="340"/>
      <c r="M74" s="437"/>
      <c r="N74" s="340"/>
      <c r="O74" s="437"/>
      <c r="P74" s="340"/>
      <c r="Q74" s="232"/>
      <c r="R74" s="65"/>
    </row>
    <row r="75" spans="1:18" s="59" customFormat="1" ht="10.35" customHeight="1">
      <c r="A75" s="60">
        <v>18</v>
      </c>
      <c r="B75" s="73"/>
      <c r="C75" s="52" t="s">
        <v>21</v>
      </c>
      <c r="D75" s="52"/>
      <c r="E75" s="74"/>
      <c r="F75" s="291" t="s">
        <v>437</v>
      </c>
      <c r="G75" s="56"/>
      <c r="H75" s="448"/>
      <c r="I75" s="447"/>
      <c r="J75" s="499"/>
      <c r="K75" s="449"/>
      <c r="L75" s="340"/>
      <c r="M75" s="437"/>
      <c r="N75" s="340"/>
      <c r="O75" s="437"/>
      <c r="P75" s="340"/>
      <c r="Q75" s="232"/>
      <c r="R75" s="65"/>
    </row>
    <row r="76" spans="1:18" s="59" customFormat="1" ht="10.35" customHeight="1">
      <c r="A76" s="60"/>
      <c r="B76" s="66"/>
      <c r="C76" s="62"/>
      <c r="D76" s="62"/>
      <c r="E76" s="63"/>
      <c r="F76" s="75" t="s">
        <v>29</v>
      </c>
      <c r="G76" s="56"/>
      <c r="H76" s="448"/>
      <c r="I76" s="441"/>
      <c r="J76" s="499"/>
      <c r="K76" s="449"/>
      <c r="L76" s="502"/>
      <c r="M76" s="452"/>
      <c r="N76" s="340"/>
      <c r="O76" s="437"/>
      <c r="P76" s="340"/>
      <c r="Q76" s="232"/>
      <c r="R76" s="65"/>
    </row>
    <row r="77" spans="1:18" s="59" customFormat="1" ht="10.35" customHeight="1">
      <c r="A77" s="60"/>
      <c r="B77" s="66"/>
      <c r="C77" s="62"/>
      <c r="D77" s="62"/>
      <c r="E77" s="63"/>
      <c r="F77" s="77"/>
      <c r="G77" s="68"/>
      <c r="H77" s="327"/>
      <c r="I77" s="437"/>
      <c r="J77" s="340"/>
      <c r="K77" s="449"/>
      <c r="L77" s="499" t="str">
        <f>IF(OR(K78=7,K78=8,K78=9),J73,IF(OR(K78=1,K78=2,K78=3),J81,""))</f>
        <v>柯彰坤</v>
      </c>
      <c r="M77" s="437"/>
      <c r="N77" s="340"/>
      <c r="O77" s="437"/>
      <c r="P77" s="340"/>
      <c r="Q77" s="232"/>
      <c r="R77" s="65"/>
    </row>
    <row r="78" spans="1:18" s="59" customFormat="1" ht="10.35" customHeight="1">
      <c r="A78" s="60"/>
      <c r="B78" s="66"/>
      <c r="C78" s="62"/>
      <c r="D78" s="62"/>
      <c r="E78" s="63"/>
      <c r="F78" s="77"/>
      <c r="G78" s="68"/>
      <c r="H78" s="327"/>
      <c r="I78" s="437"/>
      <c r="J78" s="501" t="s">
        <v>416</v>
      </c>
      <c r="K78" s="455">
        <v>8</v>
      </c>
      <c r="L78" s="500" t="str">
        <f>IF(OR(K78=7,K78=8,K78=9),J74,IF(OR(K78=1,K78=2,K78=3),J82,""))</f>
        <v>陳炳宏</v>
      </c>
      <c r="M78" s="446"/>
      <c r="N78" s="340"/>
      <c r="O78" s="437"/>
      <c r="P78" s="340"/>
      <c r="Q78" s="232"/>
      <c r="R78" s="65"/>
    </row>
    <row r="79" spans="1:18" s="59" customFormat="1" ht="10.35" customHeight="1">
      <c r="A79" s="60">
        <v>19</v>
      </c>
      <c r="B79" s="66"/>
      <c r="C79" s="52" t="s">
        <v>21</v>
      </c>
      <c r="D79" s="52"/>
      <c r="E79" s="74"/>
      <c r="F79" s="291" t="s">
        <v>437</v>
      </c>
      <c r="G79" s="56"/>
      <c r="H79" s="448"/>
      <c r="I79" s="439"/>
      <c r="J79" s="340"/>
      <c r="K79" s="449"/>
      <c r="L79" s="499" t="s">
        <v>457</v>
      </c>
      <c r="M79" s="449"/>
      <c r="N79" s="340"/>
      <c r="O79" s="437"/>
      <c r="P79" s="340"/>
      <c r="Q79" s="232"/>
      <c r="R79" s="65"/>
    </row>
    <row r="80" spans="1:18" s="59" customFormat="1" ht="10.35" customHeight="1">
      <c r="A80" s="60"/>
      <c r="B80" s="61"/>
      <c r="C80" s="62"/>
      <c r="D80" s="62"/>
      <c r="E80" s="63"/>
      <c r="F80" s="75" t="s">
        <v>29</v>
      </c>
      <c r="G80" s="56"/>
      <c r="H80" s="448"/>
      <c r="I80" s="441"/>
      <c r="J80" s="340"/>
      <c r="K80" s="449"/>
      <c r="L80" s="340"/>
      <c r="M80" s="449"/>
      <c r="N80" s="340"/>
      <c r="O80" s="437"/>
      <c r="P80" s="340"/>
      <c r="Q80" s="232"/>
      <c r="R80" s="65"/>
    </row>
    <row r="81" spans="1:18" s="59" customFormat="1" ht="10.35" customHeight="1">
      <c r="A81" s="60"/>
      <c r="B81" s="66"/>
      <c r="C81" s="62"/>
      <c r="D81" s="62"/>
      <c r="E81" s="63"/>
      <c r="F81" s="77"/>
      <c r="G81" s="68"/>
      <c r="H81" s="327"/>
      <c r="I81" s="488"/>
      <c r="J81" s="499" t="str">
        <f>IF(OR(I82=7,I82=8,I82=9),F79,IF(OR(I82=1,I82=2,I82=3),F83,IF(F79="Bye",F83,IF(F83="Bye",F79,""))))</f>
        <v>大塚仁志</v>
      </c>
      <c r="K81" s="449"/>
      <c r="L81" s="340"/>
      <c r="M81" s="449"/>
      <c r="N81" s="340"/>
      <c r="O81" s="437"/>
      <c r="P81" s="340"/>
      <c r="Q81" s="232"/>
      <c r="R81" s="65"/>
    </row>
    <row r="82" spans="1:18" s="59" customFormat="1" ht="10.35" customHeight="1">
      <c r="A82" s="60"/>
      <c r="B82" s="66"/>
      <c r="C82" s="62"/>
      <c r="D82" s="62"/>
      <c r="E82" s="63"/>
      <c r="F82" s="77"/>
      <c r="G82" s="68"/>
      <c r="H82" s="327"/>
      <c r="I82" s="445"/>
      <c r="J82" s="500" t="str">
        <f>IF(OR(I82=7,I82=8,I82=9),F80,IF(OR(I82=1,I82=2,I82=3),F84,IF(F79="Bye",F84,IF(F83="Bye",F80,""))))</f>
        <v>花井靖男</v>
      </c>
      <c r="K82" s="450"/>
      <c r="L82" s="340"/>
      <c r="M82" s="449"/>
      <c r="N82" s="340"/>
      <c r="O82" s="437"/>
      <c r="P82" s="340"/>
      <c r="Q82" s="232"/>
      <c r="R82" s="65"/>
    </row>
    <row r="83" spans="1:18" s="59" customFormat="1" ht="10.35" customHeight="1">
      <c r="A83" s="60">
        <v>20</v>
      </c>
      <c r="B83" s="73">
        <v>11</v>
      </c>
      <c r="C83" s="52" t="s">
        <v>21</v>
      </c>
      <c r="D83" s="52"/>
      <c r="E83" s="74"/>
      <c r="F83" s="75" t="s">
        <v>224</v>
      </c>
      <c r="G83" s="56" t="s">
        <v>24</v>
      </c>
      <c r="H83" s="448"/>
      <c r="I83" s="447"/>
      <c r="J83" s="499"/>
      <c r="K83" s="437"/>
      <c r="L83" s="340"/>
      <c r="M83" s="449"/>
      <c r="N83" s="340"/>
      <c r="O83" s="437"/>
      <c r="P83" s="340"/>
      <c r="Q83" s="232"/>
      <c r="R83" s="65"/>
    </row>
    <row r="84" spans="1:18" s="59" customFormat="1" ht="10.35" customHeight="1">
      <c r="A84" s="60"/>
      <c r="B84" s="66"/>
      <c r="C84" s="62"/>
      <c r="D84" s="62"/>
      <c r="E84" s="63"/>
      <c r="F84" s="75" t="s">
        <v>225</v>
      </c>
      <c r="G84" s="56" t="s">
        <v>24</v>
      </c>
      <c r="H84" s="448"/>
      <c r="I84" s="441"/>
      <c r="J84" s="340"/>
      <c r="K84" s="437"/>
      <c r="L84" s="502"/>
      <c r="M84" s="457"/>
      <c r="N84" s="340"/>
      <c r="O84" s="437"/>
      <c r="P84" s="340"/>
      <c r="Q84" s="232"/>
      <c r="R84" s="65"/>
    </row>
    <row r="85" spans="1:18" s="59" customFormat="1" ht="10.35" customHeight="1">
      <c r="A85" s="60"/>
      <c r="B85" s="66"/>
      <c r="C85" s="62"/>
      <c r="D85" s="62"/>
      <c r="E85" s="63"/>
      <c r="F85" s="77"/>
      <c r="G85" s="68"/>
      <c r="H85" s="327"/>
      <c r="I85" s="437"/>
      <c r="J85" s="340"/>
      <c r="K85" s="437"/>
      <c r="L85" s="340"/>
      <c r="M85" s="449"/>
      <c r="N85" s="499" t="str">
        <f>IF(OR(M86=7,M86=8,M86=9),L77,IF(OR(M86=1,M86=2,M86=3),L93,""))</f>
        <v>郭忠榮</v>
      </c>
      <c r="O85" s="437"/>
      <c r="P85" s="340"/>
      <c r="Q85" s="232"/>
      <c r="R85" s="65"/>
    </row>
    <row r="86" spans="1:18" s="59" customFormat="1" ht="10.35" customHeight="1">
      <c r="A86" s="60"/>
      <c r="B86" s="66"/>
      <c r="C86" s="62"/>
      <c r="D86" s="62"/>
      <c r="E86" s="63"/>
      <c r="F86" s="77"/>
      <c r="G86" s="68"/>
      <c r="H86" s="327"/>
      <c r="I86" s="437"/>
      <c r="J86" s="340"/>
      <c r="K86" s="437"/>
      <c r="L86" s="501" t="s">
        <v>428</v>
      </c>
      <c r="M86" s="455">
        <v>2</v>
      </c>
      <c r="N86" s="500" t="str">
        <f>IF(OR(M86=7,M86=8,M86=9),L78,IF(OR(M86=1,M86=2,M86=3),L94,""))</f>
        <v>季惠卿</v>
      </c>
      <c r="O86" s="446"/>
      <c r="P86" s="340"/>
      <c r="Q86" s="232"/>
      <c r="R86" s="65"/>
    </row>
    <row r="87" spans="1:18" s="59" customFormat="1" ht="10.35" customHeight="1">
      <c r="A87" s="60">
        <v>21</v>
      </c>
      <c r="B87" s="51">
        <v>12</v>
      </c>
      <c r="C87" s="52" t="s">
        <v>21</v>
      </c>
      <c r="D87" s="52"/>
      <c r="E87" s="74"/>
      <c r="F87" s="75" t="s">
        <v>226</v>
      </c>
      <c r="G87" s="56" t="s">
        <v>24</v>
      </c>
      <c r="H87" s="448"/>
      <c r="I87" s="439"/>
      <c r="J87" s="340"/>
      <c r="K87" s="437"/>
      <c r="L87" s="340"/>
      <c r="M87" s="449"/>
      <c r="N87" s="499" t="s">
        <v>472</v>
      </c>
      <c r="O87" s="449"/>
      <c r="P87" s="340"/>
      <c r="Q87" s="232"/>
      <c r="R87" s="65"/>
    </row>
    <row r="88" spans="1:18" s="59" customFormat="1" ht="10.35" customHeight="1">
      <c r="A88" s="60"/>
      <c r="B88" s="61"/>
      <c r="C88" s="62"/>
      <c r="D88" s="62"/>
      <c r="E88" s="63"/>
      <c r="F88" s="75" t="s">
        <v>227</v>
      </c>
      <c r="G88" s="56" t="s">
        <v>24</v>
      </c>
      <c r="H88" s="448"/>
      <c r="I88" s="441"/>
      <c r="J88" s="340"/>
      <c r="K88" s="437"/>
      <c r="L88" s="340"/>
      <c r="M88" s="449"/>
      <c r="N88" s="340"/>
      <c r="O88" s="449"/>
      <c r="P88" s="340"/>
      <c r="Q88" s="232"/>
      <c r="R88" s="65"/>
    </row>
    <row r="89" spans="1:18" s="59" customFormat="1" ht="10.35" customHeight="1">
      <c r="A89" s="60"/>
      <c r="B89" s="66"/>
      <c r="C89" s="62"/>
      <c r="D89" s="62"/>
      <c r="E89" s="63"/>
      <c r="F89" s="77"/>
      <c r="G89" s="68"/>
      <c r="H89" s="327"/>
      <c r="I89" s="488"/>
      <c r="J89" s="499" t="str">
        <f>IF(OR(I90=7,I90=8,I90=9),F87,IF(OR(I90=1,I90=2,I90=3),F91,IF(F87="Bye",F91,IF(F91="Bye",F87,""))))</f>
        <v>陳文湖</v>
      </c>
      <c r="K89" s="437"/>
      <c r="L89" s="340"/>
      <c r="M89" s="449"/>
      <c r="N89" s="340"/>
      <c r="O89" s="449"/>
      <c r="P89" s="340"/>
      <c r="Q89" s="232"/>
      <c r="R89" s="65"/>
    </row>
    <row r="90" spans="1:18" s="59" customFormat="1" ht="10.35" customHeight="1">
      <c r="A90" s="60"/>
      <c r="B90" s="66"/>
      <c r="C90" s="62"/>
      <c r="D90" s="62"/>
      <c r="E90" s="63"/>
      <c r="F90" s="77"/>
      <c r="G90" s="68"/>
      <c r="H90" s="327"/>
      <c r="I90" s="445"/>
      <c r="J90" s="500" t="str">
        <f>IF(OR(I90=7,I90=8,I90=9),F88,IF(OR(I90=1,I90=2,I90=3),F92,IF(F87="Bye",F92,IF(F91="Bye",F88,""))))</f>
        <v>陳國華</v>
      </c>
      <c r="K90" s="446"/>
      <c r="L90" s="340"/>
      <c r="M90" s="449"/>
      <c r="N90" s="340"/>
      <c r="O90" s="449"/>
      <c r="P90" s="340"/>
      <c r="Q90" s="232"/>
      <c r="R90" s="65"/>
    </row>
    <row r="91" spans="1:18" s="59" customFormat="1" ht="10.35" customHeight="1">
      <c r="A91" s="60">
        <v>22</v>
      </c>
      <c r="B91" s="73"/>
      <c r="C91" s="52" t="s">
        <v>21</v>
      </c>
      <c r="D91" s="52"/>
      <c r="E91" s="74"/>
      <c r="F91" s="291" t="s">
        <v>437</v>
      </c>
      <c r="G91" s="56"/>
      <c r="H91" s="448"/>
      <c r="I91" s="447"/>
      <c r="J91" s="499"/>
      <c r="K91" s="449"/>
      <c r="L91" s="340"/>
      <c r="M91" s="449"/>
      <c r="N91" s="340"/>
      <c r="O91" s="449"/>
      <c r="P91" s="340"/>
      <c r="Q91" s="232"/>
      <c r="R91" s="65"/>
    </row>
    <row r="92" spans="1:18" s="59" customFormat="1" ht="10.35" customHeight="1">
      <c r="A92" s="60"/>
      <c r="B92" s="66"/>
      <c r="C92" s="62"/>
      <c r="D92" s="62"/>
      <c r="E92" s="63"/>
      <c r="F92" s="75" t="s">
        <v>29</v>
      </c>
      <c r="G92" s="56"/>
      <c r="H92" s="448"/>
      <c r="I92" s="441"/>
      <c r="J92" s="499"/>
      <c r="K92" s="449"/>
      <c r="L92" s="502"/>
      <c r="M92" s="457"/>
      <c r="N92" s="340"/>
      <c r="O92" s="449"/>
      <c r="P92" s="340"/>
      <c r="Q92" s="232"/>
      <c r="R92" s="65"/>
    </row>
    <row r="93" spans="1:18" s="59" customFormat="1" ht="10.35" customHeight="1">
      <c r="A93" s="60"/>
      <c r="B93" s="66"/>
      <c r="C93" s="62"/>
      <c r="D93" s="62"/>
      <c r="E93" s="63"/>
      <c r="F93" s="77"/>
      <c r="G93" s="68"/>
      <c r="H93" s="327"/>
      <c r="I93" s="437"/>
      <c r="J93" s="340"/>
      <c r="K93" s="449"/>
      <c r="L93" s="499" t="str">
        <f>IF(OR(K94=7,K94=8,K94=9),J89,IF(OR(K94=1,K94=2,K94=3),J97,""))</f>
        <v>郭忠榮</v>
      </c>
      <c r="M93" s="449"/>
      <c r="N93" s="340"/>
      <c r="O93" s="449"/>
      <c r="P93" s="340"/>
      <c r="Q93" s="232"/>
      <c r="R93" s="65"/>
    </row>
    <row r="94" spans="1:18" s="59" customFormat="1" ht="10.35" customHeight="1">
      <c r="A94" s="60"/>
      <c r="B94" s="66"/>
      <c r="C94" s="62"/>
      <c r="D94" s="62"/>
      <c r="E94" s="63"/>
      <c r="F94" s="77"/>
      <c r="G94" s="68"/>
      <c r="H94" s="327"/>
      <c r="I94" s="437"/>
      <c r="J94" s="501" t="s">
        <v>416</v>
      </c>
      <c r="K94" s="455">
        <v>2</v>
      </c>
      <c r="L94" s="500" t="str">
        <f>IF(OR(K94=7,K94=8,K94=9),J90,IF(OR(K94=1,K94=2,K94=3),J98,""))</f>
        <v>季惠卿</v>
      </c>
      <c r="M94" s="450"/>
      <c r="N94" s="340"/>
      <c r="O94" s="449"/>
      <c r="P94" s="340"/>
      <c r="Q94" s="232"/>
      <c r="R94" s="65"/>
    </row>
    <row r="95" spans="1:18" s="59" customFormat="1" ht="10.35" customHeight="1">
      <c r="A95" s="60">
        <v>23</v>
      </c>
      <c r="B95" s="66"/>
      <c r="C95" s="52" t="s">
        <v>21</v>
      </c>
      <c r="D95" s="52"/>
      <c r="E95" s="74"/>
      <c r="F95" s="291" t="s">
        <v>437</v>
      </c>
      <c r="G95" s="56"/>
      <c r="H95" s="448"/>
      <c r="I95" s="439"/>
      <c r="J95" s="340"/>
      <c r="K95" s="449"/>
      <c r="L95" s="499" t="s">
        <v>457</v>
      </c>
      <c r="M95" s="461"/>
      <c r="N95" s="340"/>
      <c r="O95" s="449"/>
      <c r="P95" s="340"/>
      <c r="Q95" s="232"/>
      <c r="R95" s="65"/>
    </row>
    <row r="96" spans="1:18" s="59" customFormat="1" ht="10.35" customHeight="1">
      <c r="A96" s="60"/>
      <c r="B96" s="61"/>
      <c r="C96" s="62"/>
      <c r="D96" s="62"/>
      <c r="E96" s="63"/>
      <c r="F96" s="75" t="s">
        <v>29</v>
      </c>
      <c r="G96" s="56"/>
      <c r="H96" s="448"/>
      <c r="I96" s="441"/>
      <c r="J96" s="340"/>
      <c r="K96" s="449"/>
      <c r="L96" s="340"/>
      <c r="M96" s="437"/>
      <c r="N96" s="340"/>
      <c r="O96" s="449"/>
      <c r="P96" s="340"/>
      <c r="Q96" s="232"/>
      <c r="R96" s="65"/>
    </row>
    <row r="97" spans="1:18" s="59" customFormat="1" ht="10.35" customHeight="1">
      <c r="A97" s="60"/>
      <c r="B97" s="66"/>
      <c r="C97" s="62"/>
      <c r="D97" s="62"/>
      <c r="E97" s="63"/>
      <c r="F97" s="77"/>
      <c r="G97" s="68"/>
      <c r="H97" s="327"/>
      <c r="I97" s="488"/>
      <c r="J97" s="499" t="str">
        <f>IF(OR(I98=7,I98=8,I98=9),F95,IF(OR(I98=1,I98=2,I98=3),F99,IF(F95="Bye",F99,IF(F99="Bye",F95,""))))</f>
        <v>郭忠榮</v>
      </c>
      <c r="K97" s="449"/>
      <c r="L97" s="340"/>
      <c r="M97" s="437"/>
      <c r="N97" s="340"/>
      <c r="O97" s="449"/>
      <c r="P97" s="340"/>
      <c r="Q97" s="232"/>
      <c r="R97" s="65"/>
    </row>
    <row r="98" spans="1:18" s="59" customFormat="1" ht="10.35" customHeight="1">
      <c r="A98" s="60"/>
      <c r="B98" s="66"/>
      <c r="C98" s="62"/>
      <c r="D98" s="62"/>
      <c r="E98" s="63"/>
      <c r="F98" s="77"/>
      <c r="G98" s="68"/>
      <c r="H98" s="327"/>
      <c r="I98" s="445"/>
      <c r="J98" s="500" t="str">
        <f>IF(OR(I98=7,I98=8,I98=9),F96,IF(OR(I98=1,I98=2,I98=3),F100,IF(F95="Bye",F100,IF(F99="Bye",F96,""))))</f>
        <v>季惠卿</v>
      </c>
      <c r="K98" s="450"/>
      <c r="L98" s="340"/>
      <c r="M98" s="437"/>
      <c r="N98" s="340"/>
      <c r="O98" s="449"/>
      <c r="P98" s="340"/>
      <c r="Q98" s="232"/>
      <c r="R98" s="65"/>
    </row>
    <row r="99" spans="1:18" s="59" customFormat="1" ht="10.35" customHeight="1">
      <c r="A99" s="50">
        <v>24</v>
      </c>
      <c r="B99" s="73">
        <v>3</v>
      </c>
      <c r="C99" s="52" t="s">
        <v>21</v>
      </c>
      <c r="D99" s="52">
        <v>14</v>
      </c>
      <c r="E99" s="53" t="s">
        <v>42</v>
      </c>
      <c r="F99" s="54" t="s">
        <v>228</v>
      </c>
      <c r="G99" s="55" t="s">
        <v>24</v>
      </c>
      <c r="H99" s="448"/>
      <c r="I99" s="447"/>
      <c r="J99" s="499"/>
      <c r="K99" s="437"/>
      <c r="L99" s="340"/>
      <c r="M99" s="437"/>
      <c r="N99" s="340"/>
      <c r="O99" s="449"/>
      <c r="P99" s="340"/>
      <c r="Q99" s="232"/>
      <c r="R99" s="65"/>
    </row>
    <row r="100" spans="1:18" s="59" customFormat="1" ht="10.35" customHeight="1">
      <c r="A100" s="60"/>
      <c r="B100" s="66"/>
      <c r="C100" s="62"/>
      <c r="D100" s="62"/>
      <c r="E100" s="63"/>
      <c r="F100" s="54" t="s">
        <v>229</v>
      </c>
      <c r="G100" s="55" t="s">
        <v>24</v>
      </c>
      <c r="H100" s="448"/>
      <c r="I100" s="441"/>
      <c r="J100" s="340"/>
      <c r="K100" s="437"/>
      <c r="L100" s="502"/>
      <c r="M100" s="452"/>
      <c r="N100" s="340"/>
      <c r="O100" s="449"/>
      <c r="P100" s="340"/>
      <c r="Q100" s="232"/>
      <c r="R100" s="65"/>
    </row>
    <row r="101" spans="1:18" s="59" customFormat="1" ht="10.35" customHeight="1">
      <c r="A101" s="60"/>
      <c r="B101" s="66"/>
      <c r="C101" s="62"/>
      <c r="D101" s="62"/>
      <c r="E101" s="63"/>
      <c r="F101" s="77"/>
      <c r="G101" s="68"/>
      <c r="H101" s="327"/>
      <c r="I101" s="437"/>
      <c r="J101" s="340"/>
      <c r="K101" s="437"/>
      <c r="L101" s="340"/>
      <c r="M101" s="437"/>
      <c r="N101" s="511"/>
      <c r="O101" s="449"/>
      <c r="P101" s="499" t="s">
        <v>238</v>
      </c>
      <c r="Q101" s="232"/>
      <c r="R101" s="65"/>
    </row>
    <row r="102" spans="1:18" s="59" customFormat="1" ht="10.35" customHeight="1">
      <c r="A102" s="60"/>
      <c r="B102" s="66"/>
      <c r="C102" s="62"/>
      <c r="D102" s="62"/>
      <c r="E102" s="63"/>
      <c r="F102" s="77"/>
      <c r="G102" s="68"/>
      <c r="H102" s="327"/>
      <c r="I102" s="437"/>
      <c r="J102" s="340"/>
      <c r="K102" s="437"/>
      <c r="L102" s="340"/>
      <c r="M102" s="437"/>
      <c r="N102" s="501" t="s">
        <v>432</v>
      </c>
      <c r="O102" s="455"/>
      <c r="P102" s="500" t="s">
        <v>240</v>
      </c>
      <c r="Q102" s="222"/>
      <c r="R102" s="65"/>
    </row>
    <row r="103" spans="1:18" s="59" customFormat="1" ht="10.35" customHeight="1">
      <c r="A103" s="50">
        <v>25</v>
      </c>
      <c r="B103" s="51">
        <v>8</v>
      </c>
      <c r="C103" s="52" t="s">
        <v>21</v>
      </c>
      <c r="D103" s="52">
        <v>1024</v>
      </c>
      <c r="E103" s="53" t="s">
        <v>38</v>
      </c>
      <c r="F103" s="54" t="s">
        <v>230</v>
      </c>
      <c r="G103" s="55" t="s">
        <v>35</v>
      </c>
      <c r="H103" s="448"/>
      <c r="I103" s="439"/>
      <c r="J103" s="340"/>
      <c r="K103" s="437"/>
      <c r="L103" s="340"/>
      <c r="M103" s="437"/>
      <c r="N103" s="340"/>
      <c r="O103" s="449"/>
      <c r="P103" s="499" t="s">
        <v>452</v>
      </c>
      <c r="Q103" s="232"/>
      <c r="R103" s="65"/>
    </row>
    <row r="104" spans="1:18" s="59" customFormat="1" ht="10.35" customHeight="1">
      <c r="A104" s="60"/>
      <c r="B104" s="61"/>
      <c r="C104" s="62"/>
      <c r="D104" s="62"/>
      <c r="E104" s="63"/>
      <c r="F104" s="54" t="s">
        <v>231</v>
      </c>
      <c r="G104" s="55" t="s">
        <v>140</v>
      </c>
      <c r="H104" s="448"/>
      <c r="I104" s="441"/>
      <c r="J104" s="340"/>
      <c r="K104" s="437"/>
      <c r="L104" s="340"/>
      <c r="M104" s="437"/>
      <c r="N104" s="340"/>
      <c r="O104" s="449"/>
      <c r="P104" s="502"/>
      <c r="Q104" s="414"/>
      <c r="R104" s="65"/>
    </row>
    <row r="105" spans="1:18" s="59" customFormat="1" ht="10.35" customHeight="1">
      <c r="A105" s="60"/>
      <c r="B105" s="66"/>
      <c r="C105" s="62"/>
      <c r="D105" s="62"/>
      <c r="E105" s="63"/>
      <c r="F105" s="77"/>
      <c r="G105" s="68"/>
      <c r="H105" s="327"/>
      <c r="I105" s="488"/>
      <c r="J105" s="499" t="str">
        <f>IF(OR(I106=7,I106=8,I106=9),F103,IF(OR(I106=1,I106=2,I106=3),F107,IF(F103="Bye",F107,IF(F107="Bye",F103,""))))</f>
        <v>陳順明</v>
      </c>
      <c r="K105" s="437"/>
      <c r="L105" s="340"/>
      <c r="M105" s="437"/>
      <c r="N105" s="340"/>
      <c r="O105" s="449"/>
      <c r="P105" s="340"/>
      <c r="Q105" s="232"/>
      <c r="R105" s="65"/>
    </row>
    <row r="106" spans="1:18" s="59" customFormat="1" ht="10.35" customHeight="1">
      <c r="A106" s="60"/>
      <c r="B106" s="66"/>
      <c r="C106" s="62"/>
      <c r="D106" s="62"/>
      <c r="E106" s="63"/>
      <c r="F106" s="77"/>
      <c r="G106" s="68"/>
      <c r="H106" s="327"/>
      <c r="I106" s="445"/>
      <c r="J106" s="500" t="str">
        <f>IF(OR(I106=7,I106=8,I106=9),F104,IF(OR(I106=1,I106=2,I106=3),F108,IF(F103="Bye",F108,IF(F107="Bye",F104,""))))</f>
        <v>劉睿宏</v>
      </c>
      <c r="K106" s="446"/>
      <c r="L106" s="340"/>
      <c r="M106" s="437"/>
      <c r="N106" s="340"/>
      <c r="O106" s="449"/>
      <c r="P106" s="340"/>
      <c r="Q106" s="232"/>
      <c r="R106" s="65"/>
    </row>
    <row r="107" spans="1:18" s="59" customFormat="1" ht="10.35" customHeight="1">
      <c r="A107" s="60">
        <v>26</v>
      </c>
      <c r="B107" s="73"/>
      <c r="C107" s="52" t="s">
        <v>21</v>
      </c>
      <c r="D107" s="52"/>
      <c r="E107" s="74"/>
      <c r="F107" s="291" t="s">
        <v>437</v>
      </c>
      <c r="G107" s="56"/>
      <c r="H107" s="448"/>
      <c r="I107" s="447"/>
      <c r="J107" s="499"/>
      <c r="K107" s="449"/>
      <c r="L107" s="340"/>
      <c r="M107" s="437"/>
      <c r="N107" s="340"/>
      <c r="O107" s="449"/>
      <c r="P107" s="340"/>
      <c r="Q107" s="232"/>
      <c r="R107" s="65"/>
    </row>
    <row r="108" spans="1:18" s="59" customFormat="1" ht="10.35" customHeight="1">
      <c r="A108" s="60"/>
      <c r="B108" s="66"/>
      <c r="C108" s="62"/>
      <c r="D108" s="62"/>
      <c r="E108" s="63"/>
      <c r="F108" s="75" t="s">
        <v>29</v>
      </c>
      <c r="G108" s="56"/>
      <c r="H108" s="448"/>
      <c r="I108" s="441"/>
      <c r="J108" s="499"/>
      <c r="K108" s="449"/>
      <c r="L108" s="502"/>
      <c r="M108" s="452"/>
      <c r="N108" s="340"/>
      <c r="O108" s="449"/>
      <c r="P108" s="340"/>
      <c r="Q108" s="232"/>
      <c r="R108" s="65"/>
    </row>
    <row r="109" spans="1:18" s="59" customFormat="1" ht="10.35" customHeight="1">
      <c r="A109" s="60"/>
      <c r="B109" s="66"/>
      <c r="C109" s="62"/>
      <c r="D109" s="62"/>
      <c r="E109" s="63"/>
      <c r="F109" s="77"/>
      <c r="G109" s="68"/>
      <c r="H109" s="327"/>
      <c r="I109" s="437"/>
      <c r="J109" s="340"/>
      <c r="K109" s="449"/>
      <c r="L109" s="499" t="str">
        <f>IF(OR(K110=7,K110=8,K110=9),J105,IF(OR(K110=1,K110=2,K110=3),J113,""))</f>
        <v>陳順明</v>
      </c>
      <c r="M109" s="437"/>
      <c r="N109" s="340"/>
      <c r="O109" s="449"/>
      <c r="P109" s="340"/>
      <c r="Q109" s="232"/>
      <c r="R109" s="65"/>
    </row>
    <row r="110" spans="1:18" s="59" customFormat="1" ht="10.35" customHeight="1">
      <c r="A110" s="60"/>
      <c r="B110" s="66"/>
      <c r="C110" s="62"/>
      <c r="D110" s="62"/>
      <c r="E110" s="63"/>
      <c r="F110" s="77"/>
      <c r="G110" s="68"/>
      <c r="H110" s="327"/>
      <c r="I110" s="437"/>
      <c r="J110" s="501" t="s">
        <v>416</v>
      </c>
      <c r="K110" s="455">
        <v>8</v>
      </c>
      <c r="L110" s="500" t="str">
        <f>IF(OR(K110=7,K110=8,K110=9),J106,IF(OR(K110=1,K110=2,K110=3),J114,""))</f>
        <v>劉睿宏</v>
      </c>
      <c r="M110" s="446"/>
      <c r="N110" s="340"/>
      <c r="O110" s="449"/>
      <c r="P110" s="340"/>
      <c r="Q110" s="232"/>
      <c r="R110" s="65"/>
    </row>
    <row r="111" spans="1:18" s="59" customFormat="1" ht="10.35" customHeight="1">
      <c r="A111" s="60">
        <v>27</v>
      </c>
      <c r="B111" s="66">
        <v>15</v>
      </c>
      <c r="C111" s="52" t="s">
        <v>21</v>
      </c>
      <c r="D111" s="52"/>
      <c r="E111" s="74"/>
      <c r="F111" s="75" t="s">
        <v>232</v>
      </c>
      <c r="G111" s="56" t="s">
        <v>40</v>
      </c>
      <c r="H111" s="448"/>
      <c r="I111" s="439"/>
      <c r="J111" s="340"/>
      <c r="K111" s="449"/>
      <c r="L111" s="499" t="s">
        <v>453</v>
      </c>
      <c r="M111" s="449"/>
      <c r="N111" s="340"/>
      <c r="O111" s="449"/>
      <c r="P111" s="340"/>
      <c r="Q111" s="232"/>
      <c r="R111" s="65"/>
    </row>
    <row r="112" spans="1:18" s="59" customFormat="1" ht="10.35" customHeight="1">
      <c r="A112" s="60"/>
      <c r="B112" s="61"/>
      <c r="C112" s="62"/>
      <c r="D112" s="62"/>
      <c r="E112" s="63"/>
      <c r="F112" s="75" t="s">
        <v>233</v>
      </c>
      <c r="G112" s="56" t="s">
        <v>40</v>
      </c>
      <c r="H112" s="448"/>
      <c r="I112" s="441"/>
      <c r="J112" s="340"/>
      <c r="K112" s="449"/>
      <c r="L112" s="340"/>
      <c r="M112" s="449"/>
      <c r="N112" s="340"/>
      <c r="O112" s="449"/>
      <c r="P112" s="340"/>
      <c r="Q112" s="232"/>
      <c r="R112" s="65"/>
    </row>
    <row r="113" spans="1:18" s="59" customFormat="1" ht="10.35" customHeight="1">
      <c r="A113" s="60"/>
      <c r="B113" s="66"/>
      <c r="C113" s="62"/>
      <c r="D113" s="62"/>
      <c r="E113" s="63"/>
      <c r="F113" s="77"/>
      <c r="G113" s="68"/>
      <c r="H113" s="327"/>
      <c r="I113" s="488"/>
      <c r="J113" s="499" t="str">
        <f>IF(OR(I114=7,I114=8,I114=9),F111,IF(OR(I114=1,I114=2,I114=3),F115,IF(F111="Bye",F115,IF(F115="Bye",F111,""))))</f>
        <v>莊龍輝</v>
      </c>
      <c r="K113" s="449"/>
      <c r="L113" s="340"/>
      <c r="M113" s="449"/>
      <c r="N113" s="340"/>
      <c r="O113" s="449"/>
      <c r="P113" s="340"/>
      <c r="Q113" s="232"/>
      <c r="R113" s="65"/>
    </row>
    <row r="114" spans="1:18" s="59" customFormat="1" ht="10.35" customHeight="1">
      <c r="A114" s="60"/>
      <c r="B114" s="66"/>
      <c r="C114" s="62"/>
      <c r="D114" s="62"/>
      <c r="E114" s="63"/>
      <c r="F114" s="77"/>
      <c r="G114" s="68"/>
      <c r="H114" s="327" t="s">
        <v>413</v>
      </c>
      <c r="I114" s="445">
        <v>8</v>
      </c>
      <c r="J114" s="500" t="str">
        <f>IF(OR(I114=7,I114=8,I114=9),F112,IF(OR(I114=1,I114=2,I114=3),F116,IF(F111="Bye",F116,IF(F115="Bye",F112,""))))</f>
        <v>謝慶堂</v>
      </c>
      <c r="K114" s="450"/>
      <c r="L114" s="340"/>
      <c r="M114" s="449"/>
      <c r="N114" s="340"/>
      <c r="O114" s="449"/>
      <c r="P114" s="340"/>
      <c r="Q114" s="232"/>
      <c r="R114" s="65"/>
    </row>
    <row r="115" spans="1:18" s="59" customFormat="1" ht="10.35" customHeight="1">
      <c r="A115" s="60">
        <v>28</v>
      </c>
      <c r="B115" s="73">
        <v>10</v>
      </c>
      <c r="C115" s="52" t="s">
        <v>21</v>
      </c>
      <c r="D115" s="52"/>
      <c r="E115" s="74"/>
      <c r="F115" s="75" t="s">
        <v>234</v>
      </c>
      <c r="G115" s="56" t="s">
        <v>24</v>
      </c>
      <c r="H115" s="448"/>
      <c r="I115" s="447"/>
      <c r="J115" s="499" t="s">
        <v>463</v>
      </c>
      <c r="K115" s="437"/>
      <c r="L115" s="340"/>
      <c r="M115" s="449"/>
      <c r="N115" s="340"/>
      <c r="O115" s="449"/>
      <c r="P115" s="340"/>
      <c r="Q115" s="232"/>
      <c r="R115" s="65"/>
    </row>
    <row r="116" spans="1:18" s="59" customFormat="1" ht="10.35" customHeight="1">
      <c r="A116" s="60"/>
      <c r="B116" s="66"/>
      <c r="C116" s="62"/>
      <c r="D116" s="62"/>
      <c r="E116" s="63"/>
      <c r="F116" s="75" t="s">
        <v>235</v>
      </c>
      <c r="G116" s="56" t="s">
        <v>24</v>
      </c>
      <c r="H116" s="448"/>
      <c r="I116" s="441"/>
      <c r="J116" s="340"/>
      <c r="K116" s="437"/>
      <c r="L116" s="502"/>
      <c r="M116" s="457"/>
      <c r="N116" s="340"/>
      <c r="O116" s="449"/>
      <c r="P116" s="340"/>
      <c r="Q116" s="232"/>
      <c r="R116" s="65"/>
    </row>
    <row r="117" spans="1:18" s="59" customFormat="1" ht="10.35" customHeight="1">
      <c r="A117" s="60"/>
      <c r="B117" s="66"/>
      <c r="C117" s="62"/>
      <c r="D117" s="62"/>
      <c r="E117" s="63"/>
      <c r="F117" s="77"/>
      <c r="G117" s="68"/>
      <c r="H117" s="327"/>
      <c r="I117" s="437"/>
      <c r="J117" s="340"/>
      <c r="K117" s="437"/>
      <c r="L117" s="340"/>
      <c r="M117" s="449"/>
      <c r="N117" s="499" t="str">
        <f>IF(OR(M118=7,M118=8,M118=9),L109,IF(OR(M118=1,M118=2,M118=3),L125,""))</f>
        <v>劉瑞星</v>
      </c>
      <c r="O117" s="449"/>
      <c r="P117" s="340"/>
      <c r="Q117" s="232"/>
      <c r="R117" s="65"/>
    </row>
    <row r="118" spans="1:18" s="59" customFormat="1" ht="10.35" customHeight="1">
      <c r="A118" s="60"/>
      <c r="B118" s="66"/>
      <c r="C118" s="62"/>
      <c r="D118" s="62"/>
      <c r="E118" s="63"/>
      <c r="F118" s="77"/>
      <c r="G118" s="68"/>
      <c r="H118" s="327"/>
      <c r="I118" s="437"/>
      <c r="J118" s="340"/>
      <c r="K118" s="437"/>
      <c r="L118" s="501" t="s">
        <v>428</v>
      </c>
      <c r="M118" s="455">
        <v>2</v>
      </c>
      <c r="N118" s="500" t="str">
        <f>IF(OR(M118=7,M118=8,M118=9),L110,IF(OR(M118=1,M118=2,M118=3),L126,""))</f>
        <v>郭權財</v>
      </c>
      <c r="O118" s="450"/>
      <c r="P118" s="340"/>
      <c r="Q118" s="232"/>
      <c r="R118" s="65"/>
    </row>
    <row r="119" spans="1:18" s="59" customFormat="1" ht="10.35" customHeight="1">
      <c r="A119" s="60">
        <v>29</v>
      </c>
      <c r="B119" s="51">
        <v>13</v>
      </c>
      <c r="C119" s="52" t="s">
        <v>21</v>
      </c>
      <c r="D119" s="52"/>
      <c r="E119" s="74"/>
      <c r="F119" s="75" t="s">
        <v>236</v>
      </c>
      <c r="G119" s="56" t="s">
        <v>24</v>
      </c>
      <c r="H119" s="448"/>
      <c r="I119" s="439"/>
      <c r="J119" s="340"/>
      <c r="K119" s="437"/>
      <c r="L119" s="340"/>
      <c r="M119" s="449"/>
      <c r="N119" s="499" t="s">
        <v>469</v>
      </c>
      <c r="O119" s="461"/>
      <c r="P119" s="340"/>
      <c r="Q119" s="232"/>
      <c r="R119" s="65"/>
    </row>
    <row r="120" spans="1:18" s="59" customFormat="1" ht="10.35" customHeight="1">
      <c r="A120" s="60"/>
      <c r="B120" s="61"/>
      <c r="C120" s="62"/>
      <c r="D120" s="62"/>
      <c r="E120" s="63"/>
      <c r="F120" s="75" t="s">
        <v>237</v>
      </c>
      <c r="G120" s="56" t="s">
        <v>24</v>
      </c>
      <c r="H120" s="448"/>
      <c r="I120" s="441"/>
      <c r="J120" s="340"/>
      <c r="K120" s="437"/>
      <c r="L120" s="340"/>
      <c r="M120" s="449"/>
      <c r="N120" s="340"/>
      <c r="O120" s="437"/>
      <c r="P120" s="340"/>
      <c r="Q120" s="232"/>
      <c r="R120" s="65"/>
    </row>
    <row r="121" spans="1:18" s="59" customFormat="1" ht="10.35" customHeight="1">
      <c r="A121" s="60"/>
      <c r="B121" s="66"/>
      <c r="C121" s="62"/>
      <c r="D121" s="62"/>
      <c r="E121" s="63"/>
      <c r="F121" s="77"/>
      <c r="G121" s="68"/>
      <c r="H121" s="327"/>
      <c r="I121" s="488"/>
      <c r="J121" s="499" t="str">
        <f>IF(OR(I122=7,I122=8,I122=9),F119,IF(OR(I122=1,I122=2,I122=3),F123,IF(F119="Bye",F123,IF(F123="Bye",F119,""))))</f>
        <v>郭文祥</v>
      </c>
      <c r="K121" s="437"/>
      <c r="L121" s="340"/>
      <c r="M121" s="449"/>
      <c r="N121" s="340"/>
      <c r="O121" s="437"/>
      <c r="P121" s="340"/>
      <c r="Q121" s="232"/>
      <c r="R121" s="65"/>
    </row>
    <row r="122" spans="1:18" s="59" customFormat="1" ht="10.35" customHeight="1">
      <c r="A122" s="60"/>
      <c r="B122" s="66"/>
      <c r="C122" s="62"/>
      <c r="D122" s="62"/>
      <c r="E122" s="63"/>
      <c r="F122" s="77"/>
      <c r="G122" s="68"/>
      <c r="H122" s="327"/>
      <c r="I122" s="445"/>
      <c r="J122" s="500" t="str">
        <f>IF(OR(I122=7,I122=8,I122=9),F120,IF(OR(I122=1,I122=2,I122=3),F124,IF(F119="Bye",F124,IF(F123="Bye",F120,""))))</f>
        <v>蔡銘清</v>
      </c>
      <c r="K122" s="446"/>
      <c r="L122" s="340"/>
      <c r="M122" s="449"/>
      <c r="N122" s="340"/>
      <c r="O122" s="437"/>
      <c r="P122" s="340"/>
      <c r="Q122" s="232"/>
      <c r="R122" s="65"/>
    </row>
    <row r="123" spans="1:18" s="59" customFormat="1" ht="10.35" customHeight="1">
      <c r="A123" s="60">
        <v>30</v>
      </c>
      <c r="B123" s="73"/>
      <c r="C123" s="52" t="s">
        <v>21</v>
      </c>
      <c r="D123" s="52"/>
      <c r="E123" s="74"/>
      <c r="F123" s="291" t="s">
        <v>437</v>
      </c>
      <c r="G123" s="56"/>
      <c r="H123" s="448"/>
      <c r="I123" s="447"/>
      <c r="J123" s="499"/>
      <c r="K123" s="449"/>
      <c r="L123" s="340"/>
      <c r="M123" s="449"/>
      <c r="N123" s="340"/>
      <c r="O123" s="437"/>
      <c r="P123" s="340"/>
      <c r="Q123" s="232"/>
      <c r="R123" s="65"/>
    </row>
    <row r="124" spans="1:18" s="59" customFormat="1" ht="10.35" customHeight="1">
      <c r="A124" s="60"/>
      <c r="B124" s="66"/>
      <c r="C124" s="62"/>
      <c r="D124" s="62"/>
      <c r="E124" s="63"/>
      <c r="F124" s="75" t="s">
        <v>29</v>
      </c>
      <c r="G124" s="56"/>
      <c r="H124" s="448"/>
      <c r="I124" s="441"/>
      <c r="J124" s="499"/>
      <c r="K124" s="449"/>
      <c r="L124" s="502"/>
      <c r="M124" s="457"/>
      <c r="N124" s="340"/>
      <c r="O124" s="437"/>
      <c r="P124" s="340"/>
      <c r="Q124" s="232"/>
      <c r="R124" s="65"/>
    </row>
    <row r="125" spans="1:18" s="59" customFormat="1" ht="10.35" customHeight="1">
      <c r="A125" s="60"/>
      <c r="B125" s="66"/>
      <c r="C125" s="62"/>
      <c r="D125" s="62"/>
      <c r="E125" s="63"/>
      <c r="F125" s="77"/>
      <c r="G125" s="68"/>
      <c r="H125" s="327"/>
      <c r="I125" s="437"/>
      <c r="J125" s="340"/>
      <c r="K125" s="449"/>
      <c r="L125" s="499" t="str">
        <f>IF(OR(K126=7,K126=8,K126=9),J121,IF(OR(K126=1,K126=2,K126=3),J129,""))</f>
        <v>劉瑞星</v>
      </c>
      <c r="M125" s="449"/>
      <c r="N125" s="340"/>
      <c r="O125" s="437"/>
      <c r="P125" s="340"/>
      <c r="Q125" s="232"/>
      <c r="R125" s="65"/>
    </row>
    <row r="126" spans="1:18" s="59" customFormat="1" ht="10.35" customHeight="1">
      <c r="A126" s="60"/>
      <c r="B126" s="66"/>
      <c r="C126" s="62"/>
      <c r="D126" s="62"/>
      <c r="E126" s="63"/>
      <c r="F126" s="77"/>
      <c r="G126" s="68"/>
      <c r="H126" s="327"/>
      <c r="I126" s="437"/>
      <c r="J126" s="501" t="s">
        <v>416</v>
      </c>
      <c r="K126" s="455">
        <v>2</v>
      </c>
      <c r="L126" s="500" t="str">
        <f>IF(OR(K126=7,K126=8,K126=9),J122,IF(OR(K126=1,K126=2,K126=3),J130,""))</f>
        <v>郭權財</v>
      </c>
      <c r="M126" s="450"/>
      <c r="N126" s="340"/>
      <c r="O126" s="437"/>
      <c r="P126" s="340"/>
      <c r="Q126" s="232"/>
      <c r="R126" s="65"/>
    </row>
    <row r="127" spans="1:18" s="59" customFormat="1" ht="10.35" customHeight="1">
      <c r="A127" s="60">
        <v>31</v>
      </c>
      <c r="B127" s="66"/>
      <c r="C127" s="52" t="s">
        <v>21</v>
      </c>
      <c r="D127" s="52"/>
      <c r="E127" s="74"/>
      <c r="F127" s="75" t="s">
        <v>28</v>
      </c>
      <c r="G127" s="56"/>
      <c r="H127" s="448"/>
      <c r="I127" s="439"/>
      <c r="J127" s="340"/>
      <c r="K127" s="449"/>
      <c r="L127" s="499" t="s">
        <v>457</v>
      </c>
      <c r="M127" s="461"/>
      <c r="N127" s="340"/>
      <c r="O127" s="437"/>
      <c r="P127" s="340"/>
      <c r="Q127" s="232"/>
      <c r="R127" s="65"/>
    </row>
    <row r="128" spans="1:18" s="59" customFormat="1" ht="10.35" customHeight="1">
      <c r="A128" s="60"/>
      <c r="B128" s="61"/>
      <c r="C128" s="62"/>
      <c r="D128" s="62"/>
      <c r="E128" s="63"/>
      <c r="F128" s="75" t="s">
        <v>29</v>
      </c>
      <c r="G128" s="56"/>
      <c r="H128" s="448"/>
      <c r="I128" s="441"/>
      <c r="J128" s="340"/>
      <c r="K128" s="449"/>
      <c r="L128" s="340"/>
      <c r="M128" s="437"/>
      <c r="N128" s="340"/>
      <c r="O128" s="437"/>
      <c r="P128" s="340"/>
      <c r="Q128" s="232"/>
      <c r="R128" s="65"/>
    </row>
    <row r="129" spans="1:18" s="59" customFormat="1" ht="10.35" customHeight="1">
      <c r="A129" s="60"/>
      <c r="B129" s="66"/>
      <c r="C129" s="62"/>
      <c r="D129" s="62"/>
      <c r="E129" s="63"/>
      <c r="F129" s="67"/>
      <c r="G129" s="80"/>
      <c r="H129" s="327"/>
      <c r="I129" s="488"/>
      <c r="J129" s="499" t="str">
        <f>IF(OR(I130=7,I130=8,I130=9),F127,IF(OR(I130=1,I130=2,I130=3),F131,IF(F127="Bye",F131,IF(F131="Bye",F127,""))))</f>
        <v>劉瑞星</v>
      </c>
      <c r="K129" s="449"/>
      <c r="L129" s="340"/>
      <c r="M129" s="437"/>
      <c r="N129" s="340"/>
      <c r="O129" s="437"/>
      <c r="P129" s="340"/>
      <c r="Q129" s="232"/>
      <c r="R129" s="65"/>
    </row>
    <row r="130" spans="1:18" s="59" customFormat="1" ht="10.35" customHeight="1">
      <c r="A130" s="60"/>
      <c r="B130" s="66"/>
      <c r="C130" s="62"/>
      <c r="D130" s="62"/>
      <c r="E130" s="63"/>
      <c r="F130" s="77"/>
      <c r="G130" s="68"/>
      <c r="H130" s="327"/>
      <c r="I130" s="445"/>
      <c r="J130" s="500" t="str">
        <f>IF(OR(I130=7,I130=8,I130=9),F128,IF(OR(I130=1,I130=2,I130=3),F132,IF(F127="Bye",F132,IF(F131="Bye",F128,""))))</f>
        <v>郭權財</v>
      </c>
      <c r="K130" s="450"/>
      <c r="L130" s="340"/>
      <c r="M130" s="437"/>
      <c r="N130" s="340"/>
      <c r="O130" s="437"/>
      <c r="P130" s="340"/>
      <c r="Q130" s="232"/>
      <c r="R130" s="65"/>
    </row>
    <row r="131" spans="1:18" s="59" customFormat="1" ht="10.35" customHeight="1">
      <c r="A131" s="50">
        <v>32</v>
      </c>
      <c r="B131" s="73">
        <v>2</v>
      </c>
      <c r="C131" s="52" t="s">
        <v>21</v>
      </c>
      <c r="D131" s="52">
        <v>13</v>
      </c>
      <c r="E131" s="53" t="s">
        <v>81</v>
      </c>
      <c r="F131" s="54" t="s">
        <v>238</v>
      </c>
      <c r="G131" s="55" t="s">
        <v>239</v>
      </c>
      <c r="H131" s="448"/>
      <c r="I131" s="447"/>
      <c r="J131" s="499"/>
      <c r="K131" s="437"/>
      <c r="L131" s="340"/>
      <c r="M131" s="437"/>
      <c r="N131" s="340"/>
      <c r="O131" s="437"/>
      <c r="P131" s="340"/>
      <c r="Q131" s="232"/>
      <c r="R131" s="65"/>
    </row>
    <row r="132" spans="1:18" s="59" customFormat="1" ht="10.35" customHeight="1">
      <c r="A132" s="60"/>
      <c r="B132" s="66"/>
      <c r="C132" s="62"/>
      <c r="D132" s="62"/>
      <c r="E132" s="63"/>
      <c r="F132" s="54" t="s">
        <v>240</v>
      </c>
      <c r="G132" s="55" t="s">
        <v>146</v>
      </c>
      <c r="H132" s="448"/>
      <c r="I132" s="441"/>
      <c r="J132" s="340"/>
      <c r="K132" s="437"/>
      <c r="L132" s="502"/>
      <c r="M132" s="452"/>
      <c r="N132" s="340"/>
      <c r="O132" s="437"/>
      <c r="P132" s="340"/>
      <c r="Q132" s="232"/>
      <c r="R132" s="65"/>
    </row>
    <row r="133" spans="1:18" s="59" customFormat="1" ht="10.35" customHeight="1">
      <c r="A133" s="87"/>
      <c r="B133" s="66"/>
      <c r="C133" s="81"/>
      <c r="D133" s="81"/>
      <c r="E133" s="82"/>
      <c r="F133" s="77"/>
      <c r="G133" s="68"/>
      <c r="H133" s="327"/>
      <c r="I133" s="437"/>
      <c r="J133" s="340"/>
      <c r="K133" s="437"/>
      <c r="L133" s="340"/>
      <c r="M133" s="437"/>
      <c r="N133" s="340"/>
      <c r="O133" s="437"/>
      <c r="P133" s="340"/>
      <c r="Q133" s="232"/>
      <c r="R133" s="65"/>
    </row>
    <row r="134" spans="1:18" ht="6" customHeight="1">
      <c r="A134" s="87"/>
      <c r="B134" s="66"/>
      <c r="C134" s="81"/>
      <c r="D134" s="81"/>
      <c r="E134" s="82"/>
      <c r="F134" s="77"/>
      <c r="G134" s="68"/>
      <c r="I134" s="437"/>
      <c r="J134" s="340"/>
      <c r="K134" s="437"/>
      <c r="L134" s="340"/>
      <c r="M134" s="437"/>
      <c r="N134" s="340"/>
      <c r="O134" s="437"/>
      <c r="P134" s="340"/>
      <c r="Q134" s="415"/>
      <c r="R134" s="85"/>
    </row>
    <row r="135" spans="1:18">
      <c r="B135" s="88"/>
      <c r="C135" s="89"/>
      <c r="D135" s="89"/>
      <c r="E135" s="90"/>
      <c r="F135" s="85"/>
      <c r="G135" s="83"/>
      <c r="R135" s="85"/>
    </row>
    <row r="136" spans="1:18">
      <c r="B136" s="88"/>
      <c r="C136" s="89"/>
      <c r="D136" s="89"/>
      <c r="E136" s="90"/>
      <c r="F136" s="85"/>
      <c r="G136" s="83"/>
      <c r="R136" s="85"/>
    </row>
    <row r="137" spans="1:18">
      <c r="B137" s="88"/>
    </row>
    <row r="138" spans="1:18">
      <c r="B138" s="88"/>
    </row>
    <row r="139" spans="1:18">
      <c r="B139" s="88"/>
    </row>
    <row r="140" spans="1:18">
      <c r="B140" s="88"/>
    </row>
    <row r="141" spans="1:18">
      <c r="B141" s="88"/>
    </row>
    <row r="1280" spans="7:7">
      <c r="G1280" s="47" t="s">
        <v>84</v>
      </c>
    </row>
  </sheetData>
  <mergeCells count="4">
    <mergeCell ref="H1:I2"/>
    <mergeCell ref="J1:K1"/>
    <mergeCell ref="J2:K2"/>
    <mergeCell ref="H3:K4"/>
  </mergeCells>
  <phoneticPr fontId="1" type="noConversion"/>
  <conditionalFormatting sqref="J14 N9">
    <cfRule type="expression" dxfId="206" priority="82" stopIfTrue="1">
      <formula>AND($N$1="CU",J9="Umpire")</formula>
    </cfRule>
    <cfRule type="expression" dxfId="205" priority="83" stopIfTrue="1">
      <formula>AND($N$1="CU",J9&lt;&gt;"Umpire",K9&lt;&gt;"")</formula>
    </cfRule>
    <cfRule type="expression" dxfId="204" priority="84" stopIfTrue="1">
      <formula>AND($N$1="CU",J9&lt;&gt;"Umpire")</formula>
    </cfRule>
  </conditionalFormatting>
  <conditionalFormatting sqref="D71 D75 D79 D83 D87 D91 D95 D99 D103 D107 D111 D115 D119 D123 D127 D131 C7:D7 D39 D43 D47 D51 D55 D59 D63 D67 C11:D11 C15:D15 C19:D19 C23:D23 C27:D27 C31:D31 C35:D35">
    <cfRule type="cellIs" dxfId="203" priority="85" stopIfTrue="1" operator="equal">
      <formula>"DA"</formula>
    </cfRule>
  </conditionalFormatting>
  <conditionalFormatting sqref="M86 M118 O102 I10 I18 K14 M22 M54 O38 O9 I34 I50 K46 I66 K62 I82 K78 I98 K94 I114 K110 I130 K126">
    <cfRule type="expression" dxfId="202" priority="86" stopIfTrue="1">
      <formula>$N$1="CU"</formula>
    </cfRule>
  </conditionalFormatting>
  <conditionalFormatting sqref="F71 F83 F87 F99 F103 F111 F115 F119 F127 F131 F51 F55 F67 J9 J17 J25 J41 J57 J73 L13 L29 L45 L61 L77 L93 L109 L125 P37 N53 N85 N117 P101 N10 N64 N132 N128 P130 P8 F7:F10 N21:O21 F19:F21 F23:F25 F27:F30 F12:F14 F16:F17 F32:F42 F44:F46 F48">
    <cfRule type="cellIs" dxfId="201" priority="87" stopIfTrue="1" operator="equal">
      <formula>"Bye"</formula>
    </cfRule>
  </conditionalFormatting>
  <conditionalFormatting sqref="F26">
    <cfRule type="cellIs" dxfId="200" priority="79" stopIfTrue="1" operator="equal">
      <formula>"Bye"</formula>
    </cfRule>
  </conditionalFormatting>
  <conditionalFormatting sqref="F18">
    <cfRule type="cellIs" dxfId="199" priority="81" stopIfTrue="1" operator="equal">
      <formula>"Bye"</formula>
    </cfRule>
  </conditionalFormatting>
  <conditionalFormatting sqref="F22">
    <cfRule type="cellIs" dxfId="198" priority="80" stopIfTrue="1" operator="equal">
      <formula>"Bye"</formula>
    </cfRule>
  </conditionalFormatting>
  <conditionalFormatting sqref="I26">
    <cfRule type="expression" dxfId="197" priority="77" stopIfTrue="1">
      <formula>$N$1="CU"</formula>
    </cfRule>
  </conditionalFormatting>
  <conditionalFormatting sqref="J33">
    <cfRule type="cellIs" dxfId="196" priority="78" stopIfTrue="1" operator="equal">
      <formula>"Bye"</formula>
    </cfRule>
  </conditionalFormatting>
  <conditionalFormatting sqref="I42">
    <cfRule type="expression" dxfId="195" priority="72" stopIfTrue="1">
      <formula>$N$1="CU"</formula>
    </cfRule>
  </conditionalFormatting>
  <conditionalFormatting sqref="J49">
    <cfRule type="cellIs" dxfId="194" priority="73" stopIfTrue="1" operator="equal">
      <formula>"Bye"</formula>
    </cfRule>
  </conditionalFormatting>
  <conditionalFormatting sqref="I58">
    <cfRule type="expression" dxfId="193" priority="67" stopIfTrue="1">
      <formula>$N$1="CU"</formula>
    </cfRule>
  </conditionalFormatting>
  <conditionalFormatting sqref="J65">
    <cfRule type="cellIs" dxfId="192" priority="68" stopIfTrue="1" operator="equal">
      <formula>"Bye"</formula>
    </cfRule>
  </conditionalFormatting>
  <conditionalFormatting sqref="I74">
    <cfRule type="expression" dxfId="191" priority="62" stopIfTrue="1">
      <formula>$N$1="CU"</formula>
    </cfRule>
  </conditionalFormatting>
  <conditionalFormatting sqref="J81 J89 J105 J121">
    <cfRule type="cellIs" dxfId="190" priority="63" stopIfTrue="1" operator="equal">
      <formula>"Bye"</formula>
    </cfRule>
  </conditionalFormatting>
  <conditionalFormatting sqref="I90">
    <cfRule type="expression" dxfId="189" priority="57" stopIfTrue="1">
      <formula>$N$1="CU"</formula>
    </cfRule>
  </conditionalFormatting>
  <conditionalFormatting sqref="J97">
    <cfRule type="cellIs" dxfId="188" priority="58" stopIfTrue="1" operator="equal">
      <formula>"Bye"</formula>
    </cfRule>
  </conditionalFormatting>
  <conditionalFormatting sqref="I106">
    <cfRule type="expression" dxfId="187" priority="52" stopIfTrue="1">
      <formula>$N$1="CU"</formula>
    </cfRule>
  </conditionalFormatting>
  <conditionalFormatting sqref="J113">
    <cfRule type="cellIs" dxfId="186" priority="53" stopIfTrue="1" operator="equal">
      <formula>"Bye"</formula>
    </cfRule>
  </conditionalFormatting>
  <conditionalFormatting sqref="I122">
    <cfRule type="expression" dxfId="185" priority="47" stopIfTrue="1">
      <formula>$N$1="CU"</formula>
    </cfRule>
  </conditionalFormatting>
  <conditionalFormatting sqref="J129">
    <cfRule type="cellIs" dxfId="184" priority="48" stopIfTrue="1" operator="equal">
      <formula>"Bye"</formula>
    </cfRule>
  </conditionalFormatting>
  <conditionalFormatting sqref="F7:F10 F12:F14 F16:F30 F32:F42 F44:F46 F48:F58 F60:F62 F64:F74 F76:F78 F80:F90 F92:F94 F96:F106 F108:F122 F124:F133">
    <cfRule type="duplicateValues" dxfId="183" priority="43"/>
  </conditionalFormatting>
  <conditionalFormatting sqref="C39 C43 C47 C51 C55 C59 C63 C67">
    <cfRule type="cellIs" dxfId="182" priority="42" stopIfTrue="1" operator="equal">
      <formula>"DA"</formula>
    </cfRule>
  </conditionalFormatting>
  <conditionalFormatting sqref="C71 C75 C79 C83 C87 C91 C95 C99">
    <cfRule type="cellIs" dxfId="181" priority="41" stopIfTrue="1" operator="equal">
      <formula>"DA"</formula>
    </cfRule>
  </conditionalFormatting>
  <conditionalFormatting sqref="C103 C107 C111 C115 C119 C123 C127 C131">
    <cfRule type="cellIs" dxfId="180" priority="40" stopIfTrue="1" operator="equal">
      <formula>"DA"</formula>
    </cfRule>
  </conditionalFormatting>
  <conditionalFormatting sqref="J30">
    <cfRule type="expression" dxfId="179" priority="37" stopIfTrue="1">
      <formula>AND($N$1="CU",J30="Umpire")</formula>
    </cfRule>
    <cfRule type="expression" dxfId="178" priority="38" stopIfTrue="1">
      <formula>AND($N$1="CU",J30&lt;&gt;"Umpire",K30&lt;&gt;"")</formula>
    </cfRule>
    <cfRule type="expression" dxfId="177" priority="39" stopIfTrue="1">
      <formula>AND($N$1="CU",J30&lt;&gt;"Umpire")</formula>
    </cfRule>
  </conditionalFormatting>
  <conditionalFormatting sqref="J46">
    <cfRule type="expression" dxfId="176" priority="34" stopIfTrue="1">
      <formula>AND($N$1="CU",J46="Umpire")</formula>
    </cfRule>
    <cfRule type="expression" dxfId="175" priority="35" stopIfTrue="1">
      <formula>AND($N$1="CU",J46&lt;&gt;"Umpire",K46&lt;&gt;"")</formula>
    </cfRule>
    <cfRule type="expression" dxfId="174" priority="36" stopIfTrue="1">
      <formula>AND($N$1="CU",J46&lt;&gt;"Umpire")</formula>
    </cfRule>
  </conditionalFormatting>
  <conditionalFormatting sqref="J62">
    <cfRule type="expression" dxfId="173" priority="31" stopIfTrue="1">
      <formula>AND($N$1="CU",J62="Umpire")</formula>
    </cfRule>
    <cfRule type="expression" dxfId="172" priority="32" stopIfTrue="1">
      <formula>AND($N$1="CU",J62&lt;&gt;"Umpire",K62&lt;&gt;"")</formula>
    </cfRule>
    <cfRule type="expression" dxfId="171" priority="33" stopIfTrue="1">
      <formula>AND($N$1="CU",J62&lt;&gt;"Umpire")</formula>
    </cfRule>
  </conditionalFormatting>
  <conditionalFormatting sqref="J78">
    <cfRule type="expression" dxfId="170" priority="28" stopIfTrue="1">
      <formula>AND($N$1="CU",J78="Umpire")</formula>
    </cfRule>
    <cfRule type="expression" dxfId="169" priority="29" stopIfTrue="1">
      <formula>AND($N$1="CU",J78&lt;&gt;"Umpire",K78&lt;&gt;"")</formula>
    </cfRule>
    <cfRule type="expression" dxfId="168" priority="30" stopIfTrue="1">
      <formula>AND($N$1="CU",J78&lt;&gt;"Umpire")</formula>
    </cfRule>
  </conditionalFormatting>
  <conditionalFormatting sqref="J94">
    <cfRule type="expression" dxfId="167" priority="25" stopIfTrue="1">
      <formula>AND($N$1="CU",J94="Umpire")</formula>
    </cfRule>
    <cfRule type="expression" dxfId="166" priority="26" stopIfTrue="1">
      <formula>AND($N$1="CU",J94&lt;&gt;"Umpire",K94&lt;&gt;"")</formula>
    </cfRule>
    <cfRule type="expression" dxfId="165" priority="27" stopIfTrue="1">
      <formula>AND($N$1="CU",J94&lt;&gt;"Umpire")</formula>
    </cfRule>
  </conditionalFormatting>
  <conditionalFormatting sqref="J110">
    <cfRule type="expression" dxfId="164" priority="22" stopIfTrue="1">
      <formula>AND($N$1="CU",J110="Umpire")</formula>
    </cfRule>
    <cfRule type="expression" dxfId="163" priority="23" stopIfTrue="1">
      <formula>AND($N$1="CU",J110&lt;&gt;"Umpire",K110&lt;&gt;"")</formula>
    </cfRule>
    <cfRule type="expression" dxfId="162" priority="24" stopIfTrue="1">
      <formula>AND($N$1="CU",J110&lt;&gt;"Umpire")</formula>
    </cfRule>
  </conditionalFormatting>
  <conditionalFormatting sqref="J126">
    <cfRule type="expression" dxfId="161" priority="19" stopIfTrue="1">
      <formula>AND($N$1="CU",J126="Umpire")</formula>
    </cfRule>
    <cfRule type="expression" dxfId="160" priority="20" stopIfTrue="1">
      <formula>AND($N$1="CU",J126&lt;&gt;"Umpire",K126&lt;&gt;"")</formula>
    </cfRule>
    <cfRule type="expression" dxfId="159" priority="21" stopIfTrue="1">
      <formula>AND($N$1="CU",J126&lt;&gt;"Umpire")</formula>
    </cfRule>
  </conditionalFormatting>
  <conditionalFormatting sqref="L22">
    <cfRule type="expression" dxfId="158" priority="16" stopIfTrue="1">
      <formula>AND($N$1="CU",L22="Umpire")</formula>
    </cfRule>
    <cfRule type="expression" dxfId="157" priority="17" stopIfTrue="1">
      <formula>AND($N$1="CU",L22&lt;&gt;"Umpire",M22&lt;&gt;"")</formula>
    </cfRule>
    <cfRule type="expression" dxfId="156" priority="18" stopIfTrue="1">
      <formula>AND($N$1="CU",L22&lt;&gt;"Umpire")</formula>
    </cfRule>
  </conditionalFormatting>
  <conditionalFormatting sqref="L54">
    <cfRule type="expression" dxfId="155" priority="13" stopIfTrue="1">
      <formula>AND($N$1="CU",L54="Umpire")</formula>
    </cfRule>
    <cfRule type="expression" dxfId="154" priority="14" stopIfTrue="1">
      <formula>AND($N$1="CU",L54&lt;&gt;"Umpire",M54&lt;&gt;"")</formula>
    </cfRule>
    <cfRule type="expression" dxfId="153" priority="15" stopIfTrue="1">
      <formula>AND($N$1="CU",L54&lt;&gt;"Umpire")</formula>
    </cfRule>
  </conditionalFormatting>
  <conditionalFormatting sqref="L86">
    <cfRule type="expression" dxfId="152" priority="10" stopIfTrue="1">
      <formula>AND($N$1="CU",L86="Umpire")</formula>
    </cfRule>
    <cfRule type="expression" dxfId="151" priority="11" stopIfTrue="1">
      <formula>AND($N$1="CU",L86&lt;&gt;"Umpire",M86&lt;&gt;"")</formula>
    </cfRule>
    <cfRule type="expression" dxfId="150" priority="12" stopIfTrue="1">
      <formula>AND($N$1="CU",L86&lt;&gt;"Umpire")</formula>
    </cfRule>
  </conditionalFormatting>
  <conditionalFormatting sqref="L118">
    <cfRule type="expression" dxfId="149" priority="7" stopIfTrue="1">
      <formula>AND($N$1="CU",L118="Umpire")</formula>
    </cfRule>
    <cfRule type="expression" dxfId="148" priority="8" stopIfTrue="1">
      <formula>AND($N$1="CU",L118&lt;&gt;"Umpire",M118&lt;&gt;"")</formula>
    </cfRule>
    <cfRule type="expression" dxfId="147" priority="9" stopIfTrue="1">
      <formula>AND($N$1="CU",L118&lt;&gt;"Umpire")</formula>
    </cfRule>
  </conditionalFormatting>
  <conditionalFormatting sqref="N38">
    <cfRule type="expression" dxfId="146" priority="4" stopIfTrue="1">
      <formula>AND($N$1="CU",N38="Umpire")</formula>
    </cfRule>
    <cfRule type="expression" dxfId="145" priority="5" stopIfTrue="1">
      <formula>AND($N$1="CU",N38&lt;&gt;"Umpire",O38&lt;&gt;"")</formula>
    </cfRule>
    <cfRule type="expression" dxfId="144" priority="6" stopIfTrue="1">
      <formula>AND($N$1="CU",N38&lt;&gt;"Umpire")</formula>
    </cfRule>
  </conditionalFormatting>
  <conditionalFormatting sqref="N102">
    <cfRule type="expression" dxfId="143" priority="1" stopIfTrue="1">
      <formula>AND($N$1="CU",N102="Umpire")</formula>
    </cfRule>
    <cfRule type="expression" dxfId="142" priority="2" stopIfTrue="1">
      <formula>AND($N$1="CU",N102&lt;&gt;"Umpire",O102&lt;&gt;"")</formula>
    </cfRule>
    <cfRule type="expression" dxfId="141" priority="3" stopIfTrue="1">
      <formula>AND($N$1="CU",N102&lt;&gt;"Umpire")</formula>
    </cfRule>
  </conditionalFormatting>
  <dataValidations count="1">
    <dataValidation type="list" showInputMessage="1" showErrorMessage="1" sqref="C7 C11 C15 C19 C23 C27 C31 C35 C39 C43 C47 C51 C55 C59 C63 C67 C71 C75 C79 C83 C87 C91 C95 C99 C103 C107 C111 C115 C119 C123 C127 C131" xr:uid="{00000000-0002-0000-0400-000000000000}">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175260</xdr:rowOff>
                  </from>
                  <to>
                    <xdr:col>11</xdr:col>
                    <xdr:colOff>137160</xdr:colOff>
                    <xdr:row>2</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0">
    <tabColor theme="7" tint="0.79998168889431442"/>
  </sheetPr>
  <dimension ref="A1:R1280"/>
  <sheetViews>
    <sheetView zoomScaleNormal="100" workbookViewId="0">
      <selection activeCell="R19" sqref="R19"/>
    </sheetView>
  </sheetViews>
  <sheetFormatPr defaultColWidth="9" defaultRowHeight="16.2"/>
  <cols>
    <col min="1" max="2" width="4.21875" style="86" customWidth="1"/>
    <col min="3" max="4" width="3.6640625" style="92" customWidth="1"/>
    <col min="5" max="5" width="3.6640625" style="93" customWidth="1"/>
    <col min="6" max="6" width="10.6640625" style="86" customWidth="1"/>
    <col min="7" max="7" width="8.6640625" style="47" customWidth="1"/>
    <col min="8" max="8" width="8.6640625" style="326" customWidth="1"/>
    <col min="9" max="9" width="1.44140625" style="440" customWidth="1"/>
    <col min="10" max="10" width="7.6640625" style="423" customWidth="1"/>
    <col min="11" max="11" width="1.44140625" style="440" customWidth="1"/>
    <col min="12" max="12" width="7.44140625" style="423" customWidth="1"/>
    <col min="13" max="13" width="1.44140625" style="440" customWidth="1"/>
    <col min="14" max="14" width="7.6640625" style="423" customWidth="1"/>
    <col min="15" max="15" width="1.44140625" style="440" customWidth="1"/>
    <col min="16" max="16" width="7.6640625" style="364" customWidth="1"/>
    <col min="17" max="17" width="1.44140625" style="94" customWidth="1"/>
    <col min="18" max="16384" width="9" style="86"/>
  </cols>
  <sheetData>
    <row r="1" spans="1:18" s="8" customFormat="1" ht="15" customHeight="1">
      <c r="A1" s="1" t="s">
        <v>0</v>
      </c>
      <c r="B1" s="1"/>
      <c r="C1" s="2"/>
      <c r="D1" s="3"/>
      <c r="E1" s="4"/>
      <c r="F1" s="5"/>
      <c r="G1" s="6"/>
      <c r="H1" s="630">
        <v>60</v>
      </c>
      <c r="I1" s="631"/>
      <c r="J1" s="634"/>
      <c r="K1" s="635"/>
      <c r="L1" s="418"/>
      <c r="M1" s="419"/>
      <c r="N1" s="420" t="s">
        <v>1</v>
      </c>
      <c r="O1" s="419"/>
      <c r="P1" s="367"/>
      <c r="Q1" s="7"/>
    </row>
    <row r="2" spans="1:18" s="16" customFormat="1" ht="15" customHeight="1">
      <c r="A2" s="9" t="s">
        <v>2</v>
      </c>
      <c r="B2" s="10"/>
      <c r="C2" s="11"/>
      <c r="D2" s="12"/>
      <c r="E2" s="13"/>
      <c r="F2" s="14"/>
      <c r="G2" s="11"/>
      <c r="H2" s="632"/>
      <c r="I2" s="633"/>
      <c r="J2" s="634"/>
      <c r="K2" s="635"/>
      <c r="L2" s="418"/>
      <c r="M2" s="422"/>
      <c r="N2" s="423"/>
      <c r="O2" s="422"/>
      <c r="P2" s="366"/>
      <c r="Q2" s="15"/>
    </row>
    <row r="3" spans="1:18" s="25" customFormat="1" ht="10.5" customHeight="1">
      <c r="A3" s="17" t="s">
        <v>3</v>
      </c>
      <c r="B3" s="18"/>
      <c r="C3" s="19"/>
      <c r="D3" s="20"/>
      <c r="E3" s="21"/>
      <c r="F3" s="22"/>
      <c r="G3" s="23" t="s">
        <v>4</v>
      </c>
      <c r="H3" s="636" t="s">
        <v>418</v>
      </c>
      <c r="I3" s="637"/>
      <c r="J3" s="637"/>
      <c r="K3" s="638"/>
      <c r="L3" s="424"/>
      <c r="M3" s="425"/>
      <c r="N3" s="424"/>
      <c r="O3" s="425"/>
      <c r="P3" s="368" t="s">
        <v>5</v>
      </c>
      <c r="Q3" s="24"/>
    </row>
    <row r="4" spans="1:18" s="34" customFormat="1" ht="11.25" customHeight="1" thickBot="1">
      <c r="A4" s="26" t="s">
        <v>6</v>
      </c>
      <c r="B4" s="27"/>
      <c r="C4" s="28"/>
      <c r="D4" s="29"/>
      <c r="E4" s="30"/>
      <c r="F4" s="31"/>
      <c r="G4" s="32" t="s">
        <v>7</v>
      </c>
      <c r="H4" s="639"/>
      <c r="I4" s="640"/>
      <c r="J4" s="640"/>
      <c r="K4" s="641"/>
      <c r="L4" s="468"/>
      <c r="M4" s="428"/>
      <c r="N4" s="429"/>
      <c r="O4" s="428"/>
      <c r="P4" s="369" t="s">
        <v>8</v>
      </c>
      <c r="Q4" s="33"/>
      <c r="R4" s="25"/>
    </row>
    <row r="5" spans="1:18" s="301" customFormat="1">
      <c r="A5" s="310" t="s">
        <v>9</v>
      </c>
      <c r="B5" s="310" t="s">
        <v>10</v>
      </c>
      <c r="C5" s="311" t="s">
        <v>11</v>
      </c>
      <c r="D5" s="312" t="s">
        <v>12</v>
      </c>
      <c r="E5" s="38" t="s">
        <v>13</v>
      </c>
      <c r="F5" s="313" t="s">
        <v>14</v>
      </c>
      <c r="G5" s="314" t="s">
        <v>15</v>
      </c>
      <c r="H5" s="477" t="s">
        <v>16</v>
      </c>
      <c r="I5" s="478"/>
      <c r="J5" s="469" t="s">
        <v>17</v>
      </c>
      <c r="K5" s="470"/>
      <c r="L5" s="469" t="s">
        <v>18</v>
      </c>
      <c r="M5" s="479"/>
      <c r="N5" s="469" t="s">
        <v>19</v>
      </c>
      <c r="O5" s="480"/>
      <c r="P5" s="519" t="s">
        <v>20</v>
      </c>
      <c r="Q5" s="315"/>
    </row>
    <row r="6" spans="1:18" s="25" customFormat="1" ht="10.199999999999999" customHeight="1">
      <c r="A6" s="42"/>
      <c r="B6" s="42"/>
      <c r="C6" s="43"/>
      <c r="D6" s="43"/>
      <c r="E6" s="44"/>
      <c r="F6" s="45"/>
      <c r="G6" s="46"/>
      <c r="H6" s="326"/>
      <c r="I6" s="437"/>
      <c r="J6" s="340"/>
      <c r="K6" s="437"/>
      <c r="L6" s="340"/>
      <c r="M6" s="437"/>
      <c r="N6" s="340"/>
      <c r="O6" s="437"/>
      <c r="P6" s="362"/>
      <c r="Q6" s="49"/>
    </row>
    <row r="7" spans="1:18" s="59" customFormat="1" ht="10.35" customHeight="1">
      <c r="A7" s="50">
        <v>1</v>
      </c>
      <c r="B7" s="51">
        <v>1</v>
      </c>
      <c r="C7" s="52" t="s">
        <v>21</v>
      </c>
      <c r="D7" s="52">
        <v>10</v>
      </c>
      <c r="E7" s="53" t="s">
        <v>22</v>
      </c>
      <c r="F7" s="54" t="s">
        <v>241</v>
      </c>
      <c r="G7" s="55" t="s">
        <v>242</v>
      </c>
      <c r="H7" s="438" t="s">
        <v>21</v>
      </c>
      <c r="I7" s="439"/>
      <c r="J7" s="423"/>
      <c r="K7" s="440"/>
      <c r="L7" s="423"/>
      <c r="M7" s="440"/>
      <c r="N7" s="507" t="s">
        <v>260</v>
      </c>
      <c r="O7" s="440"/>
      <c r="P7" s="520" t="s">
        <v>25</v>
      </c>
      <c r="Q7" s="58" t="s">
        <v>26</v>
      </c>
      <c r="R7" s="25"/>
    </row>
    <row r="8" spans="1:18" s="59" customFormat="1" ht="10.35" customHeight="1">
      <c r="A8" s="60"/>
      <c r="B8" s="61"/>
      <c r="C8" s="62"/>
      <c r="D8" s="62"/>
      <c r="E8" s="63"/>
      <c r="F8" s="54" t="s">
        <v>243</v>
      </c>
      <c r="G8" s="55" t="s">
        <v>24</v>
      </c>
      <c r="H8" s="438" t="s">
        <v>21</v>
      </c>
      <c r="I8" s="441"/>
      <c r="J8" s="423"/>
      <c r="K8" s="440"/>
      <c r="L8" s="423"/>
      <c r="M8" s="440"/>
      <c r="N8" s="423" t="s">
        <v>261</v>
      </c>
      <c r="O8" s="442"/>
      <c r="P8" s="521"/>
      <c r="Q8" s="64"/>
      <c r="R8" s="65"/>
    </row>
    <row r="9" spans="1:18" s="59" customFormat="1" ht="10.35" customHeight="1">
      <c r="A9" s="60"/>
      <c r="B9" s="66"/>
      <c r="C9" s="62"/>
      <c r="D9" s="62"/>
      <c r="E9" s="63"/>
      <c r="F9" s="67"/>
      <c r="G9" s="68"/>
      <c r="H9" s="326"/>
      <c r="I9" s="443"/>
      <c r="J9" s="499" t="str">
        <f>IF(OR(I10=7,I10=8,I10=9),F7,IF(OR(I10=1,I10=2,I10=3),F11,IF(F7="Bye",F11,IF(F11="Bye",F7,""))))</f>
        <v>陳進祿</v>
      </c>
      <c r="K9" s="437"/>
      <c r="L9" s="340"/>
      <c r="M9" s="437"/>
      <c r="N9" s="508"/>
      <c r="O9" s="444">
        <v>8</v>
      </c>
      <c r="P9" s="538" t="str">
        <f>IF(OR(O9=7,O9=8,O9=9),N7,IF(OR(O9=1,O9=2,O9=3),N10,""))</f>
        <v>蔡明憲</v>
      </c>
      <c r="Q9" s="57"/>
      <c r="R9" s="65"/>
    </row>
    <row r="10" spans="1:18" s="59" customFormat="1" ht="10.35" customHeight="1">
      <c r="A10" s="60"/>
      <c r="B10" s="66"/>
      <c r="C10" s="62"/>
      <c r="D10" s="62"/>
      <c r="E10" s="63"/>
      <c r="F10" s="67"/>
      <c r="G10" s="68"/>
      <c r="H10" s="327"/>
      <c r="I10" s="445"/>
      <c r="J10" s="500" t="str">
        <f>IF(OR(I10=7,I10=8,I10=9),F8,IF(OR(I10=1,I10=2,I10=3),F12,IF(F7="Bye",F12,IF(F11="Bye",F8,""))))</f>
        <v>陳秋國</v>
      </c>
      <c r="K10" s="446"/>
      <c r="L10" s="340"/>
      <c r="M10" s="437"/>
      <c r="N10" s="509" t="s">
        <v>266</v>
      </c>
      <c r="O10" s="447"/>
      <c r="P10" s="518" t="str">
        <f>IF(OR(O9=7,O9=8,O9=9),N8,IF(OR(O9=1,O9=2,O9=3),N11,""))</f>
        <v>楊瑞和</v>
      </c>
      <c r="Q10" s="64"/>
      <c r="R10" s="65"/>
    </row>
    <row r="11" spans="1:18" s="59" customFormat="1" ht="10.35" customHeight="1">
      <c r="A11" s="60">
        <v>2</v>
      </c>
      <c r="B11" s="73"/>
      <c r="C11" s="52" t="s">
        <v>21</v>
      </c>
      <c r="D11" s="52"/>
      <c r="E11" s="74"/>
      <c r="F11" s="291" t="s">
        <v>437</v>
      </c>
      <c r="G11" s="56"/>
      <c r="H11" s="448"/>
      <c r="I11" s="447"/>
      <c r="J11" s="499"/>
      <c r="K11" s="449"/>
      <c r="L11" s="340"/>
      <c r="M11" s="437"/>
      <c r="N11" s="509" t="s">
        <v>267</v>
      </c>
      <c r="O11" s="450"/>
      <c r="P11" s="587" t="s">
        <v>471</v>
      </c>
      <c r="Q11" s="64"/>
      <c r="R11" s="65"/>
    </row>
    <row r="12" spans="1:18" s="59" customFormat="1" ht="10.35" customHeight="1">
      <c r="A12" s="60"/>
      <c r="B12" s="66"/>
      <c r="C12" s="62"/>
      <c r="D12" s="62"/>
      <c r="E12" s="63"/>
      <c r="F12" s="75" t="s">
        <v>29</v>
      </c>
      <c r="G12" s="56"/>
      <c r="H12" s="448"/>
      <c r="I12" s="441"/>
      <c r="J12" s="499"/>
      <c r="K12" s="449"/>
      <c r="L12" s="340"/>
      <c r="M12" s="452"/>
      <c r="N12" s="340"/>
      <c r="O12" s="437"/>
      <c r="P12" s="371" t="s">
        <v>429</v>
      </c>
      <c r="Q12" s="64"/>
      <c r="R12" s="65"/>
    </row>
    <row r="13" spans="1:18" s="59" customFormat="1" ht="10.35" customHeight="1">
      <c r="A13" s="60"/>
      <c r="B13" s="66"/>
      <c r="C13" s="62"/>
      <c r="D13" s="62"/>
      <c r="E13" s="63"/>
      <c r="F13" s="77"/>
      <c r="G13" s="68"/>
      <c r="H13" s="327"/>
      <c r="I13" s="437"/>
      <c r="J13" s="340"/>
      <c r="K13" s="449"/>
      <c r="L13" s="499" t="str">
        <f>IF(OR(K14=7,K14=8,K14=9),J9,IF(OR(K14=1,K14=2,K14=3),J17,""))</f>
        <v>康風都</v>
      </c>
      <c r="M13" s="437"/>
      <c r="N13" s="340"/>
      <c r="O13" s="252"/>
      <c r="P13" s="523"/>
      <c r="Q13" s="69"/>
      <c r="R13" s="65"/>
    </row>
    <row r="14" spans="1:18" s="59" customFormat="1" ht="10.35" customHeight="1">
      <c r="A14" s="60"/>
      <c r="B14" s="66"/>
      <c r="C14" s="62"/>
      <c r="D14" s="62"/>
      <c r="E14" s="63"/>
      <c r="F14" s="77"/>
      <c r="G14" s="68"/>
      <c r="H14" s="327"/>
      <c r="I14" s="437"/>
      <c r="J14" s="501" t="s">
        <v>382</v>
      </c>
      <c r="K14" s="455">
        <v>2</v>
      </c>
      <c r="L14" s="500" t="str">
        <f>IF(OR(K14=7,K14=8,K14=9),J10,IF(OR(K14=1,K14=2,K14=3),J18,""))</f>
        <v>周文達</v>
      </c>
      <c r="M14" s="446"/>
      <c r="N14" s="340"/>
      <c r="O14" s="252"/>
      <c r="P14" s="523"/>
      <c r="Q14" s="65"/>
      <c r="R14" s="65"/>
    </row>
    <row r="15" spans="1:18" s="59" customFormat="1" ht="10.35" customHeight="1">
      <c r="A15" s="60">
        <v>3</v>
      </c>
      <c r="B15" s="66">
        <v>20</v>
      </c>
      <c r="C15" s="52" t="s">
        <v>21</v>
      </c>
      <c r="D15" s="52"/>
      <c r="E15" s="74"/>
      <c r="F15" s="75" t="s">
        <v>244</v>
      </c>
      <c r="G15" s="56" t="s">
        <v>40</v>
      </c>
      <c r="H15" s="448"/>
      <c r="I15" s="439"/>
      <c r="J15" s="340"/>
      <c r="K15" s="449"/>
      <c r="L15" s="499" t="s">
        <v>452</v>
      </c>
      <c r="M15" s="449"/>
      <c r="N15" s="340"/>
      <c r="O15" s="252"/>
      <c r="P15" s="523"/>
      <c r="Q15" s="65"/>
      <c r="R15" s="65"/>
    </row>
    <row r="16" spans="1:18" s="59" customFormat="1" ht="10.35" customHeight="1">
      <c r="A16" s="60"/>
      <c r="B16" s="61"/>
      <c r="C16" s="62"/>
      <c r="D16" s="62"/>
      <c r="E16" s="63"/>
      <c r="F16" s="75" t="s">
        <v>245</v>
      </c>
      <c r="G16" s="56" t="s">
        <v>40</v>
      </c>
      <c r="H16" s="448"/>
      <c r="I16" s="441"/>
      <c r="J16" s="340"/>
      <c r="K16" s="449"/>
      <c r="L16" s="340"/>
      <c r="M16" s="449"/>
      <c r="N16" s="340"/>
      <c r="O16" s="252"/>
      <c r="P16" s="523"/>
      <c r="Q16" s="65"/>
      <c r="R16" s="65"/>
    </row>
    <row r="17" spans="1:18" s="59" customFormat="1" ht="10.35" customHeight="1">
      <c r="A17" s="60"/>
      <c r="B17" s="66"/>
      <c r="C17" s="62"/>
      <c r="D17" s="62"/>
      <c r="E17" s="63"/>
      <c r="F17" s="77"/>
      <c r="G17" s="68"/>
      <c r="H17" s="327"/>
      <c r="I17" s="443"/>
      <c r="J17" s="499" t="str">
        <f>IF(OR(I18=7,I18=8,I18=9),F15,IF(OR(I18=1,I18=2,I18=3),F19,IF(F15="Bye",F19,IF(F19="Bye",F15,""))))</f>
        <v>康風都</v>
      </c>
      <c r="K17" s="449"/>
      <c r="L17" s="340"/>
      <c r="M17" s="449"/>
      <c r="N17" s="340"/>
      <c r="O17" s="252"/>
      <c r="P17" s="523"/>
      <c r="Q17" s="65"/>
      <c r="R17" s="65"/>
    </row>
    <row r="18" spans="1:18" s="59" customFormat="1" ht="10.35" customHeight="1">
      <c r="A18" s="60"/>
      <c r="B18" s="66"/>
      <c r="C18" s="62"/>
      <c r="D18" s="62"/>
      <c r="E18" s="63"/>
      <c r="F18" s="77"/>
      <c r="G18" s="68"/>
      <c r="H18" s="327" t="s">
        <v>378</v>
      </c>
      <c r="I18" s="445">
        <v>8</v>
      </c>
      <c r="J18" s="500" t="str">
        <f>IF(OR(I18=7,I18=8,I18=9),F16,IF(OR(I18=1,I18=2,I18=3),F20,IF(F15="Bye",F20,IF(F19="Bye",F16,""))))</f>
        <v>周文達</v>
      </c>
      <c r="K18" s="450"/>
      <c r="L18" s="340"/>
      <c r="M18" s="449"/>
      <c r="N18" s="510"/>
      <c r="O18" s="456"/>
      <c r="P18" s="523"/>
      <c r="Q18" s="65"/>
      <c r="R18" s="65"/>
    </row>
    <row r="19" spans="1:18" s="59" customFormat="1" ht="10.35" customHeight="1">
      <c r="A19" s="60">
        <v>4</v>
      </c>
      <c r="B19" s="73">
        <v>14</v>
      </c>
      <c r="C19" s="52" t="s">
        <v>21</v>
      </c>
      <c r="D19" s="52"/>
      <c r="E19" s="74"/>
      <c r="F19" s="75" t="s">
        <v>246</v>
      </c>
      <c r="G19" s="56" t="s">
        <v>24</v>
      </c>
      <c r="H19" s="448"/>
      <c r="I19" s="447"/>
      <c r="J19" s="499" t="s">
        <v>454</v>
      </c>
      <c r="K19" s="437"/>
      <c r="L19" s="340"/>
      <c r="M19" s="449"/>
      <c r="N19" s="340"/>
      <c r="O19" s="252"/>
      <c r="P19" s="523"/>
      <c r="Q19" s="65"/>
      <c r="R19" s="65"/>
    </row>
    <row r="20" spans="1:18" s="59" customFormat="1" ht="10.35" customHeight="1">
      <c r="A20" s="60"/>
      <c r="B20" s="66"/>
      <c r="C20" s="62"/>
      <c r="D20" s="62"/>
      <c r="E20" s="63"/>
      <c r="F20" s="75" t="s">
        <v>247</v>
      </c>
      <c r="G20" s="56" t="s">
        <v>24</v>
      </c>
      <c r="H20" s="448"/>
      <c r="I20" s="441"/>
      <c r="J20" s="340"/>
      <c r="K20" s="437"/>
      <c r="L20" s="340"/>
      <c r="M20" s="457"/>
      <c r="N20" s="340"/>
      <c r="O20" s="252"/>
      <c r="P20" s="523"/>
      <c r="Q20" s="65"/>
      <c r="R20" s="65"/>
    </row>
    <row r="21" spans="1:18" s="59" customFormat="1" ht="10.35" customHeight="1">
      <c r="A21" s="60"/>
      <c r="B21" s="66"/>
      <c r="C21" s="62"/>
      <c r="D21" s="62"/>
      <c r="E21" s="63"/>
      <c r="F21" s="77"/>
      <c r="G21" s="68"/>
      <c r="H21" s="327"/>
      <c r="I21" s="437"/>
      <c r="J21" s="340"/>
      <c r="K21" s="437"/>
      <c r="L21" s="340"/>
      <c r="M21" s="449"/>
      <c r="N21" s="499" t="str">
        <f>IF(OR(M22=7,M22=8,M22=9),L13,IF(OR(M22=1,M22=2,M22=3),L29,""))</f>
        <v>康風都</v>
      </c>
      <c r="O21" s="252"/>
      <c r="P21" s="523"/>
      <c r="Q21" s="65"/>
      <c r="R21" s="65"/>
    </row>
    <row r="22" spans="1:18" s="59" customFormat="1" ht="10.35" customHeight="1">
      <c r="A22" s="60"/>
      <c r="B22" s="66"/>
      <c r="C22" s="62"/>
      <c r="D22" s="62"/>
      <c r="E22" s="63"/>
      <c r="F22" s="77"/>
      <c r="G22" s="68"/>
      <c r="H22" s="327"/>
      <c r="I22" s="437"/>
      <c r="J22" s="340"/>
      <c r="K22" s="437"/>
      <c r="L22" s="501" t="s">
        <v>414</v>
      </c>
      <c r="M22" s="455">
        <v>8</v>
      </c>
      <c r="N22" s="500" t="str">
        <f>IF(OR(M22=7,M22=8,M22=9),L14,IF(OR(M22=1,M22=2,M22=3),L30,""))</f>
        <v>周文達</v>
      </c>
      <c r="O22" s="272"/>
      <c r="P22" s="524"/>
      <c r="Q22" s="65"/>
      <c r="R22" s="65"/>
    </row>
    <row r="23" spans="1:18" s="59" customFormat="1" ht="10.35" customHeight="1">
      <c r="A23" s="60">
        <v>5</v>
      </c>
      <c r="B23" s="51">
        <v>11</v>
      </c>
      <c r="C23" s="52" t="s">
        <v>21</v>
      </c>
      <c r="D23" s="52">
        <v>1012</v>
      </c>
      <c r="E23" s="74"/>
      <c r="F23" s="75" t="s">
        <v>248</v>
      </c>
      <c r="G23" s="56" t="s">
        <v>35</v>
      </c>
      <c r="H23" s="448"/>
      <c r="I23" s="439"/>
      <c r="J23" s="340"/>
      <c r="K23" s="437"/>
      <c r="L23" s="340"/>
      <c r="M23" s="449"/>
      <c r="N23" s="499" t="s">
        <v>465</v>
      </c>
      <c r="O23" s="449"/>
      <c r="P23" s="522"/>
      <c r="Q23" s="64"/>
      <c r="R23" s="65"/>
    </row>
    <row r="24" spans="1:18" s="59" customFormat="1" ht="10.35" customHeight="1">
      <c r="A24" s="60"/>
      <c r="B24" s="61"/>
      <c r="C24" s="62"/>
      <c r="D24" s="62"/>
      <c r="E24" s="63"/>
      <c r="F24" s="75" t="s">
        <v>249</v>
      </c>
      <c r="G24" s="56" t="s">
        <v>35</v>
      </c>
      <c r="H24" s="448"/>
      <c r="I24" s="441"/>
      <c r="J24" s="340"/>
      <c r="K24" s="437"/>
      <c r="L24" s="340"/>
      <c r="M24" s="449"/>
      <c r="N24" s="340"/>
      <c r="O24" s="449"/>
      <c r="P24" s="522"/>
      <c r="Q24" s="64"/>
      <c r="R24" s="65"/>
    </row>
    <row r="25" spans="1:18" s="59" customFormat="1" ht="10.35" customHeight="1">
      <c r="A25" s="60"/>
      <c r="B25" s="66"/>
      <c r="C25" s="62"/>
      <c r="D25" s="62"/>
      <c r="E25" s="63"/>
      <c r="F25" s="77"/>
      <c r="G25" s="68"/>
      <c r="H25" s="327"/>
      <c r="I25" s="443"/>
      <c r="J25" s="499" t="str">
        <f>IF(OR(I26=7,I26=8,I26=9),F23,IF(OR(I26=1,I26=2,I26=3),F27,IF(F23="Bye",F27,IF(F27="Bye",F23,""))))</f>
        <v>梁明福</v>
      </c>
      <c r="K25" s="437"/>
      <c r="L25" s="340"/>
      <c r="M25" s="449"/>
      <c r="N25" s="340"/>
      <c r="O25" s="449"/>
      <c r="P25" s="522"/>
      <c r="Q25" s="64"/>
      <c r="R25" s="65"/>
    </row>
    <row r="26" spans="1:18" s="59" customFormat="1" ht="10.35" customHeight="1">
      <c r="A26" s="60"/>
      <c r="B26" s="66"/>
      <c r="C26" s="62"/>
      <c r="D26" s="62"/>
      <c r="E26" s="63"/>
      <c r="F26" s="77"/>
      <c r="G26" s="68"/>
      <c r="H26" s="327" t="s">
        <v>377</v>
      </c>
      <c r="I26" s="445">
        <v>2</v>
      </c>
      <c r="J26" s="500" t="str">
        <f>IF(OR(I26=7,I26=8,I26=9),F24,IF(OR(I26=1,I26=2,I26=3),F28,IF(F23="Bye",F28,IF(F27="Bye",F24,""))))</f>
        <v>張宗益</v>
      </c>
      <c r="K26" s="446"/>
      <c r="L26" s="340"/>
      <c r="M26" s="449"/>
      <c r="N26" s="340"/>
      <c r="O26" s="449"/>
      <c r="P26" s="522"/>
      <c r="Q26" s="64"/>
      <c r="R26" s="65"/>
    </row>
    <row r="27" spans="1:18" s="59" customFormat="1" ht="10.35" customHeight="1">
      <c r="A27" s="60">
        <v>6</v>
      </c>
      <c r="B27" s="73">
        <v>15</v>
      </c>
      <c r="C27" s="52" t="s">
        <v>21</v>
      </c>
      <c r="D27" s="52"/>
      <c r="E27" s="74"/>
      <c r="F27" s="75" t="s">
        <v>250</v>
      </c>
      <c r="G27" s="56" t="s">
        <v>24</v>
      </c>
      <c r="H27" s="448"/>
      <c r="I27" s="447"/>
      <c r="J27" s="499" t="s">
        <v>455</v>
      </c>
      <c r="K27" s="449"/>
      <c r="L27" s="340"/>
      <c r="M27" s="449"/>
      <c r="N27" s="340"/>
      <c r="O27" s="449"/>
      <c r="P27" s="522"/>
      <c r="Q27" s="64"/>
      <c r="R27" s="65"/>
    </row>
    <row r="28" spans="1:18" s="59" customFormat="1" ht="10.35" customHeight="1">
      <c r="A28" s="60"/>
      <c r="B28" s="66"/>
      <c r="C28" s="62"/>
      <c r="D28" s="62"/>
      <c r="E28" s="63"/>
      <c r="F28" s="75" t="s">
        <v>251</v>
      </c>
      <c r="G28" s="56" t="s">
        <v>24</v>
      </c>
      <c r="H28" s="448"/>
      <c r="I28" s="441"/>
      <c r="J28" s="499"/>
      <c r="K28" s="449"/>
      <c r="L28" s="340"/>
      <c r="M28" s="457"/>
      <c r="N28" s="340"/>
      <c r="O28" s="449"/>
      <c r="P28" s="522"/>
      <c r="Q28" s="64"/>
      <c r="R28" s="65"/>
    </row>
    <row r="29" spans="1:18" s="59" customFormat="1" ht="10.35" customHeight="1">
      <c r="A29" s="60"/>
      <c r="B29" s="66"/>
      <c r="C29" s="62"/>
      <c r="D29" s="62"/>
      <c r="E29" s="63"/>
      <c r="F29" s="77"/>
      <c r="G29" s="68"/>
      <c r="H29" s="327"/>
      <c r="I29" s="437"/>
      <c r="J29" s="340"/>
      <c r="K29" s="449"/>
      <c r="L29" s="499" t="str">
        <f>IF(OR(K30=7,K30=8,K30=9),J25,IF(OR(K30=1,K30=2,K30=3),J33,""))</f>
        <v>翁聖欽</v>
      </c>
      <c r="M29" s="449"/>
      <c r="N29" s="340"/>
      <c r="O29" s="449"/>
      <c r="P29" s="522"/>
      <c r="Q29" s="64"/>
      <c r="R29" s="65"/>
    </row>
    <row r="30" spans="1:18" s="59" customFormat="1" ht="10.35" customHeight="1">
      <c r="A30" s="60"/>
      <c r="B30" s="66"/>
      <c r="C30" s="62"/>
      <c r="D30" s="62"/>
      <c r="E30" s="63"/>
      <c r="F30" s="77"/>
      <c r="G30" s="68"/>
      <c r="H30" s="327"/>
      <c r="I30" s="437"/>
      <c r="J30" s="501" t="s">
        <v>381</v>
      </c>
      <c r="K30" s="459">
        <v>2</v>
      </c>
      <c r="L30" s="500" t="str">
        <f>IF(OR(K30=7,K30=8,K30=9),J26,IF(OR(K30=1,K30=2,K30=3),J34,""))</f>
        <v>許淳林</v>
      </c>
      <c r="M30" s="450"/>
      <c r="N30" s="340"/>
      <c r="O30" s="449"/>
      <c r="P30" s="522"/>
      <c r="Q30" s="64"/>
      <c r="R30" s="65"/>
    </row>
    <row r="31" spans="1:18" s="59" customFormat="1" ht="10.35" customHeight="1">
      <c r="A31" s="60">
        <v>7</v>
      </c>
      <c r="B31" s="66"/>
      <c r="C31" s="52" t="s">
        <v>21</v>
      </c>
      <c r="D31" s="52"/>
      <c r="E31" s="74"/>
      <c r="F31" s="291" t="s">
        <v>437</v>
      </c>
      <c r="G31" s="56"/>
      <c r="H31" s="448"/>
      <c r="I31" s="439"/>
      <c r="J31" s="340"/>
      <c r="K31" s="460"/>
      <c r="L31" s="499" t="s">
        <v>454</v>
      </c>
      <c r="M31" s="461"/>
      <c r="N31" s="340"/>
      <c r="O31" s="449"/>
      <c r="P31" s="522"/>
      <c r="Q31" s="64"/>
      <c r="R31" s="65"/>
    </row>
    <row r="32" spans="1:18" s="59" customFormat="1" ht="10.35" customHeight="1">
      <c r="A32" s="60"/>
      <c r="B32" s="61"/>
      <c r="C32" s="62"/>
      <c r="D32" s="62"/>
      <c r="E32" s="63"/>
      <c r="F32" s="75" t="s">
        <v>29</v>
      </c>
      <c r="G32" s="56"/>
      <c r="H32" s="448"/>
      <c r="I32" s="441"/>
      <c r="J32" s="340"/>
      <c r="K32" s="449"/>
      <c r="L32" s="340"/>
      <c r="M32" s="437"/>
      <c r="N32" s="340"/>
      <c r="O32" s="449"/>
      <c r="P32" s="522"/>
      <c r="Q32" s="64"/>
      <c r="R32" s="65"/>
    </row>
    <row r="33" spans="1:18" s="59" customFormat="1" ht="10.35" customHeight="1">
      <c r="A33" s="60"/>
      <c r="B33" s="66"/>
      <c r="C33" s="62"/>
      <c r="D33" s="62"/>
      <c r="E33" s="63"/>
      <c r="F33" s="67"/>
      <c r="G33" s="68"/>
      <c r="H33" s="327"/>
      <c r="I33" s="443"/>
      <c r="J33" s="499" t="str">
        <f>IF(OR(I34=7,I34=8,I34=9),F31,IF(OR(I34=1,I34=2,I34=3),F35,IF(F31="Bye",F35,IF(F35="Bye",F31,""))))</f>
        <v>翁聖欽</v>
      </c>
      <c r="K33" s="449"/>
      <c r="L33" s="340"/>
      <c r="M33" s="437"/>
      <c r="N33" s="340"/>
      <c r="O33" s="449"/>
      <c r="P33" s="522"/>
      <c r="Q33" s="64"/>
      <c r="R33" s="65"/>
    </row>
    <row r="34" spans="1:18" s="59" customFormat="1" ht="10.35" customHeight="1">
      <c r="A34" s="60"/>
      <c r="B34" s="66"/>
      <c r="C34" s="62"/>
      <c r="D34" s="62"/>
      <c r="E34" s="63"/>
      <c r="F34" s="67"/>
      <c r="G34" s="68"/>
      <c r="H34" s="327"/>
      <c r="I34" s="445"/>
      <c r="J34" s="500" t="str">
        <f>IF(OR(I34=7,I34=8,I34=9),F32,IF(OR(I34=1,I34=2,I34=3),F36,IF(F31="Bye",F36,IF(F35="Bye",F32,""))))</f>
        <v>許淳林</v>
      </c>
      <c r="K34" s="450"/>
      <c r="L34" s="340"/>
      <c r="M34" s="437"/>
      <c r="N34" s="340"/>
      <c r="O34" s="449"/>
      <c r="P34" s="522"/>
      <c r="Q34" s="64"/>
      <c r="R34" s="65"/>
    </row>
    <row r="35" spans="1:18" s="59" customFormat="1" ht="10.35" customHeight="1">
      <c r="A35" s="50">
        <v>8</v>
      </c>
      <c r="B35" s="73">
        <v>7</v>
      </c>
      <c r="C35" s="52" t="s">
        <v>21</v>
      </c>
      <c r="D35" s="52">
        <v>1004</v>
      </c>
      <c r="E35" s="53" t="s">
        <v>57</v>
      </c>
      <c r="F35" s="54" t="s">
        <v>252</v>
      </c>
      <c r="G35" s="55" t="s">
        <v>76</v>
      </c>
      <c r="H35" s="448"/>
      <c r="I35" s="447"/>
      <c r="J35" s="499"/>
      <c r="K35" s="437"/>
      <c r="L35" s="340"/>
      <c r="M35" s="437"/>
      <c r="N35" s="340"/>
      <c r="O35" s="449"/>
      <c r="P35" s="522"/>
      <c r="Q35" s="64"/>
      <c r="R35" s="65"/>
    </row>
    <row r="36" spans="1:18" s="59" customFormat="1" ht="10.35" customHeight="1">
      <c r="A36" s="60"/>
      <c r="B36" s="66"/>
      <c r="C36" s="62"/>
      <c r="D36" s="62"/>
      <c r="E36" s="63"/>
      <c r="F36" s="54" t="s">
        <v>253</v>
      </c>
      <c r="G36" s="55" t="s">
        <v>76</v>
      </c>
      <c r="H36" s="448"/>
      <c r="I36" s="441"/>
      <c r="J36" s="340"/>
      <c r="K36" s="437"/>
      <c r="L36" s="340"/>
      <c r="M36" s="452"/>
      <c r="N36" s="340"/>
      <c r="O36" s="449"/>
      <c r="P36" s="522"/>
      <c r="Q36" s="64"/>
      <c r="R36" s="65"/>
    </row>
    <row r="37" spans="1:18" s="59" customFormat="1" ht="10.35" customHeight="1">
      <c r="A37" s="60"/>
      <c r="B37" s="66"/>
      <c r="C37" s="62"/>
      <c r="D37" s="62"/>
      <c r="E37" s="63"/>
      <c r="F37" s="67"/>
      <c r="G37" s="68"/>
      <c r="H37" s="327"/>
      <c r="I37" s="437"/>
      <c r="J37" s="340"/>
      <c r="K37" s="437"/>
      <c r="L37" s="340"/>
      <c r="M37" s="437"/>
      <c r="N37" s="511"/>
      <c r="O37" s="449"/>
      <c r="P37" s="518" t="s">
        <v>260</v>
      </c>
      <c r="Q37" s="64"/>
      <c r="R37" s="65"/>
    </row>
    <row r="38" spans="1:18" s="59" customFormat="1" ht="10.35" customHeight="1">
      <c r="A38" s="60"/>
      <c r="B38" s="66"/>
      <c r="C38" s="62"/>
      <c r="D38" s="62"/>
      <c r="E38" s="63"/>
      <c r="F38" s="77"/>
      <c r="G38" s="68"/>
      <c r="H38" s="327"/>
      <c r="I38" s="437"/>
      <c r="J38" s="340"/>
      <c r="K38" s="437"/>
      <c r="L38" s="340"/>
      <c r="M38" s="437"/>
      <c r="N38" s="501" t="s">
        <v>416</v>
      </c>
      <c r="O38" s="455">
        <v>2</v>
      </c>
      <c r="P38" s="538" t="s">
        <v>261</v>
      </c>
      <c r="Q38" s="57"/>
      <c r="R38" s="65"/>
    </row>
    <row r="39" spans="1:18" s="59" customFormat="1" ht="10.35" customHeight="1">
      <c r="A39" s="50">
        <v>9</v>
      </c>
      <c r="B39" s="51">
        <v>3</v>
      </c>
      <c r="C39" s="52" t="s">
        <v>21</v>
      </c>
      <c r="D39" s="52">
        <v>58</v>
      </c>
      <c r="E39" s="53" t="s">
        <v>67</v>
      </c>
      <c r="F39" s="54" t="s">
        <v>254</v>
      </c>
      <c r="G39" s="55" t="s">
        <v>146</v>
      </c>
      <c r="H39" s="448"/>
      <c r="I39" s="439"/>
      <c r="J39" s="340"/>
      <c r="K39" s="437"/>
      <c r="L39" s="340"/>
      <c r="M39" s="437"/>
      <c r="N39" s="340"/>
      <c r="O39" s="449"/>
      <c r="P39" s="518" t="s">
        <v>458</v>
      </c>
      <c r="Q39" s="64"/>
      <c r="R39" s="65"/>
    </row>
    <row r="40" spans="1:18" s="59" customFormat="1" ht="10.35" customHeight="1">
      <c r="A40" s="60"/>
      <c r="B40" s="61"/>
      <c r="C40" s="62"/>
      <c r="D40" s="62"/>
      <c r="E40" s="63"/>
      <c r="F40" s="75" t="s">
        <v>255</v>
      </c>
      <c r="G40" s="55" t="s">
        <v>146</v>
      </c>
      <c r="H40" s="448"/>
      <c r="I40" s="441"/>
      <c r="J40" s="340"/>
      <c r="K40" s="437"/>
      <c r="L40" s="340"/>
      <c r="M40" s="437"/>
      <c r="N40" s="340"/>
      <c r="O40" s="449"/>
      <c r="P40" s="525"/>
      <c r="Q40" s="76"/>
      <c r="R40" s="65"/>
    </row>
    <row r="41" spans="1:18" s="59" customFormat="1" ht="10.35" customHeight="1">
      <c r="A41" s="60"/>
      <c r="B41" s="66"/>
      <c r="C41" s="62"/>
      <c r="D41" s="62"/>
      <c r="E41" s="63"/>
      <c r="F41" s="77"/>
      <c r="G41" s="68"/>
      <c r="H41" s="327"/>
      <c r="I41" s="443"/>
      <c r="J41" s="499" t="str">
        <f>IF(OR(I42=7,I42=8,I42=9),F39,IF(OR(I42=1,I42=2,I42=3),F43,IF(F39="Bye",F43,IF(F43="Bye",F39,""))))</f>
        <v>蔡東沛</v>
      </c>
      <c r="K41" s="437"/>
      <c r="L41" s="340"/>
      <c r="M41" s="437"/>
      <c r="N41" s="340"/>
      <c r="O41" s="449"/>
      <c r="P41" s="522"/>
      <c r="Q41" s="64"/>
      <c r="R41" s="65"/>
    </row>
    <row r="42" spans="1:18" s="59" customFormat="1" ht="10.35" customHeight="1">
      <c r="A42" s="60"/>
      <c r="B42" s="66"/>
      <c r="C42" s="62"/>
      <c r="D42" s="62"/>
      <c r="E42" s="63"/>
      <c r="F42" s="77"/>
      <c r="G42" s="68"/>
      <c r="H42" s="327"/>
      <c r="I42" s="445"/>
      <c r="J42" s="500" t="str">
        <f>IF(OR(I42=7,I42=8,I42=9),F40,IF(OR(I42=1,I42=2,I42=3),F44,IF(F39="Bye",F44,IF(F43="Bye",F40,""))))</f>
        <v>陳正宗</v>
      </c>
      <c r="K42" s="446"/>
      <c r="L42" s="340"/>
      <c r="M42" s="437"/>
      <c r="N42" s="340"/>
      <c r="O42" s="449"/>
      <c r="P42" s="522"/>
      <c r="Q42" s="64"/>
      <c r="R42" s="65"/>
    </row>
    <row r="43" spans="1:18" s="59" customFormat="1" ht="10.35" customHeight="1">
      <c r="A43" s="60">
        <v>10</v>
      </c>
      <c r="B43" s="73"/>
      <c r="C43" s="52" t="s">
        <v>21</v>
      </c>
      <c r="D43" s="52"/>
      <c r="E43" s="74"/>
      <c r="F43" s="291" t="s">
        <v>437</v>
      </c>
      <c r="G43" s="56"/>
      <c r="H43" s="448"/>
      <c r="I43" s="447"/>
      <c r="J43" s="499"/>
      <c r="K43" s="449"/>
      <c r="L43" s="340"/>
      <c r="M43" s="437"/>
      <c r="N43" s="340"/>
      <c r="O43" s="449"/>
      <c r="P43" s="522"/>
      <c r="Q43" s="64"/>
      <c r="R43" s="65"/>
    </row>
    <row r="44" spans="1:18" s="59" customFormat="1" ht="10.35" customHeight="1">
      <c r="A44" s="60"/>
      <c r="B44" s="66"/>
      <c r="C44" s="62"/>
      <c r="D44" s="62"/>
      <c r="E44" s="63"/>
      <c r="F44" s="75" t="s">
        <v>29</v>
      </c>
      <c r="G44" s="56"/>
      <c r="H44" s="448"/>
      <c r="I44" s="441"/>
      <c r="J44" s="499"/>
      <c r="K44" s="449"/>
      <c r="L44" s="340"/>
      <c r="M44" s="452"/>
      <c r="N44" s="340"/>
      <c r="O44" s="449"/>
      <c r="P44" s="522"/>
      <c r="Q44" s="64"/>
      <c r="R44" s="65"/>
    </row>
    <row r="45" spans="1:18" s="59" customFormat="1" ht="10.35" customHeight="1">
      <c r="A45" s="60"/>
      <c r="B45" s="66"/>
      <c r="C45" s="62"/>
      <c r="D45" s="62"/>
      <c r="E45" s="63"/>
      <c r="F45" s="77"/>
      <c r="G45" s="68"/>
      <c r="H45" s="327"/>
      <c r="I45" s="437"/>
      <c r="J45" s="340"/>
      <c r="K45" s="449"/>
      <c r="L45" s="499" t="str">
        <f>IF(OR(K46=7,K46=8,K46=9),J41,IF(OR(K46=1,K46=2,K46=3),J49,""))</f>
        <v>張立志</v>
      </c>
      <c r="M45" s="437"/>
      <c r="N45" s="340"/>
      <c r="O45" s="449"/>
      <c r="P45" s="522"/>
      <c r="Q45" s="64"/>
      <c r="R45" s="65"/>
    </row>
    <row r="46" spans="1:18" s="59" customFormat="1" ht="10.35" customHeight="1">
      <c r="A46" s="60"/>
      <c r="B46" s="66"/>
      <c r="C46" s="62"/>
      <c r="D46" s="62"/>
      <c r="E46" s="63"/>
      <c r="F46" s="77"/>
      <c r="G46" s="68"/>
      <c r="H46" s="327"/>
      <c r="I46" s="437"/>
      <c r="J46" s="501" t="s">
        <v>381</v>
      </c>
      <c r="K46" s="455">
        <v>2</v>
      </c>
      <c r="L46" s="500" t="str">
        <f>IF(OR(K46=7,K46=8,K46=9),J42,IF(OR(K46=1,K46=2,K46=3),J50,""))</f>
        <v>李萬來</v>
      </c>
      <c r="M46" s="446"/>
      <c r="N46" s="340"/>
      <c r="O46" s="449"/>
      <c r="P46" s="522"/>
      <c r="Q46" s="64"/>
      <c r="R46" s="65"/>
    </row>
    <row r="47" spans="1:18" s="59" customFormat="1" ht="10.35" customHeight="1">
      <c r="A47" s="60">
        <v>11</v>
      </c>
      <c r="B47" s="66">
        <v>13</v>
      </c>
      <c r="C47" s="52" t="s">
        <v>21</v>
      </c>
      <c r="D47" s="52"/>
      <c r="E47" s="74"/>
      <c r="F47" s="75" t="s">
        <v>256</v>
      </c>
      <c r="G47" s="56" t="s">
        <v>24</v>
      </c>
      <c r="H47" s="448"/>
      <c r="I47" s="439"/>
      <c r="J47" s="340"/>
      <c r="K47" s="449"/>
      <c r="L47" s="499" t="s">
        <v>460</v>
      </c>
      <c r="M47" s="449"/>
      <c r="N47" s="340"/>
      <c r="O47" s="449"/>
      <c r="P47" s="522"/>
      <c r="Q47" s="64"/>
      <c r="R47" s="65"/>
    </row>
    <row r="48" spans="1:18" s="59" customFormat="1" ht="10.35" customHeight="1">
      <c r="A48" s="60"/>
      <c r="B48" s="61"/>
      <c r="C48" s="62"/>
      <c r="D48" s="62"/>
      <c r="E48" s="63"/>
      <c r="F48" s="75" t="s">
        <v>257</v>
      </c>
      <c r="G48" s="56" t="s">
        <v>138</v>
      </c>
      <c r="H48" s="448"/>
      <c r="I48" s="441"/>
      <c r="J48" s="340"/>
      <c r="K48" s="449"/>
      <c r="L48" s="340"/>
      <c r="M48" s="449"/>
      <c r="N48" s="340"/>
      <c r="O48" s="449"/>
      <c r="P48" s="522"/>
      <c r="Q48" s="64"/>
      <c r="R48" s="65"/>
    </row>
    <row r="49" spans="1:18" s="59" customFormat="1" ht="10.35" customHeight="1">
      <c r="A49" s="60"/>
      <c r="B49" s="66"/>
      <c r="C49" s="62"/>
      <c r="D49" s="62"/>
      <c r="E49" s="63"/>
      <c r="F49" s="77"/>
      <c r="G49" s="68"/>
      <c r="H49" s="327"/>
      <c r="I49" s="443"/>
      <c r="J49" s="499" t="str">
        <f>IF(OR(I50=7,I50=8,I50=9),F47,IF(OR(I50=1,I50=2,I50=3),F51,IF(F47="Bye",F51,IF(F51="Bye",F47,""))))</f>
        <v>張立志</v>
      </c>
      <c r="K49" s="449"/>
      <c r="L49" s="340"/>
      <c r="M49" s="449"/>
      <c r="N49" s="340"/>
      <c r="O49" s="449"/>
      <c r="P49" s="522"/>
      <c r="Q49" s="64"/>
      <c r="R49" s="65"/>
    </row>
    <row r="50" spans="1:18" s="59" customFormat="1" ht="10.35" customHeight="1">
      <c r="A50" s="60"/>
      <c r="B50" s="66"/>
      <c r="C50" s="62"/>
      <c r="D50" s="62"/>
      <c r="E50" s="63"/>
      <c r="F50" s="77"/>
      <c r="G50" s="68"/>
      <c r="H50" s="327" t="s">
        <v>377</v>
      </c>
      <c r="I50" s="445">
        <v>2</v>
      </c>
      <c r="J50" s="500" t="str">
        <f>IF(OR(I50=7,I50=8,I50=9),F48,IF(OR(I50=1,I50=2,I50=3),F52,IF(F47="Bye",F52,IF(F51="Bye",F48,""))))</f>
        <v>李萬來</v>
      </c>
      <c r="K50" s="450"/>
      <c r="L50" s="340"/>
      <c r="M50" s="449"/>
      <c r="N50" s="340"/>
      <c r="O50" s="449"/>
      <c r="P50" s="522"/>
      <c r="Q50" s="64"/>
      <c r="R50" s="65"/>
    </row>
    <row r="51" spans="1:18" s="59" customFormat="1" ht="10.35" customHeight="1">
      <c r="A51" s="60">
        <v>12</v>
      </c>
      <c r="B51" s="73">
        <v>18</v>
      </c>
      <c r="C51" s="52" t="s">
        <v>21</v>
      </c>
      <c r="D51" s="52"/>
      <c r="E51" s="74"/>
      <c r="F51" s="75" t="s">
        <v>258</v>
      </c>
      <c r="G51" s="56" t="s">
        <v>40</v>
      </c>
      <c r="H51" s="448"/>
      <c r="I51" s="447"/>
      <c r="J51" s="499" t="s">
        <v>455</v>
      </c>
      <c r="K51" s="437"/>
      <c r="L51" s="340"/>
      <c r="M51" s="449"/>
      <c r="N51" s="340"/>
      <c r="O51" s="449"/>
      <c r="P51" s="522"/>
      <c r="Q51" s="64"/>
      <c r="R51" s="65"/>
    </row>
    <row r="52" spans="1:18" s="59" customFormat="1" ht="10.35" customHeight="1">
      <c r="A52" s="60"/>
      <c r="B52" s="66"/>
      <c r="C52" s="62"/>
      <c r="D52" s="62"/>
      <c r="E52" s="63"/>
      <c r="F52" s="75" t="s">
        <v>259</v>
      </c>
      <c r="G52" s="56" t="s">
        <v>40</v>
      </c>
      <c r="H52" s="448"/>
      <c r="I52" s="441"/>
      <c r="J52" s="340"/>
      <c r="K52" s="437"/>
      <c r="L52" s="340"/>
      <c r="M52" s="457"/>
      <c r="N52" s="340"/>
      <c r="O52" s="449"/>
      <c r="P52" s="522"/>
      <c r="Q52" s="64"/>
      <c r="R52" s="65"/>
    </row>
    <row r="53" spans="1:18" s="59" customFormat="1" ht="10.35" customHeight="1">
      <c r="A53" s="60"/>
      <c r="B53" s="66"/>
      <c r="C53" s="62"/>
      <c r="D53" s="62"/>
      <c r="E53" s="63"/>
      <c r="F53" s="77"/>
      <c r="G53" s="68"/>
      <c r="H53" s="327"/>
      <c r="I53" s="437"/>
      <c r="J53" s="340"/>
      <c r="K53" s="437"/>
      <c r="L53" s="340"/>
      <c r="M53" s="449"/>
      <c r="N53" s="499" t="str">
        <f>IF(OR(M54=7,M54=8,M54=9),L45,IF(OR(M54=1,M54=2,M54=3),L61,""))</f>
        <v>蔡明憲</v>
      </c>
      <c r="O53" s="449"/>
      <c r="P53" s="522"/>
      <c r="Q53" s="64"/>
      <c r="R53" s="65"/>
    </row>
    <row r="54" spans="1:18" s="59" customFormat="1" ht="10.35" customHeight="1">
      <c r="A54" s="60"/>
      <c r="B54" s="66"/>
      <c r="C54" s="62"/>
      <c r="D54" s="62"/>
      <c r="E54" s="63"/>
      <c r="F54" s="77"/>
      <c r="G54" s="68"/>
      <c r="H54" s="327"/>
      <c r="I54" s="437"/>
      <c r="J54" s="340"/>
      <c r="K54" s="437"/>
      <c r="L54" s="501" t="s">
        <v>414</v>
      </c>
      <c r="M54" s="455">
        <v>2</v>
      </c>
      <c r="N54" s="500" t="str">
        <f>IF(OR(M54=7,M54=8,M54=9),L46,IF(OR(M54=1,M54=2,M54=3),L62,""))</f>
        <v>楊瑞和</v>
      </c>
      <c r="O54" s="450"/>
      <c r="P54" s="522"/>
      <c r="Q54" s="64"/>
      <c r="R54" s="65"/>
    </row>
    <row r="55" spans="1:18" s="59" customFormat="1" ht="10.35" customHeight="1">
      <c r="A55" s="60">
        <v>13</v>
      </c>
      <c r="B55" s="51">
        <v>10</v>
      </c>
      <c r="C55" s="52" t="s">
        <v>21</v>
      </c>
      <c r="D55" s="52">
        <v>1012</v>
      </c>
      <c r="E55" s="74"/>
      <c r="F55" s="75" t="s">
        <v>260</v>
      </c>
      <c r="G55" s="56" t="s">
        <v>24</v>
      </c>
      <c r="H55" s="448"/>
      <c r="I55" s="439"/>
      <c r="J55" s="340"/>
      <c r="K55" s="437"/>
      <c r="L55" s="340"/>
      <c r="M55" s="449"/>
      <c r="N55" s="499" t="s">
        <v>463</v>
      </c>
      <c r="O55" s="461"/>
      <c r="P55" s="522"/>
      <c r="Q55" s="64"/>
      <c r="R55" s="65"/>
    </row>
    <row r="56" spans="1:18" s="59" customFormat="1" ht="10.35" customHeight="1">
      <c r="A56" s="60"/>
      <c r="B56" s="61"/>
      <c r="C56" s="62"/>
      <c r="D56" s="62"/>
      <c r="E56" s="63"/>
      <c r="F56" s="75" t="s">
        <v>261</v>
      </c>
      <c r="G56" s="56" t="s">
        <v>24</v>
      </c>
      <c r="H56" s="448"/>
      <c r="I56" s="441"/>
      <c r="J56" s="340"/>
      <c r="K56" s="437"/>
      <c r="L56" s="340"/>
      <c r="M56" s="449"/>
      <c r="N56" s="340"/>
      <c r="O56" s="437"/>
      <c r="P56" s="522"/>
      <c r="Q56" s="64"/>
      <c r="R56" s="65"/>
    </row>
    <row r="57" spans="1:18" s="59" customFormat="1" ht="10.35" customHeight="1">
      <c r="A57" s="60"/>
      <c r="B57" s="66"/>
      <c r="C57" s="62"/>
      <c r="D57" s="62"/>
      <c r="E57" s="63"/>
      <c r="F57" s="77"/>
      <c r="G57" s="68"/>
      <c r="H57" s="327"/>
      <c r="I57" s="443"/>
      <c r="J57" s="499" t="str">
        <f>IF(OR(I58=7,I58=8,I58=9),F55,IF(OR(I58=1,I58=2,I58=3),F59,IF(F55="Bye",F59,IF(F59="Bye",F55,""))))</f>
        <v>蔡明憲</v>
      </c>
      <c r="K57" s="437"/>
      <c r="L57" s="340"/>
      <c r="M57" s="449"/>
      <c r="N57" s="340"/>
      <c r="O57" s="437"/>
      <c r="P57" s="522"/>
      <c r="Q57" s="64"/>
      <c r="R57" s="65"/>
    </row>
    <row r="58" spans="1:18" s="59" customFormat="1" ht="10.35" customHeight="1">
      <c r="A58" s="60"/>
      <c r="B58" s="66"/>
      <c r="C58" s="62"/>
      <c r="D58" s="62"/>
      <c r="E58" s="63"/>
      <c r="F58" s="77"/>
      <c r="G58" s="68"/>
      <c r="H58" s="327" t="s">
        <v>377</v>
      </c>
      <c r="I58" s="445">
        <v>8</v>
      </c>
      <c r="J58" s="500" t="str">
        <f>IF(OR(I58=7,I58=8,I58=9),F56,IF(OR(I58=1,I58=2,I58=3),F60,IF(F55="Bye",F60,IF(F59="Bye",F56,""))))</f>
        <v>楊瑞和</v>
      </c>
      <c r="K58" s="446"/>
      <c r="L58" s="340"/>
      <c r="M58" s="449"/>
      <c r="N58" s="340"/>
      <c r="O58" s="437"/>
      <c r="P58" s="522"/>
      <c r="Q58" s="64"/>
      <c r="R58" s="65"/>
    </row>
    <row r="59" spans="1:18" s="59" customFormat="1" ht="10.35" customHeight="1">
      <c r="A59" s="60">
        <v>14</v>
      </c>
      <c r="B59" s="73">
        <v>23</v>
      </c>
      <c r="C59" s="52" t="s">
        <v>21</v>
      </c>
      <c r="D59" s="52"/>
      <c r="E59" s="74"/>
      <c r="F59" s="75" t="s">
        <v>262</v>
      </c>
      <c r="G59" s="56" t="s">
        <v>45</v>
      </c>
      <c r="H59" s="448"/>
      <c r="I59" s="447"/>
      <c r="J59" s="499" t="s">
        <v>456</v>
      </c>
      <c r="K59" s="449"/>
      <c r="L59" s="340"/>
      <c r="M59" s="449"/>
      <c r="N59" s="340"/>
      <c r="O59" s="437"/>
      <c r="P59" s="522"/>
      <c r="Q59" s="64"/>
      <c r="R59" s="65"/>
    </row>
    <row r="60" spans="1:18" s="59" customFormat="1" ht="10.35" customHeight="1">
      <c r="A60" s="60"/>
      <c r="B60" s="66"/>
      <c r="C60" s="62"/>
      <c r="D60" s="62"/>
      <c r="E60" s="63"/>
      <c r="F60" s="75" t="s">
        <v>263</v>
      </c>
      <c r="G60" s="56" t="s">
        <v>45</v>
      </c>
      <c r="H60" s="448"/>
      <c r="I60" s="441"/>
      <c r="J60" s="499"/>
      <c r="K60" s="449"/>
      <c r="L60" s="340"/>
      <c r="M60" s="457"/>
      <c r="N60" s="340"/>
      <c r="O60" s="437"/>
      <c r="P60" s="522"/>
      <c r="Q60" s="64"/>
      <c r="R60" s="65"/>
    </row>
    <row r="61" spans="1:18" s="59" customFormat="1" ht="10.35" customHeight="1">
      <c r="A61" s="60"/>
      <c r="B61" s="66"/>
      <c r="C61" s="62"/>
      <c r="D61" s="62"/>
      <c r="E61" s="63"/>
      <c r="F61" s="77"/>
      <c r="G61" s="68"/>
      <c r="H61" s="327"/>
      <c r="I61" s="437"/>
      <c r="J61" s="340"/>
      <c r="K61" s="449"/>
      <c r="L61" s="499" t="str">
        <f>IF(OR(K62=7,K62=8,K62=9),J57,IF(OR(K62=1,K62=2,K62=3),J65,""))</f>
        <v>蔡明憲</v>
      </c>
      <c r="M61" s="449"/>
      <c r="N61" s="340"/>
      <c r="O61" s="437"/>
      <c r="P61" s="522"/>
      <c r="Q61" s="64"/>
      <c r="R61" s="65"/>
    </row>
    <row r="62" spans="1:18" s="59" customFormat="1" ht="10.35" customHeight="1">
      <c r="A62" s="60"/>
      <c r="B62" s="66"/>
      <c r="C62" s="62"/>
      <c r="D62" s="62"/>
      <c r="E62" s="63"/>
      <c r="F62" s="77"/>
      <c r="G62" s="68"/>
      <c r="H62" s="327"/>
      <c r="I62" s="437"/>
      <c r="J62" s="501" t="s">
        <v>381</v>
      </c>
      <c r="K62" s="455">
        <v>8</v>
      </c>
      <c r="L62" s="500" t="str">
        <f>IF(OR(K62=7,K62=8,K62=9),J58,IF(OR(K62=1,K62=2,K62=3),J66,""))</f>
        <v>楊瑞和</v>
      </c>
      <c r="M62" s="450"/>
      <c r="N62" s="340"/>
      <c r="O62" s="437"/>
      <c r="P62" s="522"/>
      <c r="Q62" s="64"/>
      <c r="R62" s="65"/>
    </row>
    <row r="63" spans="1:18" s="59" customFormat="1" ht="10.35" customHeight="1">
      <c r="A63" s="60">
        <v>15</v>
      </c>
      <c r="B63" s="66"/>
      <c r="C63" s="52" t="s">
        <v>21</v>
      </c>
      <c r="D63" s="52"/>
      <c r="E63" s="74"/>
      <c r="F63" s="291" t="s">
        <v>437</v>
      </c>
      <c r="G63" s="56"/>
      <c r="H63" s="448"/>
      <c r="I63" s="439"/>
      <c r="J63" s="340"/>
      <c r="K63" s="449"/>
      <c r="L63" s="499" t="s">
        <v>461</v>
      </c>
      <c r="M63" s="461"/>
      <c r="N63" s="340"/>
      <c r="O63" s="437"/>
      <c r="P63" s="526"/>
      <c r="Q63" s="64"/>
      <c r="R63" s="65"/>
    </row>
    <row r="64" spans="1:18" s="59" customFormat="1" ht="10.35" customHeight="1">
      <c r="A64" s="60"/>
      <c r="B64" s="61"/>
      <c r="C64" s="62"/>
      <c r="D64" s="62"/>
      <c r="E64" s="63"/>
      <c r="F64" s="75" t="s">
        <v>29</v>
      </c>
      <c r="G64" s="56"/>
      <c r="H64" s="448"/>
      <c r="I64" s="441"/>
      <c r="J64" s="340"/>
      <c r="K64" s="449"/>
      <c r="L64" s="340"/>
      <c r="M64" s="437"/>
      <c r="N64" s="340"/>
      <c r="O64" s="437"/>
      <c r="P64" s="522"/>
      <c r="Q64" s="64"/>
      <c r="R64" s="65"/>
    </row>
    <row r="65" spans="1:18" s="59" customFormat="1" ht="10.35" customHeight="1">
      <c r="A65" s="60"/>
      <c r="B65" s="66"/>
      <c r="C65" s="62"/>
      <c r="D65" s="62"/>
      <c r="E65" s="63"/>
      <c r="F65" s="67"/>
      <c r="G65" s="80"/>
      <c r="H65" s="327"/>
      <c r="I65" s="443"/>
      <c r="J65" s="499" t="str">
        <f>IF(OR(I66=7,I66=8,I66=9),F63,IF(OR(I66=1,I66=2,I66=3),F67,IF(F63="Bye",F67,IF(F67="Bye",F63,""))))</f>
        <v>王燦騰</v>
      </c>
      <c r="K65" s="449"/>
      <c r="L65" s="340"/>
      <c r="M65" s="437"/>
      <c r="N65" s="340"/>
      <c r="O65" s="452"/>
      <c r="P65" s="522"/>
      <c r="Q65" s="64"/>
      <c r="R65" s="65"/>
    </row>
    <row r="66" spans="1:18" s="59" customFormat="1" ht="10.35" customHeight="1">
      <c r="A66" s="60"/>
      <c r="B66" s="66"/>
      <c r="C66" s="62"/>
      <c r="D66" s="62"/>
      <c r="E66" s="63"/>
      <c r="F66" s="77"/>
      <c r="G66" s="68"/>
      <c r="H66" s="327"/>
      <c r="I66" s="445"/>
      <c r="J66" s="500" t="str">
        <f>IF(OR(I66=7,I66=8,I66=9),F64,IF(OR(I66=1,I66=2,I66=3),F68,IF(F63="Bye",F68,IF(F67="Bye",F64,""))))</f>
        <v>林維翔</v>
      </c>
      <c r="K66" s="450"/>
      <c r="L66" s="340"/>
      <c r="M66" s="437"/>
      <c r="N66" s="423"/>
      <c r="O66" s="217"/>
      <c r="P66" s="527"/>
      <c r="Q66" s="65"/>
      <c r="R66" s="65"/>
    </row>
    <row r="67" spans="1:18" s="59" customFormat="1" ht="10.35" customHeight="1">
      <c r="A67" s="50">
        <v>16</v>
      </c>
      <c r="B67" s="73">
        <v>8</v>
      </c>
      <c r="C67" s="52" t="s">
        <v>21</v>
      </c>
      <c r="D67" s="52">
        <v>1004</v>
      </c>
      <c r="E67" s="53" t="s">
        <v>38</v>
      </c>
      <c r="F67" s="54" t="s">
        <v>264</v>
      </c>
      <c r="G67" s="55" t="s">
        <v>76</v>
      </c>
      <c r="H67" s="448"/>
      <c r="I67" s="447"/>
      <c r="J67" s="499"/>
      <c r="K67" s="437"/>
      <c r="L67" s="340"/>
      <c r="M67" s="437"/>
      <c r="N67" s="423"/>
      <c r="O67" s="217"/>
      <c r="P67" s="527"/>
      <c r="Q67" s="65"/>
      <c r="R67" s="65"/>
    </row>
    <row r="68" spans="1:18" s="59" customFormat="1" ht="10.35" customHeight="1">
      <c r="A68" s="60"/>
      <c r="B68" s="66"/>
      <c r="C68" s="62"/>
      <c r="D68" s="62"/>
      <c r="E68" s="63"/>
      <c r="F68" s="54" t="s">
        <v>265</v>
      </c>
      <c r="G68" s="55" t="s">
        <v>76</v>
      </c>
      <c r="H68" s="448"/>
      <c r="I68" s="441"/>
      <c r="J68" s="340"/>
      <c r="K68" s="437"/>
      <c r="L68" s="340"/>
      <c r="M68" s="452"/>
      <c r="N68" s="423"/>
      <c r="O68" s="217"/>
      <c r="P68" s="527"/>
      <c r="Q68" s="65"/>
      <c r="R68" s="65"/>
    </row>
    <row r="69" spans="1:18" s="59" customFormat="1" ht="10.35" customHeight="1">
      <c r="A69" s="60"/>
      <c r="B69" s="66"/>
      <c r="C69" s="81"/>
      <c r="D69" s="81"/>
      <c r="E69" s="82"/>
      <c r="F69" s="77"/>
      <c r="G69" s="68"/>
      <c r="H69" s="327"/>
      <c r="I69" s="437"/>
      <c r="J69" s="340"/>
      <c r="K69" s="437"/>
      <c r="L69" s="340"/>
      <c r="M69" s="437"/>
      <c r="N69" s="423"/>
      <c r="O69" s="217"/>
      <c r="P69" s="527"/>
      <c r="Q69" s="65"/>
      <c r="R69" s="65"/>
    </row>
    <row r="70" spans="1:18" ht="10.35" customHeight="1">
      <c r="A70" s="60"/>
      <c r="B70" s="66"/>
      <c r="C70" s="81"/>
      <c r="D70" s="81"/>
      <c r="E70" s="82"/>
      <c r="F70" s="77"/>
      <c r="G70" s="68"/>
      <c r="H70" s="327"/>
      <c r="I70" s="437"/>
      <c r="J70" s="340"/>
      <c r="K70" s="437"/>
      <c r="L70" s="340"/>
      <c r="M70" s="437"/>
      <c r="N70" s="340"/>
      <c r="O70" s="437"/>
      <c r="P70" s="528"/>
      <c r="Q70" s="84"/>
      <c r="R70" s="661"/>
    </row>
    <row r="71" spans="1:18" s="59" customFormat="1" ht="10.35" customHeight="1">
      <c r="A71" s="50">
        <v>17</v>
      </c>
      <c r="B71" s="51">
        <v>6</v>
      </c>
      <c r="C71" s="52" t="s">
        <v>21</v>
      </c>
      <c r="D71" s="52">
        <v>1000</v>
      </c>
      <c r="E71" s="53" t="s">
        <v>54</v>
      </c>
      <c r="F71" s="54" t="s">
        <v>266</v>
      </c>
      <c r="G71" s="55" t="s">
        <v>40</v>
      </c>
      <c r="H71" s="448"/>
      <c r="I71" s="439"/>
      <c r="J71" s="340"/>
      <c r="K71" s="437"/>
      <c r="L71" s="340"/>
      <c r="M71" s="437"/>
      <c r="N71" s="340"/>
      <c r="O71" s="437"/>
      <c r="P71" s="522"/>
      <c r="Q71" s="595" t="s">
        <v>26</v>
      </c>
      <c r="R71" s="65"/>
    </row>
    <row r="72" spans="1:18" s="59" customFormat="1" ht="10.35" customHeight="1">
      <c r="A72" s="60"/>
      <c r="B72" s="61"/>
      <c r="C72" s="62"/>
      <c r="D72" s="62"/>
      <c r="E72" s="63"/>
      <c r="F72" s="54" t="s">
        <v>267</v>
      </c>
      <c r="G72" s="55" t="s">
        <v>40</v>
      </c>
      <c r="H72" s="448"/>
      <c r="I72" s="441"/>
      <c r="J72" s="340"/>
      <c r="K72" s="437"/>
      <c r="L72" s="340"/>
      <c r="M72" s="437"/>
      <c r="N72" s="340"/>
      <c r="O72" s="437"/>
      <c r="P72" s="522"/>
      <c r="Q72" s="64"/>
      <c r="R72" s="65"/>
    </row>
    <row r="73" spans="1:18" s="59" customFormat="1" ht="10.35" customHeight="1">
      <c r="A73" s="60"/>
      <c r="B73" s="66"/>
      <c r="C73" s="62"/>
      <c r="D73" s="62"/>
      <c r="E73" s="63"/>
      <c r="F73" s="77"/>
      <c r="G73" s="68"/>
      <c r="H73" s="327"/>
      <c r="I73" s="443"/>
      <c r="J73" s="499" t="str">
        <f>IF(OR(I74=7,I74=8,I74=9),F71,IF(OR(I74=1,I74=2,I74=3),F75,IF(F71="Bye",F75,IF(F75="Bye",F71,""))))</f>
        <v>余建政</v>
      </c>
      <c r="K73" s="437"/>
      <c r="L73" s="340"/>
      <c r="M73" s="437"/>
      <c r="N73" s="340"/>
      <c r="O73" s="437"/>
      <c r="P73" s="522"/>
      <c r="Q73" s="64"/>
      <c r="R73" s="65"/>
    </row>
    <row r="74" spans="1:18" s="59" customFormat="1" ht="10.35" customHeight="1">
      <c r="A74" s="60"/>
      <c r="B74" s="66"/>
      <c r="C74" s="62"/>
      <c r="D74" s="62"/>
      <c r="E74" s="63"/>
      <c r="F74" s="77"/>
      <c r="G74" s="68"/>
      <c r="H74" s="327"/>
      <c r="I74" s="445"/>
      <c r="J74" s="500" t="str">
        <f>IF(OR(I74=7,I74=8,I74=9),F72,IF(OR(I74=1,I74=2,I74=3),F76,IF(F71="Bye",F76,IF(F75="Bye",F72,""))))</f>
        <v>陳柱明</v>
      </c>
      <c r="K74" s="446"/>
      <c r="L74" s="340"/>
      <c r="M74" s="437"/>
      <c r="N74" s="340"/>
      <c r="O74" s="437"/>
      <c r="P74" s="522"/>
      <c r="Q74" s="64"/>
      <c r="R74" s="65"/>
    </row>
    <row r="75" spans="1:18" s="59" customFormat="1" ht="10.35" customHeight="1">
      <c r="A75" s="60">
        <v>18</v>
      </c>
      <c r="B75" s="73"/>
      <c r="C75" s="52" t="s">
        <v>21</v>
      </c>
      <c r="D75" s="52"/>
      <c r="E75" s="74"/>
      <c r="F75" s="291" t="s">
        <v>437</v>
      </c>
      <c r="G75" s="56"/>
      <c r="H75" s="448"/>
      <c r="I75" s="447"/>
      <c r="J75" s="499"/>
      <c r="K75" s="449"/>
      <c r="L75" s="340"/>
      <c r="M75" s="437"/>
      <c r="N75" s="340"/>
      <c r="O75" s="437"/>
      <c r="P75" s="522"/>
      <c r="Q75" s="64"/>
      <c r="R75" s="65"/>
    </row>
    <row r="76" spans="1:18" s="59" customFormat="1" ht="10.35" customHeight="1">
      <c r="A76" s="60"/>
      <c r="B76" s="66"/>
      <c r="C76" s="62"/>
      <c r="D76" s="62"/>
      <c r="E76" s="63"/>
      <c r="F76" s="75" t="s">
        <v>29</v>
      </c>
      <c r="G76" s="56"/>
      <c r="H76" s="448"/>
      <c r="I76" s="441"/>
      <c r="J76" s="499"/>
      <c r="K76" s="449"/>
      <c r="L76" s="340"/>
      <c r="M76" s="452"/>
      <c r="N76" s="340"/>
      <c r="O76" s="437"/>
      <c r="P76" s="522"/>
      <c r="Q76" s="64"/>
      <c r="R76" s="65"/>
    </row>
    <row r="77" spans="1:18" s="59" customFormat="1" ht="10.35" customHeight="1">
      <c r="A77" s="60"/>
      <c r="B77" s="66"/>
      <c r="C77" s="62"/>
      <c r="D77" s="62"/>
      <c r="E77" s="63"/>
      <c r="F77" s="77"/>
      <c r="G77" s="68"/>
      <c r="H77" s="327"/>
      <c r="I77" s="437"/>
      <c r="J77" s="340"/>
      <c r="K77" s="449"/>
      <c r="L77" s="499" t="str">
        <f>IF(OR(K78=7,K78=8,K78=9),J73,IF(OR(K78=1,K78=2,K78=3),J81,""))</f>
        <v>余建政</v>
      </c>
      <c r="M77" s="437"/>
      <c r="N77" s="340"/>
      <c r="O77" s="437"/>
      <c r="P77" s="522"/>
      <c r="Q77" s="64"/>
      <c r="R77" s="65"/>
    </row>
    <row r="78" spans="1:18" s="59" customFormat="1" ht="10.35" customHeight="1">
      <c r="A78" s="60"/>
      <c r="B78" s="66"/>
      <c r="C78" s="62"/>
      <c r="D78" s="62"/>
      <c r="E78" s="63"/>
      <c r="F78" s="77"/>
      <c r="G78" s="68"/>
      <c r="H78" s="327"/>
      <c r="I78" s="437"/>
      <c r="J78" s="501" t="s">
        <v>384</v>
      </c>
      <c r="K78" s="455">
        <v>8</v>
      </c>
      <c r="L78" s="500" t="str">
        <f>IF(OR(K78=7,K78=8,K78=9),J74,IF(OR(K78=1,K78=2,K78=3),J82,""))</f>
        <v>陳柱明</v>
      </c>
      <c r="M78" s="446"/>
      <c r="N78" s="340"/>
      <c r="O78" s="437"/>
      <c r="P78" s="522"/>
      <c r="Q78" s="64"/>
      <c r="R78" s="65"/>
    </row>
    <row r="79" spans="1:18" s="59" customFormat="1" ht="10.35" customHeight="1">
      <c r="A79" s="60">
        <v>19</v>
      </c>
      <c r="B79" s="66">
        <v>21</v>
      </c>
      <c r="C79" s="52" t="s">
        <v>21</v>
      </c>
      <c r="D79" s="52"/>
      <c r="E79" s="74"/>
      <c r="F79" s="75" t="s">
        <v>268</v>
      </c>
      <c r="G79" s="56" t="s">
        <v>40</v>
      </c>
      <c r="H79" s="448"/>
      <c r="I79" s="439"/>
      <c r="J79" s="340"/>
      <c r="K79" s="449"/>
      <c r="L79" s="499" t="s">
        <v>452</v>
      </c>
      <c r="M79" s="449"/>
      <c r="N79" s="340"/>
      <c r="O79" s="437"/>
      <c r="P79" s="522"/>
      <c r="Q79" s="64"/>
      <c r="R79" s="65"/>
    </row>
    <row r="80" spans="1:18" s="59" customFormat="1" ht="10.35" customHeight="1">
      <c r="A80" s="60"/>
      <c r="B80" s="61"/>
      <c r="C80" s="62"/>
      <c r="D80" s="62"/>
      <c r="E80" s="63"/>
      <c r="F80" s="75" t="s">
        <v>269</v>
      </c>
      <c r="G80" s="56" t="s">
        <v>40</v>
      </c>
      <c r="H80" s="448"/>
      <c r="I80" s="441"/>
      <c r="J80" s="340"/>
      <c r="K80" s="449"/>
      <c r="L80" s="340"/>
      <c r="M80" s="449"/>
      <c r="N80" s="340"/>
      <c r="O80" s="437"/>
      <c r="P80" s="522"/>
      <c r="Q80" s="64"/>
      <c r="R80" s="65"/>
    </row>
    <row r="81" spans="1:18" s="59" customFormat="1" ht="10.35" customHeight="1">
      <c r="A81" s="60"/>
      <c r="B81" s="66"/>
      <c r="C81" s="62"/>
      <c r="D81" s="62"/>
      <c r="E81" s="63"/>
      <c r="F81" s="77"/>
      <c r="G81" s="68"/>
      <c r="H81" s="327"/>
      <c r="I81" s="443"/>
      <c r="J81" s="499" t="str">
        <f>IF(OR(I82=7,I82=8,I82=9),F79,IF(OR(I82=1,I82=2,I82=3),F83,IF(F79="Bye",F83,IF(F83="Bye",F79,""))))</f>
        <v>林禮志</v>
      </c>
      <c r="K81" s="449"/>
      <c r="L81" s="340"/>
      <c r="M81" s="449"/>
      <c r="N81" s="340"/>
      <c r="O81" s="437"/>
      <c r="P81" s="522"/>
      <c r="Q81" s="64"/>
      <c r="R81" s="65"/>
    </row>
    <row r="82" spans="1:18" s="59" customFormat="1" ht="10.35" customHeight="1">
      <c r="A82" s="60"/>
      <c r="B82" s="66"/>
      <c r="C82" s="62"/>
      <c r="D82" s="62"/>
      <c r="E82" s="63"/>
      <c r="F82" s="77"/>
      <c r="G82" s="68"/>
      <c r="H82" s="327" t="s">
        <v>377</v>
      </c>
      <c r="I82" s="445">
        <v>8</v>
      </c>
      <c r="J82" s="500" t="str">
        <f>IF(OR(I82=7,I82=8,I82=9),F80,IF(OR(I82=1,I82=2,I82=3),F84,IF(F79="Bye",F84,IF(F83="Bye",F80,""))))</f>
        <v>王世昌</v>
      </c>
      <c r="K82" s="450"/>
      <c r="L82" s="340"/>
      <c r="M82" s="449"/>
      <c r="N82" s="340"/>
      <c r="O82" s="437"/>
      <c r="P82" s="522"/>
      <c r="Q82" s="64"/>
      <c r="R82" s="65"/>
    </row>
    <row r="83" spans="1:18" s="59" customFormat="1" ht="10.35" customHeight="1">
      <c r="A83" s="60">
        <v>20</v>
      </c>
      <c r="B83" s="73">
        <v>24</v>
      </c>
      <c r="C83" s="52" t="s">
        <v>21</v>
      </c>
      <c r="D83" s="52"/>
      <c r="E83" s="74"/>
      <c r="F83" s="75" t="s">
        <v>270</v>
      </c>
      <c r="G83" s="56" t="s">
        <v>24</v>
      </c>
      <c r="H83" s="448"/>
      <c r="I83" s="447"/>
      <c r="J83" s="499" t="s">
        <v>452</v>
      </c>
      <c r="K83" s="437"/>
      <c r="L83" s="340"/>
      <c r="M83" s="449"/>
      <c r="N83" s="340"/>
      <c r="O83" s="437"/>
      <c r="P83" s="522"/>
      <c r="Q83" s="64"/>
      <c r="R83" s="65"/>
    </row>
    <row r="84" spans="1:18" s="59" customFormat="1" ht="10.35" customHeight="1">
      <c r="A84" s="60"/>
      <c r="B84" s="66"/>
      <c r="C84" s="62"/>
      <c r="D84" s="62"/>
      <c r="E84" s="63"/>
      <c r="F84" s="75" t="s">
        <v>271</v>
      </c>
      <c r="G84" s="56" t="s">
        <v>24</v>
      </c>
      <c r="H84" s="448"/>
      <c r="I84" s="441"/>
      <c r="J84" s="340"/>
      <c r="K84" s="437"/>
      <c r="L84" s="340"/>
      <c r="M84" s="457"/>
      <c r="N84" s="340"/>
      <c r="O84" s="437"/>
      <c r="P84" s="522"/>
      <c r="Q84" s="64"/>
      <c r="R84" s="65"/>
    </row>
    <row r="85" spans="1:18" s="59" customFormat="1" ht="10.35" customHeight="1">
      <c r="A85" s="60"/>
      <c r="B85" s="66"/>
      <c r="C85" s="62"/>
      <c r="D85" s="62"/>
      <c r="E85" s="63"/>
      <c r="F85" s="77"/>
      <c r="G85" s="68"/>
      <c r="H85" s="327"/>
      <c r="I85" s="437"/>
      <c r="J85" s="340"/>
      <c r="K85" s="437"/>
      <c r="L85" s="340"/>
      <c r="M85" s="449"/>
      <c r="N85" s="499" t="str">
        <f>IF(OR(M86=7,M86=8,M86=9),L77,IF(OR(M86=1,M86=2,M86=3),L93,""))</f>
        <v>余建政</v>
      </c>
      <c r="O85" s="437"/>
      <c r="P85" s="522"/>
      <c r="Q85" s="64"/>
      <c r="R85" s="65"/>
    </row>
    <row r="86" spans="1:18" s="59" customFormat="1" ht="10.35" customHeight="1">
      <c r="A86" s="60"/>
      <c r="B86" s="66"/>
      <c r="C86" s="62"/>
      <c r="D86" s="62"/>
      <c r="E86" s="63"/>
      <c r="F86" s="77"/>
      <c r="G86" s="68"/>
      <c r="H86" s="327"/>
      <c r="I86" s="437"/>
      <c r="J86" s="340"/>
      <c r="K86" s="437"/>
      <c r="L86" s="501" t="s">
        <v>414</v>
      </c>
      <c r="M86" s="455">
        <v>8</v>
      </c>
      <c r="N86" s="500" t="str">
        <f>IF(OR(M86=7,M86=8,M86=9),L78,IF(OR(M86=1,M86=2,M86=3),L94,""))</f>
        <v>陳柱明</v>
      </c>
      <c r="O86" s="446"/>
      <c r="P86" s="522"/>
      <c r="Q86" s="64"/>
      <c r="R86" s="65"/>
    </row>
    <row r="87" spans="1:18" s="59" customFormat="1" ht="10.35" customHeight="1">
      <c r="A87" s="60">
        <v>21</v>
      </c>
      <c r="B87" s="51">
        <v>22</v>
      </c>
      <c r="C87" s="52" t="s">
        <v>21</v>
      </c>
      <c r="D87" s="52"/>
      <c r="E87" s="74"/>
      <c r="F87" s="75" t="s">
        <v>272</v>
      </c>
      <c r="G87" s="56" t="s">
        <v>161</v>
      </c>
      <c r="H87" s="448"/>
      <c r="I87" s="439"/>
      <c r="J87" s="340"/>
      <c r="K87" s="437"/>
      <c r="L87" s="340"/>
      <c r="M87" s="449"/>
      <c r="N87" s="499" t="s">
        <v>465</v>
      </c>
      <c r="O87" s="449"/>
      <c r="P87" s="522"/>
      <c r="Q87" s="64"/>
      <c r="R87" s="65"/>
    </row>
    <row r="88" spans="1:18" s="59" customFormat="1" ht="10.35" customHeight="1">
      <c r="A88" s="60"/>
      <c r="B88" s="61"/>
      <c r="C88" s="62"/>
      <c r="D88" s="62"/>
      <c r="E88" s="63"/>
      <c r="F88" s="75" t="s">
        <v>273</v>
      </c>
      <c r="G88" s="56" t="s">
        <v>274</v>
      </c>
      <c r="H88" s="448"/>
      <c r="I88" s="441"/>
      <c r="J88" s="340"/>
      <c r="K88" s="437"/>
      <c r="L88" s="340"/>
      <c r="M88" s="449"/>
      <c r="N88" s="340"/>
      <c r="O88" s="449"/>
      <c r="P88" s="522"/>
      <c r="Q88" s="64"/>
      <c r="R88" s="65"/>
    </row>
    <row r="89" spans="1:18" s="59" customFormat="1" ht="10.35" customHeight="1">
      <c r="A89" s="60"/>
      <c r="B89" s="66"/>
      <c r="C89" s="62"/>
      <c r="D89" s="62"/>
      <c r="E89" s="63"/>
      <c r="F89" s="77"/>
      <c r="G89" s="68"/>
      <c r="H89" s="327"/>
      <c r="I89" s="443"/>
      <c r="J89" s="499" t="str">
        <f>IF(OR(I90=7,I90=8,I90=9),F87,IF(OR(I90=1,I90=2,I90=3),F91,IF(F87="Bye",F91,IF(F91="Bye",F87,""))))</f>
        <v>李家發</v>
      </c>
      <c r="K89" s="437"/>
      <c r="L89" s="340"/>
      <c r="M89" s="449"/>
      <c r="N89" s="340"/>
      <c r="O89" s="449"/>
      <c r="P89" s="522"/>
      <c r="Q89" s="64"/>
      <c r="R89" s="65"/>
    </row>
    <row r="90" spans="1:18" s="59" customFormat="1" ht="10.35" customHeight="1">
      <c r="A90" s="60"/>
      <c r="B90" s="66"/>
      <c r="C90" s="62"/>
      <c r="D90" s="62"/>
      <c r="E90" s="63"/>
      <c r="F90" s="77"/>
      <c r="G90" s="68"/>
      <c r="H90" s="327" t="s">
        <v>377</v>
      </c>
      <c r="I90" s="445">
        <v>2</v>
      </c>
      <c r="J90" s="500" t="str">
        <f>IF(OR(I90=7,I90=8,I90=9),F88,IF(OR(I90=1,I90=2,I90=3),F92,IF(F87="Bye",F92,IF(F91="Bye",F88,""))))</f>
        <v>吳春龍</v>
      </c>
      <c r="K90" s="446"/>
      <c r="L90" s="340"/>
      <c r="M90" s="449"/>
      <c r="N90" s="340"/>
      <c r="O90" s="449"/>
      <c r="P90" s="522"/>
      <c r="Q90" s="64"/>
      <c r="R90" s="65"/>
    </row>
    <row r="91" spans="1:18" s="59" customFormat="1" ht="10.35" customHeight="1">
      <c r="A91" s="60">
        <v>22</v>
      </c>
      <c r="B91" s="73">
        <v>17</v>
      </c>
      <c r="C91" s="52" t="s">
        <v>21</v>
      </c>
      <c r="D91" s="52"/>
      <c r="E91" s="74"/>
      <c r="F91" s="75" t="s">
        <v>275</v>
      </c>
      <c r="G91" s="56" t="s">
        <v>24</v>
      </c>
      <c r="H91" s="448"/>
      <c r="I91" s="447"/>
      <c r="J91" s="499" t="s">
        <v>454</v>
      </c>
      <c r="K91" s="449"/>
      <c r="L91" s="340"/>
      <c r="M91" s="449"/>
      <c r="N91" s="340"/>
      <c r="O91" s="449"/>
      <c r="P91" s="522"/>
      <c r="Q91" s="64"/>
      <c r="R91" s="65"/>
    </row>
    <row r="92" spans="1:18" s="59" customFormat="1" ht="10.35" customHeight="1">
      <c r="A92" s="60"/>
      <c r="B92" s="66"/>
      <c r="C92" s="62"/>
      <c r="D92" s="62"/>
      <c r="E92" s="63"/>
      <c r="F92" s="75" t="s">
        <v>276</v>
      </c>
      <c r="G92" s="56" t="s">
        <v>24</v>
      </c>
      <c r="H92" s="448"/>
      <c r="I92" s="441"/>
      <c r="J92" s="499"/>
      <c r="K92" s="449"/>
      <c r="L92" s="340"/>
      <c r="M92" s="457"/>
      <c r="N92" s="340"/>
      <c r="O92" s="449"/>
      <c r="P92" s="522"/>
      <c r="Q92" s="64"/>
      <c r="R92" s="65"/>
    </row>
    <row r="93" spans="1:18" s="59" customFormat="1" ht="10.35" customHeight="1">
      <c r="A93" s="60"/>
      <c r="B93" s="66"/>
      <c r="C93" s="62"/>
      <c r="D93" s="62"/>
      <c r="E93" s="63"/>
      <c r="F93" s="77"/>
      <c r="G93" s="68"/>
      <c r="H93" s="327"/>
      <c r="I93" s="437"/>
      <c r="J93" s="340"/>
      <c r="K93" s="449"/>
      <c r="L93" s="499" t="str">
        <f>IF(OR(K94=7,K94=8,K94=9),J89,IF(OR(K94=1,K94=2,K94=3),J97,""))</f>
        <v>李家發</v>
      </c>
      <c r="M93" s="449"/>
      <c r="N93" s="340"/>
      <c r="O93" s="449"/>
      <c r="P93" s="522"/>
      <c r="Q93" s="64"/>
      <c r="R93" s="65"/>
    </row>
    <row r="94" spans="1:18" s="59" customFormat="1" ht="10.35" customHeight="1">
      <c r="A94" s="60"/>
      <c r="B94" s="66"/>
      <c r="C94" s="62"/>
      <c r="D94" s="62"/>
      <c r="E94" s="63"/>
      <c r="F94" s="77"/>
      <c r="G94" s="68"/>
      <c r="H94" s="327"/>
      <c r="I94" s="437"/>
      <c r="J94" s="501" t="s">
        <v>383</v>
      </c>
      <c r="K94" s="455">
        <v>8</v>
      </c>
      <c r="L94" s="500" t="str">
        <f>IF(OR(K94=7,K94=8,K94=9),J90,IF(OR(K94=1,K94=2,K94=3),J98,""))</f>
        <v>吳春龍</v>
      </c>
      <c r="M94" s="450"/>
      <c r="N94" s="340"/>
      <c r="O94" s="449"/>
      <c r="P94" s="522"/>
      <c r="Q94" s="64"/>
      <c r="R94" s="65"/>
    </row>
    <row r="95" spans="1:18" s="59" customFormat="1" ht="10.35" customHeight="1">
      <c r="A95" s="60">
        <v>23</v>
      </c>
      <c r="B95" s="66"/>
      <c r="C95" s="52" t="s">
        <v>21</v>
      </c>
      <c r="D95" s="52"/>
      <c r="E95" s="74"/>
      <c r="F95" s="291" t="s">
        <v>437</v>
      </c>
      <c r="G95" s="56"/>
      <c r="H95" s="448"/>
      <c r="I95" s="439"/>
      <c r="J95" s="340"/>
      <c r="K95" s="449"/>
      <c r="L95" s="499" t="s">
        <v>461</v>
      </c>
      <c r="M95" s="461"/>
      <c r="N95" s="340"/>
      <c r="O95" s="449"/>
      <c r="P95" s="522"/>
      <c r="Q95" s="64"/>
      <c r="R95" s="65"/>
    </row>
    <row r="96" spans="1:18" s="59" customFormat="1" ht="10.35" customHeight="1">
      <c r="A96" s="60"/>
      <c r="B96" s="61"/>
      <c r="C96" s="62"/>
      <c r="D96" s="62"/>
      <c r="E96" s="63"/>
      <c r="F96" s="75" t="s">
        <v>29</v>
      </c>
      <c r="G96" s="56"/>
      <c r="H96" s="448"/>
      <c r="I96" s="441"/>
      <c r="J96" s="340"/>
      <c r="K96" s="449"/>
      <c r="L96" s="340"/>
      <c r="M96" s="437"/>
      <c r="N96" s="340"/>
      <c r="O96" s="449"/>
      <c r="P96" s="522"/>
      <c r="Q96" s="64"/>
      <c r="R96" s="65"/>
    </row>
    <row r="97" spans="1:18" s="59" customFormat="1" ht="10.35" customHeight="1">
      <c r="A97" s="60"/>
      <c r="B97" s="66"/>
      <c r="C97" s="62"/>
      <c r="D97" s="62"/>
      <c r="E97" s="63"/>
      <c r="F97" s="77"/>
      <c r="G97" s="68"/>
      <c r="H97" s="327"/>
      <c r="I97" s="443"/>
      <c r="J97" s="499" t="str">
        <f>IF(OR(I98=7,I98=8,I98=9),F95,IF(OR(I98=1,I98=2,I98=3),F99,IF(F95="Bye",F99,IF(F99="Bye",F95,""))))</f>
        <v>黃清山</v>
      </c>
      <c r="K97" s="449"/>
      <c r="L97" s="340"/>
      <c r="M97" s="437"/>
      <c r="N97" s="340"/>
      <c r="O97" s="449"/>
      <c r="P97" s="522"/>
      <c r="Q97" s="64"/>
      <c r="R97" s="65"/>
    </row>
    <row r="98" spans="1:18" s="59" customFormat="1" ht="10.35" customHeight="1">
      <c r="A98" s="60"/>
      <c r="B98" s="66"/>
      <c r="C98" s="62"/>
      <c r="D98" s="62"/>
      <c r="E98" s="63"/>
      <c r="F98" s="77"/>
      <c r="G98" s="68"/>
      <c r="H98" s="327"/>
      <c r="I98" s="445"/>
      <c r="J98" s="500" t="str">
        <f>IF(OR(I98=7,I98=8,I98=9),F96,IF(OR(I98=1,I98=2,I98=3),F100,IF(F95="Bye",F100,IF(F99="Bye",F96,""))))</f>
        <v>杜錦豐</v>
      </c>
      <c r="K98" s="450"/>
      <c r="L98" s="340"/>
      <c r="M98" s="437"/>
      <c r="N98" s="340"/>
      <c r="O98" s="449"/>
      <c r="P98" s="522"/>
      <c r="Q98" s="64"/>
      <c r="R98" s="65"/>
    </row>
    <row r="99" spans="1:18" s="59" customFormat="1" ht="10.35" customHeight="1">
      <c r="A99" s="50">
        <v>24</v>
      </c>
      <c r="B99" s="73">
        <v>4</v>
      </c>
      <c r="C99" s="52" t="s">
        <v>21</v>
      </c>
      <c r="D99" s="52">
        <v>58</v>
      </c>
      <c r="E99" s="53" t="s">
        <v>42</v>
      </c>
      <c r="F99" s="54" t="s">
        <v>277</v>
      </c>
      <c r="G99" s="55" t="s">
        <v>45</v>
      </c>
      <c r="H99" s="448"/>
      <c r="I99" s="447"/>
      <c r="J99" s="499"/>
      <c r="K99" s="437"/>
      <c r="L99" s="340"/>
      <c r="M99" s="437"/>
      <c r="N99" s="340"/>
      <c r="O99" s="449"/>
      <c r="P99" s="522"/>
      <c r="Q99" s="64"/>
      <c r="R99" s="65"/>
    </row>
    <row r="100" spans="1:18" s="59" customFormat="1" ht="10.35" customHeight="1">
      <c r="A100" s="60"/>
      <c r="B100" s="66"/>
      <c r="C100" s="62"/>
      <c r="D100" s="62"/>
      <c r="E100" s="63"/>
      <c r="F100" s="54" t="s">
        <v>278</v>
      </c>
      <c r="G100" s="55" t="s">
        <v>76</v>
      </c>
      <c r="H100" s="448"/>
      <c r="I100" s="441"/>
      <c r="J100" s="340"/>
      <c r="K100" s="437"/>
      <c r="L100" s="340"/>
      <c r="M100" s="452"/>
      <c r="N100" s="340"/>
      <c r="O100" s="449"/>
      <c r="P100" s="522"/>
      <c r="Q100" s="64"/>
      <c r="R100" s="65"/>
    </row>
    <row r="101" spans="1:18" s="59" customFormat="1" ht="10.35" customHeight="1">
      <c r="A101" s="60"/>
      <c r="B101" s="66"/>
      <c r="C101" s="62"/>
      <c r="D101" s="62"/>
      <c r="E101" s="63"/>
      <c r="F101" s="77"/>
      <c r="G101" s="68"/>
      <c r="H101" s="327"/>
      <c r="I101" s="437"/>
      <c r="J101" s="340"/>
      <c r="K101" s="437"/>
      <c r="L101" s="340"/>
      <c r="M101" s="437"/>
      <c r="N101" s="511"/>
      <c r="O101" s="449"/>
      <c r="P101" s="518" t="s">
        <v>266</v>
      </c>
      <c r="Q101" s="64"/>
      <c r="R101" s="65"/>
    </row>
    <row r="102" spans="1:18" s="59" customFormat="1" ht="10.35" customHeight="1">
      <c r="A102" s="60"/>
      <c r="B102" s="66"/>
      <c r="C102" s="62"/>
      <c r="D102" s="62"/>
      <c r="E102" s="63"/>
      <c r="F102" s="77"/>
      <c r="G102" s="68"/>
      <c r="H102" s="327"/>
      <c r="I102" s="437"/>
      <c r="J102" s="340"/>
      <c r="K102" s="437"/>
      <c r="L102" s="340"/>
      <c r="M102" s="437"/>
      <c r="N102" s="501" t="s">
        <v>416</v>
      </c>
      <c r="O102" s="455">
        <v>8</v>
      </c>
      <c r="P102" s="538" t="s">
        <v>267</v>
      </c>
      <c r="Q102" s="57"/>
      <c r="R102" s="65"/>
    </row>
    <row r="103" spans="1:18" s="59" customFormat="1" ht="10.35" customHeight="1">
      <c r="A103" s="50">
        <v>25</v>
      </c>
      <c r="B103" s="51">
        <v>5</v>
      </c>
      <c r="C103" s="52" t="s">
        <v>21</v>
      </c>
      <c r="D103" s="52">
        <v>1000</v>
      </c>
      <c r="E103" s="53" t="s">
        <v>70</v>
      </c>
      <c r="F103" s="54" t="s">
        <v>279</v>
      </c>
      <c r="G103" s="55" t="s">
        <v>158</v>
      </c>
      <c r="H103" s="448"/>
      <c r="I103" s="439"/>
      <c r="J103" s="340"/>
      <c r="K103" s="437"/>
      <c r="L103" s="340"/>
      <c r="M103" s="437"/>
      <c r="N103" s="340"/>
      <c r="O103" s="449"/>
      <c r="P103" s="518" t="s">
        <v>452</v>
      </c>
      <c r="Q103" s="64"/>
      <c r="R103" s="65"/>
    </row>
    <row r="104" spans="1:18" s="59" customFormat="1" ht="10.35" customHeight="1">
      <c r="A104" s="60"/>
      <c r="B104" s="61"/>
      <c r="C104" s="62"/>
      <c r="D104" s="62"/>
      <c r="E104" s="63"/>
      <c r="F104" s="54" t="s">
        <v>280</v>
      </c>
      <c r="G104" s="55" t="s">
        <v>24</v>
      </c>
      <c r="H104" s="448"/>
      <c r="I104" s="441"/>
      <c r="J104" s="340"/>
      <c r="K104" s="437"/>
      <c r="L104" s="340"/>
      <c r="M104" s="437"/>
      <c r="N104" s="340"/>
      <c r="O104" s="449"/>
      <c r="P104" s="525"/>
      <c r="Q104" s="76"/>
      <c r="R104" s="65"/>
    </row>
    <row r="105" spans="1:18" s="59" customFormat="1" ht="10.35" customHeight="1">
      <c r="A105" s="60"/>
      <c r="B105" s="66"/>
      <c r="C105" s="62"/>
      <c r="D105" s="62"/>
      <c r="E105" s="63"/>
      <c r="F105" s="77"/>
      <c r="G105" s="68"/>
      <c r="H105" s="327"/>
      <c r="I105" s="443"/>
      <c r="J105" s="499" t="str">
        <f>IF(OR(I106=7,I106=8,I106=9),F103,IF(OR(I106=1,I106=2,I106=3),F107,IF(F103="Bye",F107,IF(F107="Bye",F103,""))))</f>
        <v>林經敏</v>
      </c>
      <c r="K105" s="437"/>
      <c r="L105" s="340"/>
      <c r="M105" s="437"/>
      <c r="N105" s="340"/>
      <c r="O105" s="449"/>
      <c r="P105" s="522"/>
      <c r="Q105" s="64"/>
      <c r="R105" s="65"/>
    </row>
    <row r="106" spans="1:18" s="59" customFormat="1" ht="10.35" customHeight="1">
      <c r="A106" s="60"/>
      <c r="B106" s="66"/>
      <c r="C106" s="62"/>
      <c r="D106" s="62"/>
      <c r="E106" s="63"/>
      <c r="F106" s="77"/>
      <c r="G106" s="68"/>
      <c r="H106" s="327"/>
      <c r="I106" s="445"/>
      <c r="J106" s="500" t="str">
        <f>IF(OR(I106=7,I106=8,I106=9),F104,IF(OR(I106=1,I106=2,I106=3),F108,IF(F103="Bye",F108,IF(F107="Bye",F104,""))))</f>
        <v>陳堯智</v>
      </c>
      <c r="K106" s="446"/>
      <c r="L106" s="340"/>
      <c r="M106" s="437"/>
      <c r="N106" s="340"/>
      <c r="O106" s="449"/>
      <c r="P106" s="522"/>
      <c r="Q106" s="64"/>
      <c r="R106" s="65"/>
    </row>
    <row r="107" spans="1:18" s="59" customFormat="1" ht="10.35" customHeight="1">
      <c r="A107" s="60">
        <v>26</v>
      </c>
      <c r="B107" s="73"/>
      <c r="C107" s="52" t="s">
        <v>21</v>
      </c>
      <c r="D107" s="52"/>
      <c r="E107" s="74"/>
      <c r="F107" s="291" t="s">
        <v>437</v>
      </c>
      <c r="G107" s="56"/>
      <c r="H107" s="448"/>
      <c r="I107" s="447"/>
      <c r="J107" s="499"/>
      <c r="K107" s="449"/>
      <c r="L107" s="340"/>
      <c r="M107" s="437"/>
      <c r="N107" s="340"/>
      <c r="O107" s="449"/>
      <c r="P107" s="522"/>
      <c r="Q107" s="64"/>
      <c r="R107" s="65"/>
    </row>
    <row r="108" spans="1:18" s="59" customFormat="1" ht="10.35" customHeight="1">
      <c r="A108" s="60"/>
      <c r="B108" s="66"/>
      <c r="C108" s="62"/>
      <c r="D108" s="62"/>
      <c r="E108" s="63"/>
      <c r="F108" s="75" t="s">
        <v>29</v>
      </c>
      <c r="G108" s="56"/>
      <c r="H108" s="448"/>
      <c r="I108" s="441"/>
      <c r="J108" s="499"/>
      <c r="K108" s="449"/>
      <c r="L108" s="340"/>
      <c r="M108" s="452"/>
      <c r="N108" s="340"/>
      <c r="O108" s="449"/>
      <c r="P108" s="522"/>
      <c r="Q108" s="64"/>
      <c r="R108" s="65"/>
    </row>
    <row r="109" spans="1:18" s="59" customFormat="1" ht="10.35" customHeight="1">
      <c r="A109" s="60"/>
      <c r="B109" s="66"/>
      <c r="C109" s="62"/>
      <c r="D109" s="62"/>
      <c r="E109" s="63"/>
      <c r="F109" s="77"/>
      <c r="G109" s="68"/>
      <c r="H109" s="327"/>
      <c r="I109" s="437"/>
      <c r="J109" s="340"/>
      <c r="K109" s="449"/>
      <c r="L109" s="499" t="str">
        <f>IF(OR(K110=7,K110=8,K110=9),J105,IF(OR(K110=1,K110=2,K110=3),J113,""))</f>
        <v>王文志</v>
      </c>
      <c r="M109" s="437"/>
      <c r="N109" s="340"/>
      <c r="O109" s="449"/>
      <c r="P109" s="522"/>
      <c r="Q109" s="64"/>
      <c r="R109" s="65"/>
    </row>
    <row r="110" spans="1:18" s="59" customFormat="1" ht="10.35" customHeight="1">
      <c r="A110" s="60"/>
      <c r="B110" s="66"/>
      <c r="C110" s="62"/>
      <c r="D110" s="62"/>
      <c r="E110" s="63"/>
      <c r="F110" s="77"/>
      <c r="G110" s="68"/>
      <c r="H110" s="327"/>
      <c r="I110" s="437"/>
      <c r="J110" s="501" t="s">
        <v>383</v>
      </c>
      <c r="K110" s="455">
        <v>2</v>
      </c>
      <c r="L110" s="500" t="str">
        <f>IF(OR(K110=7,K110=8,K110=9),J106,IF(OR(K110=1,K110=2,K110=3),J114,""))</f>
        <v>王品彥</v>
      </c>
      <c r="M110" s="446"/>
      <c r="N110" s="340"/>
      <c r="O110" s="449"/>
      <c r="P110" s="522"/>
      <c r="Q110" s="64"/>
      <c r="R110" s="65"/>
    </row>
    <row r="111" spans="1:18" s="59" customFormat="1" ht="10.35" customHeight="1">
      <c r="A111" s="60">
        <v>27</v>
      </c>
      <c r="B111" s="66">
        <v>12</v>
      </c>
      <c r="C111" s="52" t="s">
        <v>21</v>
      </c>
      <c r="D111" s="52"/>
      <c r="E111" s="74"/>
      <c r="F111" s="75" t="s">
        <v>281</v>
      </c>
      <c r="G111" s="56" t="s">
        <v>76</v>
      </c>
      <c r="H111" s="448"/>
      <c r="I111" s="439"/>
      <c r="J111" s="340"/>
      <c r="K111" s="449"/>
      <c r="L111" s="499" t="s">
        <v>454</v>
      </c>
      <c r="M111" s="449"/>
      <c r="N111" s="340"/>
      <c r="O111" s="449"/>
      <c r="P111" s="522"/>
      <c r="Q111" s="64"/>
      <c r="R111" s="65"/>
    </row>
    <row r="112" spans="1:18" s="59" customFormat="1" ht="10.35" customHeight="1">
      <c r="A112" s="60"/>
      <c r="B112" s="61"/>
      <c r="C112" s="62"/>
      <c r="D112" s="62"/>
      <c r="E112" s="63"/>
      <c r="F112" s="75" t="s">
        <v>282</v>
      </c>
      <c r="G112" s="56" t="s">
        <v>24</v>
      </c>
      <c r="H112" s="448"/>
      <c r="I112" s="441"/>
      <c r="J112" s="340"/>
      <c r="K112" s="449"/>
      <c r="L112" s="340"/>
      <c r="M112" s="449"/>
      <c r="N112" s="340"/>
      <c r="O112" s="449"/>
      <c r="P112" s="522"/>
      <c r="Q112" s="64"/>
      <c r="R112" s="65"/>
    </row>
    <row r="113" spans="1:18" s="59" customFormat="1" ht="10.35" customHeight="1">
      <c r="A113" s="60"/>
      <c r="B113" s="66"/>
      <c r="C113" s="62"/>
      <c r="D113" s="62"/>
      <c r="E113" s="63"/>
      <c r="F113" s="77"/>
      <c r="G113" s="68"/>
      <c r="H113" s="327"/>
      <c r="I113" s="443"/>
      <c r="J113" s="499" t="str">
        <f>IF(OR(I114=7,I114=8,I114=9),F111,IF(OR(I114=1,I114=2,I114=3),F115,IF(F111="Bye",F115,IF(F115="Bye",F111,""))))</f>
        <v>王文志</v>
      </c>
      <c r="K113" s="449"/>
      <c r="L113" s="340"/>
      <c r="M113" s="449"/>
      <c r="N113" s="340"/>
      <c r="O113" s="449"/>
      <c r="P113" s="522"/>
      <c r="Q113" s="64"/>
      <c r="R113" s="65"/>
    </row>
    <row r="114" spans="1:18" s="59" customFormat="1" ht="10.35" customHeight="1">
      <c r="A114" s="60"/>
      <c r="B114" s="66"/>
      <c r="C114" s="62"/>
      <c r="D114" s="62"/>
      <c r="E114" s="63"/>
      <c r="F114" s="77"/>
      <c r="G114" s="68"/>
      <c r="H114" s="327" t="s">
        <v>380</v>
      </c>
      <c r="I114" s="445">
        <v>2</v>
      </c>
      <c r="J114" s="500" t="str">
        <f>IF(OR(I114=7,I114=8,I114=9),F112,IF(OR(I114=1,I114=2,I114=3),F116,IF(F111="Bye",F116,IF(F115="Bye",F112,""))))</f>
        <v>王品彥</v>
      </c>
      <c r="K114" s="450"/>
      <c r="L114" s="340"/>
      <c r="M114" s="449"/>
      <c r="N114" s="340"/>
      <c r="O114" s="449"/>
      <c r="P114" s="522"/>
      <c r="Q114" s="64"/>
      <c r="R114" s="65"/>
    </row>
    <row r="115" spans="1:18" s="59" customFormat="1" ht="10.35" customHeight="1">
      <c r="A115" s="60">
        <v>28</v>
      </c>
      <c r="B115" s="73">
        <v>9</v>
      </c>
      <c r="C115" s="52" t="s">
        <v>21</v>
      </c>
      <c r="D115" s="52">
        <v>1012</v>
      </c>
      <c r="E115" s="74"/>
      <c r="F115" s="75" t="s">
        <v>283</v>
      </c>
      <c r="G115" s="56" t="s">
        <v>24</v>
      </c>
      <c r="H115" s="448"/>
      <c r="I115" s="447"/>
      <c r="J115" s="499" t="s">
        <v>456</v>
      </c>
      <c r="K115" s="437"/>
      <c r="L115" s="340"/>
      <c r="M115" s="449"/>
      <c r="N115" s="340"/>
      <c r="O115" s="449"/>
      <c r="P115" s="522"/>
      <c r="Q115" s="64"/>
      <c r="R115" s="65"/>
    </row>
    <row r="116" spans="1:18" s="59" customFormat="1" ht="10.35" customHeight="1">
      <c r="A116" s="60"/>
      <c r="B116" s="66"/>
      <c r="C116" s="62"/>
      <c r="D116" s="62"/>
      <c r="E116" s="63"/>
      <c r="F116" s="75" t="s">
        <v>284</v>
      </c>
      <c r="G116" s="56" t="s">
        <v>24</v>
      </c>
      <c r="H116" s="448"/>
      <c r="I116" s="441"/>
      <c r="J116" s="340"/>
      <c r="K116" s="437"/>
      <c r="L116" s="340"/>
      <c r="M116" s="457"/>
      <c r="N116" s="340"/>
      <c r="O116" s="449"/>
      <c r="P116" s="522"/>
      <c r="Q116" s="64"/>
      <c r="R116" s="65"/>
    </row>
    <row r="117" spans="1:18" s="59" customFormat="1" ht="10.35" customHeight="1">
      <c r="A117" s="60"/>
      <c r="B117" s="66"/>
      <c r="C117" s="62"/>
      <c r="D117" s="62"/>
      <c r="E117" s="63"/>
      <c r="F117" s="77"/>
      <c r="G117" s="68"/>
      <c r="H117" s="327"/>
      <c r="I117" s="437"/>
      <c r="J117" s="340"/>
      <c r="K117" s="437"/>
      <c r="L117" s="340"/>
      <c r="M117" s="449"/>
      <c r="N117" s="499" t="str">
        <f>IF(OR(M118=7,M118=8,M118=9),L109,IF(OR(M118=1,M118=2,M118=3),L125,""))</f>
        <v>陳鴻麒</v>
      </c>
      <c r="O117" s="449"/>
      <c r="P117" s="522"/>
      <c r="Q117" s="64"/>
      <c r="R117" s="65"/>
    </row>
    <row r="118" spans="1:18" s="59" customFormat="1" ht="10.35" customHeight="1">
      <c r="A118" s="60"/>
      <c r="B118" s="66"/>
      <c r="C118" s="62"/>
      <c r="D118" s="62"/>
      <c r="E118" s="63"/>
      <c r="F118" s="77"/>
      <c r="G118" s="68"/>
      <c r="H118" s="327"/>
      <c r="I118" s="437"/>
      <c r="J118" s="340"/>
      <c r="K118" s="437"/>
      <c r="L118" s="501" t="s">
        <v>414</v>
      </c>
      <c r="M118" s="455">
        <v>2</v>
      </c>
      <c r="N118" s="500" t="str">
        <f>IF(OR(M118=7,M118=8,M118=9),L110,IF(OR(M118=1,M118=2,M118=3),L126,""))</f>
        <v>任育成</v>
      </c>
      <c r="O118" s="450"/>
      <c r="P118" s="522"/>
      <c r="Q118" s="64"/>
      <c r="R118" s="65"/>
    </row>
    <row r="119" spans="1:18" s="59" customFormat="1" ht="10.35" customHeight="1">
      <c r="A119" s="60">
        <v>29</v>
      </c>
      <c r="B119" s="51">
        <v>19</v>
      </c>
      <c r="C119" s="52" t="s">
        <v>21</v>
      </c>
      <c r="D119" s="52"/>
      <c r="E119" s="74"/>
      <c r="F119" s="75" t="s">
        <v>285</v>
      </c>
      <c r="G119" s="56" t="s">
        <v>40</v>
      </c>
      <c r="H119" s="448"/>
      <c r="I119" s="439"/>
      <c r="J119" s="340"/>
      <c r="K119" s="437"/>
      <c r="L119" s="340"/>
      <c r="M119" s="449"/>
      <c r="N119" s="499" t="s">
        <v>463</v>
      </c>
      <c r="O119" s="461"/>
      <c r="P119" s="522"/>
      <c r="Q119" s="64"/>
      <c r="R119" s="65"/>
    </row>
    <row r="120" spans="1:18" s="59" customFormat="1" ht="10.35" customHeight="1">
      <c r="A120" s="60"/>
      <c r="B120" s="61"/>
      <c r="C120" s="62"/>
      <c r="D120" s="62"/>
      <c r="E120" s="63"/>
      <c r="F120" s="75" t="s">
        <v>286</v>
      </c>
      <c r="G120" s="56" t="s">
        <v>45</v>
      </c>
      <c r="H120" s="448"/>
      <c r="I120" s="441"/>
      <c r="J120" s="340"/>
      <c r="K120" s="437"/>
      <c r="L120" s="340"/>
      <c r="M120" s="449"/>
      <c r="N120" s="340"/>
      <c r="O120" s="437"/>
      <c r="P120" s="522"/>
      <c r="Q120" s="64"/>
      <c r="R120" s="65"/>
    </row>
    <row r="121" spans="1:18" s="59" customFormat="1" ht="10.35" customHeight="1">
      <c r="A121" s="60"/>
      <c r="B121" s="66"/>
      <c r="C121" s="62"/>
      <c r="D121" s="62"/>
      <c r="E121" s="63"/>
      <c r="F121" s="77"/>
      <c r="G121" s="68"/>
      <c r="H121" s="327"/>
      <c r="I121" s="443"/>
      <c r="J121" s="499" t="str">
        <f>IF(OR(I122=7,I122=8,I122=9),F119,IF(OR(I122=1,I122=2,I122=3),F123,IF(F119="Bye",F123,IF(F123="Bye",F119,""))))</f>
        <v>蘇修敬</v>
      </c>
      <c r="K121" s="437"/>
      <c r="L121" s="340"/>
      <c r="M121" s="449"/>
      <c r="N121" s="340"/>
      <c r="O121" s="437"/>
      <c r="P121" s="522"/>
      <c r="Q121" s="64"/>
      <c r="R121" s="65"/>
    </row>
    <row r="122" spans="1:18" s="59" customFormat="1" ht="10.35" customHeight="1">
      <c r="A122" s="60"/>
      <c r="B122" s="66"/>
      <c r="C122" s="62"/>
      <c r="D122" s="62"/>
      <c r="E122" s="63"/>
      <c r="F122" s="77"/>
      <c r="G122" s="68"/>
      <c r="H122" s="327" t="s">
        <v>380</v>
      </c>
      <c r="I122" s="445">
        <v>2</v>
      </c>
      <c r="J122" s="500" t="str">
        <f>IF(OR(I122=7,I122=8,I122=9),F120,IF(OR(I122=1,I122=2,I122=3),F124,IF(F119="Bye",F124,IF(F123="Bye",F120,""))))</f>
        <v>林利益</v>
      </c>
      <c r="K122" s="446"/>
      <c r="L122" s="340"/>
      <c r="M122" s="449"/>
      <c r="N122" s="340"/>
      <c r="O122" s="437"/>
      <c r="P122" s="522"/>
      <c r="Q122" s="64"/>
      <c r="R122" s="65"/>
    </row>
    <row r="123" spans="1:18" s="59" customFormat="1" ht="10.35" customHeight="1">
      <c r="A123" s="60">
        <v>30</v>
      </c>
      <c r="B123" s="73">
        <v>16</v>
      </c>
      <c r="C123" s="52" t="s">
        <v>21</v>
      </c>
      <c r="D123" s="52"/>
      <c r="E123" s="74"/>
      <c r="F123" s="75" t="s">
        <v>287</v>
      </c>
      <c r="G123" s="56" t="s">
        <v>24</v>
      </c>
      <c r="H123" s="448"/>
      <c r="I123" s="447"/>
      <c r="J123" s="499" t="s">
        <v>457</v>
      </c>
      <c r="K123" s="449"/>
      <c r="L123" s="340"/>
      <c r="M123" s="449"/>
      <c r="N123" s="340"/>
      <c r="O123" s="437"/>
      <c r="P123" s="522"/>
      <c r="Q123" s="64"/>
      <c r="R123" s="65"/>
    </row>
    <row r="124" spans="1:18" s="59" customFormat="1" ht="10.35" customHeight="1">
      <c r="A124" s="60"/>
      <c r="B124" s="66"/>
      <c r="C124" s="62"/>
      <c r="D124" s="62"/>
      <c r="E124" s="63"/>
      <c r="F124" s="75" t="s">
        <v>288</v>
      </c>
      <c r="G124" s="56" t="s">
        <v>24</v>
      </c>
      <c r="H124" s="448"/>
      <c r="I124" s="441"/>
      <c r="J124" s="499"/>
      <c r="K124" s="449"/>
      <c r="L124" s="340"/>
      <c r="M124" s="457"/>
      <c r="N124" s="340"/>
      <c r="O124" s="437"/>
      <c r="P124" s="522"/>
      <c r="Q124" s="64"/>
      <c r="R124" s="65"/>
    </row>
    <row r="125" spans="1:18" s="59" customFormat="1" ht="10.35" customHeight="1">
      <c r="A125" s="60"/>
      <c r="B125" s="66"/>
      <c r="C125" s="62"/>
      <c r="D125" s="62"/>
      <c r="E125" s="63"/>
      <c r="F125" s="77"/>
      <c r="G125" s="68"/>
      <c r="H125" s="327"/>
      <c r="I125" s="437"/>
      <c r="J125" s="340"/>
      <c r="K125" s="449"/>
      <c r="L125" s="499" t="str">
        <f>IF(OR(K126=7,K126=8,K126=9),J121,IF(OR(K126=1,K126=2,K126=3),J129,""))</f>
        <v>陳鴻麒</v>
      </c>
      <c r="M125" s="449"/>
      <c r="N125" s="340"/>
      <c r="O125" s="437"/>
      <c r="P125" s="522"/>
      <c r="Q125" s="64"/>
      <c r="R125" s="65"/>
    </row>
    <row r="126" spans="1:18" s="59" customFormat="1" ht="10.35" customHeight="1">
      <c r="A126" s="60"/>
      <c r="B126" s="66"/>
      <c r="C126" s="62"/>
      <c r="D126" s="62"/>
      <c r="E126" s="63"/>
      <c r="F126" s="77"/>
      <c r="G126" s="68"/>
      <c r="H126" s="327"/>
      <c r="I126" s="437"/>
      <c r="J126" s="501" t="s">
        <v>383</v>
      </c>
      <c r="K126" s="455">
        <v>2</v>
      </c>
      <c r="L126" s="500" t="str">
        <f>IF(OR(K126=7,K126=8,K126=9),J122,IF(OR(K126=1,K126=2,K126=3),J130,""))</f>
        <v>任育成</v>
      </c>
      <c r="M126" s="450"/>
      <c r="N126" s="340"/>
      <c r="O126" s="437"/>
      <c r="P126" s="522"/>
      <c r="Q126" s="64"/>
      <c r="R126" s="65"/>
    </row>
    <row r="127" spans="1:18" s="59" customFormat="1" ht="10.35" customHeight="1">
      <c r="A127" s="60">
        <v>31</v>
      </c>
      <c r="B127" s="66"/>
      <c r="C127" s="52" t="s">
        <v>21</v>
      </c>
      <c r="D127" s="52"/>
      <c r="E127" s="74"/>
      <c r="F127" s="75" t="s">
        <v>28</v>
      </c>
      <c r="G127" s="56"/>
      <c r="H127" s="448"/>
      <c r="I127" s="439"/>
      <c r="J127" s="340"/>
      <c r="K127" s="449"/>
      <c r="L127" s="499" t="s">
        <v>456</v>
      </c>
      <c r="M127" s="461"/>
      <c r="N127" s="340"/>
      <c r="O127" s="437"/>
      <c r="P127" s="522"/>
      <c r="Q127" s="64"/>
      <c r="R127" s="65"/>
    </row>
    <row r="128" spans="1:18" s="59" customFormat="1" ht="10.35" customHeight="1">
      <c r="A128" s="60"/>
      <c r="B128" s="61"/>
      <c r="C128" s="62"/>
      <c r="D128" s="62"/>
      <c r="E128" s="63"/>
      <c r="F128" s="75" t="s">
        <v>29</v>
      </c>
      <c r="G128" s="56"/>
      <c r="H128" s="448"/>
      <c r="I128" s="441"/>
      <c r="J128" s="340"/>
      <c r="K128" s="449"/>
      <c r="L128" s="340"/>
      <c r="M128" s="437"/>
      <c r="N128" s="340"/>
      <c r="O128" s="437"/>
      <c r="P128" s="522"/>
      <c r="Q128" s="64"/>
      <c r="R128" s="65"/>
    </row>
    <row r="129" spans="1:18" s="59" customFormat="1" ht="10.35" customHeight="1">
      <c r="A129" s="60"/>
      <c r="B129" s="66"/>
      <c r="C129" s="62"/>
      <c r="D129" s="62"/>
      <c r="E129" s="63"/>
      <c r="F129" s="67"/>
      <c r="G129" s="80"/>
      <c r="H129" s="327"/>
      <c r="I129" s="443"/>
      <c r="J129" s="499" t="str">
        <f>IF(OR(I130=7,I130=8,I130=9),F127,IF(OR(I130=1,I130=2,I130=3),F131,IF(F127="Bye",F131,IF(F131="Bye",F127,""))))</f>
        <v>陳鴻麒</v>
      </c>
      <c r="K129" s="449"/>
      <c r="L129" s="340"/>
      <c r="M129" s="437"/>
      <c r="N129" s="340"/>
      <c r="O129" s="437"/>
      <c r="P129" s="522"/>
      <c r="Q129" s="64"/>
      <c r="R129" s="65"/>
    </row>
    <row r="130" spans="1:18" s="59" customFormat="1" ht="10.35" customHeight="1">
      <c r="A130" s="60"/>
      <c r="B130" s="66"/>
      <c r="C130" s="62"/>
      <c r="D130" s="62"/>
      <c r="E130" s="63"/>
      <c r="F130" s="77"/>
      <c r="G130" s="68"/>
      <c r="H130" s="327"/>
      <c r="I130" s="445"/>
      <c r="J130" s="500" t="str">
        <f>IF(OR(I130=7,I130=8,I130=9),F128,IF(OR(I130=1,I130=2,I130=3),F132,IF(F127="Bye",F132,IF(F131="Bye",F128,""))))</f>
        <v>任育成</v>
      </c>
      <c r="K130" s="450"/>
      <c r="L130" s="340"/>
      <c r="M130" s="437"/>
      <c r="N130" s="340"/>
      <c r="O130" s="437"/>
      <c r="P130" s="522"/>
      <c r="Q130" s="64"/>
      <c r="R130" s="65"/>
    </row>
    <row r="131" spans="1:18" s="59" customFormat="1" ht="10.35" customHeight="1">
      <c r="A131" s="50">
        <v>32</v>
      </c>
      <c r="B131" s="73">
        <v>2</v>
      </c>
      <c r="C131" s="52" t="s">
        <v>21</v>
      </c>
      <c r="D131" s="52">
        <v>14</v>
      </c>
      <c r="E131" s="53" t="s">
        <v>81</v>
      </c>
      <c r="F131" s="54" t="s">
        <v>289</v>
      </c>
      <c r="G131" s="55" t="s">
        <v>24</v>
      </c>
      <c r="H131" s="438"/>
      <c r="I131" s="447"/>
      <c r="J131" s="499"/>
      <c r="K131" s="437"/>
      <c r="L131" s="340"/>
      <c r="M131" s="437"/>
      <c r="N131" s="340"/>
      <c r="O131" s="437"/>
      <c r="P131" s="522"/>
      <c r="Q131" s="64"/>
      <c r="R131" s="65"/>
    </row>
    <row r="132" spans="1:18" s="59" customFormat="1" ht="10.35" customHeight="1">
      <c r="A132" s="60"/>
      <c r="B132" s="66"/>
      <c r="C132" s="62"/>
      <c r="D132" s="62"/>
      <c r="E132" s="63"/>
      <c r="F132" s="54" t="s">
        <v>290</v>
      </c>
      <c r="G132" s="55" t="s">
        <v>24</v>
      </c>
      <c r="H132" s="438"/>
      <c r="I132" s="441"/>
      <c r="J132" s="340"/>
      <c r="K132" s="437"/>
      <c r="L132" s="340"/>
      <c r="M132" s="452"/>
      <c r="N132" s="340"/>
      <c r="O132" s="437"/>
      <c r="P132" s="526"/>
      <c r="Q132" s="64"/>
      <c r="R132" s="65"/>
    </row>
    <row r="133" spans="1:18" s="59" customFormat="1" ht="9.6" customHeight="1">
      <c r="A133" s="87"/>
      <c r="B133" s="66"/>
      <c r="C133" s="81"/>
      <c r="D133" s="81"/>
      <c r="E133" s="82"/>
      <c r="F133" s="77"/>
      <c r="G133" s="68"/>
      <c r="H133" s="326"/>
      <c r="I133" s="437"/>
      <c r="J133" s="340"/>
      <c r="K133" s="437"/>
      <c r="L133" s="340"/>
      <c r="M133" s="437"/>
      <c r="N133" s="340"/>
      <c r="O133" s="437"/>
      <c r="P133" s="522"/>
      <c r="Q133" s="64"/>
      <c r="R133" s="65"/>
    </row>
    <row r="134" spans="1:18" ht="6" customHeight="1">
      <c r="A134" s="87"/>
      <c r="B134" s="66"/>
      <c r="C134" s="81"/>
      <c r="D134" s="81"/>
      <c r="E134" s="82"/>
      <c r="F134" s="77"/>
      <c r="G134" s="68"/>
      <c r="I134" s="437"/>
      <c r="J134" s="340"/>
      <c r="K134" s="437"/>
      <c r="L134" s="340"/>
      <c r="M134" s="437"/>
      <c r="N134" s="340"/>
      <c r="O134" s="437"/>
      <c r="P134" s="528"/>
      <c r="Q134" s="84"/>
      <c r="R134" s="661"/>
    </row>
    <row r="135" spans="1:18">
      <c r="B135" s="88"/>
      <c r="C135" s="89"/>
      <c r="D135" s="89"/>
      <c r="E135" s="90"/>
      <c r="F135" s="85"/>
      <c r="G135" s="83"/>
      <c r="P135" s="662"/>
      <c r="Q135" s="91"/>
      <c r="R135" s="661"/>
    </row>
    <row r="136" spans="1:18">
      <c r="B136" s="88"/>
      <c r="C136" s="89"/>
      <c r="D136" s="89"/>
      <c r="E136" s="90"/>
      <c r="F136" s="85"/>
      <c r="G136" s="83"/>
      <c r="P136" s="662"/>
      <c r="Q136" s="91"/>
      <c r="R136" s="661"/>
    </row>
    <row r="137" spans="1:18">
      <c r="B137" s="88"/>
      <c r="P137" s="663"/>
      <c r="R137" s="664"/>
    </row>
    <row r="138" spans="1:18">
      <c r="B138" s="88"/>
      <c r="P138" s="663"/>
      <c r="R138" s="664"/>
    </row>
    <row r="139" spans="1:18">
      <c r="B139" s="88"/>
      <c r="P139" s="663"/>
      <c r="R139" s="664"/>
    </row>
    <row r="140" spans="1:18">
      <c r="B140" s="88"/>
      <c r="P140" s="663"/>
      <c r="R140" s="664"/>
    </row>
    <row r="141" spans="1:18">
      <c r="B141" s="88"/>
      <c r="P141" s="663"/>
      <c r="R141" s="664"/>
    </row>
    <row r="142" spans="1:18">
      <c r="P142" s="663"/>
      <c r="R142" s="664"/>
    </row>
    <row r="1280" spans="7:7">
      <c r="G1280" s="47" t="s">
        <v>84</v>
      </c>
    </row>
  </sheetData>
  <mergeCells count="4">
    <mergeCell ref="H1:I2"/>
    <mergeCell ref="J1:K1"/>
    <mergeCell ref="J2:K2"/>
    <mergeCell ref="H3:K4"/>
  </mergeCells>
  <phoneticPr fontId="1" type="noConversion"/>
  <conditionalFormatting sqref="L22 N38 J14 N9 L54 L86 L118 N102">
    <cfRule type="expression" dxfId="140" priority="43" stopIfTrue="1">
      <formula>AND($N$1="CU",J9="Umpire")</formula>
    </cfRule>
    <cfRule type="expression" dxfId="139" priority="44" stopIfTrue="1">
      <formula>AND($N$1="CU",J9&lt;&gt;"Umpire",K9&lt;&gt;"")</formula>
    </cfRule>
    <cfRule type="expression" dxfId="138" priority="45" stopIfTrue="1">
      <formula>AND($N$1="CU",J9&lt;&gt;"Umpire")</formula>
    </cfRule>
  </conditionalFormatting>
  <conditionalFormatting sqref="D71 D75 D79 D83 D87 D91 D95 D99 D103 D107 D111 D115 D119 D123 D127 D131 C7:D7 D39 D43 D47 D51 D55 D59 D63 D67 C11:D11 C15:D15 C19:D19 C23:D23 C27:D27 C31:D31 C35:D35">
    <cfRule type="cellIs" dxfId="137" priority="46" stopIfTrue="1" operator="equal">
      <formula>"DA"</formula>
    </cfRule>
  </conditionalFormatting>
  <conditionalFormatting sqref="M86 M118 O102 I10 I18 K14 M22 M54 O38 O9 I34 I50 K46 I66 K62 I82 K78 I98 K94 I114 K110 I130 K126">
    <cfRule type="expression" dxfId="136" priority="47" stopIfTrue="1">
      <formula>$N$1="CU"</formula>
    </cfRule>
  </conditionalFormatting>
  <conditionalFormatting sqref="F71 F79 F83 F87 F91 F99 F103 F111 F115 F119 F123 F127 F131 F51 F55 F59 F67 J9 J17 J25 J41 J57 J73 L13 L29 L45 L61 L77 L93 L109 L125 P37 N53 N85 N117 P101 N10 N64 N132 N128 P130 P8 F7:F10 N21:O21 F19:F21 F23:F25 F27:F30 F12:F17 F32:F42 F44:F48">
    <cfRule type="cellIs" dxfId="135" priority="48" stopIfTrue="1" operator="equal">
      <formula>"Bye"</formula>
    </cfRule>
  </conditionalFormatting>
  <conditionalFormatting sqref="F26">
    <cfRule type="cellIs" dxfId="134" priority="40" stopIfTrue="1" operator="equal">
      <formula>"Bye"</formula>
    </cfRule>
  </conditionalFormatting>
  <conditionalFormatting sqref="F18">
    <cfRule type="cellIs" dxfId="133" priority="42" stopIfTrue="1" operator="equal">
      <formula>"Bye"</formula>
    </cfRule>
  </conditionalFormatting>
  <conditionalFormatting sqref="F22">
    <cfRule type="cellIs" dxfId="132" priority="41" stopIfTrue="1" operator="equal">
      <formula>"Bye"</formula>
    </cfRule>
  </conditionalFormatting>
  <conditionalFormatting sqref="J30">
    <cfRule type="expression" dxfId="131" priority="35" stopIfTrue="1">
      <formula>AND($N$1="CU",J30="Umpire")</formula>
    </cfRule>
    <cfRule type="expression" dxfId="130" priority="36" stopIfTrue="1">
      <formula>AND($N$1="CU",J30&lt;&gt;"Umpire",K30&lt;&gt;"")</formula>
    </cfRule>
    <cfRule type="expression" dxfId="129" priority="37" stopIfTrue="1">
      <formula>AND($N$1="CU",J30&lt;&gt;"Umpire")</formula>
    </cfRule>
  </conditionalFormatting>
  <conditionalFormatting sqref="I26">
    <cfRule type="expression" dxfId="128" priority="38" stopIfTrue="1">
      <formula>$N$1="CU"</formula>
    </cfRule>
  </conditionalFormatting>
  <conditionalFormatting sqref="J33">
    <cfRule type="cellIs" dxfId="127" priority="39" stopIfTrue="1" operator="equal">
      <formula>"Bye"</formula>
    </cfRule>
  </conditionalFormatting>
  <conditionalFormatting sqref="J46">
    <cfRule type="expression" dxfId="126" priority="30" stopIfTrue="1">
      <formula>AND($N$1="CU",J46="Umpire")</formula>
    </cfRule>
    <cfRule type="expression" dxfId="125" priority="31" stopIfTrue="1">
      <formula>AND($N$1="CU",J46&lt;&gt;"Umpire",K46&lt;&gt;"")</formula>
    </cfRule>
    <cfRule type="expression" dxfId="124" priority="32" stopIfTrue="1">
      <formula>AND($N$1="CU",J46&lt;&gt;"Umpire")</formula>
    </cfRule>
  </conditionalFormatting>
  <conditionalFormatting sqref="I42">
    <cfRule type="expression" dxfId="123" priority="33" stopIfTrue="1">
      <formula>$N$1="CU"</formula>
    </cfRule>
  </conditionalFormatting>
  <conditionalFormatting sqref="J49">
    <cfRule type="cellIs" dxfId="122" priority="34" stopIfTrue="1" operator="equal">
      <formula>"Bye"</formula>
    </cfRule>
  </conditionalFormatting>
  <conditionalFormatting sqref="J62">
    <cfRule type="expression" dxfId="121" priority="25" stopIfTrue="1">
      <formula>AND($N$1="CU",J62="Umpire")</formula>
    </cfRule>
    <cfRule type="expression" dxfId="120" priority="26" stopIfTrue="1">
      <formula>AND($N$1="CU",J62&lt;&gt;"Umpire",K62&lt;&gt;"")</formula>
    </cfRule>
    <cfRule type="expression" dxfId="119" priority="27" stopIfTrue="1">
      <formula>AND($N$1="CU",J62&lt;&gt;"Umpire")</formula>
    </cfRule>
  </conditionalFormatting>
  <conditionalFormatting sqref="I58">
    <cfRule type="expression" dxfId="118" priority="28" stopIfTrue="1">
      <formula>$N$1="CU"</formula>
    </cfRule>
  </conditionalFormatting>
  <conditionalFormatting sqref="J65">
    <cfRule type="cellIs" dxfId="117" priority="29" stopIfTrue="1" operator="equal">
      <formula>"Bye"</formula>
    </cfRule>
  </conditionalFormatting>
  <conditionalFormatting sqref="J78">
    <cfRule type="expression" dxfId="116" priority="20" stopIfTrue="1">
      <formula>AND($N$1="CU",J78="Umpire")</formula>
    </cfRule>
    <cfRule type="expression" dxfId="115" priority="21" stopIfTrue="1">
      <formula>AND($N$1="CU",J78&lt;&gt;"Umpire",K78&lt;&gt;"")</formula>
    </cfRule>
    <cfRule type="expression" dxfId="114" priority="22" stopIfTrue="1">
      <formula>AND($N$1="CU",J78&lt;&gt;"Umpire")</formula>
    </cfRule>
  </conditionalFormatting>
  <conditionalFormatting sqref="I74">
    <cfRule type="expression" dxfId="113" priority="23" stopIfTrue="1">
      <formula>$N$1="CU"</formula>
    </cfRule>
  </conditionalFormatting>
  <conditionalFormatting sqref="J81 J89 J105 J121">
    <cfRule type="cellIs" dxfId="112" priority="24" stopIfTrue="1" operator="equal">
      <formula>"Bye"</formula>
    </cfRule>
  </conditionalFormatting>
  <conditionalFormatting sqref="J94">
    <cfRule type="expression" dxfId="111" priority="15" stopIfTrue="1">
      <formula>AND($N$1="CU",J94="Umpire")</formula>
    </cfRule>
    <cfRule type="expression" dxfId="110" priority="16" stopIfTrue="1">
      <formula>AND($N$1="CU",J94&lt;&gt;"Umpire",K94&lt;&gt;"")</formula>
    </cfRule>
    <cfRule type="expression" dxfId="109" priority="17" stopIfTrue="1">
      <formula>AND($N$1="CU",J94&lt;&gt;"Umpire")</formula>
    </cfRule>
  </conditionalFormatting>
  <conditionalFormatting sqref="I90">
    <cfRule type="expression" dxfId="108" priority="18" stopIfTrue="1">
      <formula>$N$1="CU"</formula>
    </cfRule>
  </conditionalFormatting>
  <conditionalFormatting sqref="J97">
    <cfRule type="cellIs" dxfId="107" priority="19" stopIfTrue="1" operator="equal">
      <formula>"Bye"</formula>
    </cfRule>
  </conditionalFormatting>
  <conditionalFormatting sqref="J110">
    <cfRule type="expression" dxfId="106" priority="10" stopIfTrue="1">
      <formula>AND($N$1="CU",J110="Umpire")</formula>
    </cfRule>
    <cfRule type="expression" dxfId="105" priority="11" stopIfTrue="1">
      <formula>AND($N$1="CU",J110&lt;&gt;"Umpire",K110&lt;&gt;"")</formula>
    </cfRule>
    <cfRule type="expression" dxfId="104" priority="12" stopIfTrue="1">
      <formula>AND($N$1="CU",J110&lt;&gt;"Umpire")</formula>
    </cfRule>
  </conditionalFormatting>
  <conditionalFormatting sqref="I106">
    <cfRule type="expression" dxfId="103" priority="13" stopIfTrue="1">
      <formula>$N$1="CU"</formula>
    </cfRule>
  </conditionalFormatting>
  <conditionalFormatting sqref="J113">
    <cfRule type="cellIs" dxfId="102" priority="14" stopIfTrue="1" operator="equal">
      <formula>"Bye"</formula>
    </cfRule>
  </conditionalFormatting>
  <conditionalFormatting sqref="J126">
    <cfRule type="expression" dxfId="101" priority="5" stopIfTrue="1">
      <formula>AND($N$1="CU",J126="Umpire")</formula>
    </cfRule>
    <cfRule type="expression" dxfId="100" priority="6" stopIfTrue="1">
      <formula>AND($N$1="CU",J126&lt;&gt;"Umpire",K126&lt;&gt;"")</formula>
    </cfRule>
    <cfRule type="expression" dxfId="99" priority="7" stopIfTrue="1">
      <formula>AND($N$1="CU",J126&lt;&gt;"Umpire")</formula>
    </cfRule>
  </conditionalFormatting>
  <conditionalFormatting sqref="I122">
    <cfRule type="expression" dxfId="98" priority="8" stopIfTrue="1">
      <formula>$N$1="CU"</formula>
    </cfRule>
  </conditionalFormatting>
  <conditionalFormatting sqref="J129">
    <cfRule type="cellIs" dxfId="97" priority="9" stopIfTrue="1" operator="equal">
      <formula>"Bye"</formula>
    </cfRule>
  </conditionalFormatting>
  <conditionalFormatting sqref="F7:F10 F12:F30 F32:F42 F44:F62 F64:F74 F76:F94 F96:F106 F108:F133">
    <cfRule type="duplicateValues" dxfId="96" priority="4"/>
  </conditionalFormatting>
  <conditionalFormatting sqref="C39 C43 C47 C51 C55 C59 C63 C67">
    <cfRule type="cellIs" dxfId="95" priority="3" stopIfTrue="1" operator="equal">
      <formula>"DA"</formula>
    </cfRule>
  </conditionalFormatting>
  <conditionalFormatting sqref="C71 C75 C79 C83 C87 C91 C95 C99">
    <cfRule type="cellIs" dxfId="94" priority="2" stopIfTrue="1" operator="equal">
      <formula>"DA"</formula>
    </cfRule>
  </conditionalFormatting>
  <conditionalFormatting sqref="C103 C107 C111 C115 C119 C123 C127 C131">
    <cfRule type="cellIs" dxfId="93" priority="1" stopIfTrue="1" operator="equal">
      <formula>"DA"</formula>
    </cfRule>
  </conditionalFormatting>
  <dataValidations count="1">
    <dataValidation type="list" showInputMessage="1" showErrorMessage="1" sqref="C7 C11 C15 C19 C23 C27 C31 C35 C39 C43 C47 C51 C55 C59 C63 C67 C71 C75 C79 C83 C87 C91 C95 C99 C103 C107 C111 C115 C119 C123 C127 C131" xr:uid="{00000000-0002-0000-0500-000000000000}">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175260</xdr:rowOff>
                  </from>
                  <to>
                    <xdr:col>11</xdr:col>
                    <xdr:colOff>137160</xdr:colOff>
                    <xdr:row>2</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1">
    <tabColor theme="7" tint="0.79998168889431442"/>
  </sheetPr>
  <dimension ref="A1:R1280"/>
  <sheetViews>
    <sheetView zoomScaleNormal="100" workbookViewId="0">
      <selection activeCell="S15" sqref="S15"/>
    </sheetView>
  </sheetViews>
  <sheetFormatPr defaultColWidth="9" defaultRowHeight="16.2"/>
  <cols>
    <col min="1" max="2" width="4.21875" style="86" customWidth="1"/>
    <col min="3" max="4" width="3.6640625" style="92" customWidth="1"/>
    <col min="5" max="5" width="3.6640625" style="93" customWidth="1"/>
    <col min="6" max="6" width="10.6640625" style="86" customWidth="1"/>
    <col min="7" max="7" width="8.6640625" style="47" customWidth="1"/>
    <col min="8" max="8" width="8.6640625" style="387" customWidth="1"/>
    <col min="9" max="9" width="1.44140625" style="413" customWidth="1"/>
    <col min="10" max="10" width="7.6640625" style="373" customWidth="1"/>
    <col min="11" max="11" width="1.44140625" style="413" customWidth="1"/>
    <col min="12" max="12" width="7.6640625" style="373" customWidth="1"/>
    <col min="13" max="13" width="1.44140625" style="413" customWidth="1"/>
    <col min="14" max="14" width="7.6640625" style="373" customWidth="1"/>
    <col min="15" max="15" width="1.44140625" style="413" customWidth="1"/>
    <col min="16" max="16" width="7.6640625" style="373" customWidth="1"/>
    <col min="17" max="17" width="1.44140625" style="94" customWidth="1"/>
    <col min="18" max="16384" width="9" style="86"/>
  </cols>
  <sheetData>
    <row r="1" spans="1:18" s="8" customFormat="1" ht="15" customHeight="1">
      <c r="A1" s="1" t="s">
        <v>0</v>
      </c>
      <c r="B1" s="1"/>
      <c r="C1" s="2"/>
      <c r="D1" s="3"/>
      <c r="E1" s="4"/>
      <c r="F1" s="5"/>
      <c r="G1" s="6"/>
      <c r="H1" s="644">
        <v>65</v>
      </c>
      <c r="I1" s="645"/>
      <c r="J1" s="648"/>
      <c r="K1" s="649"/>
      <c r="L1" s="588"/>
      <c r="M1" s="375"/>
      <c r="N1" s="376" t="s">
        <v>1</v>
      </c>
      <c r="O1" s="375"/>
      <c r="P1" s="377"/>
      <c r="Q1" s="7"/>
    </row>
    <row r="2" spans="1:18" s="16" customFormat="1" ht="15" customHeight="1">
      <c r="A2" s="9" t="s">
        <v>2</v>
      </c>
      <c r="B2" s="10"/>
      <c r="C2" s="11"/>
      <c r="D2" s="12"/>
      <c r="E2" s="13"/>
      <c r="F2" s="14"/>
      <c r="G2" s="11"/>
      <c r="H2" s="646"/>
      <c r="I2" s="647"/>
      <c r="J2" s="648"/>
      <c r="K2" s="649"/>
      <c r="L2" s="588"/>
      <c r="M2" s="378"/>
      <c r="N2" s="379"/>
      <c r="O2" s="378"/>
      <c r="P2" s="379"/>
      <c r="Q2" s="15"/>
    </row>
    <row r="3" spans="1:18" s="25" customFormat="1" ht="10.5" customHeight="1">
      <c r="A3" s="17" t="s">
        <v>3</v>
      </c>
      <c r="B3" s="18"/>
      <c r="C3" s="19"/>
      <c r="D3" s="20"/>
      <c r="E3" s="21"/>
      <c r="F3" s="22"/>
      <c r="G3" s="23" t="s">
        <v>4</v>
      </c>
      <c r="H3" s="650" t="s">
        <v>439</v>
      </c>
      <c r="I3" s="651"/>
      <c r="J3" s="651"/>
      <c r="K3" s="652"/>
      <c r="L3" s="379"/>
      <c r="M3" s="378"/>
      <c r="N3" s="379"/>
      <c r="O3" s="378"/>
      <c r="P3" s="589" t="s">
        <v>5</v>
      </c>
      <c r="Q3" s="24"/>
    </row>
    <row r="4" spans="1:18" s="34" customFormat="1" ht="11.25" customHeight="1" thickBot="1">
      <c r="A4" s="26" t="s">
        <v>6</v>
      </c>
      <c r="B4" s="27"/>
      <c r="C4" s="28"/>
      <c r="D4" s="29"/>
      <c r="E4" s="30"/>
      <c r="F4" s="31"/>
      <c r="G4" s="32" t="s">
        <v>7</v>
      </c>
      <c r="H4" s="653"/>
      <c r="I4" s="654"/>
      <c r="J4" s="654"/>
      <c r="K4" s="655"/>
      <c r="L4" s="590"/>
      <c r="M4" s="591"/>
      <c r="N4" s="592"/>
      <c r="O4" s="591"/>
      <c r="P4" s="593" t="s">
        <v>8</v>
      </c>
      <c r="Q4" s="594"/>
      <c r="R4" s="25"/>
    </row>
    <row r="5" spans="1:18" s="25" customFormat="1">
      <c r="A5" s="35" t="s">
        <v>9</v>
      </c>
      <c r="B5" s="35" t="s">
        <v>10</v>
      </c>
      <c r="C5" s="36" t="s">
        <v>11</v>
      </c>
      <c r="D5" s="37" t="s">
        <v>12</v>
      </c>
      <c r="E5" s="38" t="s">
        <v>13</v>
      </c>
      <c r="F5" s="39" t="s">
        <v>14</v>
      </c>
      <c r="G5" s="40" t="s">
        <v>15</v>
      </c>
      <c r="H5" s="380" t="s">
        <v>16</v>
      </c>
      <c r="I5" s="381"/>
      <c r="J5" s="384" t="s">
        <v>17</v>
      </c>
      <c r="K5" s="383"/>
      <c r="L5" s="384" t="s">
        <v>18</v>
      </c>
      <c r="M5" s="385"/>
      <c r="N5" s="382" t="s">
        <v>19</v>
      </c>
      <c r="O5" s="386"/>
      <c r="P5" s="529" t="s">
        <v>20</v>
      </c>
      <c r="Q5" s="41"/>
    </row>
    <row r="6" spans="1:18" s="25" customFormat="1" ht="10.199999999999999" customHeight="1">
      <c r="A6" s="42"/>
      <c r="B6" s="42"/>
      <c r="C6" s="43"/>
      <c r="D6" s="43"/>
      <c r="E6" s="44"/>
      <c r="F6" s="45"/>
      <c r="G6" s="46"/>
      <c r="H6" s="387"/>
      <c r="I6" s="388"/>
      <c r="J6" s="371"/>
      <c r="K6" s="388"/>
      <c r="L6" s="371"/>
      <c r="M6" s="388"/>
      <c r="N6" s="371"/>
      <c r="O6" s="388"/>
      <c r="P6" s="371"/>
      <c r="Q6" s="49"/>
    </row>
    <row r="7" spans="1:18" s="59" customFormat="1" ht="10.35" customHeight="1">
      <c r="A7" s="50">
        <v>1</v>
      </c>
      <c r="B7" s="51">
        <v>2</v>
      </c>
      <c r="C7" s="52" t="s">
        <v>21</v>
      </c>
      <c r="D7" s="52">
        <v>12</v>
      </c>
      <c r="E7" s="53" t="s">
        <v>22</v>
      </c>
      <c r="F7" s="54" t="s">
        <v>291</v>
      </c>
      <c r="G7" s="55" t="s">
        <v>76</v>
      </c>
      <c r="H7" s="389"/>
      <c r="I7" s="390"/>
      <c r="J7" s="379"/>
      <c r="K7" s="391"/>
      <c r="L7" s="379"/>
      <c r="M7" s="391"/>
      <c r="N7" s="512" t="s">
        <v>307</v>
      </c>
      <c r="O7" s="391"/>
      <c r="P7" s="520" t="s">
        <v>25</v>
      </c>
      <c r="Q7" s="595" t="s">
        <v>26</v>
      </c>
      <c r="R7" s="25"/>
    </row>
    <row r="8" spans="1:18" s="59" customFormat="1" ht="10.35" customHeight="1">
      <c r="A8" s="60"/>
      <c r="B8" s="61"/>
      <c r="C8" s="62"/>
      <c r="D8" s="62"/>
      <c r="E8" s="63"/>
      <c r="F8" s="54" t="s">
        <v>292</v>
      </c>
      <c r="G8" s="55" t="s">
        <v>76</v>
      </c>
      <c r="H8" s="389"/>
      <c r="I8" s="392"/>
      <c r="J8" s="379"/>
      <c r="K8" s="391"/>
      <c r="L8" s="379"/>
      <c r="M8" s="391"/>
      <c r="N8" s="462" t="s">
        <v>308</v>
      </c>
      <c r="O8" s="596"/>
      <c r="P8" s="354"/>
      <c r="Q8" s="64"/>
      <c r="R8" s="65"/>
    </row>
    <row r="9" spans="1:18" s="59" customFormat="1" ht="10.35" customHeight="1">
      <c r="A9" s="60"/>
      <c r="B9" s="66"/>
      <c r="C9" s="62"/>
      <c r="D9" s="62"/>
      <c r="E9" s="63"/>
      <c r="F9" s="67"/>
      <c r="G9" s="68"/>
      <c r="H9" s="353"/>
      <c r="I9" s="393"/>
      <c r="J9" s="496" t="str">
        <f>IF(OR(I10=7,I10=8,I10=9),F7,IF(OR(I10=1,I10=2,I10=3),F11,IF(F7="Bye",F11,IF(F11="Bye",F7,""))))</f>
        <v>鍾治仁</v>
      </c>
      <c r="K9" s="147"/>
      <c r="L9" s="371"/>
      <c r="M9" s="147"/>
      <c r="N9" s="513"/>
      <c r="O9" s="394">
        <v>2</v>
      </c>
      <c r="P9" s="538" t="str">
        <f>IF(OR(O9=7,O9=8,O9=9),N7,IF(OR(O9=1,O9=2,O9=3),N10,""))</f>
        <v>古健岳</v>
      </c>
      <c r="Q9" s="57"/>
      <c r="R9" s="65"/>
    </row>
    <row r="10" spans="1:18" s="59" customFormat="1" ht="10.35" customHeight="1">
      <c r="A10" s="60"/>
      <c r="B10" s="66"/>
      <c r="C10" s="62"/>
      <c r="D10" s="62"/>
      <c r="E10" s="63"/>
      <c r="F10" s="67"/>
      <c r="G10" s="68"/>
      <c r="H10" s="395"/>
      <c r="I10" s="396"/>
      <c r="J10" s="497" t="str">
        <f>IF(OR(I10=7,I10=8,I10=9),F8,IF(OR(I10=1,I10=2,I10=3),F12,IF(F7="Bye",F12,IF(F11="Bye",F8,""))))</f>
        <v>王啟聖</v>
      </c>
      <c r="K10" s="397"/>
      <c r="L10" s="371"/>
      <c r="M10" s="147"/>
      <c r="N10" s="514" t="s">
        <v>319</v>
      </c>
      <c r="O10" s="398"/>
      <c r="P10" s="518" t="str">
        <f>IF(OR(O9=7,O9=8,O9=9),N8,IF(OR(O9=1,O9=2,O9=3),N11,""))</f>
        <v>翁明俊</v>
      </c>
      <c r="Q10" s="64"/>
      <c r="R10" s="65"/>
    </row>
    <row r="11" spans="1:18" s="59" customFormat="1" ht="10.35" customHeight="1">
      <c r="A11" s="60">
        <v>2</v>
      </c>
      <c r="B11" s="73"/>
      <c r="C11" s="52" t="s">
        <v>21</v>
      </c>
      <c r="D11" s="52"/>
      <c r="E11" s="74"/>
      <c r="F11" s="291" t="s">
        <v>437</v>
      </c>
      <c r="G11" s="56"/>
      <c r="H11" s="399"/>
      <c r="I11" s="398"/>
      <c r="J11" s="496"/>
      <c r="K11" s="400"/>
      <c r="L11" s="371"/>
      <c r="M11" s="147"/>
      <c r="N11" s="514" t="s">
        <v>320</v>
      </c>
      <c r="O11" s="401"/>
      <c r="P11" s="354" t="s">
        <v>482</v>
      </c>
      <c r="Q11" s="64"/>
      <c r="R11" s="65"/>
    </row>
    <row r="12" spans="1:18" s="59" customFormat="1" ht="10.35" customHeight="1">
      <c r="A12" s="60"/>
      <c r="B12" s="66"/>
      <c r="C12" s="62"/>
      <c r="D12" s="62"/>
      <c r="E12" s="63"/>
      <c r="F12" s="75" t="s">
        <v>29</v>
      </c>
      <c r="G12" s="56"/>
      <c r="H12" s="399"/>
      <c r="I12" s="392"/>
      <c r="J12" s="496"/>
      <c r="K12" s="400"/>
      <c r="L12" s="371"/>
      <c r="M12" s="402"/>
      <c r="N12" s="354"/>
      <c r="O12" s="147"/>
      <c r="P12" s="371" t="s">
        <v>429</v>
      </c>
      <c r="Q12" s="64"/>
      <c r="R12" s="65"/>
    </row>
    <row r="13" spans="1:18" s="59" customFormat="1" ht="10.35" customHeight="1">
      <c r="A13" s="60"/>
      <c r="B13" s="66"/>
      <c r="C13" s="62"/>
      <c r="D13" s="62"/>
      <c r="E13" s="63"/>
      <c r="F13" s="77"/>
      <c r="G13" s="68"/>
      <c r="H13" s="395"/>
      <c r="I13" s="147"/>
      <c r="J13" s="371"/>
      <c r="K13" s="403"/>
      <c r="L13" s="496" t="str">
        <f>IF(OR(K14=7,K14=8,K14=9),J9,IF(OR(K14=1,K14=2,K14=3),J17,""))</f>
        <v>羅棋穎</v>
      </c>
      <c r="M13" s="147"/>
      <c r="N13" s="354"/>
      <c r="O13" s="78"/>
      <c r="P13" s="516"/>
      <c r="Q13" s="69"/>
      <c r="R13" s="65"/>
    </row>
    <row r="14" spans="1:18" s="59" customFormat="1" ht="10.35" customHeight="1">
      <c r="A14" s="60"/>
      <c r="B14" s="66"/>
      <c r="C14" s="62"/>
      <c r="D14" s="62"/>
      <c r="E14" s="63"/>
      <c r="F14" s="77"/>
      <c r="G14" s="68"/>
      <c r="H14" s="395"/>
      <c r="I14" s="147"/>
      <c r="J14" s="498" t="s">
        <v>380</v>
      </c>
      <c r="K14" s="404">
        <v>2</v>
      </c>
      <c r="L14" s="497" t="str">
        <f>IF(OR(K14=7,K14=8,K14=9),J10,IF(OR(K14=1,K14=2,K14=3),J18,""))</f>
        <v>黃幸源</v>
      </c>
      <c r="M14" s="397"/>
      <c r="N14" s="354"/>
      <c r="O14" s="78"/>
      <c r="P14" s="516"/>
      <c r="Q14" s="65"/>
      <c r="R14" s="65"/>
    </row>
    <row r="15" spans="1:18" s="59" customFormat="1" ht="10.35" customHeight="1">
      <c r="A15" s="60">
        <v>3</v>
      </c>
      <c r="B15" s="66"/>
      <c r="C15" s="52" t="s">
        <v>21</v>
      </c>
      <c r="D15" s="52"/>
      <c r="E15" s="74"/>
      <c r="F15" s="291" t="s">
        <v>437</v>
      </c>
      <c r="G15" s="56"/>
      <c r="H15" s="399"/>
      <c r="I15" s="390"/>
      <c r="J15" s="371"/>
      <c r="K15" s="400"/>
      <c r="L15" s="496" t="s">
        <v>455</v>
      </c>
      <c r="M15" s="400"/>
      <c r="N15" s="354"/>
      <c r="O15" s="78"/>
      <c r="P15" s="516"/>
      <c r="Q15" s="65"/>
      <c r="R15" s="65"/>
    </row>
    <row r="16" spans="1:18" s="59" customFormat="1" ht="10.35" customHeight="1">
      <c r="A16" s="60"/>
      <c r="B16" s="61"/>
      <c r="C16" s="62"/>
      <c r="D16" s="62"/>
      <c r="E16" s="63"/>
      <c r="F16" s="75" t="s">
        <v>29</v>
      </c>
      <c r="G16" s="56"/>
      <c r="H16" s="399"/>
      <c r="I16" s="392"/>
      <c r="J16" s="371"/>
      <c r="K16" s="400"/>
      <c r="L16" s="371"/>
      <c r="M16" s="400"/>
      <c r="N16" s="354"/>
      <c r="O16" s="78"/>
      <c r="P16" s="516"/>
      <c r="Q16" s="65"/>
      <c r="R16" s="65"/>
    </row>
    <row r="17" spans="1:18" s="59" customFormat="1" ht="10.35" customHeight="1">
      <c r="A17" s="60"/>
      <c r="B17" s="66"/>
      <c r="C17" s="62"/>
      <c r="D17" s="62"/>
      <c r="E17" s="63"/>
      <c r="F17" s="77"/>
      <c r="G17" s="68"/>
      <c r="H17" s="395"/>
      <c r="I17" s="393"/>
      <c r="J17" s="496" t="str">
        <f>IF(OR(I18=7,I18=8,I18=9),F15,IF(OR(I18=1,I18=2,I18=3),F19,IF(F15="Bye",F19,IF(F19="Bye",F15,""))))</f>
        <v>羅棋穎</v>
      </c>
      <c r="K17" s="400"/>
      <c r="L17" s="371"/>
      <c r="M17" s="400"/>
      <c r="N17" s="354"/>
      <c r="O17" s="78"/>
      <c r="P17" s="516"/>
      <c r="Q17" s="65"/>
      <c r="R17" s="65"/>
    </row>
    <row r="18" spans="1:18" s="59" customFormat="1" ht="10.35" customHeight="1">
      <c r="A18" s="60"/>
      <c r="B18" s="66"/>
      <c r="C18" s="62"/>
      <c r="D18" s="62"/>
      <c r="E18" s="63"/>
      <c r="F18" s="77"/>
      <c r="G18" s="68"/>
      <c r="H18" s="395"/>
      <c r="I18" s="396"/>
      <c r="J18" s="497" t="str">
        <f>IF(OR(I18=7,I18=8,I18=9),F16,IF(OR(I18=1,I18=2,I18=3),F20,IF(F15="Bye",F20,IF(F19="Bye",F16,""))))</f>
        <v>黃幸源</v>
      </c>
      <c r="K18" s="401"/>
      <c r="L18" s="371"/>
      <c r="M18" s="400"/>
      <c r="N18" s="515"/>
      <c r="O18" s="405"/>
      <c r="P18" s="516"/>
      <c r="Q18" s="65"/>
      <c r="R18" s="65"/>
    </row>
    <row r="19" spans="1:18" s="59" customFormat="1" ht="10.35" customHeight="1">
      <c r="A19" s="60">
        <v>4</v>
      </c>
      <c r="B19" s="73">
        <v>10</v>
      </c>
      <c r="C19" s="52" t="s">
        <v>21</v>
      </c>
      <c r="D19" s="52">
        <v>1015</v>
      </c>
      <c r="E19" s="74"/>
      <c r="F19" s="75" t="s">
        <v>293</v>
      </c>
      <c r="G19" s="56" t="s">
        <v>24</v>
      </c>
      <c r="H19" s="399"/>
      <c r="I19" s="398"/>
      <c r="J19" s="496"/>
      <c r="K19" s="147"/>
      <c r="L19" s="371"/>
      <c r="M19" s="400"/>
      <c r="N19" s="354"/>
      <c r="O19" s="78"/>
      <c r="P19" s="516"/>
      <c r="Q19" s="65"/>
      <c r="R19" s="65"/>
    </row>
    <row r="20" spans="1:18" s="59" customFormat="1" ht="10.35" customHeight="1">
      <c r="A20" s="60"/>
      <c r="B20" s="66"/>
      <c r="C20" s="62"/>
      <c r="D20" s="62"/>
      <c r="E20" s="63"/>
      <c r="F20" s="75" t="s">
        <v>294</v>
      </c>
      <c r="G20" s="56" t="s">
        <v>24</v>
      </c>
      <c r="H20" s="399"/>
      <c r="I20" s="392"/>
      <c r="J20" s="371"/>
      <c r="K20" s="147"/>
      <c r="L20" s="371"/>
      <c r="M20" s="406"/>
      <c r="N20" s="354"/>
      <c r="O20" s="78"/>
      <c r="P20" s="516"/>
      <c r="Q20" s="65"/>
      <c r="R20" s="65"/>
    </row>
    <row r="21" spans="1:18" s="59" customFormat="1" ht="10.35" customHeight="1">
      <c r="A21" s="60"/>
      <c r="B21" s="66"/>
      <c r="C21" s="62"/>
      <c r="D21" s="62"/>
      <c r="E21" s="63"/>
      <c r="F21" s="77"/>
      <c r="G21" s="68"/>
      <c r="H21" s="395"/>
      <c r="I21" s="147"/>
      <c r="J21" s="371"/>
      <c r="K21" s="147"/>
      <c r="L21" s="371"/>
      <c r="M21" s="400"/>
      <c r="N21" s="518" t="str">
        <f>IF(OR(M22=7,M22=8,M22=9),L13,IF(OR(M22=1,M22=2,M22=3),L29,""))</f>
        <v>羅棋穎</v>
      </c>
      <c r="O21" s="78"/>
      <c r="P21" s="516"/>
      <c r="Q21" s="65"/>
      <c r="R21" s="65"/>
    </row>
    <row r="22" spans="1:18" s="59" customFormat="1" ht="10.35" customHeight="1">
      <c r="A22" s="60"/>
      <c r="B22" s="66"/>
      <c r="C22" s="62"/>
      <c r="D22" s="62"/>
      <c r="E22" s="63"/>
      <c r="F22" s="77"/>
      <c r="G22" s="68"/>
      <c r="H22" s="395"/>
      <c r="I22" s="147"/>
      <c r="J22" s="371"/>
      <c r="K22" s="147"/>
      <c r="L22" s="498" t="s">
        <v>415</v>
      </c>
      <c r="M22" s="404">
        <v>8</v>
      </c>
      <c r="N22" s="538" t="str">
        <f>IF(OR(M22=7,M22=8,M22=9),L14,IF(OR(M22=1,M22=2,M22=3),L30,""))</f>
        <v>黃幸源</v>
      </c>
      <c r="O22" s="597"/>
      <c r="P22" s="530"/>
      <c r="Q22" s="65"/>
      <c r="R22" s="65"/>
    </row>
    <row r="23" spans="1:18" s="59" customFormat="1" ht="10.35" customHeight="1">
      <c r="A23" s="60">
        <v>5</v>
      </c>
      <c r="B23" s="51">
        <v>18</v>
      </c>
      <c r="C23" s="52" t="s">
        <v>21</v>
      </c>
      <c r="D23" s="52"/>
      <c r="E23" s="74"/>
      <c r="F23" s="75" t="s">
        <v>295</v>
      </c>
      <c r="G23" s="56" t="s">
        <v>45</v>
      </c>
      <c r="H23" s="399"/>
      <c r="I23" s="390"/>
      <c r="J23" s="371"/>
      <c r="K23" s="147"/>
      <c r="L23" s="371"/>
      <c r="M23" s="400"/>
      <c r="N23" s="518" t="s">
        <v>464</v>
      </c>
      <c r="O23" s="400"/>
      <c r="P23" s="354"/>
      <c r="Q23" s="64"/>
      <c r="R23" s="65"/>
    </row>
    <row r="24" spans="1:18" s="59" customFormat="1" ht="10.35" customHeight="1">
      <c r="A24" s="60"/>
      <c r="B24" s="61"/>
      <c r="C24" s="62"/>
      <c r="D24" s="62"/>
      <c r="E24" s="63"/>
      <c r="F24" s="75" t="s">
        <v>296</v>
      </c>
      <c r="G24" s="56" t="s">
        <v>45</v>
      </c>
      <c r="H24" s="399"/>
      <c r="I24" s="392"/>
      <c r="J24" s="371"/>
      <c r="K24" s="147"/>
      <c r="L24" s="371"/>
      <c r="M24" s="400"/>
      <c r="N24" s="354"/>
      <c r="O24" s="400"/>
      <c r="P24" s="354"/>
      <c r="Q24" s="64"/>
      <c r="R24" s="65"/>
    </row>
    <row r="25" spans="1:18" s="59" customFormat="1" ht="10.35" customHeight="1">
      <c r="A25" s="60"/>
      <c r="B25" s="66"/>
      <c r="C25" s="62"/>
      <c r="D25" s="62"/>
      <c r="E25" s="63"/>
      <c r="F25" s="77"/>
      <c r="G25" s="68"/>
      <c r="H25" s="395"/>
      <c r="I25" s="393"/>
      <c r="J25" s="496" t="str">
        <f>IF(OR(I26=7,I26=8,I26=9),F23,IF(OR(I26=1,I26=2,I26=3),F27,IF(F23="Bye",F27,IF(F27="Bye",F23,""))))</f>
        <v>江進喜</v>
      </c>
      <c r="K25" s="147"/>
      <c r="L25" s="371"/>
      <c r="M25" s="400"/>
      <c r="N25" s="354"/>
      <c r="O25" s="400"/>
      <c r="P25" s="354"/>
      <c r="Q25" s="64"/>
      <c r="R25" s="65"/>
    </row>
    <row r="26" spans="1:18" s="59" customFormat="1" ht="10.35" customHeight="1">
      <c r="A26" s="60"/>
      <c r="B26" s="66"/>
      <c r="C26" s="62"/>
      <c r="D26" s="62"/>
      <c r="E26" s="63"/>
      <c r="F26" s="77"/>
      <c r="G26" s="68"/>
      <c r="H26" s="395" t="s">
        <v>376</v>
      </c>
      <c r="I26" s="396">
        <v>8</v>
      </c>
      <c r="J26" s="497" t="str">
        <f>IF(OR(I26=7,I26=8,I26=9),F24,IF(OR(I26=1,I26=2,I26=3),F28,IF(F23="Bye",F28,IF(F27="Bye",F24,""))))</f>
        <v>江登興</v>
      </c>
      <c r="K26" s="397"/>
      <c r="L26" s="371"/>
      <c r="M26" s="400"/>
      <c r="N26" s="354"/>
      <c r="O26" s="400"/>
      <c r="P26" s="354"/>
      <c r="Q26" s="64"/>
      <c r="R26" s="65"/>
    </row>
    <row r="27" spans="1:18" s="59" customFormat="1" ht="10.35" customHeight="1">
      <c r="A27" s="60">
        <v>6</v>
      </c>
      <c r="B27" s="73">
        <v>16</v>
      </c>
      <c r="C27" s="52" t="s">
        <v>21</v>
      </c>
      <c r="D27" s="52"/>
      <c r="E27" s="74"/>
      <c r="F27" s="75" t="s">
        <v>297</v>
      </c>
      <c r="G27" s="56" t="s">
        <v>40</v>
      </c>
      <c r="H27" s="399"/>
      <c r="I27" s="398"/>
      <c r="J27" s="496" t="s">
        <v>451</v>
      </c>
      <c r="K27" s="400"/>
      <c r="L27" s="371"/>
      <c r="M27" s="400"/>
      <c r="N27" s="354"/>
      <c r="O27" s="400"/>
      <c r="P27" s="354"/>
      <c r="Q27" s="64"/>
      <c r="R27" s="65"/>
    </row>
    <row r="28" spans="1:18" s="59" customFormat="1" ht="10.35" customHeight="1">
      <c r="A28" s="60"/>
      <c r="B28" s="66"/>
      <c r="C28" s="62"/>
      <c r="D28" s="62"/>
      <c r="E28" s="63"/>
      <c r="F28" s="75" t="s">
        <v>298</v>
      </c>
      <c r="G28" s="56" t="s">
        <v>40</v>
      </c>
      <c r="H28" s="399"/>
      <c r="I28" s="392"/>
      <c r="J28" s="496"/>
      <c r="K28" s="400"/>
      <c r="L28" s="371"/>
      <c r="M28" s="406"/>
      <c r="N28" s="354"/>
      <c r="O28" s="400"/>
      <c r="P28" s="354"/>
      <c r="Q28" s="64"/>
      <c r="R28" s="65"/>
    </row>
    <row r="29" spans="1:18" s="59" customFormat="1" ht="10.35" customHeight="1">
      <c r="A29" s="60"/>
      <c r="B29" s="66"/>
      <c r="C29" s="62"/>
      <c r="D29" s="62"/>
      <c r="E29" s="63"/>
      <c r="F29" s="77"/>
      <c r="G29" s="68"/>
      <c r="H29" s="395"/>
      <c r="I29" s="147"/>
      <c r="J29" s="371"/>
      <c r="K29" s="403"/>
      <c r="L29" s="496" t="str">
        <f>IF(OR(K30=7,K30=8,K30=9),J25,IF(OR(K30=1,K30=2,K30=3),J33,""))</f>
        <v>孫盛展</v>
      </c>
      <c r="M29" s="400"/>
      <c r="N29" s="354"/>
      <c r="O29" s="400"/>
      <c r="P29" s="354"/>
      <c r="Q29" s="64"/>
      <c r="R29" s="65"/>
    </row>
    <row r="30" spans="1:18" s="59" customFormat="1" ht="10.35" customHeight="1">
      <c r="A30" s="60"/>
      <c r="B30" s="66"/>
      <c r="C30" s="62"/>
      <c r="D30" s="62"/>
      <c r="E30" s="63"/>
      <c r="F30" s="77"/>
      <c r="G30" s="68"/>
      <c r="H30" s="395"/>
      <c r="I30" s="147"/>
      <c r="J30" s="498" t="s">
        <v>379</v>
      </c>
      <c r="K30" s="407">
        <v>2</v>
      </c>
      <c r="L30" s="497" t="str">
        <f>IF(OR(K30=7,K30=8,K30=9),J26,IF(OR(K30=1,K30=2,K30=3),J34,""))</f>
        <v>張堃雄</v>
      </c>
      <c r="M30" s="401"/>
      <c r="N30" s="354"/>
      <c r="O30" s="400"/>
      <c r="P30" s="354"/>
      <c r="Q30" s="64"/>
      <c r="R30" s="65"/>
    </row>
    <row r="31" spans="1:18" s="59" customFormat="1" ht="10.35" customHeight="1">
      <c r="A31" s="60">
        <v>7</v>
      </c>
      <c r="B31" s="66"/>
      <c r="C31" s="52" t="s">
        <v>21</v>
      </c>
      <c r="D31" s="52"/>
      <c r="E31" s="74"/>
      <c r="F31" s="291" t="s">
        <v>437</v>
      </c>
      <c r="G31" s="56"/>
      <c r="H31" s="399"/>
      <c r="I31" s="390"/>
      <c r="J31" s="371"/>
      <c r="K31" s="408"/>
      <c r="L31" s="496" t="s">
        <v>457</v>
      </c>
      <c r="M31" s="409"/>
      <c r="N31" s="354"/>
      <c r="O31" s="400"/>
      <c r="P31" s="354"/>
      <c r="Q31" s="64"/>
      <c r="R31" s="65"/>
    </row>
    <row r="32" spans="1:18" s="59" customFormat="1" ht="10.35" customHeight="1">
      <c r="A32" s="60"/>
      <c r="B32" s="61"/>
      <c r="C32" s="62"/>
      <c r="D32" s="62"/>
      <c r="E32" s="63"/>
      <c r="F32" s="75" t="s">
        <v>29</v>
      </c>
      <c r="G32" s="56"/>
      <c r="H32" s="399"/>
      <c r="I32" s="392"/>
      <c r="J32" s="371"/>
      <c r="K32" s="400"/>
      <c r="L32" s="371"/>
      <c r="M32" s="147"/>
      <c r="N32" s="354"/>
      <c r="O32" s="400"/>
      <c r="P32" s="354"/>
      <c r="Q32" s="64"/>
      <c r="R32" s="65"/>
    </row>
    <row r="33" spans="1:18" s="59" customFormat="1" ht="10.35" customHeight="1">
      <c r="A33" s="60"/>
      <c r="B33" s="66"/>
      <c r="C33" s="62"/>
      <c r="D33" s="62"/>
      <c r="E33" s="63"/>
      <c r="F33" s="67"/>
      <c r="G33" s="68"/>
      <c r="H33" s="395"/>
      <c r="I33" s="393"/>
      <c r="J33" s="496" t="str">
        <f>IF(OR(I34=7,I34=8,I34=9),F31,IF(OR(I34=1,I34=2,I34=3),F35,IF(F31="Bye",F35,IF(F35="Bye",F31,""))))</f>
        <v>孫盛展</v>
      </c>
      <c r="K33" s="400"/>
      <c r="L33" s="371"/>
      <c r="M33" s="147"/>
      <c r="N33" s="354"/>
      <c r="O33" s="400"/>
      <c r="P33" s="354"/>
      <c r="Q33" s="64"/>
      <c r="R33" s="65"/>
    </row>
    <row r="34" spans="1:18" s="59" customFormat="1" ht="10.35" customHeight="1">
      <c r="A34" s="60"/>
      <c r="B34" s="66"/>
      <c r="C34" s="62"/>
      <c r="D34" s="62"/>
      <c r="E34" s="63"/>
      <c r="F34" s="67"/>
      <c r="G34" s="68"/>
      <c r="H34" s="395"/>
      <c r="I34" s="396"/>
      <c r="J34" s="497" t="str">
        <f>IF(OR(I34=7,I34=8,I34=9),F32,IF(OR(I34=1,I34=2,I34=3),F36,IF(F31="Bye",F36,IF(F35="Bye",F32,""))))</f>
        <v>張堃雄</v>
      </c>
      <c r="K34" s="401"/>
      <c r="L34" s="371"/>
      <c r="M34" s="147"/>
      <c r="N34" s="354"/>
      <c r="O34" s="400"/>
      <c r="P34" s="354"/>
      <c r="Q34" s="64"/>
      <c r="R34" s="65"/>
    </row>
    <row r="35" spans="1:18" s="59" customFormat="1" ht="10.35" customHeight="1">
      <c r="A35" s="50">
        <v>8</v>
      </c>
      <c r="B35" s="73">
        <v>6</v>
      </c>
      <c r="C35" s="52" t="s">
        <v>21</v>
      </c>
      <c r="D35" s="52">
        <v>32</v>
      </c>
      <c r="E35" s="53" t="s">
        <v>54</v>
      </c>
      <c r="F35" s="54" t="s">
        <v>299</v>
      </c>
      <c r="G35" s="55" t="s">
        <v>40</v>
      </c>
      <c r="H35" s="399"/>
      <c r="I35" s="398"/>
      <c r="J35" s="496"/>
      <c r="K35" s="147"/>
      <c r="L35" s="371"/>
      <c r="M35" s="147"/>
      <c r="N35" s="354"/>
      <c r="O35" s="400"/>
      <c r="P35" s="354"/>
      <c r="Q35" s="64"/>
      <c r="R35" s="65"/>
    </row>
    <row r="36" spans="1:18" s="59" customFormat="1" ht="10.35" customHeight="1">
      <c r="A36" s="60"/>
      <c r="B36" s="66"/>
      <c r="C36" s="62"/>
      <c r="D36" s="62"/>
      <c r="E36" s="63"/>
      <c r="F36" s="54" t="s">
        <v>300</v>
      </c>
      <c r="G36" s="55" t="s">
        <v>40</v>
      </c>
      <c r="H36" s="399"/>
      <c r="I36" s="392"/>
      <c r="J36" s="371"/>
      <c r="K36" s="147"/>
      <c r="L36" s="371"/>
      <c r="M36" s="402"/>
      <c r="N36" s="354"/>
      <c r="O36" s="400"/>
      <c r="P36" s="354"/>
      <c r="Q36" s="64"/>
      <c r="R36" s="65"/>
    </row>
    <row r="37" spans="1:18" s="59" customFormat="1" ht="10.35" customHeight="1">
      <c r="A37" s="60"/>
      <c r="B37" s="66"/>
      <c r="C37" s="62"/>
      <c r="D37" s="62"/>
      <c r="E37" s="63"/>
      <c r="F37" s="67"/>
      <c r="G37" s="68"/>
      <c r="H37" s="395"/>
      <c r="I37" s="147"/>
      <c r="J37" s="371"/>
      <c r="K37" s="147"/>
      <c r="L37" s="371"/>
      <c r="M37" s="147"/>
      <c r="N37" s="516"/>
      <c r="O37" s="400"/>
      <c r="P37" s="518" t="s">
        <v>307</v>
      </c>
      <c r="Q37" s="64"/>
      <c r="R37" s="65"/>
    </row>
    <row r="38" spans="1:18" s="59" customFormat="1" ht="10.35" customHeight="1">
      <c r="A38" s="60"/>
      <c r="B38" s="66"/>
      <c r="C38" s="62"/>
      <c r="D38" s="62"/>
      <c r="E38" s="63"/>
      <c r="F38" s="77"/>
      <c r="G38" s="68"/>
      <c r="H38" s="395"/>
      <c r="I38" s="147"/>
      <c r="J38" s="371"/>
      <c r="K38" s="147"/>
      <c r="L38" s="371"/>
      <c r="M38" s="147"/>
      <c r="N38" s="498" t="s">
        <v>417</v>
      </c>
      <c r="O38" s="404">
        <v>2</v>
      </c>
      <c r="P38" s="538" t="s">
        <v>308</v>
      </c>
      <c r="Q38" s="57"/>
      <c r="R38" s="65"/>
    </row>
    <row r="39" spans="1:18" s="59" customFormat="1" ht="10.35" customHeight="1">
      <c r="A39" s="50">
        <v>9</v>
      </c>
      <c r="B39" s="51">
        <v>4</v>
      </c>
      <c r="C39" s="52" t="s">
        <v>21</v>
      </c>
      <c r="D39" s="52">
        <v>27</v>
      </c>
      <c r="E39" s="53" t="s">
        <v>67</v>
      </c>
      <c r="F39" s="54" t="s">
        <v>301</v>
      </c>
      <c r="G39" s="55" t="s">
        <v>40</v>
      </c>
      <c r="H39" s="399"/>
      <c r="I39" s="390"/>
      <c r="J39" s="371"/>
      <c r="K39" s="147"/>
      <c r="L39" s="371"/>
      <c r="M39" s="147"/>
      <c r="N39" s="354"/>
      <c r="O39" s="400"/>
      <c r="P39" s="518" t="s">
        <v>454</v>
      </c>
      <c r="Q39" s="64"/>
      <c r="R39" s="65"/>
    </row>
    <row r="40" spans="1:18" s="59" customFormat="1" ht="10.35" customHeight="1">
      <c r="A40" s="60"/>
      <c r="B40" s="61"/>
      <c r="C40" s="62"/>
      <c r="D40" s="62"/>
      <c r="E40" s="63"/>
      <c r="F40" s="75" t="s">
        <v>302</v>
      </c>
      <c r="G40" s="55" t="s">
        <v>40</v>
      </c>
      <c r="H40" s="399"/>
      <c r="I40" s="392"/>
      <c r="J40" s="371"/>
      <c r="K40" s="147"/>
      <c r="L40" s="371"/>
      <c r="M40" s="147"/>
      <c r="N40" s="354"/>
      <c r="O40" s="400"/>
      <c r="P40" s="531"/>
      <c r="Q40" s="76"/>
      <c r="R40" s="65"/>
    </row>
    <row r="41" spans="1:18" s="59" customFormat="1" ht="10.35" customHeight="1">
      <c r="A41" s="60"/>
      <c r="B41" s="66"/>
      <c r="C41" s="62"/>
      <c r="D41" s="62"/>
      <c r="E41" s="63"/>
      <c r="F41" s="77"/>
      <c r="G41" s="68"/>
      <c r="H41" s="395"/>
      <c r="I41" s="393"/>
      <c r="J41" s="496" t="str">
        <f>IF(OR(I42=7,I42=8,I42=9),F39,IF(OR(I42=1,I42=2,I42=3),F43,IF(F39="Bye",F43,IF(F43="Bye",F39,""))))</f>
        <v>林榮財</v>
      </c>
      <c r="K41" s="147"/>
      <c r="L41" s="371"/>
      <c r="M41" s="147"/>
      <c r="N41" s="354"/>
      <c r="O41" s="400"/>
      <c r="P41" s="354"/>
      <c r="Q41" s="64"/>
      <c r="R41" s="65"/>
    </row>
    <row r="42" spans="1:18" s="59" customFormat="1" ht="10.35" customHeight="1">
      <c r="A42" s="60"/>
      <c r="B42" s="66"/>
      <c r="C42" s="62"/>
      <c r="D42" s="62"/>
      <c r="E42" s="63"/>
      <c r="F42" s="77"/>
      <c r="G42" s="68"/>
      <c r="H42" s="395"/>
      <c r="I42" s="396"/>
      <c r="J42" s="497" t="str">
        <f>IF(OR(I42=7,I42=8,I42=9),F40,IF(OR(I42=1,I42=2,I42=3),F44,IF(F39="Bye",F44,IF(F43="Bye",F40,""))))</f>
        <v>藍盛華</v>
      </c>
      <c r="K42" s="397"/>
      <c r="L42" s="371"/>
      <c r="M42" s="147"/>
      <c r="N42" s="354"/>
      <c r="O42" s="400"/>
      <c r="P42" s="354"/>
      <c r="Q42" s="64"/>
      <c r="R42" s="65"/>
    </row>
    <row r="43" spans="1:18" s="59" customFormat="1" ht="10.35" customHeight="1">
      <c r="A43" s="60">
        <v>10</v>
      </c>
      <c r="B43" s="73"/>
      <c r="C43" s="52" t="s">
        <v>21</v>
      </c>
      <c r="D43" s="52"/>
      <c r="E43" s="74"/>
      <c r="F43" s="291" t="s">
        <v>437</v>
      </c>
      <c r="G43" s="56"/>
      <c r="H43" s="399"/>
      <c r="I43" s="398"/>
      <c r="J43" s="496"/>
      <c r="K43" s="400"/>
      <c r="L43" s="371"/>
      <c r="M43" s="147"/>
      <c r="N43" s="354"/>
      <c r="O43" s="400"/>
      <c r="P43" s="354"/>
      <c r="Q43" s="64"/>
      <c r="R43" s="65"/>
    </row>
    <row r="44" spans="1:18" s="59" customFormat="1" ht="10.35" customHeight="1">
      <c r="A44" s="60"/>
      <c r="B44" s="66"/>
      <c r="C44" s="62"/>
      <c r="D44" s="62"/>
      <c r="E44" s="63"/>
      <c r="F44" s="75" t="s">
        <v>29</v>
      </c>
      <c r="G44" s="56"/>
      <c r="H44" s="399"/>
      <c r="I44" s="392"/>
      <c r="J44" s="496"/>
      <c r="K44" s="400"/>
      <c r="L44" s="371"/>
      <c r="M44" s="402"/>
      <c r="N44" s="354"/>
      <c r="O44" s="400"/>
      <c r="P44" s="354"/>
      <c r="Q44" s="64"/>
      <c r="R44" s="65"/>
    </row>
    <row r="45" spans="1:18" s="59" customFormat="1" ht="10.35" customHeight="1">
      <c r="A45" s="60"/>
      <c r="B45" s="66"/>
      <c r="C45" s="62"/>
      <c r="D45" s="62"/>
      <c r="E45" s="63"/>
      <c r="F45" s="77"/>
      <c r="G45" s="68"/>
      <c r="H45" s="395"/>
      <c r="I45" s="147"/>
      <c r="J45" s="371"/>
      <c r="K45" s="403"/>
      <c r="L45" s="496" t="str">
        <f>IF(OR(K46=7,K46=8,K46=9),J41,IF(OR(K46=1,K46=2,K46=3),J49,""))</f>
        <v>林崇城</v>
      </c>
      <c r="M45" s="147"/>
      <c r="N45" s="354"/>
      <c r="O45" s="400"/>
      <c r="P45" s="354"/>
      <c r="Q45" s="64"/>
      <c r="R45" s="65"/>
    </row>
    <row r="46" spans="1:18" s="59" customFormat="1" ht="10.35" customHeight="1">
      <c r="A46" s="60"/>
      <c r="B46" s="66"/>
      <c r="C46" s="62"/>
      <c r="D46" s="62"/>
      <c r="E46" s="63"/>
      <c r="F46" s="77"/>
      <c r="G46" s="68"/>
      <c r="H46" s="395"/>
      <c r="I46" s="147"/>
      <c r="J46" s="498" t="s">
        <v>379</v>
      </c>
      <c r="K46" s="404">
        <v>2</v>
      </c>
      <c r="L46" s="497" t="str">
        <f>IF(OR(K46=7,K46=8,K46=9),J42,IF(OR(K46=1,K46=2,K46=3),J50,""))</f>
        <v>羅國城</v>
      </c>
      <c r="M46" s="397"/>
      <c r="N46" s="354"/>
      <c r="O46" s="400"/>
      <c r="P46" s="354"/>
      <c r="Q46" s="64"/>
      <c r="R46" s="65"/>
    </row>
    <row r="47" spans="1:18" s="59" customFormat="1" ht="10.35" customHeight="1">
      <c r="A47" s="60">
        <v>11</v>
      </c>
      <c r="B47" s="66"/>
      <c r="C47" s="52" t="s">
        <v>21</v>
      </c>
      <c r="D47" s="52"/>
      <c r="E47" s="74"/>
      <c r="F47" s="291" t="s">
        <v>437</v>
      </c>
      <c r="G47" s="56"/>
      <c r="H47" s="399"/>
      <c r="I47" s="390"/>
      <c r="J47" s="371"/>
      <c r="K47" s="400"/>
      <c r="L47" s="496" t="s">
        <v>455</v>
      </c>
      <c r="M47" s="400"/>
      <c r="N47" s="354"/>
      <c r="O47" s="400"/>
      <c r="P47" s="354"/>
      <c r="Q47" s="64"/>
      <c r="R47" s="65"/>
    </row>
    <row r="48" spans="1:18" s="59" customFormat="1" ht="10.35" customHeight="1">
      <c r="A48" s="60"/>
      <c r="B48" s="61"/>
      <c r="C48" s="62"/>
      <c r="D48" s="62"/>
      <c r="E48" s="63"/>
      <c r="F48" s="75" t="s">
        <v>29</v>
      </c>
      <c r="G48" s="56"/>
      <c r="H48" s="399"/>
      <c r="I48" s="392"/>
      <c r="J48" s="371"/>
      <c r="K48" s="400"/>
      <c r="L48" s="371"/>
      <c r="M48" s="400"/>
      <c r="N48" s="354"/>
      <c r="O48" s="400"/>
      <c r="P48" s="354"/>
      <c r="Q48" s="64"/>
      <c r="R48" s="65"/>
    </row>
    <row r="49" spans="1:18" s="59" customFormat="1" ht="10.35" customHeight="1">
      <c r="A49" s="60"/>
      <c r="B49" s="66"/>
      <c r="C49" s="62"/>
      <c r="D49" s="62"/>
      <c r="E49" s="63"/>
      <c r="F49" s="77"/>
      <c r="G49" s="68"/>
      <c r="H49" s="395"/>
      <c r="I49" s="393"/>
      <c r="J49" s="496" t="str">
        <f>IF(OR(I50=7,I50=8,I50=9),F47,IF(OR(I50=1,I50=2,I50=3),F51,IF(F47="Bye",F51,IF(F51="Bye",F47,""))))</f>
        <v>林崇城</v>
      </c>
      <c r="K49" s="400"/>
      <c r="L49" s="371"/>
      <c r="M49" s="400"/>
      <c r="N49" s="354"/>
      <c r="O49" s="400"/>
      <c r="P49" s="354"/>
      <c r="Q49" s="64"/>
      <c r="R49" s="65"/>
    </row>
    <row r="50" spans="1:18" s="59" customFormat="1" ht="10.35" customHeight="1">
      <c r="A50" s="60"/>
      <c r="B50" s="66"/>
      <c r="C50" s="62"/>
      <c r="D50" s="62"/>
      <c r="E50" s="63"/>
      <c r="F50" s="77"/>
      <c r="G50" s="68"/>
      <c r="H50" s="395"/>
      <c r="I50" s="396"/>
      <c r="J50" s="497" t="str">
        <f>IF(OR(I50=7,I50=8,I50=9),F48,IF(OR(I50=1,I50=2,I50=3),F52,IF(F47="Bye",F52,IF(F51="Bye",F48,""))))</f>
        <v>羅國城</v>
      </c>
      <c r="K50" s="401"/>
      <c r="L50" s="371"/>
      <c r="M50" s="400"/>
      <c r="N50" s="354"/>
      <c r="O50" s="400"/>
      <c r="P50" s="354"/>
      <c r="Q50" s="64"/>
      <c r="R50" s="65"/>
    </row>
    <row r="51" spans="1:18" s="59" customFormat="1" ht="10.35" customHeight="1">
      <c r="A51" s="60">
        <v>12</v>
      </c>
      <c r="B51" s="73">
        <v>9</v>
      </c>
      <c r="C51" s="52" t="s">
        <v>21</v>
      </c>
      <c r="D51" s="52">
        <v>1010</v>
      </c>
      <c r="E51" s="74"/>
      <c r="F51" s="75" t="s">
        <v>303</v>
      </c>
      <c r="G51" s="56" t="s">
        <v>24</v>
      </c>
      <c r="H51" s="399"/>
      <c r="I51" s="398"/>
      <c r="J51" s="496"/>
      <c r="K51" s="147"/>
      <c r="L51" s="371"/>
      <c r="M51" s="400"/>
      <c r="N51" s="354"/>
      <c r="O51" s="400"/>
      <c r="P51" s="354"/>
      <c r="Q51" s="64"/>
      <c r="R51" s="65"/>
    </row>
    <row r="52" spans="1:18" s="59" customFormat="1" ht="10.35" customHeight="1">
      <c r="A52" s="60"/>
      <c r="B52" s="66"/>
      <c r="C52" s="62"/>
      <c r="D52" s="62"/>
      <c r="E52" s="63"/>
      <c r="F52" s="75" t="s">
        <v>304</v>
      </c>
      <c r="G52" s="56" t="s">
        <v>24</v>
      </c>
      <c r="H52" s="399"/>
      <c r="I52" s="392"/>
      <c r="J52" s="371"/>
      <c r="K52" s="147"/>
      <c r="L52" s="371"/>
      <c r="M52" s="406"/>
      <c r="N52" s="354"/>
      <c r="O52" s="400"/>
      <c r="P52" s="354"/>
      <c r="Q52" s="64"/>
      <c r="R52" s="65"/>
    </row>
    <row r="53" spans="1:18" s="59" customFormat="1" ht="10.35" customHeight="1">
      <c r="A53" s="60"/>
      <c r="B53" s="66"/>
      <c r="C53" s="62"/>
      <c r="D53" s="62"/>
      <c r="E53" s="63"/>
      <c r="F53" s="77"/>
      <c r="G53" s="68"/>
      <c r="H53" s="395"/>
      <c r="I53" s="147"/>
      <c r="J53" s="371"/>
      <c r="K53" s="147"/>
      <c r="L53" s="371"/>
      <c r="M53" s="400"/>
      <c r="N53" s="518" t="str">
        <f>IF(OR(M54=7,M54=8,M54=9),L45,IF(OR(M54=1,M54=2,M54=3),L61,""))</f>
        <v>王明鴻</v>
      </c>
      <c r="O53" s="400"/>
      <c r="P53" s="354"/>
      <c r="Q53" s="64"/>
      <c r="R53" s="65"/>
    </row>
    <row r="54" spans="1:18" s="59" customFormat="1" ht="10.35" customHeight="1">
      <c r="A54" s="60"/>
      <c r="B54" s="66"/>
      <c r="C54" s="62"/>
      <c r="D54" s="62"/>
      <c r="E54" s="63"/>
      <c r="F54" s="77"/>
      <c r="G54" s="68"/>
      <c r="H54" s="395"/>
      <c r="I54" s="147"/>
      <c r="J54" s="371"/>
      <c r="K54" s="147"/>
      <c r="L54" s="498" t="s">
        <v>415</v>
      </c>
      <c r="M54" s="404">
        <v>2</v>
      </c>
      <c r="N54" s="538" t="str">
        <f>IF(OR(M54=7,M54=8,M54=9),L46,IF(OR(M54=1,M54=2,M54=3),L62,""))</f>
        <v>謝文勇</v>
      </c>
      <c r="O54" s="401"/>
      <c r="P54" s="354"/>
      <c r="Q54" s="64"/>
      <c r="R54" s="65"/>
    </row>
    <row r="55" spans="1:18" s="59" customFormat="1" ht="10.35" customHeight="1">
      <c r="A55" s="60">
        <v>13</v>
      </c>
      <c r="B55" s="51">
        <v>20</v>
      </c>
      <c r="C55" s="52" t="s">
        <v>21</v>
      </c>
      <c r="D55" s="52"/>
      <c r="E55" s="74"/>
      <c r="F55" s="75" t="s">
        <v>305</v>
      </c>
      <c r="G55" s="56" t="s">
        <v>239</v>
      </c>
      <c r="H55" s="399"/>
      <c r="I55" s="390"/>
      <c r="J55" s="371"/>
      <c r="K55" s="147"/>
      <c r="L55" s="371"/>
      <c r="M55" s="400"/>
      <c r="N55" s="518" t="s">
        <v>466</v>
      </c>
      <c r="O55" s="409"/>
      <c r="P55" s="354"/>
      <c r="Q55" s="64"/>
      <c r="R55" s="65"/>
    </row>
    <row r="56" spans="1:18" s="59" customFormat="1" ht="10.35" customHeight="1">
      <c r="A56" s="60"/>
      <c r="B56" s="61"/>
      <c r="C56" s="62"/>
      <c r="D56" s="62"/>
      <c r="E56" s="63"/>
      <c r="F56" s="75" t="s">
        <v>306</v>
      </c>
      <c r="G56" s="56" t="s">
        <v>40</v>
      </c>
      <c r="H56" s="399"/>
      <c r="I56" s="392"/>
      <c r="J56" s="371"/>
      <c r="K56" s="147"/>
      <c r="L56" s="371"/>
      <c r="M56" s="400"/>
      <c r="N56" s="354"/>
      <c r="O56" s="147"/>
      <c r="P56" s="354"/>
      <c r="Q56" s="64"/>
      <c r="R56" s="65"/>
    </row>
    <row r="57" spans="1:18" s="59" customFormat="1" ht="10.35" customHeight="1">
      <c r="A57" s="60"/>
      <c r="B57" s="66"/>
      <c r="C57" s="62"/>
      <c r="D57" s="62"/>
      <c r="E57" s="63"/>
      <c r="F57" s="77"/>
      <c r="G57" s="68"/>
      <c r="H57" s="395"/>
      <c r="I57" s="393"/>
      <c r="J57" s="496" t="str">
        <f>IF(OR(I58=7,I58=8,I58=9),F55,IF(OR(I58=1,I58=2,I58=3),F59,IF(F55="Bye",F59,IF(F59="Bye",F55,""))))</f>
        <v>王明鴻</v>
      </c>
      <c r="K57" s="147"/>
      <c r="L57" s="371"/>
      <c r="M57" s="400"/>
      <c r="N57" s="354"/>
      <c r="O57" s="147"/>
      <c r="P57" s="354"/>
      <c r="Q57" s="64"/>
      <c r="R57" s="65"/>
    </row>
    <row r="58" spans="1:18" s="59" customFormat="1" ht="10.35" customHeight="1">
      <c r="A58" s="60"/>
      <c r="B58" s="66"/>
      <c r="C58" s="62"/>
      <c r="D58" s="62"/>
      <c r="E58" s="63"/>
      <c r="F58" s="77"/>
      <c r="G58" s="68"/>
      <c r="H58" s="395" t="s">
        <v>375</v>
      </c>
      <c r="I58" s="396">
        <v>2</v>
      </c>
      <c r="J58" s="497" t="str">
        <f>IF(OR(I58=7,I58=8,I58=9),F56,IF(OR(I58=1,I58=2,I58=3),F60,IF(F55="Bye",F60,IF(F59="Bye",F56,""))))</f>
        <v>謝文勇</v>
      </c>
      <c r="K58" s="397"/>
      <c r="L58" s="371"/>
      <c r="M58" s="400"/>
      <c r="N58" s="354"/>
      <c r="O58" s="147"/>
      <c r="P58" s="354"/>
      <c r="Q58" s="64"/>
      <c r="R58" s="65"/>
    </row>
    <row r="59" spans="1:18" s="59" customFormat="1" ht="10.35" customHeight="1">
      <c r="A59" s="60">
        <v>14</v>
      </c>
      <c r="B59" s="73">
        <v>15</v>
      </c>
      <c r="C59" s="52" t="s">
        <v>21</v>
      </c>
      <c r="D59" s="52"/>
      <c r="E59" s="74"/>
      <c r="F59" s="75" t="s">
        <v>307</v>
      </c>
      <c r="G59" s="56" t="s">
        <v>158</v>
      </c>
      <c r="H59" s="399"/>
      <c r="I59" s="398"/>
      <c r="J59" s="496" t="s">
        <v>452</v>
      </c>
      <c r="K59" s="400"/>
      <c r="L59" s="371"/>
      <c r="M59" s="400"/>
      <c r="N59" s="354"/>
      <c r="O59" s="147"/>
      <c r="P59" s="354"/>
      <c r="Q59" s="64"/>
      <c r="R59" s="65"/>
    </row>
    <row r="60" spans="1:18" s="59" customFormat="1" ht="10.35" customHeight="1">
      <c r="A60" s="60"/>
      <c r="B60" s="66"/>
      <c r="C60" s="62"/>
      <c r="D60" s="62"/>
      <c r="E60" s="63"/>
      <c r="F60" s="75" t="s">
        <v>308</v>
      </c>
      <c r="G60" s="56" t="s">
        <v>158</v>
      </c>
      <c r="H60" s="399"/>
      <c r="I60" s="392"/>
      <c r="J60" s="496"/>
      <c r="K60" s="400"/>
      <c r="L60" s="371"/>
      <c r="M60" s="406"/>
      <c r="N60" s="354"/>
      <c r="O60" s="147"/>
      <c r="P60" s="354"/>
      <c r="Q60" s="64"/>
      <c r="R60" s="65"/>
    </row>
    <row r="61" spans="1:18" s="59" customFormat="1" ht="10.35" customHeight="1">
      <c r="A61" s="60"/>
      <c r="B61" s="66"/>
      <c r="C61" s="62"/>
      <c r="D61" s="62"/>
      <c r="E61" s="63"/>
      <c r="F61" s="77"/>
      <c r="G61" s="68"/>
      <c r="H61" s="395"/>
      <c r="I61" s="147"/>
      <c r="J61" s="371"/>
      <c r="K61" s="403"/>
      <c r="L61" s="496" t="str">
        <f>IF(OR(K62=7,K62=8,K62=9),J57,IF(OR(K62=1,K62=2,K62=3),J65,""))</f>
        <v>王明鴻</v>
      </c>
      <c r="M61" s="400"/>
      <c r="N61" s="354"/>
      <c r="O61" s="147"/>
      <c r="P61" s="354"/>
      <c r="Q61" s="64"/>
      <c r="R61" s="65"/>
    </row>
    <row r="62" spans="1:18" s="59" customFormat="1" ht="10.35" customHeight="1">
      <c r="A62" s="60"/>
      <c r="B62" s="66"/>
      <c r="C62" s="62"/>
      <c r="D62" s="62"/>
      <c r="E62" s="63"/>
      <c r="F62" s="77"/>
      <c r="G62" s="68"/>
      <c r="H62" s="395"/>
      <c r="I62" s="147"/>
      <c r="J62" s="498" t="s">
        <v>382</v>
      </c>
      <c r="K62" s="404">
        <v>8</v>
      </c>
      <c r="L62" s="497" t="str">
        <f>IF(OR(K62=7,K62=8,K62=9),J58,IF(OR(K62=1,K62=2,K62=3),J66,""))</f>
        <v>謝文勇</v>
      </c>
      <c r="M62" s="401"/>
      <c r="N62" s="354"/>
      <c r="O62" s="147"/>
      <c r="P62" s="354"/>
      <c r="Q62" s="64"/>
      <c r="R62" s="65"/>
    </row>
    <row r="63" spans="1:18" s="59" customFormat="1" ht="10.35" customHeight="1">
      <c r="A63" s="60">
        <v>15</v>
      </c>
      <c r="B63" s="66"/>
      <c r="C63" s="52" t="s">
        <v>21</v>
      </c>
      <c r="D63" s="52"/>
      <c r="E63" s="74"/>
      <c r="F63" s="291" t="s">
        <v>437</v>
      </c>
      <c r="G63" s="56"/>
      <c r="H63" s="399"/>
      <c r="I63" s="390"/>
      <c r="J63" s="371"/>
      <c r="K63" s="400"/>
      <c r="L63" s="496" t="s">
        <v>458</v>
      </c>
      <c r="M63" s="409"/>
      <c r="N63" s="517"/>
      <c r="O63" s="147"/>
      <c r="P63" s="517"/>
      <c r="Q63" s="64"/>
      <c r="R63" s="65"/>
    </row>
    <row r="64" spans="1:18" s="59" customFormat="1" ht="10.35" customHeight="1">
      <c r="A64" s="60"/>
      <c r="B64" s="61"/>
      <c r="C64" s="62"/>
      <c r="D64" s="62"/>
      <c r="E64" s="63"/>
      <c r="F64" s="75" t="s">
        <v>29</v>
      </c>
      <c r="G64" s="56"/>
      <c r="H64" s="399"/>
      <c r="I64" s="392"/>
      <c r="J64" s="371"/>
      <c r="K64" s="400"/>
      <c r="L64" s="371"/>
      <c r="M64" s="147"/>
      <c r="N64" s="354"/>
      <c r="O64" s="147"/>
      <c r="P64" s="354"/>
      <c r="Q64" s="64"/>
      <c r="R64" s="65"/>
    </row>
    <row r="65" spans="1:18" s="59" customFormat="1" ht="10.35" customHeight="1">
      <c r="A65" s="60"/>
      <c r="B65" s="66"/>
      <c r="C65" s="62"/>
      <c r="D65" s="62"/>
      <c r="E65" s="63"/>
      <c r="F65" s="67"/>
      <c r="G65" s="80"/>
      <c r="H65" s="395"/>
      <c r="I65" s="393"/>
      <c r="J65" s="496" t="str">
        <f>IF(OR(I66=7,I66=8,I66=9),F63,IF(OR(I66=1,I66=2,I66=3),F67,IF(F63="Bye",F67,IF(F67="Bye",F63,""))))</f>
        <v>葉豐田</v>
      </c>
      <c r="K65" s="400"/>
      <c r="L65" s="371"/>
      <c r="M65" s="147"/>
      <c r="N65" s="354"/>
      <c r="O65" s="402"/>
      <c r="P65" s="354"/>
      <c r="Q65" s="64"/>
      <c r="R65" s="65"/>
    </row>
    <row r="66" spans="1:18" s="59" customFormat="1" ht="10.35" customHeight="1">
      <c r="A66" s="60"/>
      <c r="B66" s="66"/>
      <c r="C66" s="62"/>
      <c r="D66" s="62"/>
      <c r="E66" s="63"/>
      <c r="F66" s="77"/>
      <c r="G66" s="68"/>
      <c r="H66" s="410"/>
      <c r="I66" s="396"/>
      <c r="J66" s="497" t="str">
        <f>IF(OR(I66=7,I66=8,I66=9),F64,IF(OR(I66=1,I66=2,I66=3),F68,IF(F63="Bye",F68,IF(F67="Bye",F64,""))))</f>
        <v>吳國祥</v>
      </c>
      <c r="K66" s="401"/>
      <c r="L66" s="371"/>
      <c r="M66" s="147"/>
      <c r="N66" s="462"/>
      <c r="O66" s="411"/>
      <c r="P66" s="462"/>
      <c r="Q66" s="65"/>
      <c r="R66" s="65"/>
    </row>
    <row r="67" spans="1:18" s="59" customFormat="1" ht="10.35" customHeight="1">
      <c r="A67" s="50">
        <v>16</v>
      </c>
      <c r="B67" s="73">
        <v>7</v>
      </c>
      <c r="C67" s="52" t="s">
        <v>21</v>
      </c>
      <c r="D67" s="52">
        <v>1000</v>
      </c>
      <c r="E67" s="53" t="s">
        <v>38</v>
      </c>
      <c r="F67" s="54" t="s">
        <v>309</v>
      </c>
      <c r="G67" s="55" t="s">
        <v>40</v>
      </c>
      <c r="H67" s="399"/>
      <c r="I67" s="398"/>
      <c r="J67" s="496"/>
      <c r="K67" s="147"/>
      <c r="L67" s="371"/>
      <c r="M67" s="147"/>
      <c r="N67" s="462"/>
      <c r="O67" s="411"/>
      <c r="P67" s="462"/>
      <c r="Q67" s="65"/>
      <c r="R67" s="65"/>
    </row>
    <row r="68" spans="1:18" s="59" customFormat="1" ht="10.35" customHeight="1">
      <c r="A68" s="60"/>
      <c r="B68" s="66"/>
      <c r="C68" s="62"/>
      <c r="D68" s="62"/>
      <c r="E68" s="63"/>
      <c r="F68" s="54" t="s">
        <v>310</v>
      </c>
      <c r="G68" s="55" t="s">
        <v>40</v>
      </c>
      <c r="H68" s="399"/>
      <c r="I68" s="392"/>
      <c r="J68" s="371"/>
      <c r="K68" s="147"/>
      <c r="L68" s="371"/>
      <c r="M68" s="402"/>
      <c r="N68" s="462"/>
      <c r="O68" s="411"/>
      <c r="P68" s="462"/>
      <c r="Q68" s="65"/>
      <c r="R68" s="65"/>
    </row>
    <row r="69" spans="1:18" s="59" customFormat="1" ht="10.35" customHeight="1">
      <c r="A69" s="60"/>
      <c r="B69" s="66"/>
      <c r="C69" s="81"/>
      <c r="D69" s="81"/>
      <c r="E69" s="82"/>
      <c r="F69" s="77"/>
      <c r="G69" s="68"/>
      <c r="H69" s="410"/>
      <c r="I69" s="147"/>
      <c r="J69" s="371"/>
      <c r="K69" s="147"/>
      <c r="L69" s="371"/>
      <c r="M69" s="147"/>
      <c r="N69" s="462"/>
      <c r="O69" s="411"/>
      <c r="P69" s="462"/>
      <c r="Q69" s="65"/>
      <c r="R69" s="65"/>
    </row>
    <row r="70" spans="1:18" ht="10.35" customHeight="1">
      <c r="A70" s="60"/>
      <c r="B70" s="66"/>
      <c r="C70" s="81"/>
      <c r="D70" s="81"/>
      <c r="E70" s="82"/>
      <c r="F70" s="77"/>
      <c r="G70" s="68"/>
      <c r="H70" s="410"/>
      <c r="I70" s="147"/>
      <c r="J70" s="371"/>
      <c r="K70" s="147"/>
      <c r="L70" s="371"/>
      <c r="M70" s="147"/>
      <c r="N70" s="354"/>
      <c r="O70" s="147"/>
      <c r="P70" s="354"/>
      <c r="Q70" s="84"/>
      <c r="R70" s="85"/>
    </row>
    <row r="71" spans="1:18" s="59" customFormat="1" ht="10.35" customHeight="1">
      <c r="A71" s="50">
        <v>17</v>
      </c>
      <c r="B71" s="51">
        <v>8</v>
      </c>
      <c r="C71" s="52" t="s">
        <v>21</v>
      </c>
      <c r="D71" s="52">
        <v>1001</v>
      </c>
      <c r="E71" s="53" t="s">
        <v>57</v>
      </c>
      <c r="F71" s="54" t="s">
        <v>311</v>
      </c>
      <c r="G71" s="55" t="s">
        <v>24</v>
      </c>
      <c r="H71" s="399"/>
      <c r="I71" s="390"/>
      <c r="J71" s="371"/>
      <c r="K71" s="147"/>
      <c r="L71" s="371"/>
      <c r="M71" s="147"/>
      <c r="N71" s="354"/>
      <c r="O71" s="147"/>
      <c r="P71" s="354"/>
      <c r="Q71" s="595" t="s">
        <v>26</v>
      </c>
      <c r="R71" s="65"/>
    </row>
    <row r="72" spans="1:18" s="59" customFormat="1" ht="10.35" customHeight="1">
      <c r="A72" s="60"/>
      <c r="B72" s="61"/>
      <c r="C72" s="62"/>
      <c r="D72" s="62"/>
      <c r="E72" s="63"/>
      <c r="F72" s="54" t="s">
        <v>312</v>
      </c>
      <c r="G72" s="55" t="s">
        <v>24</v>
      </c>
      <c r="H72" s="399"/>
      <c r="I72" s="392"/>
      <c r="J72" s="371"/>
      <c r="K72" s="147"/>
      <c r="L72" s="371"/>
      <c r="M72" s="147"/>
      <c r="N72" s="354"/>
      <c r="O72" s="147"/>
      <c r="P72" s="354"/>
      <c r="Q72" s="64"/>
      <c r="R72" s="65"/>
    </row>
    <row r="73" spans="1:18" s="59" customFormat="1" ht="10.35" customHeight="1">
      <c r="A73" s="60"/>
      <c r="B73" s="66"/>
      <c r="C73" s="62"/>
      <c r="D73" s="62"/>
      <c r="E73" s="63"/>
      <c r="F73" s="77"/>
      <c r="G73" s="68"/>
      <c r="H73" s="395"/>
      <c r="I73" s="393"/>
      <c r="J73" s="496" t="str">
        <f>IF(OR(I74=7,I74=8,I74=9),F71,IF(OR(I74=1,I74=2,I74=3),F75,IF(F71="Bye",F75,IF(F75="Bye",F71,""))))</f>
        <v>王松村</v>
      </c>
      <c r="K73" s="147"/>
      <c r="L73" s="371"/>
      <c r="M73" s="147"/>
      <c r="N73" s="354"/>
      <c r="O73" s="147"/>
      <c r="P73" s="354"/>
      <c r="Q73" s="64"/>
      <c r="R73" s="65"/>
    </row>
    <row r="74" spans="1:18" s="59" customFormat="1" ht="10.35" customHeight="1">
      <c r="A74" s="60"/>
      <c r="B74" s="66"/>
      <c r="C74" s="62"/>
      <c r="D74" s="62"/>
      <c r="E74" s="63"/>
      <c r="F74" s="77"/>
      <c r="G74" s="68"/>
      <c r="H74" s="395"/>
      <c r="I74" s="396"/>
      <c r="J74" s="497" t="str">
        <f>IF(OR(I74=7,I74=8,I74=9),F72,IF(OR(I74=1,I74=2,I74=3),F76,IF(F71="Bye",F76,IF(F75="Bye",F72,""))))</f>
        <v>洪銘聰</v>
      </c>
      <c r="K74" s="397"/>
      <c r="L74" s="371"/>
      <c r="M74" s="147"/>
      <c r="N74" s="354"/>
      <c r="O74" s="147"/>
      <c r="P74" s="354"/>
      <c r="Q74" s="64"/>
      <c r="R74" s="65"/>
    </row>
    <row r="75" spans="1:18" s="59" customFormat="1" ht="10.35" customHeight="1">
      <c r="A75" s="60">
        <v>18</v>
      </c>
      <c r="B75" s="73"/>
      <c r="C75" s="52" t="s">
        <v>21</v>
      </c>
      <c r="D75" s="52"/>
      <c r="E75" s="74"/>
      <c r="F75" s="291" t="s">
        <v>437</v>
      </c>
      <c r="G75" s="56"/>
      <c r="H75" s="399"/>
      <c r="I75" s="398"/>
      <c r="J75" s="496"/>
      <c r="K75" s="400"/>
      <c r="L75" s="371"/>
      <c r="M75" s="147"/>
      <c r="N75" s="354"/>
      <c r="O75" s="147"/>
      <c r="P75" s="354"/>
      <c r="Q75" s="64"/>
      <c r="R75" s="65"/>
    </row>
    <row r="76" spans="1:18" s="59" customFormat="1" ht="10.35" customHeight="1">
      <c r="A76" s="60"/>
      <c r="B76" s="66"/>
      <c r="C76" s="62"/>
      <c r="D76" s="62"/>
      <c r="E76" s="63"/>
      <c r="F76" s="75" t="s">
        <v>29</v>
      </c>
      <c r="G76" s="56"/>
      <c r="H76" s="399"/>
      <c r="I76" s="392"/>
      <c r="J76" s="496"/>
      <c r="K76" s="400"/>
      <c r="L76" s="371"/>
      <c r="M76" s="402"/>
      <c r="N76" s="354"/>
      <c r="O76" s="147"/>
      <c r="P76" s="354"/>
      <c r="Q76" s="64"/>
      <c r="R76" s="65"/>
    </row>
    <row r="77" spans="1:18" s="59" customFormat="1" ht="10.35" customHeight="1">
      <c r="A77" s="60"/>
      <c r="B77" s="66"/>
      <c r="C77" s="62"/>
      <c r="D77" s="62"/>
      <c r="E77" s="63"/>
      <c r="F77" s="77"/>
      <c r="G77" s="68"/>
      <c r="H77" s="395"/>
      <c r="I77" s="147"/>
      <c r="J77" s="371"/>
      <c r="K77" s="403"/>
      <c r="L77" s="496" t="str">
        <f>IF(OR(K78=7,K78=8,K78=9),J73,IF(OR(K78=1,K78=2,K78=3),J81,""))</f>
        <v>王松村</v>
      </c>
      <c r="M77" s="147"/>
      <c r="N77" s="354"/>
      <c r="O77" s="147"/>
      <c r="P77" s="354"/>
      <c r="Q77" s="64"/>
      <c r="R77" s="65"/>
    </row>
    <row r="78" spans="1:18" s="59" customFormat="1" ht="10.35" customHeight="1">
      <c r="A78" s="60"/>
      <c r="B78" s="66"/>
      <c r="C78" s="62"/>
      <c r="D78" s="62"/>
      <c r="E78" s="63"/>
      <c r="F78" s="77"/>
      <c r="G78" s="68"/>
      <c r="H78" s="395"/>
      <c r="I78" s="147"/>
      <c r="J78" s="498" t="s">
        <v>381</v>
      </c>
      <c r="K78" s="404">
        <v>8</v>
      </c>
      <c r="L78" s="497" t="str">
        <f>IF(OR(K78=7,K78=8,K78=9),J74,IF(OR(K78=1,K78=2,K78=3),J82,""))</f>
        <v>洪銘聰</v>
      </c>
      <c r="M78" s="397"/>
      <c r="N78" s="354"/>
      <c r="O78" s="147"/>
      <c r="P78" s="354"/>
      <c r="Q78" s="64"/>
      <c r="R78" s="65"/>
    </row>
    <row r="79" spans="1:18" s="59" customFormat="1" ht="10.35" customHeight="1">
      <c r="A79" s="60">
        <v>19</v>
      </c>
      <c r="B79" s="66">
        <v>19</v>
      </c>
      <c r="C79" s="52" t="s">
        <v>21</v>
      </c>
      <c r="D79" s="52"/>
      <c r="E79" s="74"/>
      <c r="F79" s="75" t="s">
        <v>313</v>
      </c>
      <c r="G79" s="56" t="s">
        <v>140</v>
      </c>
      <c r="H79" s="399"/>
      <c r="I79" s="390"/>
      <c r="J79" s="371"/>
      <c r="K79" s="400"/>
      <c r="L79" s="496" t="s">
        <v>458</v>
      </c>
      <c r="M79" s="400"/>
      <c r="N79" s="354"/>
      <c r="O79" s="147"/>
      <c r="P79" s="354"/>
      <c r="Q79" s="64"/>
      <c r="R79" s="65"/>
    </row>
    <row r="80" spans="1:18" s="59" customFormat="1" ht="10.35" customHeight="1">
      <c r="A80" s="60"/>
      <c r="B80" s="61"/>
      <c r="C80" s="62"/>
      <c r="D80" s="62"/>
      <c r="E80" s="63"/>
      <c r="F80" s="75" t="s">
        <v>314</v>
      </c>
      <c r="G80" s="56" t="s">
        <v>140</v>
      </c>
      <c r="H80" s="399"/>
      <c r="I80" s="392"/>
      <c r="J80" s="371"/>
      <c r="K80" s="400"/>
      <c r="L80" s="371"/>
      <c r="M80" s="400"/>
      <c r="N80" s="354"/>
      <c r="O80" s="147"/>
      <c r="P80" s="354"/>
      <c r="Q80" s="64"/>
      <c r="R80" s="65"/>
    </row>
    <row r="81" spans="1:18" s="59" customFormat="1" ht="10.35" customHeight="1">
      <c r="A81" s="60"/>
      <c r="B81" s="66"/>
      <c r="C81" s="62"/>
      <c r="D81" s="62"/>
      <c r="E81" s="63"/>
      <c r="F81" s="77"/>
      <c r="G81" s="68"/>
      <c r="H81" s="395"/>
      <c r="I81" s="393"/>
      <c r="J81" s="496" t="str">
        <f>IF(OR(I82=7,I82=8,I82=9),F79,IF(OR(I82=1,I82=2,I82=3),F83,IF(F79="Bye",F83,IF(F83="Bye",F79,""))))</f>
        <v>陳登堡</v>
      </c>
      <c r="K81" s="400"/>
      <c r="L81" s="371"/>
      <c r="M81" s="400"/>
      <c r="N81" s="354"/>
      <c r="O81" s="147"/>
      <c r="P81" s="354"/>
      <c r="Q81" s="64"/>
      <c r="R81" s="65"/>
    </row>
    <row r="82" spans="1:18" s="59" customFormat="1" ht="10.35" customHeight="1">
      <c r="A82" s="60"/>
      <c r="B82" s="66"/>
      <c r="C82" s="62"/>
      <c r="D82" s="62"/>
      <c r="E82" s="63"/>
      <c r="F82" s="77"/>
      <c r="G82" s="68"/>
      <c r="H82" s="395" t="s">
        <v>375</v>
      </c>
      <c r="I82" s="396">
        <v>2</v>
      </c>
      <c r="J82" s="497" t="str">
        <f>IF(OR(I82=7,I82=8,I82=9),F80,IF(OR(I82=1,I82=2,I82=3),F84,IF(F79="Bye",F84,IF(F83="Bye",F80,""))))</f>
        <v>楊春城</v>
      </c>
      <c r="K82" s="401"/>
      <c r="L82" s="371"/>
      <c r="M82" s="400"/>
      <c r="N82" s="354"/>
      <c r="O82" s="147"/>
      <c r="P82" s="354"/>
      <c r="Q82" s="64"/>
      <c r="R82" s="65"/>
    </row>
    <row r="83" spans="1:18" s="59" customFormat="1" ht="10.35" customHeight="1">
      <c r="A83" s="60">
        <v>20</v>
      </c>
      <c r="B83" s="73">
        <v>13</v>
      </c>
      <c r="C83" s="52" t="s">
        <v>21</v>
      </c>
      <c r="D83" s="52"/>
      <c r="E83" s="74"/>
      <c r="F83" s="75" t="s">
        <v>315</v>
      </c>
      <c r="G83" s="56" t="s">
        <v>146</v>
      </c>
      <c r="H83" s="399"/>
      <c r="I83" s="398"/>
      <c r="J83" s="496" t="s">
        <v>453</v>
      </c>
      <c r="K83" s="147"/>
      <c r="L83" s="371"/>
      <c r="M83" s="400"/>
      <c r="N83" s="354"/>
      <c r="O83" s="147"/>
      <c r="P83" s="354"/>
      <c r="Q83" s="64"/>
      <c r="R83" s="65"/>
    </row>
    <row r="84" spans="1:18" s="59" customFormat="1" ht="10.35" customHeight="1">
      <c r="A84" s="60"/>
      <c r="B84" s="66"/>
      <c r="C84" s="62"/>
      <c r="D84" s="62"/>
      <c r="E84" s="63"/>
      <c r="F84" s="75" t="s">
        <v>316</v>
      </c>
      <c r="G84" s="56" t="s">
        <v>146</v>
      </c>
      <c r="H84" s="399"/>
      <c r="I84" s="392"/>
      <c r="J84" s="371"/>
      <c r="K84" s="147"/>
      <c r="L84" s="371"/>
      <c r="M84" s="406"/>
      <c r="N84" s="354"/>
      <c r="O84" s="147"/>
      <c r="P84" s="354"/>
      <c r="Q84" s="64"/>
      <c r="R84" s="65"/>
    </row>
    <row r="85" spans="1:18" s="59" customFormat="1" ht="10.35" customHeight="1">
      <c r="A85" s="60"/>
      <c r="B85" s="66"/>
      <c r="C85" s="62"/>
      <c r="D85" s="62"/>
      <c r="E85" s="63"/>
      <c r="F85" s="77"/>
      <c r="G85" s="68"/>
      <c r="H85" s="395"/>
      <c r="I85" s="147"/>
      <c r="J85" s="371"/>
      <c r="K85" s="147"/>
      <c r="L85" s="371"/>
      <c r="M85" s="400"/>
      <c r="N85" s="518" t="str">
        <f>IF(OR(M86=7,M86=8,M86=9),L77,IF(OR(M86=1,M86=2,M86=3),L93,""))</f>
        <v>古健岳</v>
      </c>
      <c r="O85" s="147"/>
      <c r="P85" s="354"/>
      <c r="Q85" s="64"/>
      <c r="R85" s="65"/>
    </row>
    <row r="86" spans="1:18" s="59" customFormat="1" ht="10.35" customHeight="1">
      <c r="A86" s="60"/>
      <c r="B86" s="66"/>
      <c r="C86" s="62"/>
      <c r="D86" s="62"/>
      <c r="E86" s="63"/>
      <c r="F86" s="77"/>
      <c r="G86" s="68"/>
      <c r="H86" s="395"/>
      <c r="I86" s="147"/>
      <c r="J86" s="371"/>
      <c r="K86" s="147"/>
      <c r="L86" s="498" t="s">
        <v>415</v>
      </c>
      <c r="M86" s="404">
        <v>2</v>
      </c>
      <c r="N86" s="538" t="str">
        <f>IF(OR(M86=7,M86=8,M86=9),L78,IF(OR(M86=1,M86=2,M86=3),L94,""))</f>
        <v>翁明俊</v>
      </c>
      <c r="O86" s="397"/>
      <c r="P86" s="354"/>
      <c r="Q86" s="64"/>
      <c r="R86" s="65"/>
    </row>
    <row r="87" spans="1:18" s="59" customFormat="1" ht="10.35" customHeight="1">
      <c r="A87" s="60">
        <v>21</v>
      </c>
      <c r="B87" s="51">
        <v>11</v>
      </c>
      <c r="C87" s="52" t="s">
        <v>21</v>
      </c>
      <c r="D87" s="52">
        <v>1025</v>
      </c>
      <c r="E87" s="74"/>
      <c r="F87" s="75" t="s">
        <v>317</v>
      </c>
      <c r="G87" s="56" t="s">
        <v>138</v>
      </c>
      <c r="H87" s="399"/>
      <c r="I87" s="390"/>
      <c r="J87" s="371"/>
      <c r="K87" s="147"/>
      <c r="L87" s="371"/>
      <c r="M87" s="400"/>
      <c r="N87" s="518" t="s">
        <v>462</v>
      </c>
      <c r="O87" s="400"/>
      <c r="P87" s="354"/>
      <c r="Q87" s="64"/>
      <c r="R87" s="65"/>
    </row>
    <row r="88" spans="1:18" s="59" customFormat="1" ht="10.35" customHeight="1">
      <c r="A88" s="60"/>
      <c r="B88" s="61"/>
      <c r="C88" s="62"/>
      <c r="D88" s="62"/>
      <c r="E88" s="63"/>
      <c r="F88" s="75" t="s">
        <v>318</v>
      </c>
      <c r="G88" s="56" t="s">
        <v>76</v>
      </c>
      <c r="H88" s="399"/>
      <c r="I88" s="392"/>
      <c r="J88" s="371"/>
      <c r="K88" s="147"/>
      <c r="L88" s="371"/>
      <c r="M88" s="400"/>
      <c r="N88" s="354"/>
      <c r="O88" s="400"/>
      <c r="P88" s="354"/>
      <c r="Q88" s="64"/>
      <c r="R88" s="65"/>
    </row>
    <row r="89" spans="1:18" s="59" customFormat="1" ht="10.35" customHeight="1">
      <c r="A89" s="60"/>
      <c r="B89" s="66"/>
      <c r="C89" s="62"/>
      <c r="D89" s="62"/>
      <c r="E89" s="63"/>
      <c r="F89" s="77"/>
      <c r="G89" s="68"/>
      <c r="H89" s="395"/>
      <c r="I89" s="393"/>
      <c r="J89" s="496" t="str">
        <f>IF(OR(I90=7,I90=8,I90=9),F87,IF(OR(I90=1,I90=2,I90=3),F91,IF(F87="Bye",F91,IF(F91="Bye",F87,""))))</f>
        <v>李忠華</v>
      </c>
      <c r="K89" s="147"/>
      <c r="L89" s="371"/>
      <c r="M89" s="400"/>
      <c r="N89" s="354"/>
      <c r="O89" s="400"/>
      <c r="P89" s="354"/>
      <c r="Q89" s="64"/>
      <c r="R89" s="65"/>
    </row>
    <row r="90" spans="1:18" s="59" customFormat="1" ht="10.35" customHeight="1">
      <c r="A90" s="60"/>
      <c r="B90" s="66"/>
      <c r="C90" s="62"/>
      <c r="D90" s="62"/>
      <c r="E90" s="63"/>
      <c r="F90" s="77"/>
      <c r="G90" s="68"/>
      <c r="H90" s="395"/>
      <c r="I90" s="396"/>
      <c r="J90" s="497" t="str">
        <f>IF(OR(I90=7,I90=8,I90=9),F88,IF(OR(I90=1,I90=2,I90=3),F92,IF(F87="Bye",F92,IF(F91="Bye",F88,""))))</f>
        <v>黃文華</v>
      </c>
      <c r="K90" s="397"/>
      <c r="L90" s="371"/>
      <c r="M90" s="400"/>
      <c r="N90" s="354"/>
      <c r="O90" s="400"/>
      <c r="P90" s="354"/>
      <c r="Q90" s="64"/>
      <c r="R90" s="65"/>
    </row>
    <row r="91" spans="1:18" s="59" customFormat="1" ht="10.35" customHeight="1">
      <c r="A91" s="60">
        <v>22</v>
      </c>
      <c r="B91" s="73"/>
      <c r="C91" s="52" t="s">
        <v>21</v>
      </c>
      <c r="D91" s="52"/>
      <c r="E91" s="74"/>
      <c r="F91" s="291" t="s">
        <v>437</v>
      </c>
      <c r="G91" s="56"/>
      <c r="H91" s="399"/>
      <c r="I91" s="398"/>
      <c r="J91" s="496"/>
      <c r="K91" s="400"/>
      <c r="L91" s="371"/>
      <c r="M91" s="400"/>
      <c r="N91" s="354"/>
      <c r="O91" s="400"/>
      <c r="P91" s="354"/>
      <c r="Q91" s="64"/>
      <c r="R91" s="65"/>
    </row>
    <row r="92" spans="1:18" s="59" customFormat="1" ht="10.35" customHeight="1">
      <c r="A92" s="60"/>
      <c r="B92" s="66"/>
      <c r="C92" s="62"/>
      <c r="D92" s="62"/>
      <c r="E92" s="63"/>
      <c r="F92" s="75" t="s">
        <v>29</v>
      </c>
      <c r="G92" s="56"/>
      <c r="H92" s="399"/>
      <c r="I92" s="392"/>
      <c r="J92" s="496"/>
      <c r="K92" s="400"/>
      <c r="L92" s="371"/>
      <c r="M92" s="406"/>
      <c r="N92" s="354"/>
      <c r="O92" s="400"/>
      <c r="P92" s="354"/>
      <c r="Q92" s="64"/>
      <c r="R92" s="65"/>
    </row>
    <row r="93" spans="1:18" s="59" customFormat="1" ht="10.35" customHeight="1">
      <c r="A93" s="60"/>
      <c r="B93" s="66"/>
      <c r="C93" s="62"/>
      <c r="D93" s="62"/>
      <c r="E93" s="63"/>
      <c r="F93" s="77"/>
      <c r="G93" s="68"/>
      <c r="H93" s="395"/>
      <c r="I93" s="147"/>
      <c r="J93" s="371"/>
      <c r="K93" s="403"/>
      <c r="L93" s="496" t="str">
        <f>IF(OR(K94=7,K94=8,K94=9),J89,IF(OR(K94=1,K94=2,K94=3),J97,""))</f>
        <v>古健岳</v>
      </c>
      <c r="M93" s="400"/>
      <c r="N93" s="354"/>
      <c r="O93" s="400"/>
      <c r="P93" s="354"/>
      <c r="Q93" s="64"/>
      <c r="R93" s="65"/>
    </row>
    <row r="94" spans="1:18" s="59" customFormat="1" ht="10.35" customHeight="1">
      <c r="A94" s="60"/>
      <c r="B94" s="66"/>
      <c r="C94" s="62"/>
      <c r="D94" s="62"/>
      <c r="E94" s="63"/>
      <c r="F94" s="77"/>
      <c r="G94" s="68"/>
      <c r="H94" s="395"/>
      <c r="I94" s="147"/>
      <c r="J94" s="498" t="s">
        <v>379</v>
      </c>
      <c r="K94" s="404">
        <v>2</v>
      </c>
      <c r="L94" s="497" t="str">
        <f>IF(OR(K94=7,K94=8,K94=9),J90,IF(OR(K94=1,K94=2,K94=3),J98,""))</f>
        <v>翁明俊</v>
      </c>
      <c r="M94" s="401"/>
      <c r="N94" s="354"/>
      <c r="O94" s="400"/>
      <c r="P94" s="354"/>
      <c r="Q94" s="64"/>
      <c r="R94" s="65"/>
    </row>
    <row r="95" spans="1:18" s="59" customFormat="1" ht="10.35" customHeight="1">
      <c r="A95" s="60">
        <v>23</v>
      </c>
      <c r="B95" s="66"/>
      <c r="C95" s="52" t="s">
        <v>21</v>
      </c>
      <c r="D95" s="52"/>
      <c r="E95" s="74"/>
      <c r="F95" s="291" t="s">
        <v>437</v>
      </c>
      <c r="G95" s="56"/>
      <c r="H95" s="399"/>
      <c r="I95" s="390"/>
      <c r="J95" s="371"/>
      <c r="K95" s="400"/>
      <c r="L95" s="496" t="s">
        <v>457</v>
      </c>
      <c r="M95" s="409"/>
      <c r="N95" s="354"/>
      <c r="O95" s="400"/>
      <c r="P95" s="354"/>
      <c r="Q95" s="64"/>
      <c r="R95" s="65"/>
    </row>
    <row r="96" spans="1:18" s="59" customFormat="1" ht="10.35" customHeight="1">
      <c r="A96" s="60"/>
      <c r="B96" s="61"/>
      <c r="C96" s="62"/>
      <c r="D96" s="62"/>
      <c r="E96" s="63"/>
      <c r="F96" s="75" t="s">
        <v>29</v>
      </c>
      <c r="G96" s="56"/>
      <c r="H96" s="399"/>
      <c r="I96" s="392"/>
      <c r="J96" s="371"/>
      <c r="K96" s="400"/>
      <c r="L96" s="371"/>
      <c r="M96" s="147"/>
      <c r="N96" s="354"/>
      <c r="O96" s="400"/>
      <c r="P96" s="354"/>
      <c r="Q96" s="64"/>
      <c r="R96" s="65"/>
    </row>
    <row r="97" spans="1:18" s="59" customFormat="1" ht="10.35" customHeight="1">
      <c r="A97" s="60"/>
      <c r="B97" s="66"/>
      <c r="C97" s="62"/>
      <c r="D97" s="62"/>
      <c r="E97" s="63"/>
      <c r="F97" s="77"/>
      <c r="G97" s="68"/>
      <c r="H97" s="395"/>
      <c r="I97" s="393"/>
      <c r="J97" s="496" t="str">
        <f>IF(OR(I98=7,I98=8,I98=9),F95,IF(OR(I98=1,I98=2,I98=3),F99,IF(F95="Bye",F99,IF(F99="Bye",F95,""))))</f>
        <v>古健岳</v>
      </c>
      <c r="K97" s="400"/>
      <c r="L97" s="371"/>
      <c r="M97" s="147"/>
      <c r="N97" s="354"/>
      <c r="O97" s="400"/>
      <c r="P97" s="354"/>
      <c r="Q97" s="64"/>
      <c r="R97" s="65"/>
    </row>
    <row r="98" spans="1:18" s="59" customFormat="1" ht="10.35" customHeight="1">
      <c r="A98" s="60"/>
      <c r="B98" s="66"/>
      <c r="C98" s="62"/>
      <c r="D98" s="62"/>
      <c r="E98" s="63"/>
      <c r="F98" s="77"/>
      <c r="G98" s="68"/>
      <c r="H98" s="395"/>
      <c r="I98" s="396"/>
      <c r="J98" s="497" t="str">
        <f>IF(OR(I98=7,I98=8,I98=9),F96,IF(OR(I98=1,I98=2,I98=3),F100,IF(F95="Bye",F100,IF(F99="Bye",F96,""))))</f>
        <v>翁明俊</v>
      </c>
      <c r="K98" s="401"/>
      <c r="L98" s="371"/>
      <c r="M98" s="147"/>
      <c r="N98" s="354"/>
      <c r="O98" s="400"/>
      <c r="P98" s="354"/>
      <c r="Q98" s="64"/>
      <c r="R98" s="65"/>
    </row>
    <row r="99" spans="1:18" s="59" customFormat="1" ht="10.35" customHeight="1">
      <c r="A99" s="50">
        <v>24</v>
      </c>
      <c r="B99" s="73">
        <v>3</v>
      </c>
      <c r="C99" s="52" t="s">
        <v>21</v>
      </c>
      <c r="D99" s="52">
        <v>14</v>
      </c>
      <c r="E99" s="53" t="s">
        <v>42</v>
      </c>
      <c r="F99" s="54" t="s">
        <v>319</v>
      </c>
      <c r="G99" s="55" t="s">
        <v>35</v>
      </c>
      <c r="H99" s="399"/>
      <c r="I99" s="398"/>
      <c r="J99" s="496"/>
      <c r="K99" s="147"/>
      <c r="L99" s="371"/>
      <c r="M99" s="147"/>
      <c r="N99" s="354"/>
      <c r="O99" s="400"/>
      <c r="P99" s="354"/>
      <c r="Q99" s="64"/>
      <c r="R99" s="65"/>
    </row>
    <row r="100" spans="1:18" s="59" customFormat="1" ht="10.35" customHeight="1">
      <c r="A100" s="60"/>
      <c r="B100" s="66"/>
      <c r="C100" s="62"/>
      <c r="D100" s="62"/>
      <c r="E100" s="63"/>
      <c r="F100" s="54" t="s">
        <v>320</v>
      </c>
      <c r="G100" s="55" t="s">
        <v>76</v>
      </c>
      <c r="H100" s="399"/>
      <c r="I100" s="392"/>
      <c r="J100" s="371"/>
      <c r="K100" s="147"/>
      <c r="L100" s="371"/>
      <c r="M100" s="402"/>
      <c r="N100" s="354"/>
      <c r="O100" s="400"/>
      <c r="P100" s="354"/>
      <c r="Q100" s="64"/>
      <c r="R100" s="65"/>
    </row>
    <row r="101" spans="1:18" s="59" customFormat="1" ht="10.35" customHeight="1">
      <c r="A101" s="60"/>
      <c r="B101" s="66"/>
      <c r="C101" s="62"/>
      <c r="D101" s="62"/>
      <c r="E101" s="63"/>
      <c r="F101" s="77"/>
      <c r="G101" s="68"/>
      <c r="H101" s="395"/>
      <c r="I101" s="147"/>
      <c r="J101" s="371"/>
      <c r="K101" s="147"/>
      <c r="L101" s="371"/>
      <c r="M101" s="147"/>
      <c r="N101" s="516"/>
      <c r="O101" s="400"/>
      <c r="P101" s="518" t="s">
        <v>319</v>
      </c>
      <c r="Q101" s="64"/>
      <c r="R101" s="65"/>
    </row>
    <row r="102" spans="1:18" s="59" customFormat="1" ht="10.35" customHeight="1">
      <c r="A102" s="60"/>
      <c r="B102" s="66"/>
      <c r="C102" s="62"/>
      <c r="D102" s="62"/>
      <c r="E102" s="63"/>
      <c r="F102" s="77"/>
      <c r="G102" s="68"/>
      <c r="H102" s="395"/>
      <c r="I102" s="147"/>
      <c r="J102" s="371"/>
      <c r="K102" s="147"/>
      <c r="L102" s="371"/>
      <c r="M102" s="147"/>
      <c r="N102" s="498" t="s">
        <v>417</v>
      </c>
      <c r="O102" s="404"/>
      <c r="P102" s="538" t="s">
        <v>320</v>
      </c>
      <c r="Q102" s="57"/>
      <c r="R102" s="65"/>
    </row>
    <row r="103" spans="1:18" s="59" customFormat="1" ht="10.35" customHeight="1">
      <c r="A103" s="50">
        <v>25</v>
      </c>
      <c r="B103" s="51">
        <v>5</v>
      </c>
      <c r="C103" s="52" t="s">
        <v>21</v>
      </c>
      <c r="D103" s="52">
        <v>32</v>
      </c>
      <c r="E103" s="53" t="s">
        <v>70</v>
      </c>
      <c r="F103" s="54" t="s">
        <v>321</v>
      </c>
      <c r="G103" s="55" t="s">
        <v>24</v>
      </c>
      <c r="H103" s="399"/>
      <c r="I103" s="390"/>
      <c r="J103" s="371"/>
      <c r="K103" s="147"/>
      <c r="L103" s="371"/>
      <c r="M103" s="147"/>
      <c r="N103" s="354"/>
      <c r="O103" s="400"/>
      <c r="P103" s="518" t="s">
        <v>456</v>
      </c>
      <c r="Q103" s="64"/>
      <c r="R103" s="65"/>
    </row>
    <row r="104" spans="1:18" s="59" customFormat="1" ht="10.35" customHeight="1">
      <c r="A104" s="60"/>
      <c r="B104" s="61"/>
      <c r="C104" s="62"/>
      <c r="D104" s="62"/>
      <c r="E104" s="63"/>
      <c r="F104" s="54" t="s">
        <v>322</v>
      </c>
      <c r="G104" s="55" t="s">
        <v>24</v>
      </c>
      <c r="H104" s="399"/>
      <c r="I104" s="392"/>
      <c r="J104" s="371"/>
      <c r="K104" s="147"/>
      <c r="L104" s="371"/>
      <c r="M104" s="147"/>
      <c r="N104" s="354"/>
      <c r="O104" s="400"/>
      <c r="P104" s="531"/>
      <c r="Q104" s="76"/>
      <c r="R104" s="65"/>
    </row>
    <row r="105" spans="1:18" s="59" customFormat="1" ht="10.35" customHeight="1">
      <c r="A105" s="60"/>
      <c r="B105" s="66"/>
      <c r="C105" s="62"/>
      <c r="D105" s="62"/>
      <c r="E105" s="63"/>
      <c r="F105" s="77"/>
      <c r="G105" s="68"/>
      <c r="H105" s="395"/>
      <c r="I105" s="393"/>
      <c r="J105" s="496" t="str">
        <f>IF(OR(I106=7,I106=8,I106=9),F103,IF(OR(I106=1,I106=2,I106=3),F107,IF(F103="Bye",F107,IF(F107="Bye",F103,""))))</f>
        <v>林志榮</v>
      </c>
      <c r="K105" s="147"/>
      <c r="L105" s="371"/>
      <c r="M105" s="147"/>
      <c r="N105" s="354"/>
      <c r="O105" s="400"/>
      <c r="P105" s="354"/>
      <c r="Q105" s="64"/>
      <c r="R105" s="65"/>
    </row>
    <row r="106" spans="1:18" s="59" customFormat="1" ht="10.35" customHeight="1">
      <c r="A106" s="60"/>
      <c r="B106" s="66"/>
      <c r="C106" s="62"/>
      <c r="D106" s="62"/>
      <c r="E106" s="63"/>
      <c r="F106" s="77"/>
      <c r="G106" s="68"/>
      <c r="H106" s="395"/>
      <c r="I106" s="396"/>
      <c r="J106" s="497" t="str">
        <f>IF(OR(I106=7,I106=8,I106=9),F104,IF(OR(I106=1,I106=2,I106=3),F108,IF(F103="Bye",F108,IF(F107="Bye",F104,""))))</f>
        <v>羅慶德</v>
      </c>
      <c r="K106" s="397"/>
      <c r="L106" s="371"/>
      <c r="M106" s="147"/>
      <c r="N106" s="354"/>
      <c r="O106" s="400"/>
      <c r="P106" s="354"/>
      <c r="Q106" s="64"/>
      <c r="R106" s="65"/>
    </row>
    <row r="107" spans="1:18" s="59" customFormat="1" ht="10.35" customHeight="1">
      <c r="A107" s="60">
        <v>26</v>
      </c>
      <c r="B107" s="73"/>
      <c r="C107" s="52" t="s">
        <v>21</v>
      </c>
      <c r="D107" s="52"/>
      <c r="E107" s="74"/>
      <c r="F107" s="291" t="s">
        <v>437</v>
      </c>
      <c r="G107" s="56"/>
      <c r="H107" s="399"/>
      <c r="I107" s="398"/>
      <c r="J107" s="496"/>
      <c r="K107" s="400"/>
      <c r="L107" s="371"/>
      <c r="M107" s="147"/>
      <c r="N107" s="354"/>
      <c r="O107" s="400"/>
      <c r="P107" s="354"/>
      <c r="Q107" s="64"/>
      <c r="R107" s="65"/>
    </row>
    <row r="108" spans="1:18" s="59" customFormat="1" ht="10.35" customHeight="1">
      <c r="A108" s="60"/>
      <c r="B108" s="66"/>
      <c r="C108" s="62"/>
      <c r="D108" s="62"/>
      <c r="E108" s="63"/>
      <c r="F108" s="75" t="s">
        <v>29</v>
      </c>
      <c r="G108" s="56"/>
      <c r="H108" s="399"/>
      <c r="I108" s="392"/>
      <c r="J108" s="496"/>
      <c r="K108" s="400"/>
      <c r="L108" s="371"/>
      <c r="M108" s="402"/>
      <c r="N108" s="354"/>
      <c r="O108" s="400"/>
      <c r="P108" s="354"/>
      <c r="Q108" s="64"/>
      <c r="R108" s="65"/>
    </row>
    <row r="109" spans="1:18" s="59" customFormat="1" ht="10.35" customHeight="1">
      <c r="A109" s="60"/>
      <c r="B109" s="66"/>
      <c r="C109" s="62"/>
      <c r="D109" s="62"/>
      <c r="E109" s="63"/>
      <c r="F109" s="77"/>
      <c r="G109" s="68"/>
      <c r="H109" s="395"/>
      <c r="I109" s="147"/>
      <c r="J109" s="371"/>
      <c r="K109" s="403"/>
      <c r="L109" s="496" t="str">
        <f>IF(OR(K110=7,K110=8,K110=9),J105,IF(OR(K110=1,K110=2,K110=3),J113,""))</f>
        <v>李劍如</v>
      </c>
      <c r="M109" s="147"/>
      <c r="N109" s="354"/>
      <c r="O109" s="400"/>
      <c r="P109" s="354"/>
      <c r="Q109" s="64"/>
      <c r="R109" s="65"/>
    </row>
    <row r="110" spans="1:18" s="59" customFormat="1" ht="10.35" customHeight="1">
      <c r="A110" s="60"/>
      <c r="B110" s="66"/>
      <c r="C110" s="62"/>
      <c r="D110" s="62"/>
      <c r="E110" s="63"/>
      <c r="F110" s="77"/>
      <c r="G110" s="68"/>
      <c r="H110" s="395"/>
      <c r="I110" s="147"/>
      <c r="J110" s="498" t="s">
        <v>381</v>
      </c>
      <c r="K110" s="404">
        <v>2</v>
      </c>
      <c r="L110" s="497" t="str">
        <f>IF(OR(K110=7,K110=8,K110=9),J106,IF(OR(K110=1,K110=2,K110=3),J114,""))</f>
        <v>李錦昭</v>
      </c>
      <c r="M110" s="397"/>
      <c r="N110" s="354"/>
      <c r="O110" s="400"/>
      <c r="P110" s="354"/>
      <c r="Q110" s="64"/>
      <c r="R110" s="65"/>
    </row>
    <row r="111" spans="1:18" s="59" customFormat="1" ht="10.35" customHeight="1">
      <c r="A111" s="60">
        <v>27</v>
      </c>
      <c r="B111" s="66">
        <v>14</v>
      </c>
      <c r="C111" s="52" t="s">
        <v>21</v>
      </c>
      <c r="D111" s="52"/>
      <c r="E111" s="74"/>
      <c r="F111" s="75" t="s">
        <v>323</v>
      </c>
      <c r="G111" s="56" t="s">
        <v>24</v>
      </c>
      <c r="H111" s="399"/>
      <c r="I111" s="390"/>
      <c r="J111" s="371"/>
      <c r="K111" s="400"/>
      <c r="L111" s="496" t="s">
        <v>456</v>
      </c>
      <c r="M111" s="400"/>
      <c r="N111" s="354"/>
      <c r="O111" s="400"/>
      <c r="P111" s="354"/>
      <c r="Q111" s="64"/>
      <c r="R111" s="65"/>
    </row>
    <row r="112" spans="1:18" s="59" customFormat="1" ht="10.35" customHeight="1">
      <c r="A112" s="60"/>
      <c r="B112" s="61"/>
      <c r="C112" s="62"/>
      <c r="D112" s="62"/>
      <c r="E112" s="63"/>
      <c r="F112" s="75" t="s">
        <v>324</v>
      </c>
      <c r="G112" s="56" t="s">
        <v>24</v>
      </c>
      <c r="H112" s="399"/>
      <c r="I112" s="392"/>
      <c r="J112" s="371"/>
      <c r="K112" s="400"/>
      <c r="L112" s="371"/>
      <c r="M112" s="400"/>
      <c r="N112" s="354"/>
      <c r="O112" s="400"/>
      <c r="P112" s="354"/>
      <c r="Q112" s="64"/>
      <c r="R112" s="65"/>
    </row>
    <row r="113" spans="1:18" s="59" customFormat="1" ht="10.35" customHeight="1">
      <c r="A113" s="60"/>
      <c r="B113" s="66"/>
      <c r="C113" s="62"/>
      <c r="D113" s="62"/>
      <c r="E113" s="63"/>
      <c r="F113" s="77"/>
      <c r="G113" s="68"/>
      <c r="H113" s="395"/>
      <c r="I113" s="393"/>
      <c r="J113" s="496" t="str">
        <f>IF(OR(I114=7,I114=8,I114=9),F111,IF(OR(I114=1,I114=2,I114=3),F115,IF(F111="Bye",F115,IF(F115="Bye",F111,""))))</f>
        <v>李劍如</v>
      </c>
      <c r="K113" s="400"/>
      <c r="L113" s="371"/>
      <c r="M113" s="400"/>
      <c r="N113" s="354"/>
      <c r="O113" s="400"/>
      <c r="P113" s="354"/>
      <c r="Q113" s="64"/>
      <c r="R113" s="65"/>
    </row>
    <row r="114" spans="1:18" s="59" customFormat="1" ht="10.35" customHeight="1">
      <c r="A114" s="60"/>
      <c r="B114" s="66"/>
      <c r="C114" s="62"/>
      <c r="D114" s="62"/>
      <c r="E114" s="63"/>
      <c r="F114" s="77"/>
      <c r="G114" s="68"/>
      <c r="H114" s="395" t="s">
        <v>378</v>
      </c>
      <c r="I114" s="396">
        <v>8</v>
      </c>
      <c r="J114" s="497" t="str">
        <f>IF(OR(I114=7,I114=8,I114=9),F112,IF(OR(I114=1,I114=2,I114=3),F116,IF(F111="Bye",F116,IF(F115="Bye",F112,""))))</f>
        <v>李錦昭</v>
      </c>
      <c r="K114" s="401"/>
      <c r="L114" s="371"/>
      <c r="M114" s="400"/>
      <c r="N114" s="354"/>
      <c r="O114" s="400"/>
      <c r="P114" s="354"/>
      <c r="Q114" s="64"/>
      <c r="R114" s="65"/>
    </row>
    <row r="115" spans="1:18" s="59" customFormat="1" ht="10.35" customHeight="1">
      <c r="A115" s="60">
        <v>28</v>
      </c>
      <c r="B115" s="73">
        <v>17</v>
      </c>
      <c r="C115" s="52" t="s">
        <v>21</v>
      </c>
      <c r="D115" s="52"/>
      <c r="E115" s="74"/>
      <c r="F115" s="75" t="s">
        <v>325</v>
      </c>
      <c r="G115" s="56" t="s">
        <v>40</v>
      </c>
      <c r="H115" s="399"/>
      <c r="I115" s="398"/>
      <c r="J115" s="496" t="s">
        <v>452</v>
      </c>
      <c r="K115" s="147"/>
      <c r="L115" s="371"/>
      <c r="M115" s="400"/>
      <c r="N115" s="354"/>
      <c r="O115" s="400"/>
      <c r="P115" s="354"/>
      <c r="Q115" s="64"/>
      <c r="R115" s="65"/>
    </row>
    <row r="116" spans="1:18" s="59" customFormat="1" ht="10.35" customHeight="1">
      <c r="A116" s="60"/>
      <c r="B116" s="66"/>
      <c r="C116" s="62"/>
      <c r="D116" s="62"/>
      <c r="E116" s="63"/>
      <c r="F116" s="75" t="s">
        <v>326</v>
      </c>
      <c r="G116" s="56" t="s">
        <v>40</v>
      </c>
      <c r="H116" s="399"/>
      <c r="I116" s="392"/>
      <c r="J116" s="371"/>
      <c r="K116" s="147"/>
      <c r="L116" s="371"/>
      <c r="M116" s="406"/>
      <c r="N116" s="354"/>
      <c r="O116" s="400"/>
      <c r="P116" s="354"/>
      <c r="Q116" s="64"/>
      <c r="R116" s="65"/>
    </row>
    <row r="117" spans="1:18" s="59" customFormat="1" ht="10.35" customHeight="1">
      <c r="A117" s="60"/>
      <c r="B117" s="66"/>
      <c r="C117" s="62"/>
      <c r="D117" s="62"/>
      <c r="E117" s="63"/>
      <c r="F117" s="77"/>
      <c r="G117" s="68"/>
      <c r="H117" s="395"/>
      <c r="I117" s="147"/>
      <c r="J117" s="371"/>
      <c r="K117" s="147"/>
      <c r="L117" s="371"/>
      <c r="M117" s="400"/>
      <c r="N117" s="518" t="str">
        <f>IF(OR(M118=7,M118=8,M118=9),L109,IF(OR(M118=1,M118=2,M118=3),L125,""))</f>
        <v>李劍如</v>
      </c>
      <c r="O117" s="400"/>
      <c r="P117" s="354"/>
      <c r="Q117" s="64"/>
      <c r="R117" s="65"/>
    </row>
    <row r="118" spans="1:18" s="59" customFormat="1" ht="10.35" customHeight="1">
      <c r="A118" s="60"/>
      <c r="B118" s="66"/>
      <c r="C118" s="62"/>
      <c r="D118" s="62"/>
      <c r="E118" s="63"/>
      <c r="F118" s="77"/>
      <c r="G118" s="68"/>
      <c r="H118" s="395"/>
      <c r="I118" s="147"/>
      <c r="J118" s="371"/>
      <c r="K118" s="147"/>
      <c r="L118" s="498" t="s">
        <v>415</v>
      </c>
      <c r="M118" s="404">
        <v>8</v>
      </c>
      <c r="N118" s="538" t="str">
        <f>IF(OR(M118=7,M118=8,M118=9),L110,IF(OR(M118=1,M118=2,M118=3),L126,""))</f>
        <v>李錦昭</v>
      </c>
      <c r="O118" s="401"/>
      <c r="P118" s="354"/>
      <c r="Q118" s="64"/>
      <c r="R118" s="65"/>
    </row>
    <row r="119" spans="1:18" s="59" customFormat="1" ht="10.35" customHeight="1">
      <c r="A119" s="60">
        <v>29</v>
      </c>
      <c r="B119" s="51">
        <v>12</v>
      </c>
      <c r="C119" s="52" t="s">
        <v>21</v>
      </c>
      <c r="D119" s="52">
        <v>1025</v>
      </c>
      <c r="E119" s="74"/>
      <c r="F119" s="75" t="s">
        <v>327</v>
      </c>
      <c r="G119" s="56" t="s">
        <v>40</v>
      </c>
      <c r="H119" s="399"/>
      <c r="I119" s="390"/>
      <c r="J119" s="371"/>
      <c r="K119" s="147"/>
      <c r="L119" s="371"/>
      <c r="M119" s="400"/>
      <c r="N119" s="518" t="s">
        <v>462</v>
      </c>
      <c r="O119" s="409"/>
      <c r="P119" s="354"/>
      <c r="Q119" s="64"/>
      <c r="R119" s="65"/>
    </row>
    <row r="120" spans="1:18" s="59" customFormat="1" ht="10.35" customHeight="1">
      <c r="A120" s="60"/>
      <c r="B120" s="61"/>
      <c r="C120" s="62"/>
      <c r="D120" s="62"/>
      <c r="E120" s="63"/>
      <c r="F120" s="75" t="s">
        <v>328</v>
      </c>
      <c r="G120" s="56" t="s">
        <v>40</v>
      </c>
      <c r="H120" s="399"/>
      <c r="I120" s="392"/>
      <c r="J120" s="371"/>
      <c r="K120" s="147"/>
      <c r="L120" s="371"/>
      <c r="M120" s="400"/>
      <c r="N120" s="354"/>
      <c r="O120" s="147"/>
      <c r="P120" s="354"/>
      <c r="Q120" s="64"/>
      <c r="R120" s="65"/>
    </row>
    <row r="121" spans="1:18" s="59" customFormat="1" ht="10.35" customHeight="1">
      <c r="A121" s="60"/>
      <c r="B121" s="66"/>
      <c r="C121" s="62"/>
      <c r="D121" s="62"/>
      <c r="E121" s="63"/>
      <c r="F121" s="77"/>
      <c r="G121" s="68"/>
      <c r="H121" s="395"/>
      <c r="I121" s="393"/>
      <c r="J121" s="496" t="str">
        <f>IF(OR(I122=7,I122=8,I122=9),F119,IF(OR(I122=1,I122=2,I122=3),F123,IF(F119="Bye",F123,IF(F123="Bye",F119,""))))</f>
        <v>涂有財</v>
      </c>
      <c r="K121" s="147"/>
      <c r="L121" s="371"/>
      <c r="M121" s="400"/>
      <c r="N121" s="354"/>
      <c r="O121" s="147"/>
      <c r="P121" s="354"/>
      <c r="Q121" s="64"/>
      <c r="R121" s="65"/>
    </row>
    <row r="122" spans="1:18" s="59" customFormat="1" ht="10.35" customHeight="1">
      <c r="A122" s="60"/>
      <c r="B122" s="66"/>
      <c r="C122" s="62"/>
      <c r="D122" s="62"/>
      <c r="E122" s="63"/>
      <c r="F122" s="77"/>
      <c r="G122" s="68"/>
      <c r="H122" s="395"/>
      <c r="I122" s="396"/>
      <c r="J122" s="497" t="str">
        <f>IF(OR(I122=7,I122=8,I122=9),F120,IF(OR(I122=1,I122=2,I122=3),F124,IF(F119="Bye",F124,IF(F123="Bye",F120,""))))</f>
        <v>杜冠霖</v>
      </c>
      <c r="K122" s="397"/>
      <c r="L122" s="371"/>
      <c r="M122" s="400"/>
      <c r="N122" s="354"/>
      <c r="O122" s="147"/>
      <c r="P122" s="354"/>
      <c r="Q122" s="64"/>
      <c r="R122" s="65"/>
    </row>
    <row r="123" spans="1:18" s="59" customFormat="1" ht="10.35" customHeight="1">
      <c r="A123" s="60">
        <v>30</v>
      </c>
      <c r="B123" s="73"/>
      <c r="C123" s="52" t="s">
        <v>21</v>
      </c>
      <c r="D123" s="52"/>
      <c r="E123" s="74"/>
      <c r="F123" s="291" t="s">
        <v>437</v>
      </c>
      <c r="G123" s="56"/>
      <c r="H123" s="399"/>
      <c r="I123" s="398"/>
      <c r="J123" s="496"/>
      <c r="K123" s="400"/>
      <c r="L123" s="371"/>
      <c r="M123" s="400"/>
      <c r="N123" s="354"/>
      <c r="O123" s="147"/>
      <c r="P123" s="354"/>
      <c r="Q123" s="64"/>
      <c r="R123" s="65"/>
    </row>
    <row r="124" spans="1:18" s="59" customFormat="1" ht="10.35" customHeight="1">
      <c r="A124" s="60"/>
      <c r="B124" s="66"/>
      <c r="C124" s="62"/>
      <c r="D124" s="62"/>
      <c r="E124" s="63"/>
      <c r="F124" s="75" t="s">
        <v>29</v>
      </c>
      <c r="G124" s="56"/>
      <c r="H124" s="399"/>
      <c r="I124" s="392"/>
      <c r="J124" s="496"/>
      <c r="K124" s="400"/>
      <c r="L124" s="371"/>
      <c r="M124" s="406"/>
      <c r="N124" s="354"/>
      <c r="O124" s="147"/>
      <c r="P124" s="354"/>
      <c r="Q124" s="64"/>
      <c r="R124" s="65"/>
    </row>
    <row r="125" spans="1:18" s="59" customFormat="1" ht="10.35" customHeight="1">
      <c r="A125" s="60"/>
      <c r="B125" s="66"/>
      <c r="C125" s="62"/>
      <c r="D125" s="62"/>
      <c r="E125" s="63"/>
      <c r="F125" s="77"/>
      <c r="G125" s="68"/>
      <c r="H125" s="395"/>
      <c r="I125" s="147"/>
      <c r="J125" s="371"/>
      <c r="K125" s="403"/>
      <c r="L125" s="496" t="str">
        <f>IF(OR(K126=7,K126=8,K126=9),J121,IF(OR(K126=1,K126=2,K126=3),J129,""))</f>
        <v>涂有財</v>
      </c>
      <c r="M125" s="400"/>
      <c r="N125" s="354"/>
      <c r="O125" s="147"/>
      <c r="P125" s="354"/>
      <c r="Q125" s="64"/>
      <c r="R125" s="65"/>
    </row>
    <row r="126" spans="1:18" s="59" customFormat="1" ht="10.35" customHeight="1">
      <c r="A126" s="60"/>
      <c r="B126" s="66"/>
      <c r="C126" s="62"/>
      <c r="D126" s="62"/>
      <c r="E126" s="63"/>
      <c r="F126" s="77"/>
      <c r="G126" s="68"/>
      <c r="H126" s="395"/>
      <c r="I126" s="147"/>
      <c r="J126" s="498" t="s">
        <v>379</v>
      </c>
      <c r="K126" s="404">
        <v>8</v>
      </c>
      <c r="L126" s="497" t="str">
        <f>IF(OR(K126=7,K126=8,K126=9),J122,IF(OR(K126=1,K126=2,K126=3),J130,""))</f>
        <v>杜冠霖</v>
      </c>
      <c r="M126" s="401"/>
      <c r="N126" s="354"/>
      <c r="O126" s="147"/>
      <c r="P126" s="354"/>
      <c r="Q126" s="64"/>
      <c r="R126" s="65"/>
    </row>
    <row r="127" spans="1:18" s="59" customFormat="1" ht="10.35" customHeight="1">
      <c r="A127" s="60">
        <v>31</v>
      </c>
      <c r="B127" s="66"/>
      <c r="C127" s="52" t="s">
        <v>21</v>
      </c>
      <c r="D127" s="52"/>
      <c r="E127" s="74"/>
      <c r="F127" s="75" t="s">
        <v>28</v>
      </c>
      <c r="G127" s="56"/>
      <c r="H127" s="399"/>
      <c r="I127" s="390"/>
      <c r="J127" s="371"/>
      <c r="K127" s="400"/>
      <c r="L127" s="496" t="s">
        <v>451</v>
      </c>
      <c r="M127" s="409"/>
      <c r="N127" s="354"/>
      <c r="O127" s="147"/>
      <c r="P127" s="354"/>
      <c r="Q127" s="64"/>
      <c r="R127" s="65"/>
    </row>
    <row r="128" spans="1:18" s="59" customFormat="1" ht="10.35" customHeight="1">
      <c r="A128" s="60"/>
      <c r="B128" s="61"/>
      <c r="C128" s="62"/>
      <c r="D128" s="62"/>
      <c r="E128" s="63"/>
      <c r="F128" s="75" t="s">
        <v>29</v>
      </c>
      <c r="G128" s="56"/>
      <c r="H128" s="399"/>
      <c r="I128" s="392"/>
      <c r="J128" s="371"/>
      <c r="K128" s="400"/>
      <c r="L128" s="371"/>
      <c r="M128" s="147"/>
      <c r="N128" s="354"/>
      <c r="O128" s="147"/>
      <c r="P128" s="354"/>
      <c r="Q128" s="64"/>
      <c r="R128" s="65"/>
    </row>
    <row r="129" spans="1:18" s="59" customFormat="1" ht="10.35" customHeight="1">
      <c r="A129" s="60"/>
      <c r="B129" s="66"/>
      <c r="C129" s="62"/>
      <c r="D129" s="62"/>
      <c r="E129" s="63"/>
      <c r="F129" s="67"/>
      <c r="G129" s="80"/>
      <c r="H129" s="395"/>
      <c r="I129" s="393"/>
      <c r="J129" s="496" t="str">
        <f>IF(OR(I130=7,I130=8,I130=9),F127,IF(OR(I130=1,I130=2,I130=3),F131,IF(F127="Bye",F131,IF(F131="Bye",F127,""))))</f>
        <v>李玉海</v>
      </c>
      <c r="K129" s="400"/>
      <c r="L129" s="371"/>
      <c r="M129" s="147"/>
      <c r="N129" s="354"/>
      <c r="O129" s="147"/>
      <c r="P129" s="354"/>
      <c r="Q129" s="64"/>
      <c r="R129" s="65"/>
    </row>
    <row r="130" spans="1:18" s="59" customFormat="1" ht="10.35" customHeight="1">
      <c r="A130" s="60"/>
      <c r="B130" s="66"/>
      <c r="C130" s="62"/>
      <c r="D130" s="62"/>
      <c r="E130" s="63"/>
      <c r="F130" s="77"/>
      <c r="G130" s="68"/>
      <c r="H130" s="410"/>
      <c r="I130" s="396"/>
      <c r="J130" s="497" t="str">
        <f>IF(OR(I130=7,I130=8,I130=9),F128,IF(OR(I130=1,I130=2,I130=3),F132,IF(F127="Bye",F132,IF(F131="Bye",F128,""))))</f>
        <v>盧天龍</v>
      </c>
      <c r="K130" s="401"/>
      <c r="L130" s="371"/>
      <c r="M130" s="147"/>
      <c r="N130" s="354"/>
      <c r="O130" s="147"/>
      <c r="P130" s="354"/>
      <c r="Q130" s="64"/>
      <c r="R130" s="65"/>
    </row>
    <row r="131" spans="1:18" s="59" customFormat="1" ht="10.35" customHeight="1">
      <c r="A131" s="50">
        <v>32</v>
      </c>
      <c r="B131" s="73">
        <v>1</v>
      </c>
      <c r="C131" s="52" t="s">
        <v>21</v>
      </c>
      <c r="D131" s="52">
        <v>12</v>
      </c>
      <c r="E131" s="53" t="s">
        <v>81</v>
      </c>
      <c r="F131" s="54" t="s">
        <v>329</v>
      </c>
      <c r="G131" s="55" t="s">
        <v>35</v>
      </c>
      <c r="H131" s="399" t="s">
        <v>21</v>
      </c>
      <c r="I131" s="398"/>
      <c r="J131" s="496"/>
      <c r="K131" s="147"/>
      <c r="L131" s="371"/>
      <c r="M131" s="147"/>
      <c r="N131" s="354"/>
      <c r="O131" s="147"/>
      <c r="P131" s="354"/>
      <c r="Q131" s="64"/>
      <c r="R131" s="65"/>
    </row>
    <row r="132" spans="1:18" s="59" customFormat="1" ht="10.35" customHeight="1">
      <c r="A132" s="60"/>
      <c r="B132" s="66"/>
      <c r="C132" s="62"/>
      <c r="D132" s="62"/>
      <c r="E132" s="63"/>
      <c r="F132" s="54" t="s">
        <v>330</v>
      </c>
      <c r="G132" s="55" t="s">
        <v>146</v>
      </c>
      <c r="H132" s="399" t="s">
        <v>21</v>
      </c>
      <c r="I132" s="392"/>
      <c r="J132" s="371"/>
      <c r="K132" s="147"/>
      <c r="L132" s="371"/>
      <c r="M132" s="402"/>
      <c r="N132" s="354"/>
      <c r="O132" s="147"/>
      <c r="P132" s="517"/>
      <c r="Q132" s="64"/>
      <c r="R132" s="65"/>
    </row>
    <row r="133" spans="1:18" s="59" customFormat="1" ht="10.35" customHeight="1">
      <c r="A133" s="87"/>
      <c r="B133" s="66"/>
      <c r="C133" s="81"/>
      <c r="D133" s="81"/>
      <c r="E133" s="82"/>
      <c r="F133" s="77"/>
      <c r="G133" s="68"/>
      <c r="H133" s="410"/>
      <c r="I133" s="147"/>
      <c r="J133" s="371"/>
      <c r="K133" s="147"/>
      <c r="L133" s="371"/>
      <c r="M133" s="147"/>
      <c r="N133" s="354"/>
      <c r="O133" s="147"/>
      <c r="P133" s="354"/>
      <c r="Q133" s="64"/>
      <c r="R133" s="65"/>
    </row>
    <row r="134" spans="1:18" ht="6" customHeight="1">
      <c r="A134" s="87"/>
      <c r="B134" s="66"/>
      <c r="C134" s="81"/>
      <c r="D134" s="81"/>
      <c r="E134" s="82"/>
      <c r="F134" s="77"/>
      <c r="G134" s="68"/>
      <c r="H134" s="355"/>
      <c r="I134" s="147"/>
      <c r="J134" s="371"/>
      <c r="K134" s="147"/>
      <c r="L134" s="371"/>
      <c r="M134" s="147"/>
      <c r="N134" s="354"/>
      <c r="O134" s="147"/>
      <c r="P134" s="354"/>
      <c r="Q134" s="84"/>
      <c r="R134" s="85"/>
    </row>
    <row r="135" spans="1:18">
      <c r="B135" s="88"/>
      <c r="C135" s="89"/>
      <c r="D135" s="89"/>
      <c r="E135" s="90"/>
      <c r="F135" s="85"/>
      <c r="G135" s="83"/>
      <c r="H135" s="355"/>
      <c r="I135" s="391"/>
      <c r="K135" s="391"/>
      <c r="M135" s="391"/>
      <c r="N135" s="412"/>
      <c r="O135" s="391"/>
      <c r="P135" s="412"/>
      <c r="Q135" s="91"/>
      <c r="R135" s="85"/>
    </row>
    <row r="136" spans="1:18">
      <c r="B136" s="88"/>
      <c r="C136" s="89"/>
      <c r="D136" s="89"/>
      <c r="E136" s="90"/>
      <c r="F136" s="85"/>
      <c r="G136" s="83"/>
      <c r="H136" s="355"/>
      <c r="I136" s="391"/>
      <c r="K136" s="391"/>
      <c r="M136" s="391"/>
      <c r="N136" s="412"/>
      <c r="O136" s="391"/>
      <c r="P136" s="412"/>
      <c r="Q136" s="91"/>
      <c r="R136" s="85"/>
    </row>
    <row r="137" spans="1:18">
      <c r="B137" s="88"/>
    </row>
    <row r="138" spans="1:18">
      <c r="B138" s="88"/>
    </row>
    <row r="139" spans="1:18">
      <c r="B139" s="88"/>
    </row>
    <row r="140" spans="1:18">
      <c r="B140" s="88"/>
    </row>
    <row r="141" spans="1:18">
      <c r="B141" s="88"/>
    </row>
    <row r="1280" spans="7:7">
      <c r="G1280" s="47" t="s">
        <v>84</v>
      </c>
    </row>
  </sheetData>
  <mergeCells count="4">
    <mergeCell ref="H1:I2"/>
    <mergeCell ref="J1:K1"/>
    <mergeCell ref="J2:K2"/>
    <mergeCell ref="H3:K4"/>
  </mergeCells>
  <phoneticPr fontId="1" type="noConversion"/>
  <conditionalFormatting sqref="L22 J14 N9 L54 L86 L118">
    <cfRule type="expression" dxfId="92" priority="49" stopIfTrue="1">
      <formula>AND($N$1="CU",J9="Umpire")</formula>
    </cfRule>
    <cfRule type="expression" dxfId="91" priority="50" stopIfTrue="1">
      <formula>AND($N$1="CU",J9&lt;&gt;"Umpire",K9&lt;&gt;"")</formula>
    </cfRule>
    <cfRule type="expression" dxfId="90" priority="51" stopIfTrue="1">
      <formula>AND($N$1="CU",J9&lt;&gt;"Umpire")</formula>
    </cfRule>
  </conditionalFormatting>
  <conditionalFormatting sqref="D71 D75 D79 D83 D87 D91 D95 D99 D103 D107 D111 D115 D119 D123 D127 D131 C7:D7 D39 D43 D47 D51 D55 D59 D63 D67 C11:D11 C15:D15 C19:D19 C23:D23 C27:D27 C31:D31 C35:D35">
    <cfRule type="cellIs" dxfId="89" priority="52" stopIfTrue="1" operator="equal">
      <formula>"DA"</formula>
    </cfRule>
  </conditionalFormatting>
  <conditionalFormatting sqref="M86 M118 O102 I10 I18 K14 M22 M54 O38 O9 I34 I50 K46 I66 K62 I82 K78 I98 K94 I114 K110 I130 K126">
    <cfRule type="expression" dxfId="88" priority="53" stopIfTrue="1">
      <formula>$N$1="CU"</formula>
    </cfRule>
  </conditionalFormatting>
  <conditionalFormatting sqref="F71 F79 F83 F87 F99 F103 F111 F115 F119 F127 F131 F51 F55 F59 F67 J9 J17 J25 J41 J57 J73 L13 L29 L45 L61 L77 L93 L109 L125 P37 N53 N85 N117 P101 N10 N64 N132 N128 P130 P8 F7:F10 N21:O21 F19:F21 F23:F25 F27:F30 F12:F14 F16:F17 F32:F42 F44:F46 F48">
    <cfRule type="cellIs" dxfId="87" priority="54" stopIfTrue="1" operator="equal">
      <formula>"Bye"</formula>
    </cfRule>
  </conditionalFormatting>
  <conditionalFormatting sqref="F26">
    <cfRule type="cellIs" dxfId="86" priority="46" stopIfTrue="1" operator="equal">
      <formula>"Bye"</formula>
    </cfRule>
  </conditionalFormatting>
  <conditionalFormatting sqref="F18">
    <cfRule type="cellIs" dxfId="85" priority="48" stopIfTrue="1" operator="equal">
      <formula>"Bye"</formula>
    </cfRule>
  </conditionalFormatting>
  <conditionalFormatting sqref="F22">
    <cfRule type="cellIs" dxfId="84" priority="47" stopIfTrue="1" operator="equal">
      <formula>"Bye"</formula>
    </cfRule>
  </conditionalFormatting>
  <conditionalFormatting sqref="J30">
    <cfRule type="expression" dxfId="83" priority="41" stopIfTrue="1">
      <formula>AND($N$1="CU",J30="Umpire")</formula>
    </cfRule>
    <cfRule type="expression" dxfId="82" priority="42" stopIfTrue="1">
      <formula>AND($N$1="CU",J30&lt;&gt;"Umpire",K30&lt;&gt;"")</formula>
    </cfRule>
    <cfRule type="expression" dxfId="81" priority="43" stopIfTrue="1">
      <formula>AND($N$1="CU",J30&lt;&gt;"Umpire")</formula>
    </cfRule>
  </conditionalFormatting>
  <conditionalFormatting sqref="I26">
    <cfRule type="expression" dxfId="80" priority="44" stopIfTrue="1">
      <formula>$N$1="CU"</formula>
    </cfRule>
  </conditionalFormatting>
  <conditionalFormatting sqref="J33">
    <cfRule type="cellIs" dxfId="79" priority="45" stopIfTrue="1" operator="equal">
      <formula>"Bye"</formula>
    </cfRule>
  </conditionalFormatting>
  <conditionalFormatting sqref="J46">
    <cfRule type="expression" dxfId="78" priority="36" stopIfTrue="1">
      <formula>AND($N$1="CU",J46="Umpire")</formula>
    </cfRule>
    <cfRule type="expression" dxfId="77" priority="37" stopIfTrue="1">
      <formula>AND($N$1="CU",J46&lt;&gt;"Umpire",K46&lt;&gt;"")</formula>
    </cfRule>
    <cfRule type="expression" dxfId="76" priority="38" stopIfTrue="1">
      <formula>AND($N$1="CU",J46&lt;&gt;"Umpire")</formula>
    </cfRule>
  </conditionalFormatting>
  <conditionalFormatting sqref="I42">
    <cfRule type="expression" dxfId="75" priority="39" stopIfTrue="1">
      <formula>$N$1="CU"</formula>
    </cfRule>
  </conditionalFormatting>
  <conditionalFormatting sqref="J49">
    <cfRule type="cellIs" dxfId="74" priority="40" stopIfTrue="1" operator="equal">
      <formula>"Bye"</formula>
    </cfRule>
  </conditionalFormatting>
  <conditionalFormatting sqref="J62">
    <cfRule type="expression" dxfId="73" priority="31" stopIfTrue="1">
      <formula>AND($N$1="CU",J62="Umpire")</formula>
    </cfRule>
    <cfRule type="expression" dxfId="72" priority="32" stopIfTrue="1">
      <formula>AND($N$1="CU",J62&lt;&gt;"Umpire",K62&lt;&gt;"")</formula>
    </cfRule>
    <cfRule type="expression" dxfId="71" priority="33" stopIfTrue="1">
      <formula>AND($N$1="CU",J62&lt;&gt;"Umpire")</formula>
    </cfRule>
  </conditionalFormatting>
  <conditionalFormatting sqref="I58">
    <cfRule type="expression" dxfId="70" priority="34" stopIfTrue="1">
      <formula>$N$1="CU"</formula>
    </cfRule>
  </conditionalFormatting>
  <conditionalFormatting sqref="J65">
    <cfRule type="cellIs" dxfId="69" priority="35" stopIfTrue="1" operator="equal">
      <formula>"Bye"</formula>
    </cfRule>
  </conditionalFormatting>
  <conditionalFormatting sqref="J78">
    <cfRule type="expression" dxfId="68" priority="26" stopIfTrue="1">
      <formula>AND($N$1="CU",J78="Umpire")</formula>
    </cfRule>
    <cfRule type="expression" dxfId="67" priority="27" stopIfTrue="1">
      <formula>AND($N$1="CU",J78&lt;&gt;"Umpire",K78&lt;&gt;"")</formula>
    </cfRule>
    <cfRule type="expression" dxfId="66" priority="28" stopIfTrue="1">
      <formula>AND($N$1="CU",J78&lt;&gt;"Umpire")</formula>
    </cfRule>
  </conditionalFormatting>
  <conditionalFormatting sqref="I74">
    <cfRule type="expression" dxfId="65" priority="29" stopIfTrue="1">
      <formula>$N$1="CU"</formula>
    </cfRule>
  </conditionalFormatting>
  <conditionalFormatting sqref="J81 J89 J105 J121">
    <cfRule type="cellIs" dxfId="64" priority="30" stopIfTrue="1" operator="equal">
      <formula>"Bye"</formula>
    </cfRule>
  </conditionalFormatting>
  <conditionalFormatting sqref="J94">
    <cfRule type="expression" dxfId="63" priority="21" stopIfTrue="1">
      <formula>AND($N$1="CU",J94="Umpire")</formula>
    </cfRule>
    <cfRule type="expression" dxfId="62" priority="22" stopIfTrue="1">
      <formula>AND($N$1="CU",J94&lt;&gt;"Umpire",K94&lt;&gt;"")</formula>
    </cfRule>
    <cfRule type="expression" dxfId="61" priority="23" stopIfTrue="1">
      <formula>AND($N$1="CU",J94&lt;&gt;"Umpire")</formula>
    </cfRule>
  </conditionalFormatting>
  <conditionalFormatting sqref="I90">
    <cfRule type="expression" dxfId="60" priority="24" stopIfTrue="1">
      <formula>$N$1="CU"</formula>
    </cfRule>
  </conditionalFormatting>
  <conditionalFormatting sqref="J97">
    <cfRule type="cellIs" dxfId="59" priority="25" stopIfTrue="1" operator="equal">
      <formula>"Bye"</formula>
    </cfRule>
  </conditionalFormatting>
  <conditionalFormatting sqref="J110">
    <cfRule type="expression" dxfId="58" priority="16" stopIfTrue="1">
      <formula>AND($N$1="CU",J110="Umpire")</formula>
    </cfRule>
    <cfRule type="expression" dxfId="57" priority="17" stopIfTrue="1">
      <formula>AND($N$1="CU",J110&lt;&gt;"Umpire",K110&lt;&gt;"")</formula>
    </cfRule>
    <cfRule type="expression" dxfId="56" priority="18" stopIfTrue="1">
      <formula>AND($N$1="CU",J110&lt;&gt;"Umpire")</formula>
    </cfRule>
  </conditionalFormatting>
  <conditionalFormatting sqref="I106">
    <cfRule type="expression" dxfId="55" priority="19" stopIfTrue="1">
      <formula>$N$1="CU"</formula>
    </cfRule>
  </conditionalFormatting>
  <conditionalFormatting sqref="J113">
    <cfRule type="cellIs" dxfId="54" priority="20" stopIfTrue="1" operator="equal">
      <formula>"Bye"</formula>
    </cfRule>
  </conditionalFormatting>
  <conditionalFormatting sqref="J126">
    <cfRule type="expression" dxfId="53" priority="11" stopIfTrue="1">
      <formula>AND($N$1="CU",J126="Umpire")</formula>
    </cfRule>
    <cfRule type="expression" dxfId="52" priority="12" stopIfTrue="1">
      <formula>AND($N$1="CU",J126&lt;&gt;"Umpire",K126&lt;&gt;"")</formula>
    </cfRule>
    <cfRule type="expression" dxfId="51" priority="13" stopIfTrue="1">
      <formula>AND($N$1="CU",J126&lt;&gt;"Umpire")</formula>
    </cfRule>
  </conditionalFormatting>
  <conditionalFormatting sqref="I122">
    <cfRule type="expression" dxfId="50" priority="14" stopIfTrue="1">
      <formula>$N$1="CU"</formula>
    </cfRule>
  </conditionalFormatting>
  <conditionalFormatting sqref="J129">
    <cfRule type="cellIs" dxfId="49" priority="15" stopIfTrue="1" operator="equal">
      <formula>"Bye"</formula>
    </cfRule>
  </conditionalFormatting>
  <conditionalFormatting sqref="F7:F10 F12:F14 F16:F30 F32:F42 F44:F46 F48:F62 F64:F74 F76:F90 F92:F94 F96:F106 F108:F122 F124:F133">
    <cfRule type="duplicateValues" dxfId="48" priority="10"/>
  </conditionalFormatting>
  <conditionalFormatting sqref="C39 C43 C47 C51 C55 C59 C63 C67">
    <cfRule type="cellIs" dxfId="47" priority="9" stopIfTrue="1" operator="equal">
      <formula>"DA"</formula>
    </cfRule>
  </conditionalFormatting>
  <conditionalFormatting sqref="C71 C75 C79 C83 C87 C91 C95 C99">
    <cfRule type="cellIs" dxfId="46" priority="8" stopIfTrue="1" operator="equal">
      <formula>"DA"</formula>
    </cfRule>
  </conditionalFormatting>
  <conditionalFormatting sqref="C103 C107 C111 C115 C119 C123 C127 C131">
    <cfRule type="cellIs" dxfId="45" priority="7" stopIfTrue="1" operator="equal">
      <formula>"DA"</formula>
    </cfRule>
  </conditionalFormatting>
  <conditionalFormatting sqref="N38">
    <cfRule type="expression" dxfId="44" priority="4" stopIfTrue="1">
      <formula>AND($N$1="CU",N38="Umpire")</formula>
    </cfRule>
    <cfRule type="expression" dxfId="43" priority="5" stopIfTrue="1">
      <formula>AND($N$1="CU",N38&lt;&gt;"Umpire",O38&lt;&gt;"")</formula>
    </cfRule>
    <cfRule type="expression" dxfId="42" priority="6" stopIfTrue="1">
      <formula>AND($N$1="CU",N38&lt;&gt;"Umpire")</formula>
    </cfRule>
  </conditionalFormatting>
  <conditionalFormatting sqref="N102">
    <cfRule type="expression" dxfId="41" priority="1" stopIfTrue="1">
      <formula>AND($N$1="CU",N102="Umpire")</formula>
    </cfRule>
    <cfRule type="expression" dxfId="40" priority="2" stopIfTrue="1">
      <formula>AND($N$1="CU",N102&lt;&gt;"Umpire",O102&lt;&gt;"")</formula>
    </cfRule>
    <cfRule type="expression" dxfId="39" priority="3" stopIfTrue="1">
      <formula>AND($N$1="CU",N102&lt;&gt;"Umpire")</formula>
    </cfRule>
  </conditionalFormatting>
  <dataValidations count="1">
    <dataValidation type="list" showInputMessage="1" showErrorMessage="1" sqref="C7 C11 C15 C19 C23 C27 C31 C35 C39 C43 C47 C51 C55 C59 C63 C67 C71 C75 C79 C83 C87 C91 C95 C99 C103 C107 C111 C115 C119 C123 C127 C131" xr:uid="{00000000-0002-0000-0600-000000000000}">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8</xdr:col>
                    <xdr:colOff>99060</xdr:colOff>
                    <xdr:row>0</xdr:row>
                    <xdr:rowOff>175260</xdr:rowOff>
                  </from>
                  <to>
                    <xdr:col>11</xdr:col>
                    <xdr:colOff>137160</xdr:colOff>
                    <xdr:row>2</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2">
    <tabColor theme="7" tint="0.79998168889431442"/>
  </sheetPr>
  <dimension ref="A1:R1280"/>
  <sheetViews>
    <sheetView zoomScaleNormal="100" workbookViewId="0">
      <selection activeCell="R18" sqref="R18"/>
    </sheetView>
  </sheetViews>
  <sheetFormatPr defaultColWidth="9" defaultRowHeight="16.2"/>
  <cols>
    <col min="1" max="2" width="4.21875" style="86" customWidth="1"/>
    <col min="3" max="4" width="3.6640625" style="92" customWidth="1"/>
    <col min="5" max="5" width="3.6640625" style="194" customWidth="1"/>
    <col min="6" max="6" width="10.6640625" style="86" customWidth="1"/>
    <col min="7" max="7" width="8.6640625" style="47" customWidth="1"/>
    <col min="8" max="8" width="8.6640625" style="326" customWidth="1"/>
    <col min="9" max="9" width="1.44140625" style="440" customWidth="1"/>
    <col min="10" max="10" width="7.6640625" style="423" customWidth="1"/>
    <col min="11" max="11" width="1.44140625" style="440" customWidth="1"/>
    <col min="12" max="12" width="7.6640625" style="423" customWidth="1"/>
    <col min="13" max="13" width="1.44140625" style="440" customWidth="1"/>
    <col min="14" max="14" width="7.6640625" style="423" customWidth="1"/>
    <col min="15" max="15" width="1.44140625" style="440" customWidth="1"/>
    <col min="16" max="16" width="7.6640625" style="423" customWidth="1"/>
    <col min="17" max="17" width="1.44140625" style="94" customWidth="1"/>
    <col min="18" max="16384" width="9" style="86"/>
  </cols>
  <sheetData>
    <row r="1" spans="1:18" s="8" customFormat="1" ht="15" customHeight="1">
      <c r="A1" s="1" t="s">
        <v>0</v>
      </c>
      <c r="B1" s="1"/>
      <c r="C1" s="2"/>
      <c r="D1" s="3"/>
      <c r="E1" s="188"/>
      <c r="F1" s="5"/>
      <c r="G1" s="6"/>
      <c r="H1" s="630">
        <v>70</v>
      </c>
      <c r="I1" s="631"/>
      <c r="J1" s="634"/>
      <c r="K1" s="635"/>
      <c r="L1" s="481"/>
      <c r="M1" s="419"/>
      <c r="N1" s="420" t="s">
        <v>1</v>
      </c>
      <c r="O1" s="419"/>
      <c r="P1" s="421"/>
      <c r="Q1" s="7"/>
    </row>
    <row r="2" spans="1:18" s="16" customFormat="1" ht="15" customHeight="1">
      <c r="A2" s="9" t="s">
        <v>2</v>
      </c>
      <c r="B2" s="10"/>
      <c r="C2" s="11"/>
      <c r="D2" s="12"/>
      <c r="E2" s="189"/>
      <c r="F2" s="14"/>
      <c r="G2" s="11"/>
      <c r="H2" s="632"/>
      <c r="I2" s="633"/>
      <c r="J2" s="634"/>
      <c r="K2" s="635"/>
      <c r="L2" s="481"/>
      <c r="M2" s="422"/>
      <c r="N2" s="423"/>
      <c r="O2" s="422"/>
      <c r="P2" s="423"/>
      <c r="Q2" s="15"/>
    </row>
    <row r="3" spans="1:18" s="25" customFormat="1" ht="10.5" customHeight="1">
      <c r="A3" s="17" t="s">
        <v>3</v>
      </c>
      <c r="B3" s="18"/>
      <c r="C3" s="19"/>
      <c r="D3" s="20"/>
      <c r="E3" s="109"/>
      <c r="F3" s="22"/>
      <c r="G3" s="23" t="s">
        <v>4</v>
      </c>
      <c r="H3" s="636" t="s">
        <v>418</v>
      </c>
      <c r="I3" s="637"/>
      <c r="J3" s="637"/>
      <c r="K3" s="638"/>
      <c r="L3" s="423"/>
      <c r="M3" s="422"/>
      <c r="N3" s="423"/>
      <c r="O3" s="422"/>
      <c r="P3" s="482" t="s">
        <v>5</v>
      </c>
      <c r="Q3" s="24"/>
    </row>
    <row r="4" spans="1:18" s="34" customFormat="1" ht="11.25" customHeight="1" thickBot="1">
      <c r="A4" s="26" t="s">
        <v>6</v>
      </c>
      <c r="B4" s="27"/>
      <c r="C4" s="28"/>
      <c r="D4" s="29"/>
      <c r="E4" s="190"/>
      <c r="F4" s="31"/>
      <c r="G4" s="32" t="s">
        <v>450</v>
      </c>
      <c r="H4" s="639"/>
      <c r="I4" s="640"/>
      <c r="J4" s="640"/>
      <c r="K4" s="641"/>
      <c r="L4" s="483"/>
      <c r="M4" s="484"/>
      <c r="N4" s="485"/>
      <c r="O4" s="484"/>
      <c r="P4" s="486" t="s">
        <v>8</v>
      </c>
      <c r="Q4" s="594"/>
      <c r="R4" s="25"/>
    </row>
    <row r="5" spans="1:18" s="25" customFormat="1">
      <c r="A5" s="35" t="s">
        <v>9</v>
      </c>
      <c r="B5" s="35" t="s">
        <v>10</v>
      </c>
      <c r="C5" s="36" t="s">
        <v>11</v>
      </c>
      <c r="D5" s="37" t="s">
        <v>12</v>
      </c>
      <c r="E5" s="191" t="s">
        <v>13</v>
      </c>
      <c r="F5" s="39" t="s">
        <v>14</v>
      </c>
      <c r="G5" s="40" t="s">
        <v>15</v>
      </c>
      <c r="H5" s="431" t="s">
        <v>16</v>
      </c>
      <c r="I5" s="432"/>
      <c r="J5" s="433" t="s">
        <v>17</v>
      </c>
      <c r="K5" s="434"/>
      <c r="L5" s="433" t="s">
        <v>18</v>
      </c>
      <c r="M5" s="435"/>
      <c r="N5" s="433" t="s">
        <v>19</v>
      </c>
      <c r="O5" s="436"/>
      <c r="P5" s="542" t="s">
        <v>20</v>
      </c>
      <c r="Q5" s="41"/>
    </row>
    <row r="6" spans="1:18" s="25" customFormat="1" ht="10.199999999999999" customHeight="1">
      <c r="A6" s="42"/>
      <c r="B6" s="42"/>
      <c r="C6" s="43"/>
      <c r="D6" s="43"/>
      <c r="E6" s="192"/>
      <c r="F6" s="45"/>
      <c r="G6" s="46"/>
      <c r="H6" s="326"/>
      <c r="I6" s="437"/>
      <c r="J6" s="340"/>
      <c r="K6" s="437"/>
      <c r="L6" s="340"/>
      <c r="M6" s="437"/>
      <c r="N6" s="340"/>
      <c r="O6" s="437"/>
      <c r="P6" s="340"/>
      <c r="Q6" s="49"/>
    </row>
    <row r="7" spans="1:18" s="59" customFormat="1" ht="10.35" customHeight="1">
      <c r="A7" s="50">
        <v>1</v>
      </c>
      <c r="B7" s="51">
        <v>1</v>
      </c>
      <c r="C7" s="52" t="s">
        <v>21</v>
      </c>
      <c r="D7" s="52">
        <v>6</v>
      </c>
      <c r="E7" s="130" t="s">
        <v>22</v>
      </c>
      <c r="F7" s="54" t="s">
        <v>331</v>
      </c>
      <c r="G7" s="55" t="s">
        <v>40</v>
      </c>
      <c r="H7" s="438" t="s">
        <v>21</v>
      </c>
      <c r="I7" s="439"/>
      <c r="J7" s="423"/>
      <c r="K7" s="440"/>
      <c r="L7" s="423"/>
      <c r="M7" s="440"/>
      <c r="N7" s="509" t="s">
        <v>331</v>
      </c>
      <c r="O7" s="440"/>
      <c r="P7" s="543" t="s">
        <v>25</v>
      </c>
      <c r="Q7" s="599" t="s">
        <v>26</v>
      </c>
      <c r="R7" s="25"/>
    </row>
    <row r="8" spans="1:18" s="59" customFormat="1" ht="10.35" customHeight="1">
      <c r="A8" s="60"/>
      <c r="B8" s="61"/>
      <c r="C8" s="62"/>
      <c r="D8" s="62"/>
      <c r="E8" s="80"/>
      <c r="F8" s="54" t="s">
        <v>332</v>
      </c>
      <c r="G8" s="55" t="s">
        <v>40</v>
      </c>
      <c r="H8" s="438" t="s">
        <v>21</v>
      </c>
      <c r="I8" s="441"/>
      <c r="J8" s="423"/>
      <c r="K8" s="440"/>
      <c r="L8" s="423"/>
      <c r="M8" s="440"/>
      <c r="N8" s="340" t="s">
        <v>332</v>
      </c>
      <c r="O8" s="487"/>
      <c r="P8" s="340" t="s">
        <v>364</v>
      </c>
      <c r="Q8" s="232"/>
    </row>
    <row r="9" spans="1:18" s="59" customFormat="1" ht="10.35" customHeight="1">
      <c r="A9" s="60"/>
      <c r="B9" s="66"/>
      <c r="C9" s="62"/>
      <c r="D9" s="62"/>
      <c r="E9" s="80"/>
      <c r="F9" s="67"/>
      <c r="G9" s="68"/>
      <c r="H9" s="326"/>
      <c r="I9" s="443"/>
      <c r="J9" s="499" t="str">
        <f>IF(OR(I10=7,I10=8,I10=9),F7,IF(OR(I10=1,I10=2,I10=3),F11,IF(F7="Bye",F11,IF(F11="Bye",F7,""))))</f>
        <v>林榮烋</v>
      </c>
      <c r="K9" s="437"/>
      <c r="L9" s="340"/>
      <c r="M9" s="437"/>
      <c r="N9" s="598"/>
      <c r="O9" s="444">
        <v>2</v>
      </c>
      <c r="P9" s="500" t="s">
        <v>365</v>
      </c>
      <c r="Q9" s="222"/>
    </row>
    <row r="10" spans="1:18" s="59" customFormat="1" ht="10.35" customHeight="1">
      <c r="A10" s="60"/>
      <c r="B10" s="66"/>
      <c r="C10" s="62"/>
      <c r="D10" s="62"/>
      <c r="E10" s="80"/>
      <c r="F10" s="67"/>
      <c r="G10" s="68"/>
      <c r="H10" s="327"/>
      <c r="I10" s="445"/>
      <c r="J10" s="500" t="str">
        <f>IF(OR(I10=7,I10=8,I10=9),F8,IF(OR(I10=1,I10=2,I10=3),F12,IF(F7="Bye",F12,IF(F11="Bye",F8,""))))</f>
        <v>倪滿銘</v>
      </c>
      <c r="K10" s="446"/>
      <c r="L10" s="340"/>
      <c r="M10" s="437"/>
      <c r="N10" s="509" t="s">
        <v>364</v>
      </c>
      <c r="O10" s="447"/>
      <c r="P10" s="499" t="s">
        <v>475</v>
      </c>
      <c r="Q10" s="232"/>
    </row>
    <row r="11" spans="1:18" s="59" customFormat="1" ht="10.35" customHeight="1">
      <c r="A11" s="60">
        <v>2</v>
      </c>
      <c r="B11" s="73"/>
      <c r="C11" s="52" t="s">
        <v>21</v>
      </c>
      <c r="D11" s="52"/>
      <c r="E11" s="55"/>
      <c r="F11" s="291" t="s">
        <v>437</v>
      </c>
      <c r="G11" s="56"/>
      <c r="H11" s="448"/>
      <c r="I11" s="447"/>
      <c r="J11" s="499"/>
      <c r="K11" s="449"/>
      <c r="L11" s="340"/>
      <c r="M11" s="437"/>
      <c r="N11" s="509" t="s">
        <v>365</v>
      </c>
      <c r="O11" s="450"/>
      <c r="P11" s="340"/>
      <c r="Q11" s="232"/>
    </row>
    <row r="12" spans="1:18" s="59" customFormat="1" ht="10.35" customHeight="1">
      <c r="A12" s="60"/>
      <c r="B12" s="66"/>
      <c r="C12" s="62"/>
      <c r="D12" s="62"/>
      <c r="E12" s="80"/>
      <c r="F12" s="75" t="s">
        <v>29</v>
      </c>
      <c r="G12" s="56"/>
      <c r="H12" s="448"/>
      <c r="I12" s="441"/>
      <c r="J12" s="499"/>
      <c r="K12" s="449"/>
      <c r="L12" s="502"/>
      <c r="M12" s="452"/>
      <c r="N12" s="340"/>
      <c r="O12" s="437"/>
      <c r="P12" s="501" t="s">
        <v>433</v>
      </c>
      <c r="Q12" s="232"/>
    </row>
    <row r="13" spans="1:18" s="59" customFormat="1" ht="10.35" customHeight="1">
      <c r="A13" s="60"/>
      <c r="B13" s="66"/>
      <c r="C13" s="62"/>
      <c r="D13" s="62"/>
      <c r="E13" s="80"/>
      <c r="F13" s="77"/>
      <c r="G13" s="68"/>
      <c r="H13" s="327"/>
      <c r="I13" s="437"/>
      <c r="J13" s="340"/>
      <c r="K13" s="453"/>
      <c r="L13" s="499" t="str">
        <f>IF(OR(K14=7,K14=8,K14=9),J9,IF(OR(K14=1,K14=2,K14=3),J17,""))</f>
        <v>林榮烋</v>
      </c>
      <c r="M13" s="437"/>
      <c r="N13" s="340"/>
      <c r="O13" s="252"/>
      <c r="P13" s="511"/>
      <c r="Q13" s="87"/>
    </row>
    <row r="14" spans="1:18" s="59" customFormat="1" ht="10.35" customHeight="1">
      <c r="A14" s="60"/>
      <c r="B14" s="66"/>
      <c r="C14" s="62"/>
      <c r="D14" s="62"/>
      <c r="E14" s="80"/>
      <c r="F14" s="77"/>
      <c r="G14" s="68"/>
      <c r="H14" s="327"/>
      <c r="I14" s="437"/>
      <c r="J14" s="501" t="s">
        <v>442</v>
      </c>
      <c r="K14" s="455">
        <v>8</v>
      </c>
      <c r="L14" s="500" t="str">
        <f>IF(OR(K14=7,K14=8,K14=9),J10,IF(OR(K14=1,K14=2,K14=3),J18,""))</f>
        <v>倪滿銘</v>
      </c>
      <c r="M14" s="446"/>
      <c r="N14" s="340"/>
      <c r="O14" s="252"/>
      <c r="P14" s="511"/>
    </row>
    <row r="15" spans="1:18" s="59" customFormat="1" ht="10.35" customHeight="1">
      <c r="A15" s="60">
        <v>3</v>
      </c>
      <c r="B15" s="66"/>
      <c r="C15" s="52" t="s">
        <v>21</v>
      </c>
      <c r="D15" s="52"/>
      <c r="E15" s="55"/>
      <c r="F15" s="291" t="s">
        <v>437</v>
      </c>
      <c r="G15" s="56"/>
      <c r="H15" s="448"/>
      <c r="I15" s="439"/>
      <c r="J15" s="340"/>
      <c r="K15" s="449"/>
      <c r="L15" s="499" t="s">
        <v>454</v>
      </c>
      <c r="M15" s="449"/>
      <c r="N15" s="340"/>
      <c r="O15" s="252"/>
      <c r="P15" s="511"/>
    </row>
    <row r="16" spans="1:18" s="59" customFormat="1" ht="10.35" customHeight="1">
      <c r="A16" s="60"/>
      <c r="B16" s="61"/>
      <c r="C16" s="62"/>
      <c r="D16" s="62"/>
      <c r="E16" s="80"/>
      <c r="F16" s="75" t="s">
        <v>29</v>
      </c>
      <c r="G16" s="56"/>
      <c r="H16" s="448"/>
      <c r="I16" s="441"/>
      <c r="J16" s="340"/>
      <c r="K16" s="449"/>
      <c r="L16" s="340"/>
      <c r="M16" s="449"/>
      <c r="N16" s="340"/>
      <c r="O16" s="252"/>
      <c r="P16" s="511"/>
    </row>
    <row r="17" spans="1:17" s="59" customFormat="1" ht="10.35" customHeight="1">
      <c r="A17" s="60"/>
      <c r="B17" s="66"/>
      <c r="C17" s="62"/>
      <c r="D17" s="62"/>
      <c r="E17" s="80"/>
      <c r="F17" s="77"/>
      <c r="G17" s="68"/>
      <c r="H17" s="327"/>
      <c r="I17" s="443"/>
      <c r="J17" s="499" t="str">
        <f>IF(OR(I18=7,I18=8,I18=9),F15,IF(OR(I18=1,I18=2,I18=3),F19,IF(F15="Bye",F19,IF(F19="Bye",F15,""))))</f>
        <v>許明輝</v>
      </c>
      <c r="K17" s="449"/>
      <c r="L17" s="340"/>
      <c r="M17" s="449"/>
      <c r="N17" s="340"/>
      <c r="O17" s="252"/>
      <c r="P17" s="511"/>
    </row>
    <row r="18" spans="1:17" s="59" customFormat="1" ht="10.35" customHeight="1">
      <c r="A18" s="60"/>
      <c r="B18" s="66"/>
      <c r="C18" s="62"/>
      <c r="D18" s="62"/>
      <c r="E18" s="80"/>
      <c r="F18" s="77"/>
      <c r="G18" s="68"/>
      <c r="H18" s="327"/>
      <c r="I18" s="445"/>
      <c r="J18" s="500" t="str">
        <f>IF(OR(I18=7,I18=8,I18=9),F16,IF(OR(I18=1,I18=2,I18=3),F20,IF(F15="Bye",F20,IF(F19="Bye",F16,""))))</f>
        <v>黃曉鈴</v>
      </c>
      <c r="K18" s="450"/>
      <c r="L18" s="340"/>
      <c r="M18" s="449"/>
      <c r="N18" s="510"/>
      <c r="O18" s="456"/>
      <c r="P18" s="511"/>
    </row>
    <row r="19" spans="1:17" s="59" customFormat="1" ht="10.35" customHeight="1">
      <c r="A19" s="60">
        <v>4</v>
      </c>
      <c r="B19" s="73">
        <v>12</v>
      </c>
      <c r="C19" s="52" t="s">
        <v>21</v>
      </c>
      <c r="D19" s="52"/>
      <c r="E19" s="55"/>
      <c r="F19" s="75" t="s">
        <v>333</v>
      </c>
      <c r="G19" s="56" t="s">
        <v>24</v>
      </c>
      <c r="H19" s="448"/>
      <c r="I19" s="447"/>
      <c r="J19" s="499"/>
      <c r="K19" s="437"/>
      <c r="L19" s="340"/>
      <c r="M19" s="449"/>
      <c r="N19" s="340"/>
      <c r="O19" s="252"/>
      <c r="P19" s="511"/>
    </row>
    <row r="20" spans="1:17" s="59" customFormat="1" ht="10.35" customHeight="1">
      <c r="A20" s="60"/>
      <c r="B20" s="66"/>
      <c r="C20" s="62"/>
      <c r="D20" s="62"/>
      <c r="E20" s="80"/>
      <c r="F20" s="75" t="s">
        <v>334</v>
      </c>
      <c r="G20" s="56" t="s">
        <v>24</v>
      </c>
      <c r="H20" s="448"/>
      <c r="I20" s="441"/>
      <c r="J20" s="340"/>
      <c r="K20" s="437"/>
      <c r="L20" s="502"/>
      <c r="M20" s="457"/>
      <c r="N20" s="340"/>
      <c r="O20" s="252"/>
      <c r="P20" s="511"/>
    </row>
    <row r="21" spans="1:17" s="59" customFormat="1" ht="10.35" customHeight="1">
      <c r="A21" s="60"/>
      <c r="B21" s="66"/>
      <c r="C21" s="62"/>
      <c r="D21" s="62"/>
      <c r="E21" s="80"/>
      <c r="F21" s="77"/>
      <c r="G21" s="68"/>
      <c r="H21" s="327"/>
      <c r="I21" s="437"/>
      <c r="J21" s="340"/>
      <c r="K21" s="437"/>
      <c r="L21" s="340"/>
      <c r="M21" s="449"/>
      <c r="N21" s="499" t="str">
        <f>IF(OR(M22=7,M22=8,M22=9),L13,IF(OR(M22=1,M22=2,M22=3),L29,""))</f>
        <v>林榮烋</v>
      </c>
      <c r="O21" s="252"/>
      <c r="P21" s="511"/>
    </row>
    <row r="22" spans="1:17" s="59" customFormat="1" ht="10.35" customHeight="1">
      <c r="A22" s="60"/>
      <c r="B22" s="66"/>
      <c r="C22" s="62"/>
      <c r="D22" s="62"/>
      <c r="E22" s="80"/>
      <c r="F22" s="77"/>
      <c r="G22" s="68"/>
      <c r="H22" s="327"/>
      <c r="I22" s="437"/>
      <c r="J22" s="340"/>
      <c r="K22" s="437"/>
      <c r="L22" s="501" t="s">
        <v>422</v>
      </c>
      <c r="M22" s="455">
        <v>8</v>
      </c>
      <c r="N22" s="500" t="str">
        <f>IF(OR(M22=7,M22=8,M22=9),L14,IF(OR(M22=1,M22=2,M22=3),L30,""))</f>
        <v>倪滿銘</v>
      </c>
      <c r="O22" s="272"/>
      <c r="P22" s="544"/>
    </row>
    <row r="23" spans="1:17" s="59" customFormat="1" ht="10.35" customHeight="1">
      <c r="A23" s="60">
        <v>5</v>
      </c>
      <c r="B23" s="51">
        <v>20</v>
      </c>
      <c r="C23" s="52" t="s">
        <v>21</v>
      </c>
      <c r="D23" s="52"/>
      <c r="E23" s="55"/>
      <c r="F23" s="75" t="s">
        <v>335</v>
      </c>
      <c r="G23" s="56" t="s">
        <v>40</v>
      </c>
      <c r="H23" s="448"/>
      <c r="I23" s="439"/>
      <c r="J23" s="340"/>
      <c r="K23" s="437"/>
      <c r="L23" s="340"/>
      <c r="M23" s="449"/>
      <c r="N23" s="499" t="s">
        <v>476</v>
      </c>
      <c r="O23" s="449"/>
      <c r="P23" s="340"/>
      <c r="Q23" s="232"/>
    </row>
    <row r="24" spans="1:17" s="59" customFormat="1" ht="10.35" customHeight="1">
      <c r="A24" s="60"/>
      <c r="B24" s="61"/>
      <c r="C24" s="62"/>
      <c r="D24" s="62"/>
      <c r="E24" s="80"/>
      <c r="F24" s="75" t="s">
        <v>336</v>
      </c>
      <c r="G24" s="56" t="s">
        <v>40</v>
      </c>
      <c r="H24" s="448"/>
      <c r="I24" s="441"/>
      <c r="J24" s="340"/>
      <c r="K24" s="437"/>
      <c r="L24" s="340"/>
      <c r="M24" s="449"/>
      <c r="N24" s="340"/>
      <c r="O24" s="449"/>
      <c r="P24" s="340"/>
      <c r="Q24" s="232"/>
    </row>
    <row r="25" spans="1:17" s="59" customFormat="1" ht="10.35" customHeight="1">
      <c r="A25" s="60"/>
      <c r="B25" s="66"/>
      <c r="C25" s="62"/>
      <c r="D25" s="62"/>
      <c r="E25" s="80"/>
      <c r="F25" s="77"/>
      <c r="G25" s="68"/>
      <c r="H25" s="327"/>
      <c r="I25" s="443"/>
      <c r="J25" s="499" t="str">
        <f>IF(OR(I26=7,I26=8,I26=9),F23,IF(OR(I26=1,I26=2,I26=3),F27,IF(F23="Bye",F27,IF(F27="Bye",F23,""))))</f>
        <v>鍾仕長</v>
      </c>
      <c r="K25" s="437"/>
      <c r="L25" s="340"/>
      <c r="M25" s="449"/>
      <c r="N25" s="340"/>
      <c r="O25" s="449"/>
      <c r="P25" s="340"/>
      <c r="Q25" s="232"/>
    </row>
    <row r="26" spans="1:17" s="59" customFormat="1" ht="10.35" customHeight="1">
      <c r="A26" s="60"/>
      <c r="B26" s="66"/>
      <c r="C26" s="62"/>
      <c r="D26" s="62"/>
      <c r="E26" s="80"/>
      <c r="F26" s="77"/>
      <c r="G26" s="68"/>
      <c r="H26" s="327" t="s">
        <v>443</v>
      </c>
      <c r="I26" s="445">
        <v>8</v>
      </c>
      <c r="J26" s="500" t="str">
        <f>IF(OR(I26=7,I26=8,I26=9),F24,IF(OR(I26=1,I26=2,I26=3),F28,IF(F23="Bye",F28,IF(F27="Bye",F24,""))))</f>
        <v>陳晚雄</v>
      </c>
      <c r="K26" s="446"/>
      <c r="L26" s="340"/>
      <c r="M26" s="449"/>
      <c r="N26" s="340"/>
      <c r="O26" s="449"/>
      <c r="P26" s="340"/>
      <c r="Q26" s="232"/>
    </row>
    <row r="27" spans="1:17" s="59" customFormat="1" ht="10.35" customHeight="1">
      <c r="A27" s="60">
        <v>6</v>
      </c>
      <c r="B27" s="73">
        <v>13</v>
      </c>
      <c r="C27" s="52" t="s">
        <v>21</v>
      </c>
      <c r="D27" s="52"/>
      <c r="E27" s="55"/>
      <c r="F27" s="75" t="s">
        <v>337</v>
      </c>
      <c r="G27" s="56" t="s">
        <v>24</v>
      </c>
      <c r="H27" s="448"/>
      <c r="I27" s="447"/>
      <c r="J27" s="499" t="s">
        <v>452</v>
      </c>
      <c r="K27" s="449"/>
      <c r="L27" s="340"/>
      <c r="M27" s="449"/>
      <c r="N27" s="340"/>
      <c r="O27" s="449"/>
      <c r="P27" s="340"/>
      <c r="Q27" s="232"/>
    </row>
    <row r="28" spans="1:17" s="59" customFormat="1" ht="10.35" customHeight="1">
      <c r="A28" s="60"/>
      <c r="B28" s="66"/>
      <c r="C28" s="62"/>
      <c r="D28" s="62"/>
      <c r="E28" s="80"/>
      <c r="F28" s="75" t="s">
        <v>338</v>
      </c>
      <c r="G28" s="56" t="s">
        <v>24</v>
      </c>
      <c r="H28" s="448"/>
      <c r="I28" s="441"/>
      <c r="J28" s="499"/>
      <c r="K28" s="449"/>
      <c r="L28" s="502"/>
      <c r="M28" s="457"/>
      <c r="N28" s="340"/>
      <c r="O28" s="449"/>
      <c r="P28" s="340"/>
      <c r="Q28" s="232"/>
    </row>
    <row r="29" spans="1:17" s="59" customFormat="1" ht="10.35" customHeight="1">
      <c r="A29" s="60"/>
      <c r="B29" s="66"/>
      <c r="C29" s="62"/>
      <c r="D29" s="62"/>
      <c r="E29" s="80"/>
      <c r="F29" s="77"/>
      <c r="G29" s="68"/>
      <c r="H29" s="327"/>
      <c r="I29" s="437"/>
      <c r="J29" s="340"/>
      <c r="K29" s="453"/>
      <c r="L29" s="499" t="str">
        <f>IF(OR(K30=7,K30=8,K30=9),J25,IF(OR(K30=1,K30=2,K30=3),J33,""))</f>
        <v>鍾仕長</v>
      </c>
      <c r="M29" s="449"/>
      <c r="N29" s="340"/>
      <c r="O29" s="449"/>
      <c r="P29" s="340"/>
      <c r="Q29" s="232"/>
    </row>
    <row r="30" spans="1:17" s="59" customFormat="1" ht="10.35" customHeight="1">
      <c r="A30" s="60"/>
      <c r="B30" s="66"/>
      <c r="C30" s="62"/>
      <c r="D30" s="62"/>
      <c r="E30" s="80"/>
      <c r="F30" s="77"/>
      <c r="G30" s="68"/>
      <c r="H30" s="327"/>
      <c r="I30" s="437"/>
      <c r="J30" s="501" t="s">
        <v>442</v>
      </c>
      <c r="K30" s="459">
        <v>8</v>
      </c>
      <c r="L30" s="500" t="str">
        <f>IF(OR(K30=7,K30=8,K30=9),J26,IF(OR(K30=1,K30=2,K30=3),J34,""))</f>
        <v>陳晚雄</v>
      </c>
      <c r="M30" s="450"/>
      <c r="N30" s="340"/>
      <c r="O30" s="449"/>
      <c r="P30" s="340"/>
      <c r="Q30" s="232"/>
    </row>
    <row r="31" spans="1:17" s="59" customFormat="1" ht="10.35" customHeight="1">
      <c r="A31" s="60">
        <v>7</v>
      </c>
      <c r="B31" s="66"/>
      <c r="C31" s="52" t="s">
        <v>21</v>
      </c>
      <c r="D31" s="52"/>
      <c r="E31" s="55"/>
      <c r="F31" s="291" t="s">
        <v>437</v>
      </c>
      <c r="G31" s="56"/>
      <c r="H31" s="448"/>
      <c r="I31" s="439"/>
      <c r="J31" s="340"/>
      <c r="K31" s="460"/>
      <c r="L31" s="499" t="s">
        <v>456</v>
      </c>
      <c r="M31" s="461"/>
      <c r="N31" s="340"/>
      <c r="O31" s="449"/>
      <c r="P31" s="340"/>
      <c r="Q31" s="232"/>
    </row>
    <row r="32" spans="1:17" s="59" customFormat="1" ht="10.35" customHeight="1">
      <c r="A32" s="60"/>
      <c r="B32" s="61"/>
      <c r="C32" s="62"/>
      <c r="D32" s="62"/>
      <c r="E32" s="80"/>
      <c r="F32" s="75" t="s">
        <v>29</v>
      </c>
      <c r="G32" s="56"/>
      <c r="H32" s="448"/>
      <c r="I32" s="441"/>
      <c r="J32" s="340"/>
      <c r="K32" s="449"/>
      <c r="L32" s="340"/>
      <c r="M32" s="437"/>
      <c r="N32" s="340"/>
      <c r="O32" s="449"/>
      <c r="P32" s="340"/>
      <c r="Q32" s="232"/>
    </row>
    <row r="33" spans="1:17" s="59" customFormat="1" ht="10.35" customHeight="1">
      <c r="A33" s="60"/>
      <c r="B33" s="66"/>
      <c r="C33" s="62"/>
      <c r="D33" s="62"/>
      <c r="E33" s="80"/>
      <c r="F33" s="67"/>
      <c r="G33" s="68"/>
      <c r="H33" s="327"/>
      <c r="I33" s="443"/>
      <c r="J33" s="499" t="str">
        <f>IF(OR(I34=7,I34=8,I34=9),F31,IF(OR(I34=1,I34=2,I34=3),F35,IF(F31="Bye",F35,IF(F35="Bye",F31,""))))</f>
        <v>江金隆</v>
      </c>
      <c r="K33" s="449"/>
      <c r="L33" s="340"/>
      <c r="M33" s="437"/>
      <c r="N33" s="340"/>
      <c r="O33" s="449"/>
      <c r="P33" s="340"/>
      <c r="Q33" s="232"/>
    </row>
    <row r="34" spans="1:17" s="59" customFormat="1" ht="10.35" customHeight="1">
      <c r="A34" s="60"/>
      <c r="B34" s="66"/>
      <c r="C34" s="62"/>
      <c r="D34" s="62"/>
      <c r="E34" s="80"/>
      <c r="F34" s="67"/>
      <c r="G34" s="68"/>
      <c r="H34" s="327"/>
      <c r="I34" s="445"/>
      <c r="J34" s="500" t="str">
        <f>IF(OR(I34=7,I34=8,I34=9),F32,IF(OR(I34=1,I34=2,I34=3),F36,IF(F31="Bye",F36,IF(F35="Bye",F32,""))))</f>
        <v>王合法</v>
      </c>
      <c r="K34" s="450"/>
      <c r="L34" s="340"/>
      <c r="M34" s="437"/>
      <c r="N34" s="340"/>
      <c r="O34" s="449"/>
      <c r="P34" s="340"/>
      <c r="Q34" s="232"/>
    </row>
    <row r="35" spans="1:17" s="59" customFormat="1" ht="10.35" customHeight="1">
      <c r="A35" s="50">
        <v>8</v>
      </c>
      <c r="B35" s="73">
        <v>6</v>
      </c>
      <c r="C35" s="52" t="s">
        <v>21</v>
      </c>
      <c r="D35" s="52">
        <v>1013</v>
      </c>
      <c r="E35" s="130" t="s">
        <v>57</v>
      </c>
      <c r="F35" s="54" t="s">
        <v>339</v>
      </c>
      <c r="G35" s="55" t="s">
        <v>146</v>
      </c>
      <c r="H35" s="448"/>
      <c r="I35" s="447"/>
      <c r="J35" s="499"/>
      <c r="K35" s="437"/>
      <c r="L35" s="340"/>
      <c r="M35" s="437"/>
      <c r="N35" s="340"/>
      <c r="O35" s="449"/>
      <c r="P35" s="340"/>
      <c r="Q35" s="232"/>
    </row>
    <row r="36" spans="1:17" s="59" customFormat="1" ht="10.35" customHeight="1">
      <c r="A36" s="60"/>
      <c r="B36" s="66"/>
      <c r="C36" s="62"/>
      <c r="D36" s="62"/>
      <c r="E36" s="80"/>
      <c r="F36" s="54" t="s">
        <v>340</v>
      </c>
      <c r="G36" s="55" t="s">
        <v>146</v>
      </c>
      <c r="H36" s="448"/>
      <c r="I36" s="441"/>
      <c r="J36" s="340"/>
      <c r="K36" s="437"/>
      <c r="L36" s="502"/>
      <c r="M36" s="452"/>
      <c r="N36" s="340"/>
      <c r="O36" s="449"/>
      <c r="P36" s="340"/>
      <c r="Q36" s="232"/>
    </row>
    <row r="37" spans="1:17" s="59" customFormat="1" ht="10.35" customHeight="1">
      <c r="A37" s="60"/>
      <c r="B37" s="66"/>
      <c r="C37" s="62"/>
      <c r="D37" s="62"/>
      <c r="E37" s="80"/>
      <c r="F37" s="67"/>
      <c r="G37" s="68"/>
      <c r="H37" s="327"/>
      <c r="I37" s="437"/>
      <c r="J37" s="340"/>
      <c r="K37" s="437"/>
      <c r="L37" s="340"/>
      <c r="M37" s="437"/>
      <c r="N37" s="511"/>
      <c r="O37" s="449"/>
      <c r="P37" s="499" t="s">
        <v>331</v>
      </c>
      <c r="Q37" s="232"/>
    </row>
    <row r="38" spans="1:17" s="59" customFormat="1" ht="10.35" customHeight="1">
      <c r="A38" s="60"/>
      <c r="B38" s="66"/>
      <c r="C38" s="62"/>
      <c r="D38" s="62"/>
      <c r="E38" s="80"/>
      <c r="F38" s="77"/>
      <c r="G38" s="68"/>
      <c r="H38" s="327"/>
      <c r="I38" s="437"/>
      <c r="J38" s="340"/>
      <c r="K38" s="437"/>
      <c r="L38" s="340"/>
      <c r="M38" s="437"/>
      <c r="N38" s="501" t="s">
        <v>424</v>
      </c>
      <c r="O38" s="455">
        <v>8</v>
      </c>
      <c r="P38" s="500" t="s">
        <v>332</v>
      </c>
      <c r="Q38" s="222"/>
    </row>
    <row r="39" spans="1:17" s="59" customFormat="1" ht="10.35" customHeight="1">
      <c r="A39" s="50">
        <v>9</v>
      </c>
      <c r="B39" s="51">
        <v>4</v>
      </c>
      <c r="C39" s="52" t="s">
        <v>21</v>
      </c>
      <c r="D39" s="52">
        <v>48</v>
      </c>
      <c r="E39" s="130" t="s">
        <v>67</v>
      </c>
      <c r="F39" s="54" t="s">
        <v>341</v>
      </c>
      <c r="G39" s="55" t="s">
        <v>24</v>
      </c>
      <c r="H39" s="448"/>
      <c r="I39" s="439"/>
      <c r="J39" s="340"/>
      <c r="K39" s="437"/>
      <c r="L39" s="340"/>
      <c r="M39" s="437"/>
      <c r="N39" s="340"/>
      <c r="O39" s="449"/>
      <c r="P39" s="499" t="s">
        <v>478</v>
      </c>
      <c r="Q39" s="232"/>
    </row>
    <row r="40" spans="1:17" s="59" customFormat="1" ht="10.35" customHeight="1">
      <c r="A40" s="60"/>
      <c r="B40" s="61"/>
      <c r="C40" s="62"/>
      <c r="D40" s="62"/>
      <c r="E40" s="80"/>
      <c r="F40" s="75" t="s">
        <v>342</v>
      </c>
      <c r="G40" s="55" t="s">
        <v>40</v>
      </c>
      <c r="H40" s="448"/>
      <c r="I40" s="441"/>
      <c r="J40" s="340"/>
      <c r="K40" s="437"/>
      <c r="L40" s="340"/>
      <c r="M40" s="437"/>
      <c r="N40" s="340"/>
      <c r="O40" s="449"/>
      <c r="P40" s="502"/>
      <c r="Q40" s="414"/>
    </row>
    <row r="41" spans="1:17" s="59" customFormat="1" ht="10.35" customHeight="1">
      <c r="A41" s="60"/>
      <c r="B41" s="66"/>
      <c r="C41" s="62"/>
      <c r="D41" s="62"/>
      <c r="E41" s="80"/>
      <c r="F41" s="77"/>
      <c r="G41" s="68"/>
      <c r="H41" s="327"/>
      <c r="I41" s="443"/>
      <c r="J41" s="499" t="str">
        <f>IF(OR(I42=7,I42=8,I42=9),F39,IF(OR(I42=1,I42=2,I42=3),F43,IF(F39="Bye",F43,IF(F43="Bye",F39,""))))</f>
        <v>許崑山</v>
      </c>
      <c r="K41" s="437"/>
      <c r="L41" s="340"/>
      <c r="M41" s="437"/>
      <c r="N41" s="340"/>
      <c r="O41" s="449"/>
      <c r="P41" s="340"/>
      <c r="Q41" s="232"/>
    </row>
    <row r="42" spans="1:17" s="59" customFormat="1" ht="10.35" customHeight="1">
      <c r="A42" s="60"/>
      <c r="B42" s="66"/>
      <c r="C42" s="62"/>
      <c r="D42" s="62"/>
      <c r="E42" s="80"/>
      <c r="F42" s="77"/>
      <c r="G42" s="68"/>
      <c r="H42" s="327"/>
      <c r="I42" s="445"/>
      <c r="J42" s="500" t="str">
        <f>IF(OR(I42=7,I42=8,I42=9),F40,IF(OR(I42=1,I42=2,I42=3),F44,IF(F39="Bye",F44,IF(F43="Bye",F40,""))))</f>
        <v>許崑龍</v>
      </c>
      <c r="K42" s="446"/>
      <c r="L42" s="340"/>
      <c r="M42" s="437"/>
      <c r="N42" s="340"/>
      <c r="O42" s="449"/>
      <c r="P42" s="340"/>
      <c r="Q42" s="232"/>
    </row>
    <row r="43" spans="1:17" s="59" customFormat="1" ht="10.35" customHeight="1">
      <c r="A43" s="60">
        <v>10</v>
      </c>
      <c r="B43" s="73"/>
      <c r="C43" s="52" t="s">
        <v>21</v>
      </c>
      <c r="D43" s="52"/>
      <c r="E43" s="55"/>
      <c r="F43" s="291" t="s">
        <v>437</v>
      </c>
      <c r="G43" s="56"/>
      <c r="H43" s="448"/>
      <c r="I43" s="447"/>
      <c r="J43" s="499"/>
      <c r="K43" s="449"/>
      <c r="L43" s="340"/>
      <c r="M43" s="437"/>
      <c r="N43" s="340"/>
      <c r="O43" s="449"/>
      <c r="P43" s="340"/>
      <c r="Q43" s="232"/>
    </row>
    <row r="44" spans="1:17" s="59" customFormat="1" ht="10.35" customHeight="1">
      <c r="A44" s="60"/>
      <c r="B44" s="66"/>
      <c r="C44" s="62"/>
      <c r="D44" s="62"/>
      <c r="E44" s="80"/>
      <c r="F44" s="75" t="s">
        <v>29</v>
      </c>
      <c r="G44" s="56"/>
      <c r="H44" s="448"/>
      <c r="I44" s="441"/>
      <c r="J44" s="499"/>
      <c r="K44" s="449"/>
      <c r="L44" s="502"/>
      <c r="M44" s="452"/>
      <c r="N44" s="340"/>
      <c r="O44" s="449"/>
      <c r="P44" s="340"/>
      <c r="Q44" s="232"/>
    </row>
    <row r="45" spans="1:17" s="59" customFormat="1" ht="10.35" customHeight="1">
      <c r="A45" s="60"/>
      <c r="B45" s="66"/>
      <c r="C45" s="62"/>
      <c r="D45" s="62"/>
      <c r="E45" s="80"/>
      <c r="F45" s="77"/>
      <c r="G45" s="68"/>
      <c r="H45" s="327"/>
      <c r="I45" s="437"/>
      <c r="J45" s="340"/>
      <c r="K45" s="453"/>
      <c r="L45" s="499" t="str">
        <f>IF(OR(K46=7,K46=8,K46=9),J41,IF(OR(K46=1,K46=2,K46=3),J49,""))</f>
        <v>許崑山</v>
      </c>
      <c r="M45" s="437"/>
      <c r="N45" s="340"/>
      <c r="O45" s="449"/>
      <c r="P45" s="340"/>
      <c r="Q45" s="232"/>
    </row>
    <row r="46" spans="1:17" s="59" customFormat="1" ht="10.35" customHeight="1">
      <c r="A46" s="60"/>
      <c r="B46" s="66"/>
      <c r="C46" s="62"/>
      <c r="D46" s="62"/>
      <c r="E46" s="80"/>
      <c r="F46" s="77"/>
      <c r="G46" s="68"/>
      <c r="H46" s="327"/>
      <c r="I46" s="437"/>
      <c r="J46" s="501" t="s">
        <v>442</v>
      </c>
      <c r="K46" s="455">
        <v>8</v>
      </c>
      <c r="L46" s="500" t="str">
        <f>IF(OR(K46=7,K46=8,K46=9),J42,IF(OR(K46=1,K46=2,K46=3),J50,""))</f>
        <v>許崑龍</v>
      </c>
      <c r="M46" s="446"/>
      <c r="N46" s="340"/>
      <c r="O46" s="449"/>
      <c r="P46" s="340"/>
      <c r="Q46" s="232"/>
    </row>
    <row r="47" spans="1:17" s="59" customFormat="1" ht="10.35" customHeight="1">
      <c r="A47" s="60">
        <v>11</v>
      </c>
      <c r="B47" s="66">
        <v>9</v>
      </c>
      <c r="C47" s="52" t="s">
        <v>21</v>
      </c>
      <c r="D47" s="52">
        <v>1013</v>
      </c>
      <c r="E47" s="55"/>
      <c r="F47" s="75" t="s">
        <v>343</v>
      </c>
      <c r="G47" s="56" t="s">
        <v>35</v>
      </c>
      <c r="H47" s="448"/>
      <c r="I47" s="439"/>
      <c r="J47" s="340"/>
      <c r="K47" s="449"/>
      <c r="L47" s="499" t="s">
        <v>452</v>
      </c>
      <c r="M47" s="449"/>
      <c r="N47" s="340"/>
      <c r="O47" s="449"/>
      <c r="P47" s="340"/>
      <c r="Q47" s="232"/>
    </row>
    <row r="48" spans="1:17" s="59" customFormat="1" ht="10.35" customHeight="1">
      <c r="A48" s="60"/>
      <c r="B48" s="61"/>
      <c r="C48" s="62"/>
      <c r="D48" s="62"/>
      <c r="E48" s="80"/>
      <c r="F48" s="75" t="s">
        <v>344</v>
      </c>
      <c r="G48" s="56" t="s">
        <v>33</v>
      </c>
      <c r="H48" s="448"/>
      <c r="I48" s="441"/>
      <c r="J48" s="340"/>
      <c r="K48" s="449"/>
      <c r="L48" s="340"/>
      <c r="M48" s="449"/>
      <c r="N48" s="340"/>
      <c r="O48" s="449"/>
      <c r="P48" s="340"/>
      <c r="Q48" s="232"/>
    </row>
    <row r="49" spans="1:17" s="59" customFormat="1" ht="10.35" customHeight="1">
      <c r="A49" s="60"/>
      <c r="B49" s="66"/>
      <c r="C49" s="62"/>
      <c r="D49" s="62"/>
      <c r="E49" s="80"/>
      <c r="F49" s="77"/>
      <c r="G49" s="68"/>
      <c r="H49" s="327"/>
      <c r="I49" s="443"/>
      <c r="J49" s="499" t="str">
        <f>IF(OR(I50=7,I50=8,I50=9),F47,IF(OR(I50=1,I50=2,I50=3),F51,IF(F47="Bye",F51,IF(F51="Bye",F47,""))))</f>
        <v>黃榮源</v>
      </c>
      <c r="K49" s="449"/>
      <c r="L49" s="340"/>
      <c r="M49" s="449"/>
      <c r="N49" s="340"/>
      <c r="O49" s="449"/>
      <c r="P49" s="340"/>
      <c r="Q49" s="232"/>
    </row>
    <row r="50" spans="1:17" s="59" customFormat="1" ht="10.35" customHeight="1">
      <c r="A50" s="60"/>
      <c r="B50" s="66"/>
      <c r="C50" s="62"/>
      <c r="D50" s="62"/>
      <c r="E50" s="80"/>
      <c r="F50" s="77"/>
      <c r="G50" s="68"/>
      <c r="H50" s="327" t="s">
        <v>443</v>
      </c>
      <c r="I50" s="445">
        <v>3</v>
      </c>
      <c r="J50" s="500" t="str">
        <f>IF(OR(I50=7,I50=8,I50=9),F48,IF(OR(I50=1,I50=2,I50=3),F52,IF(F47="Bye",F52,IF(F51="Bye",F48,""))))</f>
        <v>陳丁財</v>
      </c>
      <c r="K50" s="450"/>
      <c r="L50" s="340"/>
      <c r="M50" s="449"/>
      <c r="N50" s="340"/>
      <c r="O50" s="449"/>
      <c r="P50" s="340"/>
      <c r="Q50" s="232"/>
    </row>
    <row r="51" spans="1:17" s="59" customFormat="1" ht="10.35" customHeight="1">
      <c r="A51" s="60">
        <v>12</v>
      </c>
      <c r="B51" s="73">
        <v>15</v>
      </c>
      <c r="C51" s="52" t="s">
        <v>21</v>
      </c>
      <c r="D51" s="52"/>
      <c r="E51" s="55"/>
      <c r="F51" s="75" t="s">
        <v>345</v>
      </c>
      <c r="G51" s="56" t="s">
        <v>24</v>
      </c>
      <c r="H51" s="448"/>
      <c r="I51" s="447"/>
      <c r="J51" s="499" t="s">
        <v>453</v>
      </c>
      <c r="K51" s="437"/>
      <c r="L51" s="340"/>
      <c r="M51" s="449"/>
      <c r="N51" s="340"/>
      <c r="O51" s="449"/>
      <c r="P51" s="340"/>
      <c r="Q51" s="232"/>
    </row>
    <row r="52" spans="1:17" s="59" customFormat="1" ht="10.35" customHeight="1">
      <c r="A52" s="60"/>
      <c r="B52" s="66"/>
      <c r="C52" s="62"/>
      <c r="D52" s="62"/>
      <c r="E52" s="80"/>
      <c r="F52" s="75" t="s">
        <v>346</v>
      </c>
      <c r="G52" s="56" t="s">
        <v>24</v>
      </c>
      <c r="H52" s="448"/>
      <c r="I52" s="441"/>
      <c r="J52" s="340"/>
      <c r="K52" s="437"/>
      <c r="L52" s="502"/>
      <c r="M52" s="457"/>
      <c r="N52" s="340"/>
      <c r="O52" s="449"/>
      <c r="P52" s="340"/>
      <c r="Q52" s="232"/>
    </row>
    <row r="53" spans="1:17" s="59" customFormat="1" ht="10.35" customHeight="1">
      <c r="A53" s="60"/>
      <c r="B53" s="66"/>
      <c r="C53" s="62"/>
      <c r="D53" s="62"/>
      <c r="E53" s="80"/>
      <c r="F53" s="77"/>
      <c r="G53" s="68"/>
      <c r="H53" s="327"/>
      <c r="I53" s="437"/>
      <c r="J53" s="340"/>
      <c r="K53" s="437"/>
      <c r="L53" s="340"/>
      <c r="M53" s="449"/>
      <c r="N53" s="499" t="str">
        <f>IF(OR(M54=7,M54=8,M54=9),L45,IF(OR(M54=1,M54=2,M54=3),L61,""))</f>
        <v>曹超玲</v>
      </c>
      <c r="O53" s="449"/>
      <c r="P53" s="340"/>
      <c r="Q53" s="232"/>
    </row>
    <row r="54" spans="1:17" s="59" customFormat="1" ht="10.35" customHeight="1">
      <c r="A54" s="60"/>
      <c r="B54" s="66"/>
      <c r="C54" s="62"/>
      <c r="D54" s="62"/>
      <c r="E54" s="80"/>
      <c r="F54" s="77"/>
      <c r="G54" s="68"/>
      <c r="H54" s="327"/>
      <c r="I54" s="437"/>
      <c r="J54" s="340"/>
      <c r="K54" s="437"/>
      <c r="L54" s="501" t="s">
        <v>422</v>
      </c>
      <c r="M54" s="455">
        <v>2</v>
      </c>
      <c r="N54" s="500" t="str">
        <f>IF(OR(M54=7,M54=8,M54=9),L46,IF(OR(M54=1,M54=2,M54=3),L62,""))</f>
        <v>管士育</v>
      </c>
      <c r="O54" s="450"/>
      <c r="P54" s="340"/>
      <c r="Q54" s="232"/>
    </row>
    <row r="55" spans="1:17" s="59" customFormat="1" ht="10.35" customHeight="1">
      <c r="A55" s="60">
        <v>13</v>
      </c>
      <c r="B55" s="51">
        <v>18</v>
      </c>
      <c r="C55" s="52" t="s">
        <v>21</v>
      </c>
      <c r="D55" s="52"/>
      <c r="E55" s="55"/>
      <c r="F55" s="75" t="s">
        <v>347</v>
      </c>
      <c r="G55" s="56" t="s">
        <v>35</v>
      </c>
      <c r="H55" s="448"/>
      <c r="I55" s="439"/>
      <c r="J55" s="340"/>
      <c r="K55" s="437"/>
      <c r="L55" s="340"/>
      <c r="M55" s="449"/>
      <c r="N55" s="499" t="s">
        <v>477</v>
      </c>
      <c r="O55" s="461"/>
      <c r="P55" s="340"/>
      <c r="Q55" s="232"/>
    </row>
    <row r="56" spans="1:17" s="59" customFormat="1" ht="10.35" customHeight="1">
      <c r="A56" s="60"/>
      <c r="B56" s="61"/>
      <c r="C56" s="62"/>
      <c r="D56" s="62"/>
      <c r="E56" s="80"/>
      <c r="F56" s="75" t="s">
        <v>348</v>
      </c>
      <c r="G56" s="56" t="s">
        <v>35</v>
      </c>
      <c r="H56" s="448"/>
      <c r="I56" s="441"/>
      <c r="J56" s="340"/>
      <c r="K56" s="437"/>
      <c r="L56" s="340"/>
      <c r="M56" s="449"/>
      <c r="N56" s="340"/>
      <c r="O56" s="437"/>
      <c r="P56" s="340"/>
      <c r="Q56" s="232"/>
    </row>
    <row r="57" spans="1:17" s="59" customFormat="1" ht="10.35" customHeight="1">
      <c r="A57" s="60"/>
      <c r="B57" s="66"/>
      <c r="C57" s="62"/>
      <c r="D57" s="62"/>
      <c r="E57" s="80"/>
      <c r="F57" s="77"/>
      <c r="G57" s="68"/>
      <c r="H57" s="327"/>
      <c r="I57" s="443"/>
      <c r="J57" s="499" t="str">
        <f>IF(OR(I58=7,I58=8,I58=9),F55,IF(OR(I58=1,I58=2,I58=3),F59,IF(F55="Bye",F59,IF(F59="Bye",F55,""))))</f>
        <v>李榮烈</v>
      </c>
      <c r="K57" s="437"/>
      <c r="L57" s="340"/>
      <c r="M57" s="449"/>
      <c r="N57" s="340"/>
      <c r="O57" s="437"/>
      <c r="P57" s="340"/>
      <c r="Q57" s="232"/>
    </row>
    <row r="58" spans="1:17" s="59" customFormat="1" ht="10.35" customHeight="1">
      <c r="A58" s="60"/>
      <c r="B58" s="66"/>
      <c r="C58" s="62"/>
      <c r="D58" s="62"/>
      <c r="E58" s="80"/>
      <c r="F58" s="77"/>
      <c r="G58" s="68"/>
      <c r="H58" s="327" t="s">
        <v>443</v>
      </c>
      <c r="I58" s="445">
        <v>2</v>
      </c>
      <c r="J58" s="500" t="str">
        <f>IF(OR(I58=7,I58=8,I58=9),F56,IF(OR(I58=1,I58=2,I58=3),F60,IF(F55="Bye",F60,IF(F59="Bye",F56,""))))</f>
        <v>劉新地</v>
      </c>
      <c r="K58" s="446"/>
      <c r="L58" s="340"/>
      <c r="M58" s="449"/>
      <c r="N58" s="340"/>
      <c r="O58" s="437"/>
      <c r="P58" s="340"/>
      <c r="Q58" s="232"/>
    </row>
    <row r="59" spans="1:17" s="59" customFormat="1" ht="10.35" customHeight="1">
      <c r="A59" s="60">
        <v>14</v>
      </c>
      <c r="B59" s="73">
        <v>14</v>
      </c>
      <c r="C59" s="52" t="s">
        <v>21</v>
      </c>
      <c r="D59" s="52"/>
      <c r="E59" s="55"/>
      <c r="F59" s="75" t="s">
        <v>349</v>
      </c>
      <c r="G59" s="56" t="s">
        <v>24</v>
      </c>
      <c r="H59" s="448"/>
      <c r="I59" s="447"/>
      <c r="J59" s="499" t="s">
        <v>453</v>
      </c>
      <c r="K59" s="449"/>
      <c r="L59" s="340"/>
      <c r="M59" s="449"/>
      <c r="N59" s="340"/>
      <c r="O59" s="437"/>
      <c r="P59" s="340"/>
      <c r="Q59" s="232"/>
    </row>
    <row r="60" spans="1:17" s="59" customFormat="1" ht="10.35" customHeight="1">
      <c r="A60" s="60"/>
      <c r="B60" s="66"/>
      <c r="C60" s="62"/>
      <c r="D60" s="62"/>
      <c r="E60" s="80"/>
      <c r="F60" s="75" t="s">
        <v>350</v>
      </c>
      <c r="G60" s="56" t="s">
        <v>40</v>
      </c>
      <c r="H60" s="448"/>
      <c r="I60" s="441"/>
      <c r="J60" s="499"/>
      <c r="K60" s="449"/>
      <c r="L60" s="502"/>
      <c r="M60" s="457"/>
      <c r="N60" s="340"/>
      <c r="O60" s="437"/>
      <c r="P60" s="340"/>
      <c r="Q60" s="232"/>
    </row>
    <row r="61" spans="1:17" s="59" customFormat="1" ht="10.35" customHeight="1">
      <c r="A61" s="60"/>
      <c r="B61" s="66"/>
      <c r="C61" s="62"/>
      <c r="D61" s="62"/>
      <c r="E61" s="80"/>
      <c r="F61" s="77"/>
      <c r="G61" s="68"/>
      <c r="H61" s="327"/>
      <c r="I61" s="437"/>
      <c r="J61" s="340"/>
      <c r="K61" s="453"/>
      <c r="L61" s="499" t="str">
        <f>IF(OR(K62=7,K62=8,K62=9),J57,IF(OR(K62=1,K62=2,K62=3),J65,""))</f>
        <v>曹超玲</v>
      </c>
      <c r="M61" s="449"/>
      <c r="N61" s="340"/>
      <c r="O61" s="437"/>
      <c r="P61" s="340"/>
      <c r="Q61" s="232"/>
    </row>
    <row r="62" spans="1:17" s="59" customFormat="1" ht="10.35" customHeight="1">
      <c r="A62" s="60"/>
      <c r="B62" s="66"/>
      <c r="C62" s="62"/>
      <c r="D62" s="62"/>
      <c r="E62" s="80"/>
      <c r="F62" s="77"/>
      <c r="G62" s="68"/>
      <c r="H62" s="327"/>
      <c r="I62" s="437"/>
      <c r="J62" s="501" t="s">
        <v>444</v>
      </c>
      <c r="K62" s="455">
        <v>2</v>
      </c>
      <c r="L62" s="500" t="str">
        <f>IF(OR(K62=7,K62=8,K62=9),J58,IF(OR(K62=1,K62=2,K62=3),J66,""))</f>
        <v>管士育</v>
      </c>
      <c r="M62" s="450"/>
      <c r="N62" s="340"/>
      <c r="O62" s="437"/>
      <c r="P62" s="340"/>
      <c r="Q62" s="232"/>
    </row>
    <row r="63" spans="1:17" s="59" customFormat="1" ht="10.35" customHeight="1">
      <c r="A63" s="60">
        <v>15</v>
      </c>
      <c r="B63" s="66"/>
      <c r="C63" s="52" t="s">
        <v>21</v>
      </c>
      <c r="D63" s="52"/>
      <c r="E63" s="55"/>
      <c r="F63" s="291" t="s">
        <v>437</v>
      </c>
      <c r="G63" s="56"/>
      <c r="H63" s="448"/>
      <c r="I63" s="439"/>
      <c r="J63" s="340"/>
      <c r="K63" s="449"/>
      <c r="L63" s="499" t="s">
        <v>460</v>
      </c>
      <c r="M63" s="461"/>
      <c r="N63" s="340"/>
      <c r="O63" s="437"/>
      <c r="P63" s="340"/>
      <c r="Q63" s="232"/>
    </row>
    <row r="64" spans="1:17" s="59" customFormat="1" ht="10.35" customHeight="1">
      <c r="A64" s="60"/>
      <c r="B64" s="61"/>
      <c r="C64" s="62"/>
      <c r="D64" s="62"/>
      <c r="E64" s="80"/>
      <c r="F64" s="75" t="s">
        <v>29</v>
      </c>
      <c r="G64" s="56"/>
      <c r="H64" s="448"/>
      <c r="I64" s="441"/>
      <c r="J64" s="340"/>
      <c r="K64" s="449"/>
      <c r="L64" s="340"/>
      <c r="M64" s="437"/>
      <c r="N64" s="340"/>
      <c r="O64" s="437"/>
      <c r="P64" s="340"/>
      <c r="Q64" s="232"/>
    </row>
    <row r="65" spans="1:17" s="59" customFormat="1" ht="10.35" customHeight="1">
      <c r="A65" s="60"/>
      <c r="B65" s="66"/>
      <c r="C65" s="62"/>
      <c r="D65" s="62"/>
      <c r="E65" s="80"/>
      <c r="F65" s="67"/>
      <c r="G65" s="80"/>
      <c r="H65" s="327"/>
      <c r="I65" s="443"/>
      <c r="J65" s="499" t="str">
        <f>IF(OR(I66=7,I66=8,I66=9),F63,IF(OR(I66=1,I66=2,I66=3),F67,IF(F63="Bye",F67,IF(F67="Bye",F63,""))))</f>
        <v>曹超玲</v>
      </c>
      <c r="K65" s="449"/>
      <c r="L65" s="340"/>
      <c r="M65" s="437"/>
      <c r="N65" s="340"/>
      <c r="O65" s="452"/>
      <c r="P65" s="340"/>
      <c r="Q65" s="232"/>
    </row>
    <row r="66" spans="1:17" s="59" customFormat="1" ht="10.35" customHeight="1">
      <c r="A66" s="60"/>
      <c r="B66" s="66"/>
      <c r="C66" s="62"/>
      <c r="D66" s="62"/>
      <c r="E66" s="80"/>
      <c r="F66" s="77"/>
      <c r="G66" s="68"/>
      <c r="H66" s="327"/>
      <c r="I66" s="445"/>
      <c r="J66" s="500" t="str">
        <f>IF(OR(I66=7,I66=8,I66=9),F64,IF(OR(I66=1,I66=2,I66=3),F68,IF(F63="Bye",F68,IF(F67="Bye",F64,""))))</f>
        <v>管士育</v>
      </c>
      <c r="K66" s="450"/>
      <c r="L66" s="340"/>
      <c r="M66" s="437"/>
      <c r="N66" s="423"/>
      <c r="O66" s="217"/>
      <c r="P66" s="423"/>
    </row>
    <row r="67" spans="1:17" s="59" customFormat="1" ht="10.35" customHeight="1">
      <c r="A67" s="50">
        <v>16</v>
      </c>
      <c r="B67" s="73">
        <v>5</v>
      </c>
      <c r="C67" s="52" t="s">
        <v>21</v>
      </c>
      <c r="D67" s="52">
        <v>1000</v>
      </c>
      <c r="E67" s="130" t="s">
        <v>54</v>
      </c>
      <c r="F67" s="54" t="s">
        <v>351</v>
      </c>
      <c r="G67" s="55" t="s">
        <v>40</v>
      </c>
      <c r="H67" s="448"/>
      <c r="I67" s="447"/>
      <c r="J67" s="499"/>
      <c r="K67" s="437"/>
      <c r="L67" s="340"/>
      <c r="M67" s="437"/>
      <c r="N67" s="423"/>
      <c r="O67" s="217"/>
      <c r="P67" s="423"/>
    </row>
    <row r="68" spans="1:17" s="59" customFormat="1" ht="10.35" customHeight="1">
      <c r="A68" s="60"/>
      <c r="B68" s="66"/>
      <c r="C68" s="62"/>
      <c r="D68" s="62"/>
      <c r="E68" s="80"/>
      <c r="F68" s="54" t="s">
        <v>352</v>
      </c>
      <c r="G68" s="55" t="s">
        <v>40</v>
      </c>
      <c r="H68" s="448"/>
      <c r="I68" s="441"/>
      <c r="J68" s="340"/>
      <c r="K68" s="437"/>
      <c r="L68" s="502"/>
      <c r="M68" s="452"/>
      <c r="N68" s="423"/>
      <c r="O68" s="217"/>
      <c r="P68" s="423"/>
    </row>
    <row r="69" spans="1:17" s="59" customFormat="1" ht="10.35" customHeight="1">
      <c r="A69" s="60"/>
      <c r="B69" s="66"/>
      <c r="C69" s="81"/>
      <c r="D69" s="81"/>
      <c r="E69" s="154"/>
      <c r="F69" s="77"/>
      <c r="G69" s="68"/>
      <c r="H69" s="327"/>
      <c r="I69" s="437"/>
      <c r="J69" s="340"/>
      <c r="K69" s="437"/>
      <c r="L69" s="340"/>
      <c r="M69" s="437"/>
      <c r="N69" s="423"/>
      <c r="O69" s="217"/>
      <c r="P69" s="423"/>
    </row>
    <row r="70" spans="1:17" ht="10.35" customHeight="1">
      <c r="A70" s="60"/>
      <c r="B70" s="66"/>
      <c r="C70" s="81"/>
      <c r="D70" s="81"/>
      <c r="E70" s="154"/>
      <c r="F70" s="77"/>
      <c r="G70" s="68"/>
      <c r="H70" s="327"/>
      <c r="I70" s="437"/>
      <c r="J70" s="340"/>
      <c r="K70" s="437"/>
      <c r="L70" s="340"/>
      <c r="M70" s="437"/>
      <c r="N70" s="340"/>
      <c r="O70" s="437"/>
      <c r="P70" s="340"/>
      <c r="Q70" s="415"/>
    </row>
    <row r="71" spans="1:17" s="59" customFormat="1" ht="10.35" customHeight="1">
      <c r="A71" s="50">
        <v>17</v>
      </c>
      <c r="B71" s="51">
        <v>10</v>
      </c>
      <c r="C71" s="52" t="s">
        <v>21</v>
      </c>
      <c r="D71" s="52">
        <v>1013</v>
      </c>
      <c r="E71" s="130" t="s">
        <v>38</v>
      </c>
      <c r="F71" s="54" t="s">
        <v>353</v>
      </c>
      <c r="G71" s="55" t="s">
        <v>40</v>
      </c>
      <c r="H71" s="448"/>
      <c r="I71" s="439"/>
      <c r="J71" s="340"/>
      <c r="K71" s="437"/>
      <c r="L71" s="340"/>
      <c r="M71" s="437"/>
      <c r="N71" s="340"/>
      <c r="O71" s="437"/>
      <c r="P71" s="340"/>
      <c r="Q71" s="599" t="s">
        <v>26</v>
      </c>
    </row>
    <row r="72" spans="1:17" s="59" customFormat="1" ht="10.35" customHeight="1">
      <c r="A72" s="60"/>
      <c r="B72" s="61"/>
      <c r="C72" s="62"/>
      <c r="D72" s="62"/>
      <c r="E72" s="80"/>
      <c r="F72" s="54" t="s">
        <v>354</v>
      </c>
      <c r="G72" s="55" t="s">
        <v>40</v>
      </c>
      <c r="H72" s="448"/>
      <c r="I72" s="441"/>
      <c r="J72" s="340"/>
      <c r="K72" s="437"/>
      <c r="L72" s="340"/>
      <c r="M72" s="437"/>
      <c r="N72" s="340"/>
      <c r="O72" s="437"/>
      <c r="P72" s="340"/>
      <c r="Q72" s="232"/>
    </row>
    <row r="73" spans="1:17" s="59" customFormat="1" ht="10.35" customHeight="1">
      <c r="A73" s="60"/>
      <c r="B73" s="66"/>
      <c r="C73" s="62"/>
      <c r="D73" s="62"/>
      <c r="E73" s="80"/>
      <c r="F73" s="77"/>
      <c r="G73" s="68"/>
      <c r="H73" s="327"/>
      <c r="I73" s="443"/>
      <c r="J73" s="499" t="str">
        <f>IF(OR(I74=7,I74=8,I74=9),F71,IF(OR(I74=1,I74=2,I74=3),F75,IF(F71="Bye",F75,IF(F75="Bye",F71,""))))</f>
        <v>葉錦祥</v>
      </c>
      <c r="K73" s="437"/>
      <c r="L73" s="340"/>
      <c r="M73" s="437"/>
      <c r="N73" s="340"/>
      <c r="O73" s="437"/>
      <c r="P73" s="340"/>
      <c r="Q73" s="232"/>
    </row>
    <row r="74" spans="1:17" s="59" customFormat="1" ht="10.35" customHeight="1">
      <c r="A74" s="60"/>
      <c r="B74" s="66"/>
      <c r="C74" s="62"/>
      <c r="D74" s="62"/>
      <c r="E74" s="80"/>
      <c r="F74" s="77"/>
      <c r="G74" s="68"/>
      <c r="H74" s="327"/>
      <c r="I74" s="445"/>
      <c r="J74" s="500" t="str">
        <f>IF(OR(I74=7,I74=8,I74=9),F72,IF(OR(I74=1,I74=2,I74=3),F76,IF(F71="Bye",F76,IF(F75="Bye",F72,""))))</f>
        <v>葉錦德</v>
      </c>
      <c r="K74" s="446"/>
      <c r="L74" s="340"/>
      <c r="M74" s="437"/>
      <c r="N74" s="340"/>
      <c r="O74" s="437"/>
      <c r="P74" s="340"/>
      <c r="Q74" s="232"/>
    </row>
    <row r="75" spans="1:17" s="59" customFormat="1" ht="10.35" customHeight="1">
      <c r="A75" s="60">
        <v>18</v>
      </c>
      <c r="B75" s="73"/>
      <c r="C75" s="52" t="s">
        <v>21</v>
      </c>
      <c r="D75" s="52"/>
      <c r="E75" s="55"/>
      <c r="F75" s="291" t="s">
        <v>437</v>
      </c>
      <c r="G75" s="56"/>
      <c r="H75" s="448"/>
      <c r="I75" s="447"/>
      <c r="J75" s="499"/>
      <c r="K75" s="449"/>
      <c r="L75" s="340"/>
      <c r="M75" s="437"/>
      <c r="N75" s="340"/>
      <c r="O75" s="437"/>
      <c r="P75" s="340"/>
      <c r="Q75" s="232"/>
    </row>
    <row r="76" spans="1:17" s="59" customFormat="1" ht="10.35" customHeight="1">
      <c r="A76" s="60"/>
      <c r="B76" s="66"/>
      <c r="C76" s="62"/>
      <c r="D76" s="62"/>
      <c r="E76" s="80"/>
      <c r="F76" s="75" t="s">
        <v>29</v>
      </c>
      <c r="G76" s="56"/>
      <c r="H76" s="448"/>
      <c r="I76" s="441"/>
      <c r="J76" s="499"/>
      <c r="K76" s="449"/>
      <c r="L76" s="502"/>
      <c r="M76" s="452"/>
      <c r="N76" s="340"/>
      <c r="O76" s="437"/>
      <c r="P76" s="340"/>
      <c r="Q76" s="232"/>
    </row>
    <row r="77" spans="1:17" s="59" customFormat="1" ht="10.35" customHeight="1">
      <c r="A77" s="60"/>
      <c r="B77" s="66"/>
      <c r="C77" s="62"/>
      <c r="D77" s="62"/>
      <c r="E77" s="80"/>
      <c r="F77" s="77"/>
      <c r="G77" s="68"/>
      <c r="H77" s="327"/>
      <c r="I77" s="437"/>
      <c r="J77" s="340"/>
      <c r="K77" s="453"/>
      <c r="L77" s="499" t="str">
        <f>IF(OR(K78=7,K78=8,K78=9),J73,IF(OR(K78=1,K78=2,K78=3),J81,""))</f>
        <v>葉錦祥</v>
      </c>
      <c r="M77" s="437"/>
      <c r="N77" s="340"/>
      <c r="O77" s="437"/>
      <c r="P77" s="340"/>
      <c r="Q77" s="232"/>
    </row>
    <row r="78" spans="1:17" s="59" customFormat="1" ht="10.35" customHeight="1">
      <c r="A78" s="60"/>
      <c r="B78" s="66"/>
      <c r="C78" s="62"/>
      <c r="D78" s="62"/>
      <c r="E78" s="80"/>
      <c r="F78" s="77"/>
      <c r="G78" s="68"/>
      <c r="H78" s="327"/>
      <c r="I78" s="437"/>
      <c r="J78" s="501" t="s">
        <v>444</v>
      </c>
      <c r="K78" s="455">
        <v>8</v>
      </c>
      <c r="L78" s="500" t="str">
        <f>IF(OR(K78=7,K78=8,K78=9),J74,IF(OR(K78=1,K78=2,K78=3),J82,""))</f>
        <v>葉錦德</v>
      </c>
      <c r="M78" s="446"/>
      <c r="N78" s="340"/>
      <c r="O78" s="437"/>
      <c r="P78" s="340"/>
      <c r="Q78" s="232"/>
    </row>
    <row r="79" spans="1:17" s="59" customFormat="1" ht="10.35" customHeight="1">
      <c r="A79" s="60">
        <v>19</v>
      </c>
      <c r="B79" s="66">
        <v>16</v>
      </c>
      <c r="C79" s="52" t="s">
        <v>21</v>
      </c>
      <c r="D79" s="52"/>
      <c r="E79" s="55"/>
      <c r="F79" s="75" t="s">
        <v>355</v>
      </c>
      <c r="G79" s="56" t="s">
        <v>24</v>
      </c>
      <c r="H79" s="448"/>
      <c r="I79" s="439"/>
      <c r="J79" s="340"/>
      <c r="K79" s="449"/>
      <c r="L79" s="499" t="s">
        <v>455</v>
      </c>
      <c r="M79" s="449"/>
      <c r="N79" s="340"/>
      <c r="O79" s="437"/>
      <c r="P79" s="340"/>
      <c r="Q79" s="232"/>
    </row>
    <row r="80" spans="1:17" s="59" customFormat="1" ht="10.35" customHeight="1">
      <c r="A80" s="60"/>
      <c r="B80" s="61"/>
      <c r="C80" s="62"/>
      <c r="D80" s="62"/>
      <c r="E80" s="80"/>
      <c r="F80" s="75" t="s">
        <v>356</v>
      </c>
      <c r="G80" s="56" t="s">
        <v>24</v>
      </c>
      <c r="H80" s="448"/>
      <c r="I80" s="441"/>
      <c r="J80" s="340"/>
      <c r="K80" s="449"/>
      <c r="L80" s="340"/>
      <c r="M80" s="449"/>
      <c r="N80" s="340"/>
      <c r="O80" s="437"/>
      <c r="P80" s="340"/>
      <c r="Q80" s="232"/>
    </row>
    <row r="81" spans="1:17" s="59" customFormat="1" ht="10.35" customHeight="1">
      <c r="A81" s="60"/>
      <c r="B81" s="66"/>
      <c r="C81" s="62"/>
      <c r="D81" s="62"/>
      <c r="E81" s="80"/>
      <c r="F81" s="77"/>
      <c r="G81" s="68"/>
      <c r="H81" s="327"/>
      <c r="I81" s="443"/>
      <c r="J81" s="499" t="str">
        <f>IF(OR(I82=7,I82=8,I82=9),F79,IF(OR(I82=1,I82=2,I82=3),F83,IF(F79="Bye",F83,IF(F83="Bye",F79,""))))</f>
        <v>黃進成</v>
      </c>
      <c r="K81" s="449"/>
      <c r="L81" s="340"/>
      <c r="M81" s="449"/>
      <c r="N81" s="340"/>
      <c r="O81" s="437"/>
      <c r="P81" s="340"/>
      <c r="Q81" s="232"/>
    </row>
    <row r="82" spans="1:17" s="59" customFormat="1" ht="10.35" customHeight="1">
      <c r="A82" s="60"/>
      <c r="B82" s="66"/>
      <c r="C82" s="62"/>
      <c r="D82" s="62"/>
      <c r="E82" s="80"/>
      <c r="F82" s="77"/>
      <c r="G82" s="68"/>
      <c r="H82" s="327" t="s">
        <v>443</v>
      </c>
      <c r="I82" s="445">
        <v>9</v>
      </c>
      <c r="J82" s="500" t="str">
        <f>IF(OR(I82=7,I82=8,I82=9),F80,IF(OR(I82=1,I82=2,I82=3),F84,IF(F79="Bye",F84,IF(F83="Bye",F80,""))))</f>
        <v>蔡長江</v>
      </c>
      <c r="K82" s="450"/>
      <c r="L82" s="340"/>
      <c r="M82" s="449"/>
      <c r="N82" s="340"/>
      <c r="O82" s="437"/>
      <c r="P82" s="340"/>
      <c r="Q82" s="232"/>
    </row>
    <row r="83" spans="1:17" s="59" customFormat="1" ht="10.35" customHeight="1">
      <c r="A83" s="60">
        <v>20</v>
      </c>
      <c r="B83" s="73">
        <v>19</v>
      </c>
      <c r="C83" s="52" t="s">
        <v>21</v>
      </c>
      <c r="D83" s="52"/>
      <c r="E83" s="55"/>
      <c r="F83" s="75" t="s">
        <v>357</v>
      </c>
      <c r="G83" s="56" t="s">
        <v>40</v>
      </c>
      <c r="H83" s="448"/>
      <c r="I83" s="447"/>
      <c r="J83" s="499" t="s">
        <v>454</v>
      </c>
      <c r="K83" s="437"/>
      <c r="L83" s="340"/>
      <c r="M83" s="449"/>
      <c r="N83" s="340"/>
      <c r="O83" s="437"/>
      <c r="P83" s="340"/>
      <c r="Q83" s="232"/>
    </row>
    <row r="84" spans="1:17" s="59" customFormat="1" ht="10.35" customHeight="1">
      <c r="A84" s="60"/>
      <c r="B84" s="66"/>
      <c r="C84" s="62"/>
      <c r="D84" s="62"/>
      <c r="E84" s="80"/>
      <c r="F84" s="75" t="s">
        <v>358</v>
      </c>
      <c r="G84" s="56" t="s">
        <v>40</v>
      </c>
      <c r="H84" s="448"/>
      <c r="I84" s="441"/>
      <c r="J84" s="340"/>
      <c r="K84" s="437"/>
      <c r="L84" s="502"/>
      <c r="M84" s="457"/>
      <c r="N84" s="340"/>
      <c r="O84" s="437"/>
      <c r="P84" s="340"/>
      <c r="Q84" s="232"/>
    </row>
    <row r="85" spans="1:17" s="59" customFormat="1" ht="10.35" customHeight="1">
      <c r="A85" s="60"/>
      <c r="B85" s="66"/>
      <c r="C85" s="62"/>
      <c r="D85" s="62"/>
      <c r="E85" s="80"/>
      <c r="F85" s="77"/>
      <c r="G85" s="68"/>
      <c r="H85" s="327"/>
      <c r="I85" s="437"/>
      <c r="J85" s="340"/>
      <c r="K85" s="437"/>
      <c r="L85" s="340"/>
      <c r="M85" s="449"/>
      <c r="N85" s="499" t="str">
        <f>IF(OR(M86=7,M86=8,M86=9),L77,IF(OR(M86=1,M86=2,M86=3),L93,""))</f>
        <v>李英智</v>
      </c>
      <c r="O85" s="437"/>
      <c r="P85" s="340"/>
      <c r="Q85" s="232"/>
    </row>
    <row r="86" spans="1:17" s="59" customFormat="1" ht="10.35" customHeight="1">
      <c r="A86" s="60"/>
      <c r="B86" s="66"/>
      <c r="C86" s="62"/>
      <c r="D86" s="62"/>
      <c r="E86" s="80"/>
      <c r="F86" s="77"/>
      <c r="G86" s="68"/>
      <c r="H86" s="327"/>
      <c r="I86" s="437"/>
      <c r="J86" s="340"/>
      <c r="K86" s="437"/>
      <c r="L86" s="501" t="s">
        <v>423</v>
      </c>
      <c r="M86" s="455">
        <v>2</v>
      </c>
      <c r="N86" s="500" t="str">
        <f>IF(OR(M86=7,M86=8,M86=9),L78,IF(OR(M86=1,M86=2,M86=3),L94,""))</f>
        <v>張殷嘉</v>
      </c>
      <c r="O86" s="446"/>
      <c r="P86" s="340"/>
      <c r="Q86" s="232"/>
    </row>
    <row r="87" spans="1:17" s="59" customFormat="1" ht="10.35" customHeight="1">
      <c r="A87" s="60">
        <v>21</v>
      </c>
      <c r="B87" s="51">
        <v>17</v>
      </c>
      <c r="C87" s="52" t="s">
        <v>21</v>
      </c>
      <c r="D87" s="52"/>
      <c r="E87" s="55"/>
      <c r="F87" s="75" t="s">
        <v>359</v>
      </c>
      <c r="G87" s="56" t="s">
        <v>360</v>
      </c>
      <c r="H87" s="448"/>
      <c r="I87" s="439"/>
      <c r="J87" s="340"/>
      <c r="K87" s="437"/>
      <c r="L87" s="340"/>
      <c r="M87" s="449"/>
      <c r="N87" s="499" t="s">
        <v>478</v>
      </c>
      <c r="O87" s="449"/>
      <c r="P87" s="340"/>
      <c r="Q87" s="232"/>
    </row>
    <row r="88" spans="1:17" s="59" customFormat="1" ht="10.35" customHeight="1">
      <c r="A88" s="60"/>
      <c r="B88" s="61"/>
      <c r="C88" s="62"/>
      <c r="D88" s="62"/>
      <c r="E88" s="80"/>
      <c r="F88" s="75" t="s">
        <v>361</v>
      </c>
      <c r="G88" s="56" t="s">
        <v>274</v>
      </c>
      <c r="H88" s="448"/>
      <c r="I88" s="441"/>
      <c r="J88" s="340"/>
      <c r="K88" s="437"/>
      <c r="L88" s="340"/>
      <c r="M88" s="449"/>
      <c r="N88" s="340"/>
      <c r="O88" s="449"/>
      <c r="P88" s="340"/>
      <c r="Q88" s="232"/>
    </row>
    <row r="89" spans="1:17" s="59" customFormat="1" ht="10.35" customHeight="1">
      <c r="A89" s="60"/>
      <c r="B89" s="66"/>
      <c r="C89" s="62"/>
      <c r="D89" s="62"/>
      <c r="E89" s="80"/>
      <c r="F89" s="77"/>
      <c r="G89" s="68"/>
      <c r="H89" s="327"/>
      <c r="I89" s="443"/>
      <c r="J89" s="499" t="str">
        <f>IF(OR(I90=7,I90=8,I90=9),F87,IF(OR(I90=1,I90=2,I90=3),F91,IF(F87="Bye",F91,IF(F91="Bye",F87,""))))</f>
        <v>陳明亮</v>
      </c>
      <c r="K89" s="437"/>
      <c r="L89" s="340"/>
      <c r="M89" s="449"/>
      <c r="N89" s="340"/>
      <c r="O89" s="449"/>
      <c r="P89" s="340"/>
      <c r="Q89" s="232"/>
    </row>
    <row r="90" spans="1:17" s="59" customFormat="1" ht="10.35" customHeight="1">
      <c r="A90" s="60"/>
      <c r="B90" s="66"/>
      <c r="C90" s="62"/>
      <c r="D90" s="62"/>
      <c r="E90" s="80"/>
      <c r="F90" s="77"/>
      <c r="G90" s="68"/>
      <c r="H90" s="327"/>
      <c r="I90" s="445"/>
      <c r="J90" s="500" t="str">
        <f>IF(OR(I90=7,I90=8,I90=9),F88,IF(OR(I90=1,I90=2,I90=3),F92,IF(F87="Bye",F92,IF(F91="Bye",F88,""))))</f>
        <v>黃瑞添</v>
      </c>
      <c r="K90" s="446"/>
      <c r="L90" s="340"/>
      <c r="M90" s="449"/>
      <c r="N90" s="340"/>
      <c r="O90" s="449"/>
      <c r="P90" s="340"/>
      <c r="Q90" s="232"/>
    </row>
    <row r="91" spans="1:17" s="59" customFormat="1" ht="10.35" customHeight="1">
      <c r="A91" s="60">
        <v>22</v>
      </c>
      <c r="B91" s="73"/>
      <c r="C91" s="52" t="s">
        <v>21</v>
      </c>
      <c r="D91" s="52"/>
      <c r="E91" s="55"/>
      <c r="F91" s="291" t="s">
        <v>437</v>
      </c>
      <c r="G91" s="56"/>
      <c r="H91" s="448"/>
      <c r="I91" s="447"/>
      <c r="J91" s="499"/>
      <c r="K91" s="449"/>
      <c r="L91" s="340"/>
      <c r="M91" s="449"/>
      <c r="N91" s="340"/>
      <c r="O91" s="449"/>
      <c r="P91" s="340"/>
      <c r="Q91" s="232"/>
    </row>
    <row r="92" spans="1:17" s="59" customFormat="1" ht="10.35" customHeight="1">
      <c r="A92" s="60"/>
      <c r="B92" s="66"/>
      <c r="C92" s="62"/>
      <c r="D92" s="62"/>
      <c r="E92" s="80"/>
      <c r="F92" s="75" t="s">
        <v>29</v>
      </c>
      <c r="G92" s="56"/>
      <c r="H92" s="448"/>
      <c r="I92" s="441"/>
      <c r="J92" s="499"/>
      <c r="K92" s="449"/>
      <c r="L92" s="502"/>
      <c r="M92" s="457"/>
      <c r="N92" s="340"/>
      <c r="O92" s="449"/>
      <c r="P92" s="340"/>
      <c r="Q92" s="232"/>
    </row>
    <row r="93" spans="1:17" s="59" customFormat="1" ht="10.35" customHeight="1">
      <c r="A93" s="60"/>
      <c r="B93" s="66"/>
      <c r="C93" s="62"/>
      <c r="D93" s="62"/>
      <c r="E93" s="80"/>
      <c r="F93" s="77"/>
      <c r="G93" s="68"/>
      <c r="H93" s="327"/>
      <c r="I93" s="437"/>
      <c r="J93" s="340"/>
      <c r="K93" s="453"/>
      <c r="L93" s="499" t="str">
        <f>IF(OR(K94=7,K94=8,K94=9),J89,IF(OR(K94=1,K94=2,K94=3),J97,""))</f>
        <v>李英智</v>
      </c>
      <c r="M93" s="449"/>
      <c r="N93" s="340"/>
      <c r="O93" s="449"/>
      <c r="P93" s="340"/>
      <c r="Q93" s="232"/>
    </row>
    <row r="94" spans="1:17" s="59" customFormat="1" ht="10.35" customHeight="1">
      <c r="A94" s="60"/>
      <c r="B94" s="66"/>
      <c r="C94" s="62"/>
      <c r="D94" s="62"/>
      <c r="E94" s="80"/>
      <c r="F94" s="77"/>
      <c r="G94" s="68"/>
      <c r="H94" s="327"/>
      <c r="I94" s="437"/>
      <c r="J94" s="501" t="s">
        <v>444</v>
      </c>
      <c r="K94" s="455">
        <v>2</v>
      </c>
      <c r="L94" s="500" t="str">
        <f>IF(OR(K94=7,K94=8,K94=9),J90,IF(OR(K94=1,K94=2,K94=3),J98,""))</f>
        <v>張殷嘉</v>
      </c>
      <c r="M94" s="450"/>
      <c r="N94" s="340"/>
      <c r="O94" s="449"/>
      <c r="P94" s="340"/>
      <c r="Q94" s="232"/>
    </row>
    <row r="95" spans="1:17" s="59" customFormat="1" ht="10.35" customHeight="1">
      <c r="A95" s="60">
        <v>23</v>
      </c>
      <c r="B95" s="66"/>
      <c r="C95" s="52" t="s">
        <v>21</v>
      </c>
      <c r="D95" s="52"/>
      <c r="E95" s="55"/>
      <c r="F95" s="291" t="s">
        <v>437</v>
      </c>
      <c r="G95" s="56"/>
      <c r="H95" s="448"/>
      <c r="I95" s="439"/>
      <c r="J95" s="340"/>
      <c r="K95" s="449"/>
      <c r="L95" s="499" t="s">
        <v>456</v>
      </c>
      <c r="M95" s="461"/>
      <c r="N95" s="340"/>
      <c r="O95" s="449"/>
      <c r="P95" s="340"/>
      <c r="Q95" s="232"/>
    </row>
    <row r="96" spans="1:17" s="59" customFormat="1" ht="10.35" customHeight="1">
      <c r="A96" s="60"/>
      <c r="B96" s="61"/>
      <c r="C96" s="62"/>
      <c r="D96" s="62"/>
      <c r="E96" s="80"/>
      <c r="F96" s="75" t="s">
        <v>29</v>
      </c>
      <c r="G96" s="56"/>
      <c r="H96" s="448"/>
      <c r="I96" s="441"/>
      <c r="J96" s="340"/>
      <c r="K96" s="449"/>
      <c r="L96" s="340"/>
      <c r="M96" s="437"/>
      <c r="N96" s="340"/>
      <c r="O96" s="449"/>
      <c r="P96" s="340"/>
      <c r="Q96" s="232"/>
    </row>
    <row r="97" spans="1:17" s="59" customFormat="1" ht="10.35" customHeight="1">
      <c r="A97" s="60"/>
      <c r="B97" s="66"/>
      <c r="C97" s="62"/>
      <c r="D97" s="62"/>
      <c r="E97" s="80"/>
      <c r="F97" s="77"/>
      <c r="G97" s="68"/>
      <c r="H97" s="327"/>
      <c r="I97" s="443"/>
      <c r="J97" s="499" t="str">
        <f>IF(OR(I98=7,I98=8,I98=9),F95,IF(OR(I98=1,I98=2,I98=3),F99,IF(F95="Bye",F99,IF(F99="Bye",F95,""))))</f>
        <v>李英智</v>
      </c>
      <c r="K97" s="449"/>
      <c r="L97" s="340"/>
      <c r="M97" s="437"/>
      <c r="N97" s="340"/>
      <c r="O97" s="449"/>
      <c r="P97" s="340"/>
      <c r="Q97" s="232"/>
    </row>
    <row r="98" spans="1:17" s="59" customFormat="1" ht="10.35" customHeight="1">
      <c r="A98" s="60"/>
      <c r="B98" s="66"/>
      <c r="C98" s="62"/>
      <c r="D98" s="62"/>
      <c r="E98" s="80"/>
      <c r="F98" s="77"/>
      <c r="G98" s="68"/>
      <c r="H98" s="327"/>
      <c r="I98" s="445"/>
      <c r="J98" s="500" t="str">
        <f>IF(OR(I98=7,I98=8,I98=9),F96,IF(OR(I98=1,I98=2,I98=3),F100,IF(F95="Bye",F100,IF(F99="Bye",F96,""))))</f>
        <v>張殷嘉</v>
      </c>
      <c r="K98" s="450"/>
      <c r="L98" s="340"/>
      <c r="M98" s="437"/>
      <c r="N98" s="340"/>
      <c r="O98" s="449"/>
      <c r="P98" s="340"/>
      <c r="Q98" s="232"/>
    </row>
    <row r="99" spans="1:17" s="59" customFormat="1" ht="10.35" customHeight="1">
      <c r="A99" s="50">
        <v>24</v>
      </c>
      <c r="B99" s="73">
        <v>3</v>
      </c>
      <c r="C99" s="52" t="s">
        <v>21</v>
      </c>
      <c r="D99" s="52">
        <v>21</v>
      </c>
      <c r="E99" s="130" t="s">
        <v>42</v>
      </c>
      <c r="F99" s="54" t="s">
        <v>362</v>
      </c>
      <c r="G99" s="55" t="s">
        <v>161</v>
      </c>
      <c r="H99" s="448"/>
      <c r="I99" s="447"/>
      <c r="J99" s="499"/>
      <c r="K99" s="437"/>
      <c r="L99" s="340"/>
      <c r="M99" s="437"/>
      <c r="N99" s="340"/>
      <c r="O99" s="449"/>
      <c r="P99" s="340"/>
      <c r="Q99" s="232"/>
    </row>
    <row r="100" spans="1:17" s="59" customFormat="1" ht="10.35" customHeight="1">
      <c r="A100" s="60"/>
      <c r="B100" s="66"/>
      <c r="C100" s="62"/>
      <c r="D100" s="62"/>
      <c r="E100" s="80"/>
      <c r="F100" s="54" t="s">
        <v>363</v>
      </c>
      <c r="G100" s="55" t="s">
        <v>40</v>
      </c>
      <c r="H100" s="448"/>
      <c r="I100" s="441"/>
      <c r="J100" s="340"/>
      <c r="K100" s="437"/>
      <c r="L100" s="502"/>
      <c r="M100" s="452"/>
      <c r="N100" s="340"/>
      <c r="O100" s="449"/>
      <c r="P100" s="340"/>
      <c r="Q100" s="232"/>
    </row>
    <row r="101" spans="1:17" s="59" customFormat="1" ht="10.35" customHeight="1">
      <c r="A101" s="60"/>
      <c r="B101" s="66"/>
      <c r="C101" s="62"/>
      <c r="D101" s="62"/>
      <c r="E101" s="80"/>
      <c r="F101" s="77"/>
      <c r="G101" s="68"/>
      <c r="H101" s="327"/>
      <c r="I101" s="437"/>
      <c r="J101" s="340"/>
      <c r="K101" s="437"/>
      <c r="L101" s="340"/>
      <c r="M101" s="437"/>
      <c r="N101" s="511"/>
      <c r="O101" s="449"/>
      <c r="P101" s="499" t="s">
        <v>364</v>
      </c>
      <c r="Q101" s="232"/>
    </row>
    <row r="102" spans="1:17" s="59" customFormat="1" ht="10.35" customHeight="1">
      <c r="A102" s="60"/>
      <c r="B102" s="66"/>
      <c r="C102" s="62"/>
      <c r="D102" s="62"/>
      <c r="E102" s="80"/>
      <c r="F102" s="77"/>
      <c r="G102" s="68"/>
      <c r="H102" s="327"/>
      <c r="I102" s="437"/>
      <c r="J102" s="340"/>
      <c r="K102" s="437"/>
      <c r="L102" s="340"/>
      <c r="M102" s="437"/>
      <c r="N102" s="501" t="s">
        <v>424</v>
      </c>
      <c r="O102" s="455">
        <v>2</v>
      </c>
      <c r="P102" s="500" t="s">
        <v>365</v>
      </c>
      <c r="Q102" s="222"/>
    </row>
    <row r="103" spans="1:17" s="59" customFormat="1" ht="10.35" customHeight="1">
      <c r="A103" s="50">
        <v>25</v>
      </c>
      <c r="B103" s="51">
        <v>8</v>
      </c>
      <c r="C103" s="52" t="s">
        <v>21</v>
      </c>
      <c r="D103" s="52">
        <v>1013</v>
      </c>
      <c r="E103" s="130" t="s">
        <v>70</v>
      </c>
      <c r="F103" s="54" t="s">
        <v>364</v>
      </c>
      <c r="G103" s="55" t="s">
        <v>35</v>
      </c>
      <c r="H103" s="448"/>
      <c r="I103" s="439"/>
      <c r="J103" s="340"/>
      <c r="K103" s="437"/>
      <c r="L103" s="340"/>
      <c r="M103" s="437"/>
      <c r="N103" s="340"/>
      <c r="O103" s="449"/>
      <c r="P103" s="499" t="s">
        <v>476</v>
      </c>
      <c r="Q103" s="232"/>
    </row>
    <row r="104" spans="1:17" s="59" customFormat="1" ht="10.35" customHeight="1">
      <c r="A104" s="60"/>
      <c r="B104" s="61"/>
      <c r="C104" s="62"/>
      <c r="D104" s="62"/>
      <c r="E104" s="80"/>
      <c r="F104" s="54" t="s">
        <v>365</v>
      </c>
      <c r="G104" s="55" t="s">
        <v>35</v>
      </c>
      <c r="H104" s="448"/>
      <c r="I104" s="441"/>
      <c r="J104" s="340"/>
      <c r="K104" s="437"/>
      <c r="L104" s="340"/>
      <c r="M104" s="437"/>
      <c r="N104" s="340"/>
      <c r="O104" s="449"/>
      <c r="P104" s="502"/>
      <c r="Q104" s="414"/>
    </row>
    <row r="105" spans="1:17" s="59" customFormat="1" ht="10.35" customHeight="1">
      <c r="A105" s="60"/>
      <c r="B105" s="66"/>
      <c r="C105" s="62"/>
      <c r="D105" s="62"/>
      <c r="E105" s="80"/>
      <c r="F105" s="77"/>
      <c r="G105" s="68"/>
      <c r="H105" s="327"/>
      <c r="I105" s="443"/>
      <c r="J105" s="499" t="str">
        <f>IF(OR(I106=7,I106=8,I106=9),F103,IF(OR(I106=1,I106=2,I106=3),F107,IF(F103="Bye",F107,IF(F107="Bye",F103,""))))</f>
        <v>楊振鑫</v>
      </c>
      <c r="K105" s="437"/>
      <c r="L105" s="340"/>
      <c r="M105" s="437"/>
      <c r="N105" s="340"/>
      <c r="O105" s="449"/>
      <c r="P105" s="340"/>
      <c r="Q105" s="232"/>
    </row>
    <row r="106" spans="1:17" s="59" customFormat="1" ht="10.35" customHeight="1">
      <c r="A106" s="60"/>
      <c r="B106" s="66"/>
      <c r="C106" s="62"/>
      <c r="D106" s="62"/>
      <c r="E106" s="80"/>
      <c r="F106" s="77"/>
      <c r="G106" s="68"/>
      <c r="H106" s="327"/>
      <c r="I106" s="445"/>
      <c r="J106" s="500" t="str">
        <f>IF(OR(I106=7,I106=8,I106=9),F104,IF(OR(I106=1,I106=2,I106=3),F108,IF(F103="Bye",F108,IF(F107="Bye",F104,""))))</f>
        <v>鄭國錡</v>
      </c>
      <c r="K106" s="446"/>
      <c r="L106" s="340"/>
      <c r="M106" s="437"/>
      <c r="N106" s="340"/>
      <c r="O106" s="449"/>
      <c r="P106" s="340"/>
      <c r="Q106" s="232"/>
    </row>
    <row r="107" spans="1:17" s="59" customFormat="1" ht="10.35" customHeight="1">
      <c r="A107" s="60">
        <v>26</v>
      </c>
      <c r="B107" s="73"/>
      <c r="C107" s="52" t="s">
        <v>21</v>
      </c>
      <c r="D107" s="52"/>
      <c r="E107" s="55"/>
      <c r="F107" s="291" t="s">
        <v>437</v>
      </c>
      <c r="G107" s="56"/>
      <c r="H107" s="448"/>
      <c r="I107" s="447"/>
      <c r="J107" s="499"/>
      <c r="K107" s="449"/>
      <c r="L107" s="340"/>
      <c r="M107" s="437"/>
      <c r="N107" s="340"/>
      <c r="O107" s="449"/>
      <c r="P107" s="340"/>
      <c r="Q107" s="232"/>
    </row>
    <row r="108" spans="1:17" s="59" customFormat="1" ht="10.35" customHeight="1">
      <c r="A108" s="60"/>
      <c r="B108" s="66"/>
      <c r="C108" s="62"/>
      <c r="D108" s="62"/>
      <c r="E108" s="80"/>
      <c r="F108" s="75" t="s">
        <v>29</v>
      </c>
      <c r="G108" s="56"/>
      <c r="H108" s="448"/>
      <c r="I108" s="441"/>
      <c r="J108" s="499"/>
      <c r="K108" s="449"/>
      <c r="L108" s="502"/>
      <c r="M108" s="452"/>
      <c r="N108" s="340"/>
      <c r="O108" s="449"/>
      <c r="P108" s="340"/>
      <c r="Q108" s="232"/>
    </row>
    <row r="109" spans="1:17" s="59" customFormat="1" ht="10.35" customHeight="1">
      <c r="A109" s="60"/>
      <c r="B109" s="66"/>
      <c r="C109" s="62"/>
      <c r="D109" s="62"/>
      <c r="E109" s="80"/>
      <c r="F109" s="77"/>
      <c r="G109" s="68"/>
      <c r="H109" s="327"/>
      <c r="I109" s="437"/>
      <c r="J109" s="340"/>
      <c r="K109" s="453"/>
      <c r="L109" s="499" t="str">
        <f>IF(OR(K110=7,K110=8,K110=9),J105,IF(OR(K110=1,K110=2,K110=3),J113,""))</f>
        <v>楊振鑫</v>
      </c>
      <c r="M109" s="437"/>
      <c r="N109" s="340"/>
      <c r="O109" s="449"/>
      <c r="P109" s="340"/>
      <c r="Q109" s="232"/>
    </row>
    <row r="110" spans="1:17" s="59" customFormat="1" ht="10.35" customHeight="1">
      <c r="A110" s="60"/>
      <c r="B110" s="66"/>
      <c r="C110" s="62"/>
      <c r="D110" s="62"/>
      <c r="E110" s="80"/>
      <c r="F110" s="77"/>
      <c r="G110" s="68"/>
      <c r="H110" s="327"/>
      <c r="I110" s="437"/>
      <c r="J110" s="501" t="s">
        <v>444</v>
      </c>
      <c r="K110" s="455">
        <v>8</v>
      </c>
      <c r="L110" s="500" t="str">
        <f>IF(OR(K110=7,K110=8,K110=9),J106,IF(OR(K110=1,K110=2,K110=3),J114,""))</f>
        <v>鄭國錡</v>
      </c>
      <c r="M110" s="446"/>
      <c r="N110" s="340"/>
      <c r="O110" s="449"/>
      <c r="P110" s="340"/>
      <c r="Q110" s="232"/>
    </row>
    <row r="111" spans="1:17" s="59" customFormat="1" ht="10.35" customHeight="1">
      <c r="A111" s="60">
        <v>27</v>
      </c>
      <c r="B111" s="66">
        <v>11</v>
      </c>
      <c r="C111" s="52" t="s">
        <v>21</v>
      </c>
      <c r="D111" s="52"/>
      <c r="E111" s="55"/>
      <c r="F111" s="75" t="s">
        <v>366</v>
      </c>
      <c r="G111" s="56" t="s">
        <v>61</v>
      </c>
      <c r="H111" s="448"/>
      <c r="I111" s="439"/>
      <c r="J111" s="340"/>
      <c r="K111" s="449"/>
      <c r="L111" s="499" t="s">
        <v>457</v>
      </c>
      <c r="M111" s="449"/>
      <c r="N111" s="340"/>
      <c r="O111" s="449"/>
      <c r="P111" s="340"/>
      <c r="Q111" s="232"/>
    </row>
    <row r="112" spans="1:17" s="59" customFormat="1" ht="10.35" customHeight="1">
      <c r="A112" s="60"/>
      <c r="B112" s="61"/>
      <c r="C112" s="62"/>
      <c r="D112" s="62"/>
      <c r="E112" s="80"/>
      <c r="F112" s="75" t="s">
        <v>367</v>
      </c>
      <c r="G112" s="56" t="s">
        <v>61</v>
      </c>
      <c r="H112" s="448"/>
      <c r="I112" s="441"/>
      <c r="J112" s="340"/>
      <c r="K112" s="449"/>
      <c r="L112" s="340"/>
      <c r="M112" s="449"/>
      <c r="N112" s="340"/>
      <c r="O112" s="449"/>
      <c r="P112" s="340"/>
      <c r="Q112" s="232"/>
    </row>
    <row r="113" spans="1:17" s="59" customFormat="1" ht="10.35" customHeight="1">
      <c r="A113" s="60"/>
      <c r="B113" s="66"/>
      <c r="C113" s="62"/>
      <c r="D113" s="62"/>
      <c r="E113" s="80"/>
      <c r="F113" s="77"/>
      <c r="G113" s="68"/>
      <c r="H113" s="327"/>
      <c r="I113" s="443"/>
      <c r="J113" s="499" t="str">
        <f>IF(OR(I114=7,I114=8,I114=9),F111,IF(OR(I114=1,I114=2,I114=3),F115,IF(F111="Bye",F115,IF(F115="Bye",F111,""))))</f>
        <v>阮茂益</v>
      </c>
      <c r="K113" s="449"/>
      <c r="L113" s="340"/>
      <c r="M113" s="449"/>
      <c r="N113" s="340"/>
      <c r="O113" s="449"/>
      <c r="P113" s="340"/>
      <c r="Q113" s="232"/>
    </row>
    <row r="114" spans="1:17" s="59" customFormat="1" ht="10.35" customHeight="1">
      <c r="A114" s="60"/>
      <c r="B114" s="66"/>
      <c r="C114" s="62"/>
      <c r="D114" s="62"/>
      <c r="E114" s="80"/>
      <c r="F114" s="77"/>
      <c r="G114" s="68"/>
      <c r="H114" s="327" t="s">
        <v>445</v>
      </c>
      <c r="I114" s="445">
        <v>8</v>
      </c>
      <c r="J114" s="500" t="str">
        <f>IF(OR(I114=7,I114=8,I114=9),F112,IF(OR(I114=1,I114=2,I114=3),F116,IF(F111="Bye",F116,IF(F115="Bye",F112,""))))</f>
        <v>張正興</v>
      </c>
      <c r="K114" s="450"/>
      <c r="L114" s="340"/>
      <c r="M114" s="449"/>
      <c r="N114" s="340"/>
      <c r="O114" s="449"/>
      <c r="P114" s="340"/>
      <c r="Q114" s="232"/>
    </row>
    <row r="115" spans="1:17" s="59" customFormat="1" ht="10.35" customHeight="1">
      <c r="A115" s="60">
        <v>28</v>
      </c>
      <c r="B115" s="73">
        <v>21</v>
      </c>
      <c r="C115" s="52" t="s">
        <v>21</v>
      </c>
      <c r="D115" s="52"/>
      <c r="E115" s="55"/>
      <c r="F115" s="75" t="s">
        <v>368</v>
      </c>
      <c r="G115" s="56" t="s">
        <v>45</v>
      </c>
      <c r="H115" s="448"/>
      <c r="I115" s="447"/>
      <c r="J115" s="499" t="s">
        <v>459</v>
      </c>
      <c r="K115" s="437"/>
      <c r="L115" s="340"/>
      <c r="M115" s="449"/>
      <c r="N115" s="340"/>
      <c r="O115" s="449"/>
      <c r="P115" s="340"/>
      <c r="Q115" s="232"/>
    </row>
    <row r="116" spans="1:17" s="59" customFormat="1" ht="10.35" customHeight="1">
      <c r="A116" s="60"/>
      <c r="B116" s="66"/>
      <c r="C116" s="62"/>
      <c r="D116" s="62"/>
      <c r="E116" s="80"/>
      <c r="F116" s="75" t="s">
        <v>369</v>
      </c>
      <c r="G116" s="56" t="s">
        <v>45</v>
      </c>
      <c r="H116" s="448"/>
      <c r="I116" s="441"/>
      <c r="J116" s="340"/>
      <c r="K116" s="437"/>
      <c r="L116" s="502"/>
      <c r="M116" s="457"/>
      <c r="N116" s="340"/>
      <c r="O116" s="449"/>
      <c r="P116" s="340"/>
      <c r="Q116" s="232"/>
    </row>
    <row r="117" spans="1:17" s="59" customFormat="1" ht="10.35" customHeight="1">
      <c r="A117" s="60"/>
      <c r="B117" s="66"/>
      <c r="C117" s="62"/>
      <c r="D117" s="62"/>
      <c r="E117" s="80"/>
      <c r="F117" s="77"/>
      <c r="G117" s="68"/>
      <c r="H117" s="327"/>
      <c r="I117" s="437"/>
      <c r="J117" s="340"/>
      <c r="K117" s="437"/>
      <c r="L117" s="340"/>
      <c r="M117" s="449"/>
      <c r="N117" s="499" t="str">
        <f>IF(OR(M118=7,M118=8,M118=9),L109,IF(OR(M118=1,M118=2,M118=3),L125,""))</f>
        <v>楊振鑫</v>
      </c>
      <c r="O117" s="449"/>
      <c r="P117" s="340"/>
      <c r="Q117" s="232"/>
    </row>
    <row r="118" spans="1:17" s="59" customFormat="1" ht="10.35" customHeight="1">
      <c r="A118" s="60"/>
      <c r="B118" s="66"/>
      <c r="C118" s="62"/>
      <c r="D118" s="62"/>
      <c r="E118" s="80"/>
      <c r="F118" s="77"/>
      <c r="G118" s="68"/>
      <c r="H118" s="327"/>
      <c r="I118" s="437"/>
      <c r="J118" s="340"/>
      <c r="K118" s="437"/>
      <c r="L118" s="501" t="s">
        <v>423</v>
      </c>
      <c r="M118" s="455">
        <v>8</v>
      </c>
      <c r="N118" s="500" t="str">
        <f>IF(OR(M118=7,M118=8,M118=9),L110,IF(OR(M118=1,M118=2,M118=3),L126,""))</f>
        <v>鄭國錡</v>
      </c>
      <c r="O118" s="450"/>
      <c r="P118" s="340"/>
      <c r="Q118" s="232"/>
    </row>
    <row r="119" spans="1:17" s="59" customFormat="1" ht="10.35" customHeight="1">
      <c r="A119" s="60">
        <v>29</v>
      </c>
      <c r="B119" s="51">
        <v>7</v>
      </c>
      <c r="C119" s="52" t="s">
        <v>21</v>
      </c>
      <c r="D119" s="52">
        <v>1013</v>
      </c>
      <c r="E119" s="55"/>
      <c r="F119" s="75" t="s">
        <v>370</v>
      </c>
      <c r="G119" s="56" t="s">
        <v>371</v>
      </c>
      <c r="H119" s="448"/>
      <c r="I119" s="439"/>
      <c r="J119" s="340"/>
      <c r="K119" s="437"/>
      <c r="L119" s="340"/>
      <c r="M119" s="449"/>
      <c r="N119" s="499" t="s">
        <v>479</v>
      </c>
      <c r="O119" s="461"/>
      <c r="P119" s="340"/>
      <c r="Q119" s="232"/>
    </row>
    <row r="120" spans="1:17" s="59" customFormat="1" ht="10.35" customHeight="1">
      <c r="A120" s="60"/>
      <c r="B120" s="61"/>
      <c r="C120" s="62"/>
      <c r="D120" s="62"/>
      <c r="E120" s="80"/>
      <c r="F120" s="75" t="s">
        <v>372</v>
      </c>
      <c r="G120" s="56" t="s">
        <v>24</v>
      </c>
      <c r="H120" s="448"/>
      <c r="I120" s="441"/>
      <c r="J120" s="340"/>
      <c r="K120" s="437"/>
      <c r="L120" s="340"/>
      <c r="M120" s="449"/>
      <c r="N120" s="340"/>
      <c r="O120" s="437"/>
      <c r="P120" s="340"/>
      <c r="Q120" s="232"/>
    </row>
    <row r="121" spans="1:17" s="59" customFormat="1" ht="10.35" customHeight="1">
      <c r="A121" s="60"/>
      <c r="B121" s="66"/>
      <c r="C121" s="62"/>
      <c r="D121" s="62"/>
      <c r="E121" s="80"/>
      <c r="F121" s="77"/>
      <c r="G121" s="68"/>
      <c r="H121" s="327"/>
      <c r="I121" s="443"/>
      <c r="J121" s="499" t="str">
        <f>IF(OR(I122=7,I122=8,I122=9),F119,IF(OR(I122=1,I122=2,I122=3),F123,IF(F119="Bye",F123,IF(F123="Bye",F119,""))))</f>
        <v>陳治籓</v>
      </c>
      <c r="K121" s="437"/>
      <c r="L121" s="340"/>
      <c r="M121" s="449"/>
      <c r="N121" s="340"/>
      <c r="O121" s="437"/>
      <c r="P121" s="340"/>
      <c r="Q121" s="232"/>
    </row>
    <row r="122" spans="1:17" s="59" customFormat="1" ht="10.35" customHeight="1">
      <c r="A122" s="60"/>
      <c r="B122" s="66"/>
      <c r="C122" s="62"/>
      <c r="D122" s="62"/>
      <c r="E122" s="80"/>
      <c r="F122" s="77"/>
      <c r="G122" s="68"/>
      <c r="H122" s="327"/>
      <c r="I122" s="445"/>
      <c r="J122" s="500" t="str">
        <f>IF(OR(I122=7,I122=8,I122=9),F120,IF(OR(I122=1,I122=2,I122=3),F124,IF(F119="Bye",F124,IF(F123="Bye",F120,""))))</f>
        <v>黃世華</v>
      </c>
      <c r="K122" s="446"/>
      <c r="L122" s="340"/>
      <c r="M122" s="449"/>
      <c r="N122" s="340"/>
      <c r="O122" s="437"/>
      <c r="P122" s="340"/>
      <c r="Q122" s="232"/>
    </row>
    <row r="123" spans="1:17" s="59" customFormat="1" ht="10.35" customHeight="1">
      <c r="A123" s="60">
        <v>30</v>
      </c>
      <c r="B123" s="73"/>
      <c r="C123" s="52" t="s">
        <v>21</v>
      </c>
      <c r="D123" s="52"/>
      <c r="E123" s="55"/>
      <c r="F123" s="291" t="s">
        <v>437</v>
      </c>
      <c r="G123" s="56"/>
      <c r="H123" s="448"/>
      <c r="I123" s="447"/>
      <c r="J123" s="499"/>
      <c r="K123" s="449"/>
      <c r="L123" s="340"/>
      <c r="M123" s="449"/>
      <c r="N123" s="340"/>
      <c r="O123" s="437"/>
      <c r="P123" s="340"/>
      <c r="Q123" s="232"/>
    </row>
    <row r="124" spans="1:17" s="59" customFormat="1" ht="10.35" customHeight="1">
      <c r="A124" s="60"/>
      <c r="B124" s="66"/>
      <c r="C124" s="62"/>
      <c r="D124" s="62"/>
      <c r="E124" s="80"/>
      <c r="F124" s="75" t="s">
        <v>29</v>
      </c>
      <c r="G124" s="56"/>
      <c r="H124" s="448"/>
      <c r="I124" s="441"/>
      <c r="J124" s="499"/>
      <c r="K124" s="449"/>
      <c r="L124" s="502"/>
      <c r="M124" s="457"/>
      <c r="N124" s="340"/>
      <c r="O124" s="437"/>
      <c r="P124" s="340"/>
      <c r="Q124" s="232"/>
    </row>
    <row r="125" spans="1:17" s="59" customFormat="1" ht="10.35" customHeight="1">
      <c r="A125" s="60"/>
      <c r="B125" s="66"/>
      <c r="C125" s="62"/>
      <c r="D125" s="62"/>
      <c r="E125" s="80"/>
      <c r="F125" s="77"/>
      <c r="G125" s="68"/>
      <c r="H125" s="327"/>
      <c r="I125" s="437"/>
      <c r="J125" s="340"/>
      <c r="K125" s="453"/>
      <c r="L125" s="499" t="str">
        <f>IF(OR(K126=7,K126=8,K126=9),J121,IF(OR(K126=1,K126=2,K126=3),J129,""))</f>
        <v>蘇錦堂</v>
      </c>
      <c r="M125" s="449"/>
      <c r="N125" s="340"/>
      <c r="O125" s="437"/>
      <c r="P125" s="340"/>
      <c r="Q125" s="232"/>
    </row>
    <row r="126" spans="1:17" s="59" customFormat="1" ht="10.35" customHeight="1">
      <c r="A126" s="60"/>
      <c r="B126" s="66"/>
      <c r="C126" s="62"/>
      <c r="D126" s="62"/>
      <c r="E126" s="80"/>
      <c r="F126" s="77"/>
      <c r="G126" s="68"/>
      <c r="H126" s="327"/>
      <c r="I126" s="437"/>
      <c r="J126" s="501" t="s">
        <v>446</v>
      </c>
      <c r="K126" s="455">
        <v>2</v>
      </c>
      <c r="L126" s="500" t="str">
        <f>IF(OR(K126=7,K126=8,K126=9),J122,IF(OR(K126=1,K126=2,K126=3),J130,""))</f>
        <v>賴波章</v>
      </c>
      <c r="M126" s="450"/>
      <c r="N126" s="340"/>
      <c r="O126" s="437"/>
      <c r="P126" s="340"/>
      <c r="Q126" s="232"/>
    </row>
    <row r="127" spans="1:17" s="59" customFormat="1" ht="10.35" customHeight="1">
      <c r="A127" s="60">
        <v>31</v>
      </c>
      <c r="B127" s="66"/>
      <c r="C127" s="52" t="s">
        <v>21</v>
      </c>
      <c r="D127" s="52"/>
      <c r="E127" s="55"/>
      <c r="F127" s="75" t="s">
        <v>28</v>
      </c>
      <c r="G127" s="56"/>
      <c r="H127" s="448"/>
      <c r="I127" s="439"/>
      <c r="J127" s="340"/>
      <c r="K127" s="449"/>
      <c r="L127" s="499" t="s">
        <v>456</v>
      </c>
      <c r="M127" s="461"/>
      <c r="N127" s="340"/>
      <c r="O127" s="437"/>
      <c r="P127" s="340"/>
      <c r="Q127" s="232"/>
    </row>
    <row r="128" spans="1:17" s="59" customFormat="1" ht="10.35" customHeight="1">
      <c r="A128" s="60"/>
      <c r="B128" s="61"/>
      <c r="C128" s="62"/>
      <c r="D128" s="62"/>
      <c r="E128" s="80"/>
      <c r="F128" s="75" t="s">
        <v>29</v>
      </c>
      <c r="G128" s="56"/>
      <c r="H128" s="448"/>
      <c r="I128" s="441"/>
      <c r="J128" s="340"/>
      <c r="K128" s="449"/>
      <c r="L128" s="340"/>
      <c r="M128" s="437"/>
      <c r="N128" s="340"/>
      <c r="O128" s="437"/>
      <c r="P128" s="340"/>
      <c r="Q128" s="232"/>
    </row>
    <row r="129" spans="1:17" s="59" customFormat="1" ht="10.35" customHeight="1">
      <c r="A129" s="60"/>
      <c r="B129" s="66"/>
      <c r="C129" s="62"/>
      <c r="D129" s="62"/>
      <c r="E129" s="80"/>
      <c r="F129" s="67"/>
      <c r="G129" s="80"/>
      <c r="H129" s="327"/>
      <c r="I129" s="443"/>
      <c r="J129" s="499" t="str">
        <f>IF(OR(I130=7,I130=8,I130=9),F127,IF(OR(I130=1,I130=2,I130=3),F131,IF(F127="Bye",F131,IF(F131="Bye",F127,""))))</f>
        <v>蘇錦堂</v>
      </c>
      <c r="K129" s="449"/>
      <c r="L129" s="340"/>
      <c r="M129" s="437"/>
      <c r="N129" s="340"/>
      <c r="O129" s="437"/>
      <c r="P129" s="340"/>
      <c r="Q129" s="232"/>
    </row>
    <row r="130" spans="1:17" s="59" customFormat="1" ht="10.35" customHeight="1">
      <c r="A130" s="60"/>
      <c r="B130" s="66"/>
      <c r="C130" s="62"/>
      <c r="D130" s="62"/>
      <c r="E130" s="80"/>
      <c r="F130" s="77"/>
      <c r="G130" s="68"/>
      <c r="H130" s="327"/>
      <c r="I130" s="445"/>
      <c r="J130" s="500" t="str">
        <f>IF(OR(I130=7,I130=8,I130=9),F128,IF(OR(I130=1,I130=2,I130=3),F132,IF(F127="Bye",F132,IF(F131="Bye",F128,""))))</f>
        <v>賴波章</v>
      </c>
      <c r="K130" s="450"/>
      <c r="L130" s="340"/>
      <c r="M130" s="437"/>
      <c r="N130" s="340"/>
      <c r="O130" s="437"/>
      <c r="P130" s="340"/>
      <c r="Q130" s="232"/>
    </row>
    <row r="131" spans="1:17" s="59" customFormat="1" ht="10.35" customHeight="1">
      <c r="A131" s="50">
        <v>32</v>
      </c>
      <c r="B131" s="73">
        <v>2</v>
      </c>
      <c r="C131" s="52" t="s">
        <v>21</v>
      </c>
      <c r="D131" s="52">
        <v>14</v>
      </c>
      <c r="E131" s="130" t="s">
        <v>81</v>
      </c>
      <c r="F131" s="54" t="s">
        <v>373</v>
      </c>
      <c r="G131" s="55" t="s">
        <v>146</v>
      </c>
      <c r="H131" s="448"/>
      <c r="I131" s="447"/>
      <c r="J131" s="499"/>
      <c r="K131" s="437"/>
      <c r="L131" s="340"/>
      <c r="M131" s="437"/>
      <c r="N131" s="340"/>
      <c r="O131" s="437"/>
      <c r="P131" s="340"/>
      <c r="Q131" s="232"/>
    </row>
    <row r="132" spans="1:17" s="59" customFormat="1" ht="10.35" customHeight="1">
      <c r="A132" s="60"/>
      <c r="B132" s="66"/>
      <c r="C132" s="62"/>
      <c r="D132" s="62"/>
      <c r="E132" s="80"/>
      <c r="F132" s="54" t="s">
        <v>374</v>
      </c>
      <c r="G132" s="55" t="s">
        <v>76</v>
      </c>
      <c r="H132" s="448"/>
      <c r="I132" s="441"/>
      <c r="J132" s="340"/>
      <c r="K132" s="437"/>
      <c r="L132" s="502"/>
      <c r="M132" s="452"/>
      <c r="N132" s="340"/>
      <c r="O132" s="437"/>
      <c r="P132" s="340"/>
      <c r="Q132" s="232"/>
    </row>
    <row r="133" spans="1:17" s="59" customFormat="1" ht="10.35" customHeight="1">
      <c r="A133" s="87"/>
      <c r="B133" s="66"/>
      <c r="C133" s="81"/>
      <c r="D133" s="81"/>
      <c r="E133" s="154"/>
      <c r="F133" s="77"/>
      <c r="G133" s="68"/>
      <c r="H133" s="327"/>
      <c r="I133" s="437"/>
      <c r="J133" s="340"/>
      <c r="K133" s="437"/>
      <c r="L133" s="340"/>
      <c r="M133" s="437"/>
      <c r="N133" s="340"/>
      <c r="O133" s="437"/>
      <c r="P133" s="340"/>
      <c r="Q133" s="232"/>
    </row>
    <row r="134" spans="1:17" ht="6" customHeight="1">
      <c r="A134" s="87"/>
      <c r="B134" s="66"/>
      <c r="C134" s="81"/>
      <c r="D134" s="81"/>
      <c r="E134" s="154"/>
      <c r="F134" s="77"/>
      <c r="G134" s="68"/>
      <c r="I134" s="437"/>
      <c r="J134" s="340"/>
      <c r="K134" s="437"/>
      <c r="L134" s="340"/>
      <c r="M134" s="437"/>
      <c r="N134" s="340"/>
      <c r="O134" s="437"/>
      <c r="P134" s="340"/>
      <c r="Q134" s="415"/>
    </row>
    <row r="135" spans="1:17">
      <c r="B135" s="88"/>
      <c r="C135" s="89"/>
      <c r="D135" s="89"/>
      <c r="E135" s="193"/>
      <c r="F135" s="85"/>
      <c r="G135" s="83"/>
    </row>
    <row r="136" spans="1:17">
      <c r="B136" s="88"/>
      <c r="C136" s="89"/>
      <c r="D136" s="89"/>
      <c r="E136" s="193"/>
      <c r="F136" s="85"/>
      <c r="G136" s="83"/>
    </row>
    <row r="137" spans="1:17">
      <c r="B137" s="88"/>
    </row>
    <row r="138" spans="1:17">
      <c r="B138" s="88"/>
    </row>
    <row r="139" spans="1:17">
      <c r="B139" s="88"/>
    </row>
    <row r="140" spans="1:17">
      <c r="B140" s="88"/>
    </row>
    <row r="141" spans="1:17">
      <c r="B141" s="88"/>
    </row>
    <row r="1280" spans="7:7">
      <c r="G1280" s="47" t="s">
        <v>84</v>
      </c>
    </row>
  </sheetData>
  <mergeCells count="4">
    <mergeCell ref="H1:I2"/>
    <mergeCell ref="J1:K1"/>
    <mergeCell ref="J2:K2"/>
    <mergeCell ref="H3:K4"/>
  </mergeCells>
  <phoneticPr fontId="1" type="noConversion"/>
  <conditionalFormatting sqref="N9">
    <cfRule type="expression" dxfId="38" priority="43" stopIfTrue="1">
      <formula>AND($N$1="CU",N9="Umpire")</formula>
    </cfRule>
    <cfRule type="expression" dxfId="37" priority="44" stopIfTrue="1">
      <formula>AND($N$1="CU",N9&lt;&gt;"Umpire",O9&lt;&gt;"")</formula>
    </cfRule>
    <cfRule type="expression" dxfId="36" priority="45" stopIfTrue="1">
      <formula>AND($N$1="CU",N9&lt;&gt;"Umpire")</formula>
    </cfRule>
  </conditionalFormatting>
  <conditionalFormatting sqref="D71 D75 D79 D83 D87 D91 D95 D99 D103 D107 D111 D115 D119 D123 D127 D131 C7:D7 D39 D43 D47 D51 D55 D59 D63 D67 C11:D11 C15:D15 C19:D19 C23:D23 C27:D27 C31:D31 C35:D35">
    <cfRule type="cellIs" dxfId="35" priority="46" stopIfTrue="1" operator="equal">
      <formula>"DA"</formula>
    </cfRule>
  </conditionalFormatting>
  <conditionalFormatting sqref="M86 M118 O102 I10 I18 K14 M22 M54 O38 O9 I34 I50 K46 I66 K62 I82 K78 I98 K94 I114 K110 I130 K126">
    <cfRule type="expression" dxfId="34" priority="47" stopIfTrue="1">
      <formula>$N$1="CU"</formula>
    </cfRule>
  </conditionalFormatting>
  <conditionalFormatting sqref="F71 F79 F83 F87 F99 F103 F111 F115 F119 F127 F131 F51 F55 F59 F67 J9 J17 J25 J41 J57 J73 L13 L29 L45 L61 L77 L93 L109 L125 P37 N53 N85 N117 P101 N10 N64 N132 N128 P130 P8 F7:F10 N21:O21 F19:F21 F23:F25 F27:F30 F12:F14 F16:F17 F32:F42 F44:F48">
    <cfRule type="cellIs" dxfId="33" priority="48" stopIfTrue="1" operator="equal">
      <formula>"Bye"</formula>
    </cfRule>
  </conditionalFormatting>
  <conditionalFormatting sqref="F26">
    <cfRule type="cellIs" dxfId="32" priority="40" stopIfTrue="1" operator="equal">
      <formula>"Bye"</formula>
    </cfRule>
  </conditionalFormatting>
  <conditionalFormatting sqref="F18">
    <cfRule type="cellIs" dxfId="31" priority="42" stopIfTrue="1" operator="equal">
      <formula>"Bye"</formula>
    </cfRule>
  </conditionalFormatting>
  <conditionalFormatting sqref="F22">
    <cfRule type="cellIs" dxfId="30" priority="41" stopIfTrue="1" operator="equal">
      <formula>"Bye"</formula>
    </cfRule>
  </conditionalFormatting>
  <conditionalFormatting sqref="I26">
    <cfRule type="expression" dxfId="29" priority="38" stopIfTrue="1">
      <formula>$N$1="CU"</formula>
    </cfRule>
  </conditionalFormatting>
  <conditionalFormatting sqref="J33">
    <cfRule type="cellIs" dxfId="28" priority="39" stopIfTrue="1" operator="equal">
      <formula>"Bye"</formula>
    </cfRule>
  </conditionalFormatting>
  <conditionalFormatting sqref="I42">
    <cfRule type="expression" dxfId="27" priority="33" stopIfTrue="1">
      <formula>$N$1="CU"</formula>
    </cfRule>
  </conditionalFormatting>
  <conditionalFormatting sqref="J49">
    <cfRule type="cellIs" dxfId="26" priority="34" stopIfTrue="1" operator="equal">
      <formula>"Bye"</formula>
    </cfRule>
  </conditionalFormatting>
  <conditionalFormatting sqref="I58">
    <cfRule type="expression" dxfId="25" priority="28" stopIfTrue="1">
      <formula>$N$1="CU"</formula>
    </cfRule>
  </conditionalFormatting>
  <conditionalFormatting sqref="J65">
    <cfRule type="cellIs" dxfId="24" priority="29" stopIfTrue="1" operator="equal">
      <formula>"Bye"</formula>
    </cfRule>
  </conditionalFormatting>
  <conditionalFormatting sqref="I74">
    <cfRule type="expression" dxfId="23" priority="23" stopIfTrue="1">
      <formula>$N$1="CU"</formula>
    </cfRule>
  </conditionalFormatting>
  <conditionalFormatting sqref="J81 J89 J105 J121">
    <cfRule type="cellIs" dxfId="22" priority="24" stopIfTrue="1" operator="equal">
      <formula>"Bye"</formula>
    </cfRule>
  </conditionalFormatting>
  <conditionalFormatting sqref="I90">
    <cfRule type="expression" dxfId="21" priority="18" stopIfTrue="1">
      <formula>$N$1="CU"</formula>
    </cfRule>
  </conditionalFormatting>
  <conditionalFormatting sqref="J97">
    <cfRule type="cellIs" dxfId="20" priority="19" stopIfTrue="1" operator="equal">
      <formula>"Bye"</formula>
    </cfRule>
  </conditionalFormatting>
  <conditionalFormatting sqref="I106">
    <cfRule type="expression" dxfId="19" priority="13" stopIfTrue="1">
      <formula>$N$1="CU"</formula>
    </cfRule>
  </conditionalFormatting>
  <conditionalFormatting sqref="J113">
    <cfRule type="cellIs" dxfId="18" priority="14" stopIfTrue="1" operator="equal">
      <formula>"Bye"</formula>
    </cfRule>
  </conditionalFormatting>
  <conditionalFormatting sqref="I122">
    <cfRule type="expression" dxfId="17" priority="8" stopIfTrue="1">
      <formula>$N$1="CU"</formula>
    </cfRule>
  </conditionalFormatting>
  <conditionalFormatting sqref="J129">
    <cfRule type="cellIs" dxfId="16" priority="9" stopIfTrue="1" operator="equal">
      <formula>"Bye"</formula>
    </cfRule>
  </conditionalFormatting>
  <conditionalFormatting sqref="F7:F10 F12:F14 F16:F30 F32:F42 F44:F62 F64:F74 F76:F90 F92:F94 F96:F106 F108:F122 F124:F133">
    <cfRule type="duplicateValues" dxfId="15" priority="4"/>
  </conditionalFormatting>
  <conditionalFormatting sqref="C39 C43 C47 C51 C55 C59 C63 C67">
    <cfRule type="cellIs" dxfId="14" priority="3" stopIfTrue="1" operator="equal">
      <formula>"DA"</formula>
    </cfRule>
  </conditionalFormatting>
  <conditionalFormatting sqref="C71 C75 C79 C83 C87 C91 C95 C99">
    <cfRule type="cellIs" dxfId="13" priority="2" stopIfTrue="1" operator="equal">
      <formula>"DA"</formula>
    </cfRule>
  </conditionalFormatting>
  <conditionalFormatting sqref="C103 C107 C111 C115 C119 C123 C127 C131">
    <cfRule type="cellIs" dxfId="12" priority="1" stopIfTrue="1" operator="equal">
      <formula>"DA"</formula>
    </cfRule>
  </conditionalFormatting>
  <dataValidations disablePrompts="1" count="1">
    <dataValidation type="list" showInputMessage="1" showErrorMessage="1" sqref="C7 C11 C15 C19 C23 C27 C31 C35 C39 C43 C47 C51 C55 C59 C63 C67 C71 C75 C79 C83 C87 C91 C95 C99 C103 C107 C111 C115 C119 C123 C127 C131" xr:uid="{00000000-0002-0000-0700-000000000000}">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8</xdr:col>
                    <xdr:colOff>99060</xdr:colOff>
                    <xdr:row>0</xdr:row>
                    <xdr:rowOff>175260</xdr:rowOff>
                  </from>
                  <to>
                    <xdr:col>11</xdr:col>
                    <xdr:colOff>137160</xdr:colOff>
                    <xdr:row>2</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O44"/>
  <sheetViews>
    <sheetView tabSelected="1" workbookViewId="0">
      <selection activeCell="O34" sqref="O34"/>
    </sheetView>
  </sheetViews>
  <sheetFormatPr defaultColWidth="9" defaultRowHeight="16.2"/>
  <cols>
    <col min="1" max="4" width="4.21875" style="86" customWidth="1"/>
    <col min="5" max="5" width="4.109375" style="86" customWidth="1"/>
    <col min="6" max="6" width="11.109375" style="245" customWidth="1"/>
    <col min="7" max="7" width="6.77734375" style="217" customWidth="1"/>
    <col min="8" max="8" width="5.109375" style="372" customWidth="1"/>
    <col min="9" max="9" width="1.44140625" style="41" customWidth="1"/>
    <col min="10" max="10" width="9.33203125" style="373" customWidth="1"/>
    <col min="11" max="11" width="1.44140625" style="41" customWidth="1"/>
    <col min="12" max="12" width="9.33203125" style="86" customWidth="1"/>
    <col min="13" max="13" width="1.44140625" style="94" customWidth="1"/>
    <col min="14" max="14" width="9.33203125" style="86" customWidth="1"/>
    <col min="15" max="15" width="1.44140625" style="41" customWidth="1"/>
    <col min="16" max="16384" width="9" style="86"/>
  </cols>
  <sheetData>
    <row r="1" spans="1:15" s="8" customFormat="1" ht="15" customHeight="1">
      <c r="A1" s="1" t="s">
        <v>0</v>
      </c>
      <c r="B1" s="1"/>
      <c r="C1" s="1"/>
      <c r="D1" s="1"/>
      <c r="E1" s="5"/>
      <c r="F1" s="195"/>
      <c r="G1" s="196"/>
      <c r="H1" s="462"/>
      <c r="I1" s="168"/>
      <c r="J1" s="618" t="s">
        <v>385</v>
      </c>
      <c r="K1" s="619"/>
      <c r="L1" s="622"/>
      <c r="M1" s="623"/>
      <c r="N1" s="97"/>
      <c r="O1" s="98"/>
    </row>
    <row r="2" spans="1:15" s="16" customFormat="1" ht="15" customHeight="1">
      <c r="A2" s="9" t="s">
        <v>2</v>
      </c>
      <c r="B2" s="9"/>
      <c r="C2" s="9"/>
      <c r="D2" s="10"/>
      <c r="E2" s="101"/>
      <c r="F2" s="197"/>
      <c r="G2" s="198"/>
      <c r="H2" s="462"/>
      <c r="I2" s="171"/>
      <c r="J2" s="620"/>
      <c r="K2" s="621"/>
      <c r="L2" s="622"/>
      <c r="M2" s="623"/>
      <c r="N2" s="97"/>
      <c r="O2" s="105"/>
    </row>
    <row r="3" spans="1:15" s="25" customFormat="1" ht="10.5" customHeight="1">
      <c r="A3" s="17" t="s">
        <v>3</v>
      </c>
      <c r="B3" s="17"/>
      <c r="C3" s="17"/>
      <c r="D3" s="199"/>
      <c r="E3" s="200"/>
      <c r="F3" s="201" t="s">
        <v>386</v>
      </c>
      <c r="G3" s="202"/>
      <c r="H3" s="463"/>
      <c r="I3" s="203"/>
      <c r="J3" s="624" t="s">
        <v>387</v>
      </c>
      <c r="K3" s="625"/>
      <c r="L3" s="625"/>
      <c r="M3" s="626"/>
      <c r="N3" s="112"/>
      <c r="O3" s="113"/>
    </row>
    <row r="4" spans="1:15" s="34" customFormat="1" ht="11.25" customHeight="1" thickBot="1">
      <c r="A4" s="26" t="s">
        <v>6</v>
      </c>
      <c r="B4" s="26"/>
      <c r="C4" s="26"/>
      <c r="D4" s="204"/>
      <c r="E4" s="205"/>
      <c r="F4" s="32" t="s">
        <v>450</v>
      </c>
      <c r="G4" s="206"/>
      <c r="H4" s="464"/>
      <c r="I4" s="179"/>
      <c r="J4" s="627"/>
      <c r="K4" s="628"/>
      <c r="L4" s="628"/>
      <c r="M4" s="629"/>
      <c r="N4" s="207"/>
      <c r="O4" s="121"/>
    </row>
    <row r="5" spans="1:15" s="59" customFormat="1" ht="15">
      <c r="A5" s="124" t="s">
        <v>87</v>
      </c>
      <c r="B5" s="124" t="s">
        <v>88</v>
      </c>
      <c r="C5" s="208" t="s">
        <v>11</v>
      </c>
      <c r="D5" s="209" t="s">
        <v>12</v>
      </c>
      <c r="E5" s="210" t="s">
        <v>13</v>
      </c>
      <c r="F5" s="211" t="s">
        <v>388</v>
      </c>
      <c r="G5" s="212" t="s">
        <v>389</v>
      </c>
      <c r="H5" s="465" t="s">
        <v>26</v>
      </c>
      <c r="I5" s="213"/>
      <c r="J5" s="503" t="s">
        <v>390</v>
      </c>
      <c r="K5" s="213"/>
      <c r="L5" s="214" t="s">
        <v>391</v>
      </c>
      <c r="M5" s="213"/>
      <c r="N5" s="214" t="s">
        <v>392</v>
      </c>
      <c r="O5" s="215"/>
    </row>
    <row r="6" spans="1:15" s="25" customFormat="1" ht="3.75" customHeight="1">
      <c r="A6" s="42"/>
      <c r="B6" s="42"/>
      <c r="C6" s="42"/>
      <c r="D6" s="46"/>
      <c r="E6" s="46"/>
      <c r="F6" s="216"/>
      <c r="G6" s="217"/>
      <c r="H6" s="417"/>
      <c r="I6" s="48"/>
      <c r="J6" s="371"/>
      <c r="K6" s="48"/>
      <c r="L6" s="46"/>
      <c r="M6" s="48"/>
      <c r="N6" s="46"/>
      <c r="O6" s="48"/>
    </row>
    <row r="7" spans="1:15" s="59" customFormat="1" ht="15" customHeight="1">
      <c r="A7" s="218">
        <v>1</v>
      </c>
      <c r="B7" s="218"/>
      <c r="C7" s="218"/>
      <c r="D7" s="219">
        <v>2</v>
      </c>
      <c r="E7" s="220" t="s">
        <v>393</v>
      </c>
      <c r="F7" s="221" t="s">
        <v>394</v>
      </c>
      <c r="G7" s="316" t="s">
        <v>40</v>
      </c>
      <c r="H7" s="466"/>
      <c r="I7" s="222"/>
      <c r="J7" s="665"/>
      <c r="K7" s="666"/>
      <c r="L7" s="667"/>
      <c r="M7" s="666"/>
      <c r="N7" s="667"/>
      <c r="O7" s="224"/>
    </row>
    <row r="8" spans="1:15" s="59" customFormat="1" ht="15" customHeight="1">
      <c r="A8" s="87"/>
      <c r="B8" s="87"/>
      <c r="C8" s="87"/>
      <c r="D8" s="87"/>
      <c r="E8" s="87"/>
      <c r="F8" s="221" t="s">
        <v>395</v>
      </c>
      <c r="G8" s="316" t="s">
        <v>40</v>
      </c>
      <c r="H8" s="466"/>
      <c r="I8" s="225"/>
      <c r="J8" s="665"/>
      <c r="K8" s="666"/>
      <c r="L8" s="667"/>
      <c r="M8" s="666"/>
      <c r="N8" s="667"/>
      <c r="O8" s="224"/>
    </row>
    <row r="9" spans="1:15" s="59" customFormat="1" ht="15" customHeight="1">
      <c r="A9" s="87"/>
      <c r="B9" s="87"/>
      <c r="C9" s="87"/>
      <c r="D9" s="87"/>
      <c r="E9" s="87"/>
      <c r="F9" s="226"/>
      <c r="G9" s="245"/>
      <c r="H9" s="363"/>
      <c r="I9" s="228"/>
      <c r="J9" s="668" t="s">
        <v>396</v>
      </c>
      <c r="K9" s="415"/>
      <c r="L9" s="669"/>
      <c r="M9" s="666"/>
      <c r="N9" s="667"/>
      <c r="O9" s="224"/>
    </row>
    <row r="10" spans="1:15" s="59" customFormat="1" ht="15" customHeight="1">
      <c r="A10" s="87"/>
      <c r="B10" s="87"/>
      <c r="C10" s="87"/>
      <c r="D10" s="87"/>
      <c r="E10" s="87"/>
      <c r="F10" s="226"/>
      <c r="G10" s="245"/>
      <c r="H10" s="374" t="s">
        <v>441</v>
      </c>
      <c r="I10" s="246"/>
      <c r="J10" s="670" t="s">
        <v>397</v>
      </c>
      <c r="K10" s="671"/>
      <c r="L10" s="669"/>
      <c r="M10" s="666"/>
      <c r="N10" s="667"/>
      <c r="O10" s="224"/>
    </row>
    <row r="11" spans="1:15" s="59" customFormat="1" ht="15" customHeight="1">
      <c r="A11" s="87">
        <v>2</v>
      </c>
      <c r="B11" s="87"/>
      <c r="C11" s="87"/>
      <c r="D11" s="219"/>
      <c r="E11" s="219"/>
      <c r="F11" s="229" t="s">
        <v>396</v>
      </c>
      <c r="G11" s="317" t="s">
        <v>76</v>
      </c>
      <c r="H11" s="467"/>
      <c r="I11" s="230"/>
      <c r="J11" s="672" t="s">
        <v>458</v>
      </c>
      <c r="K11" s="673"/>
      <c r="L11" s="669"/>
      <c r="M11" s="674"/>
      <c r="N11" s="667"/>
      <c r="O11" s="224"/>
    </row>
    <row r="12" spans="1:15" s="59" customFormat="1" ht="15" customHeight="1">
      <c r="A12" s="87"/>
      <c r="B12" s="87"/>
      <c r="C12" s="87"/>
      <c r="D12" s="87"/>
      <c r="E12" s="87"/>
      <c r="F12" s="229" t="s">
        <v>397</v>
      </c>
      <c r="G12" s="317" t="s">
        <v>76</v>
      </c>
      <c r="H12" s="467"/>
      <c r="I12" s="225"/>
      <c r="J12" s="675"/>
      <c r="K12" s="673"/>
      <c r="L12" s="676"/>
      <c r="M12" s="677"/>
      <c r="N12" s="667"/>
      <c r="O12" s="224"/>
    </row>
    <row r="13" spans="1:15" s="59" customFormat="1" ht="15" customHeight="1">
      <c r="A13" s="87"/>
      <c r="B13" s="87"/>
      <c r="C13" s="87"/>
      <c r="D13" s="87"/>
      <c r="E13" s="87"/>
      <c r="F13" s="226"/>
      <c r="G13" s="245"/>
      <c r="H13" s="363"/>
      <c r="I13" s="232"/>
      <c r="J13" s="675"/>
      <c r="K13" s="673"/>
      <c r="L13" s="678" t="s">
        <v>396</v>
      </c>
      <c r="M13" s="666"/>
      <c r="N13" s="667"/>
      <c r="O13" s="224"/>
    </row>
    <row r="14" spans="1:15" s="59" customFormat="1" ht="15" customHeight="1">
      <c r="A14" s="87"/>
      <c r="B14" s="87"/>
      <c r="C14" s="87"/>
      <c r="D14" s="87"/>
      <c r="E14" s="87"/>
      <c r="F14" s="226"/>
      <c r="G14" s="245"/>
      <c r="H14" s="363"/>
      <c r="I14" s="232"/>
      <c r="J14" s="686" t="s">
        <v>484</v>
      </c>
      <c r="K14" s="679"/>
      <c r="L14" s="680" t="s">
        <v>397</v>
      </c>
      <c r="M14" s="681"/>
      <c r="N14" s="667"/>
      <c r="O14" s="224"/>
    </row>
    <row r="15" spans="1:15" s="59" customFormat="1" ht="15" customHeight="1">
      <c r="A15" s="87">
        <v>3</v>
      </c>
      <c r="B15" s="87"/>
      <c r="C15" s="87"/>
      <c r="D15" s="219"/>
      <c r="E15" s="219"/>
      <c r="F15" s="229" t="s">
        <v>398</v>
      </c>
      <c r="G15" s="317" t="s">
        <v>399</v>
      </c>
      <c r="H15" s="467"/>
      <c r="I15" s="222"/>
      <c r="J15" s="675"/>
      <c r="K15" s="673"/>
      <c r="L15" s="682" t="s">
        <v>456</v>
      </c>
      <c r="M15" s="666"/>
      <c r="N15" s="683"/>
      <c r="O15" s="224"/>
    </row>
    <row r="16" spans="1:15" s="59" customFormat="1" ht="15" customHeight="1">
      <c r="A16" s="87"/>
      <c r="B16" s="87"/>
      <c r="C16" s="87"/>
      <c r="D16" s="87"/>
      <c r="E16" s="87"/>
      <c r="F16" s="229" t="s">
        <v>400</v>
      </c>
      <c r="G16" s="317" t="s">
        <v>399</v>
      </c>
      <c r="H16" s="467"/>
      <c r="I16" s="225"/>
      <c r="J16" s="675"/>
      <c r="K16" s="673"/>
      <c r="L16" s="669"/>
      <c r="M16" s="666"/>
      <c r="N16" s="667"/>
      <c r="O16" s="224"/>
    </row>
    <row r="17" spans="1:15" s="59" customFormat="1" ht="15" customHeight="1">
      <c r="A17" s="87"/>
      <c r="B17" s="87"/>
      <c r="C17" s="87"/>
      <c r="D17" s="87"/>
      <c r="E17" s="87"/>
      <c r="F17" s="226"/>
      <c r="G17" s="245"/>
      <c r="H17" s="363"/>
      <c r="I17" s="228"/>
      <c r="J17" s="668" t="s">
        <v>398</v>
      </c>
      <c r="K17" s="673"/>
      <c r="L17" s="669"/>
      <c r="M17" s="666"/>
      <c r="N17" s="667"/>
      <c r="O17" s="224"/>
    </row>
    <row r="18" spans="1:15" s="59" customFormat="1" ht="15" customHeight="1">
      <c r="A18" s="87"/>
      <c r="B18" s="87"/>
      <c r="C18" s="87"/>
      <c r="D18" s="87"/>
      <c r="E18" s="87"/>
      <c r="F18" s="226"/>
      <c r="G18" s="245"/>
      <c r="H18" s="374" t="s">
        <v>441</v>
      </c>
      <c r="I18" s="246"/>
      <c r="J18" s="670" t="s">
        <v>400</v>
      </c>
      <c r="K18" s="684"/>
      <c r="L18" s="669"/>
      <c r="M18" s="666"/>
      <c r="N18" s="667"/>
      <c r="O18" s="224"/>
    </row>
    <row r="19" spans="1:15" s="59" customFormat="1" ht="15" customHeight="1">
      <c r="A19" s="87">
        <v>4</v>
      </c>
      <c r="B19" s="87"/>
      <c r="C19" s="87"/>
      <c r="D19" s="219"/>
      <c r="E19" s="219" t="s">
        <v>401</v>
      </c>
      <c r="F19" s="229" t="s">
        <v>402</v>
      </c>
      <c r="G19" s="317" t="s">
        <v>40</v>
      </c>
      <c r="H19" s="467"/>
      <c r="I19" s="230"/>
      <c r="J19" s="672" t="s">
        <v>452</v>
      </c>
      <c r="K19" s="415"/>
      <c r="L19" s="669"/>
      <c r="M19" s="674"/>
      <c r="N19" s="667"/>
      <c r="O19" s="224"/>
    </row>
    <row r="20" spans="1:15" s="59" customFormat="1" ht="15" customHeight="1">
      <c r="A20" s="87"/>
      <c r="B20" s="87"/>
      <c r="C20" s="87"/>
      <c r="D20" s="87"/>
      <c r="E20" s="87"/>
      <c r="F20" s="229" t="s">
        <v>403</v>
      </c>
      <c r="G20" s="317" t="s">
        <v>40</v>
      </c>
      <c r="H20" s="467"/>
      <c r="I20" s="225"/>
      <c r="J20" s="665"/>
      <c r="K20" s="666"/>
      <c r="L20" s="685"/>
      <c r="M20" s="677"/>
      <c r="N20" s="667"/>
      <c r="O20" s="224"/>
    </row>
    <row r="21" spans="1:15" s="59" customFormat="1" ht="15" customHeight="1">
      <c r="A21" s="87"/>
      <c r="B21" s="87"/>
      <c r="C21" s="87"/>
      <c r="D21" s="87"/>
      <c r="E21" s="87"/>
      <c r="F21" s="226"/>
      <c r="G21" s="217"/>
      <c r="H21" s="363"/>
      <c r="I21" s="231"/>
      <c r="J21" s="379"/>
      <c r="K21" s="224"/>
      <c r="L21" s="233"/>
      <c r="M21" s="231"/>
      <c r="N21" s="223"/>
      <c r="O21" s="224"/>
    </row>
    <row r="22" spans="1:15" s="59" customFormat="1" ht="15" customHeight="1">
      <c r="A22" s="87"/>
      <c r="B22" s="87"/>
      <c r="C22" s="87"/>
      <c r="D22" s="87"/>
      <c r="E22" s="87"/>
      <c r="F22" s="227"/>
      <c r="G22" s="217"/>
      <c r="H22" s="363"/>
      <c r="I22" s="232"/>
      <c r="J22" s="379"/>
      <c r="K22" s="224"/>
      <c r="L22" s="223"/>
      <c r="M22" s="234"/>
      <c r="N22" s="235" t="s">
        <v>26</v>
      </c>
      <c r="O22" s="224"/>
    </row>
    <row r="24" spans="1:15" s="8" customFormat="1" ht="15" customHeight="1">
      <c r="A24" s="1" t="s">
        <v>0</v>
      </c>
      <c r="B24" s="1"/>
      <c r="C24" s="1"/>
      <c r="D24" s="1"/>
      <c r="E24" s="5"/>
      <c r="F24" s="195"/>
      <c r="G24" s="196"/>
      <c r="H24" s="462"/>
      <c r="I24" s="168"/>
      <c r="J24" s="618" t="s">
        <v>404</v>
      </c>
      <c r="K24" s="619"/>
      <c r="L24" s="622"/>
      <c r="M24" s="623"/>
      <c r="N24" s="97"/>
      <c r="O24" s="98"/>
    </row>
    <row r="25" spans="1:15" s="16" customFormat="1" ht="15" customHeight="1">
      <c r="A25" s="9" t="s">
        <v>2</v>
      </c>
      <c r="B25" s="9"/>
      <c r="C25" s="9"/>
      <c r="D25" s="10"/>
      <c r="E25" s="101"/>
      <c r="F25" s="197"/>
      <c r="G25" s="198"/>
      <c r="H25" s="462"/>
      <c r="I25" s="171"/>
      <c r="J25" s="620"/>
      <c r="K25" s="621"/>
      <c r="L25" s="622"/>
      <c r="M25" s="623"/>
      <c r="N25" s="97"/>
      <c r="O25" s="105"/>
    </row>
    <row r="26" spans="1:15" s="25" customFormat="1" ht="10.5" customHeight="1">
      <c r="A26" s="17" t="s">
        <v>3</v>
      </c>
      <c r="B26" s="17"/>
      <c r="C26" s="17"/>
      <c r="D26" s="199"/>
      <c r="E26" s="200"/>
      <c r="F26" s="236" t="s">
        <v>4</v>
      </c>
      <c r="G26" s="202"/>
      <c r="H26" s="463"/>
      <c r="I26" s="203"/>
      <c r="J26" s="624" t="s">
        <v>387</v>
      </c>
      <c r="K26" s="625"/>
      <c r="L26" s="625"/>
      <c r="M26" s="626"/>
      <c r="N26" s="112"/>
      <c r="O26" s="113"/>
    </row>
    <row r="27" spans="1:15" s="34" customFormat="1" ht="11.25" customHeight="1" thickBot="1">
      <c r="A27" s="26" t="s">
        <v>6</v>
      </c>
      <c r="B27" s="26"/>
      <c r="C27" s="26"/>
      <c r="D27" s="237"/>
      <c r="E27" s="26"/>
      <c r="F27" s="32" t="s">
        <v>450</v>
      </c>
      <c r="G27" s="238"/>
      <c r="H27" s="463"/>
      <c r="I27" s="175"/>
      <c r="J27" s="656"/>
      <c r="K27" s="657"/>
      <c r="L27" s="657"/>
      <c r="M27" s="658"/>
      <c r="N27" s="239"/>
      <c r="O27" s="121"/>
    </row>
    <row r="28" spans="1:15" s="243" customFormat="1" ht="15">
      <c r="A28" s="240" t="s">
        <v>87</v>
      </c>
      <c r="B28" s="240" t="s">
        <v>88</v>
      </c>
      <c r="C28" s="241" t="s">
        <v>11</v>
      </c>
      <c r="D28" s="241" t="s">
        <v>12</v>
      </c>
      <c r="E28" s="242" t="s">
        <v>13</v>
      </c>
      <c r="F28" s="211" t="s">
        <v>388</v>
      </c>
      <c r="G28" s="212" t="s">
        <v>389</v>
      </c>
      <c r="H28" s="465" t="s">
        <v>26</v>
      </c>
      <c r="I28" s="213"/>
      <c r="J28" s="503" t="s">
        <v>390</v>
      </c>
      <c r="K28" s="213"/>
      <c r="L28" s="214" t="s">
        <v>391</v>
      </c>
      <c r="M28" s="213"/>
      <c r="N28" s="214" t="s">
        <v>392</v>
      </c>
      <c r="O28" s="215"/>
    </row>
    <row r="29" spans="1:15">
      <c r="A29" s="42"/>
      <c r="B29" s="42"/>
      <c r="C29" s="42"/>
      <c r="D29" s="46"/>
      <c r="E29" s="46"/>
      <c r="F29" s="216"/>
      <c r="H29" s="417"/>
      <c r="I29" s="48"/>
      <c r="J29" s="371"/>
      <c r="K29" s="48"/>
      <c r="L29" s="46"/>
      <c r="M29" s="48"/>
      <c r="N29" s="46"/>
      <c r="O29" s="48"/>
    </row>
    <row r="30" spans="1:15" ht="18">
      <c r="A30" s="218">
        <v>1</v>
      </c>
      <c r="B30" s="218"/>
      <c r="C30" s="218"/>
      <c r="D30" s="219">
        <v>2</v>
      </c>
      <c r="E30" s="244" t="s">
        <v>393</v>
      </c>
      <c r="F30" s="221" t="s">
        <v>405</v>
      </c>
      <c r="G30" s="316" t="s">
        <v>274</v>
      </c>
      <c r="H30" s="466"/>
      <c r="I30" s="222"/>
      <c r="J30" s="379"/>
      <c r="K30" s="224"/>
      <c r="L30" s="223"/>
      <c r="M30" s="224"/>
      <c r="N30" s="223"/>
      <c r="O30" s="224"/>
    </row>
    <row r="31" spans="1:15" ht="18">
      <c r="A31" s="87"/>
      <c r="B31" s="87"/>
      <c r="C31" s="87"/>
      <c r="D31" s="87"/>
      <c r="E31" s="87"/>
      <c r="F31" s="221" t="s">
        <v>406</v>
      </c>
      <c r="G31" s="316" t="s">
        <v>146</v>
      </c>
      <c r="H31" s="466"/>
      <c r="I31" s="225"/>
      <c r="J31" s="370"/>
      <c r="K31" s="224"/>
      <c r="L31" s="223"/>
      <c r="M31" s="224"/>
      <c r="N31" s="223"/>
      <c r="O31" s="224"/>
    </row>
    <row r="32" spans="1:15" ht="18">
      <c r="A32" s="87"/>
      <c r="B32" s="87"/>
      <c r="C32" s="87"/>
      <c r="D32" s="87"/>
      <c r="E32" s="87"/>
      <c r="F32" s="226"/>
      <c r="G32" s="245"/>
      <c r="H32" s="363"/>
      <c r="I32" s="228"/>
      <c r="J32" s="668" t="s">
        <v>405</v>
      </c>
      <c r="K32" s="415"/>
      <c r="L32" s="669"/>
      <c r="M32" s="666"/>
      <c r="N32" s="667"/>
      <c r="O32" s="224"/>
    </row>
    <row r="33" spans="1:15" ht="18">
      <c r="A33" s="87"/>
      <c r="B33" s="87"/>
      <c r="C33" s="87"/>
      <c r="D33" s="87"/>
      <c r="E33" s="87"/>
      <c r="F33" s="226"/>
      <c r="G33" s="245"/>
      <c r="H33" s="374" t="s">
        <v>441</v>
      </c>
      <c r="I33" s="246"/>
      <c r="J33" s="670" t="s">
        <v>406</v>
      </c>
      <c r="K33" s="671"/>
      <c r="L33" s="669"/>
      <c r="M33" s="666"/>
      <c r="N33" s="667"/>
      <c r="O33" s="224"/>
    </row>
    <row r="34" spans="1:15" ht="18">
      <c r="A34" s="87">
        <v>2</v>
      </c>
      <c r="B34" s="87"/>
      <c r="C34" s="87"/>
      <c r="D34" s="219"/>
      <c r="E34" s="219"/>
      <c r="F34" s="229" t="s">
        <v>407</v>
      </c>
      <c r="G34" s="317" t="s">
        <v>40</v>
      </c>
      <c r="H34" s="467"/>
      <c r="I34" s="230"/>
      <c r="J34" s="672" t="s">
        <v>456</v>
      </c>
      <c r="K34" s="673"/>
      <c r="L34" s="669"/>
      <c r="M34" s="674"/>
      <c r="N34" s="667"/>
      <c r="O34" s="224"/>
    </row>
    <row r="35" spans="1:15" ht="18">
      <c r="A35" s="87"/>
      <c r="B35" s="87"/>
      <c r="C35" s="87"/>
      <c r="D35" s="87"/>
      <c r="E35" s="87"/>
      <c r="F35" s="229" t="s">
        <v>408</v>
      </c>
      <c r="G35" s="317" t="s">
        <v>40</v>
      </c>
      <c r="H35" s="467"/>
      <c r="I35" s="225"/>
      <c r="J35" s="675"/>
      <c r="K35" s="673"/>
      <c r="L35" s="676"/>
      <c r="M35" s="677"/>
      <c r="N35" s="667"/>
      <c r="O35" s="224"/>
    </row>
    <row r="36" spans="1:15" ht="18">
      <c r="A36" s="87"/>
      <c r="B36" s="87"/>
      <c r="C36" s="87"/>
      <c r="D36" s="87"/>
      <c r="E36" s="87"/>
      <c r="F36" s="226"/>
      <c r="G36" s="245"/>
      <c r="H36" s="363"/>
      <c r="I36" s="232"/>
      <c r="J36" s="675"/>
      <c r="K36" s="673"/>
      <c r="L36" s="678" t="s">
        <v>405</v>
      </c>
      <c r="M36" s="666"/>
      <c r="N36" s="667"/>
      <c r="O36" s="224"/>
    </row>
    <row r="37" spans="1:15" ht="18">
      <c r="A37" s="87"/>
      <c r="B37" s="87"/>
      <c r="C37" s="87"/>
      <c r="D37" s="87"/>
      <c r="E37" s="87"/>
      <c r="F37" s="226"/>
      <c r="G37" s="245"/>
      <c r="H37" s="363"/>
      <c r="I37" s="232"/>
      <c r="J37" s="686" t="s">
        <v>484</v>
      </c>
      <c r="K37" s="679"/>
      <c r="L37" s="680" t="s">
        <v>406</v>
      </c>
      <c r="M37" s="681"/>
      <c r="N37" s="667"/>
      <c r="O37" s="224"/>
    </row>
    <row r="38" spans="1:15" ht="18">
      <c r="A38" s="87">
        <v>3</v>
      </c>
      <c r="B38" s="87"/>
      <c r="C38" s="87"/>
      <c r="D38" s="219"/>
      <c r="E38" s="219"/>
      <c r="F38" s="229" t="s">
        <v>409</v>
      </c>
      <c r="G38" s="317" t="s">
        <v>76</v>
      </c>
      <c r="H38" s="467"/>
      <c r="I38" s="222"/>
      <c r="J38" s="675"/>
      <c r="K38" s="673"/>
      <c r="L38" s="687" t="s">
        <v>457</v>
      </c>
      <c r="M38" s="666"/>
      <c r="N38" s="683"/>
      <c r="O38" s="224"/>
    </row>
    <row r="39" spans="1:15" ht="18">
      <c r="A39" s="87"/>
      <c r="B39" s="87"/>
      <c r="C39" s="87"/>
      <c r="D39" s="87"/>
      <c r="E39" s="87"/>
      <c r="F39" s="229" t="s">
        <v>410</v>
      </c>
      <c r="G39" s="317" t="s">
        <v>76</v>
      </c>
      <c r="H39" s="467"/>
      <c r="I39" s="225"/>
      <c r="J39" s="675"/>
      <c r="K39" s="673"/>
      <c r="L39" s="669"/>
      <c r="M39" s="666"/>
      <c r="N39" s="667"/>
      <c r="O39" s="224"/>
    </row>
    <row r="40" spans="1:15" ht="18">
      <c r="A40" s="87"/>
      <c r="B40" s="87"/>
      <c r="C40" s="87"/>
      <c r="D40" s="87"/>
      <c r="E40" s="87"/>
      <c r="F40" s="226"/>
      <c r="G40" s="245"/>
      <c r="H40" s="363"/>
      <c r="I40" s="228"/>
      <c r="J40" s="668" t="s">
        <v>411</v>
      </c>
      <c r="K40" s="673"/>
      <c r="L40" s="669"/>
      <c r="M40" s="666"/>
      <c r="N40" s="667"/>
      <c r="O40" s="224"/>
    </row>
    <row r="41" spans="1:15" ht="18">
      <c r="A41" s="87"/>
      <c r="B41" s="87"/>
      <c r="C41" s="87"/>
      <c r="D41" s="87"/>
      <c r="E41" s="87"/>
      <c r="F41" s="226"/>
      <c r="G41" s="245"/>
      <c r="H41" s="374" t="s">
        <v>440</v>
      </c>
      <c r="I41" s="246"/>
      <c r="J41" s="670" t="s">
        <v>412</v>
      </c>
      <c r="K41" s="684"/>
      <c r="L41" s="669"/>
      <c r="M41" s="666"/>
      <c r="N41" s="667"/>
      <c r="O41" s="224"/>
    </row>
    <row r="42" spans="1:15" ht="18">
      <c r="A42" s="87">
        <v>4</v>
      </c>
      <c r="B42" s="87"/>
      <c r="C42" s="87"/>
      <c r="D42" s="219"/>
      <c r="E42" s="219"/>
      <c r="F42" s="229" t="s">
        <v>411</v>
      </c>
      <c r="G42" s="317" t="s">
        <v>274</v>
      </c>
      <c r="H42" s="467"/>
      <c r="I42" s="230"/>
      <c r="J42" s="672" t="s">
        <v>458</v>
      </c>
      <c r="K42" s="415"/>
      <c r="L42" s="669"/>
      <c r="M42" s="674"/>
      <c r="N42" s="667"/>
      <c r="O42" s="224"/>
    </row>
    <row r="43" spans="1:15" ht="18">
      <c r="A43" s="87"/>
      <c r="B43" s="87"/>
      <c r="C43" s="87"/>
      <c r="D43" s="87"/>
      <c r="E43" s="87"/>
      <c r="F43" s="229" t="s">
        <v>412</v>
      </c>
      <c r="G43" s="317" t="s">
        <v>24</v>
      </c>
      <c r="H43" s="467"/>
      <c r="I43" s="225"/>
      <c r="J43" s="379"/>
      <c r="K43" s="224"/>
      <c r="L43" s="233"/>
      <c r="M43" s="231"/>
      <c r="N43" s="223"/>
      <c r="O43" s="224"/>
    </row>
    <row r="44" spans="1:15" ht="18">
      <c r="A44" s="87"/>
      <c r="B44" s="87"/>
      <c r="C44" s="87"/>
      <c r="D44" s="87"/>
      <c r="E44" s="87"/>
      <c r="F44" s="226"/>
      <c r="H44" s="363"/>
      <c r="I44" s="232"/>
      <c r="J44" s="379"/>
      <c r="K44" s="224"/>
      <c r="L44" s="223"/>
      <c r="M44" s="234"/>
      <c r="N44" s="235"/>
      <c r="O44" s="224"/>
    </row>
  </sheetData>
  <mergeCells count="8">
    <mergeCell ref="J26:M27"/>
    <mergeCell ref="J1:K2"/>
    <mergeCell ref="L1:M1"/>
    <mergeCell ref="L2:M2"/>
    <mergeCell ref="J3:M4"/>
    <mergeCell ref="J24:K25"/>
    <mergeCell ref="L24:M24"/>
    <mergeCell ref="L25:M25"/>
  </mergeCells>
  <phoneticPr fontId="1" type="noConversion"/>
  <conditionalFormatting sqref="D7 D11 D15 D19">
    <cfRule type="cellIs" dxfId="11" priority="14" stopIfTrue="1" operator="equal">
      <formula>"DA"</formula>
    </cfRule>
  </conditionalFormatting>
  <conditionalFormatting sqref="N22">
    <cfRule type="expression" dxfId="10" priority="15" stopIfTrue="1">
      <formula>#REF!="as"</formula>
    </cfRule>
    <cfRule type="expression" dxfId="9" priority="16" stopIfTrue="1">
      <formula>#REF!="bs"</formula>
    </cfRule>
  </conditionalFormatting>
  <conditionalFormatting sqref="I10 I18 K14 I41 K37">
    <cfRule type="expression" dxfId="8" priority="17" stopIfTrue="1">
      <formula>$O$1="CU"</formula>
    </cfRule>
  </conditionalFormatting>
  <conditionalFormatting sqref="F7 F11 F15 F19 J9 J17 L13">
    <cfRule type="cellIs" dxfId="7" priority="18" stopIfTrue="1" operator="equal">
      <formula>"Bye"</formula>
    </cfRule>
  </conditionalFormatting>
  <conditionalFormatting sqref="D30 D34 D38 D42">
    <cfRule type="cellIs" dxfId="6" priority="6" stopIfTrue="1" operator="equal">
      <formula>"DA"</formula>
    </cfRule>
  </conditionalFormatting>
  <conditionalFormatting sqref="N44">
    <cfRule type="expression" dxfId="5" priority="7" stopIfTrue="1">
      <formula>#REF!="as"</formula>
    </cfRule>
    <cfRule type="expression" dxfId="4" priority="8" stopIfTrue="1">
      <formula>#REF!="bs"</formula>
    </cfRule>
  </conditionalFormatting>
  <conditionalFormatting sqref="I33">
    <cfRule type="expression" dxfId="3" priority="9" stopIfTrue="1">
      <formula>$O$1="CU"</formula>
    </cfRule>
  </conditionalFormatting>
  <conditionalFormatting sqref="F30 F34 F38 F42 J32 J40 L36">
    <cfRule type="cellIs" dxfId="2" priority="10" stopIfTrue="1" operator="equal">
      <formula>"Bye"</formula>
    </cfRule>
  </conditionalFormatting>
  <conditionalFormatting sqref="H1:H4">
    <cfRule type="duplicateValues" dxfId="1" priority="2"/>
  </conditionalFormatting>
  <conditionalFormatting sqref="H24:H27">
    <cfRule type="duplicateValues" dxfId="0" priority="1"/>
  </conditionalFormatting>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from>
                    <xdr:col>10</xdr:col>
                    <xdr:colOff>99060</xdr:colOff>
                    <xdr:row>0</xdr:row>
                    <xdr:rowOff>0</xdr:rowOff>
                  </from>
                  <to>
                    <xdr:col>12</xdr:col>
                    <xdr:colOff>99060</xdr:colOff>
                    <xdr:row>1</xdr:row>
                    <xdr:rowOff>38100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11</xdr:col>
                    <xdr:colOff>0</xdr:colOff>
                    <xdr:row>22</xdr:row>
                    <xdr:rowOff>213360</xdr:rowOff>
                  </from>
                  <to>
                    <xdr:col>13</xdr:col>
                    <xdr:colOff>0</xdr:colOff>
                    <xdr:row>23</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9</vt:i4>
      </vt:variant>
    </vt:vector>
  </HeadingPairs>
  <TitlesOfParts>
    <vt:vector size="18" baseType="lpstr">
      <vt:lpstr>男雙35</vt:lpstr>
      <vt:lpstr>男雙40</vt:lpstr>
      <vt:lpstr>男雙45</vt:lpstr>
      <vt:lpstr>男雙50</vt:lpstr>
      <vt:lpstr>男雙55</vt:lpstr>
      <vt:lpstr>男雙60</vt:lpstr>
      <vt:lpstr>男雙65</vt:lpstr>
      <vt:lpstr>男雙70</vt:lpstr>
      <vt:lpstr>男雙75 男雙80</vt:lpstr>
      <vt:lpstr>男雙35!Print_Area</vt:lpstr>
      <vt:lpstr>男雙40!Print_Area</vt:lpstr>
      <vt:lpstr>男雙45!Print_Area</vt:lpstr>
      <vt:lpstr>男雙50!Print_Area</vt:lpstr>
      <vt:lpstr>男雙55!Print_Area</vt:lpstr>
      <vt:lpstr>男雙60!Print_Area</vt:lpstr>
      <vt:lpstr>男雙65!Print_Area</vt:lpstr>
      <vt:lpstr>男雙70!Print_Area</vt:lpstr>
      <vt:lpstr>'男雙75 男雙80'!Print_Area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cp:lastPrinted>2023-02-06T12:47:23Z</cp:lastPrinted>
  <dcterms:created xsi:type="dcterms:W3CDTF">2023-02-04T03:23:40Z</dcterms:created>
  <dcterms:modified xsi:type="dcterms:W3CDTF">2023-02-28T07:18:39Z</dcterms:modified>
</cp:coreProperties>
</file>