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d.docs.live.net/e0efe5aa89ff0128/桌面/2023院長盃/Draw/0228 final report/"/>
    </mc:Choice>
  </mc:AlternateContent>
  <xr:revisionPtr revIDLastSave="19" documentId="13_ncr:1_{D3940166-9AFD-401C-9F5F-C5F437C0CC6A}" xr6:coauthVersionLast="47" xr6:coauthVersionMax="47" xr10:uidLastSave="{8C4AD0F3-237A-4885-8F73-6BFA02336E5E}"/>
  <bookViews>
    <workbookView xWindow="-108" yWindow="-108" windowWidth="23256" windowHeight="12456" xr2:uid="{00000000-000D-0000-FFFF-FFFF00000000}"/>
  </bookViews>
  <sheets>
    <sheet name="男單35" sheetId="3" r:id="rId1"/>
    <sheet name="男單40" sheetId="4" r:id="rId2"/>
    <sheet name="男單45" sheetId="5" r:id="rId3"/>
    <sheet name="男單50" sheetId="12" r:id="rId4"/>
    <sheet name="男單55" sheetId="2" r:id="rId5"/>
    <sheet name="男單60" sheetId="6" r:id="rId6"/>
    <sheet name="男單65" sheetId="8" r:id="rId7"/>
    <sheet name="男單70" sheetId="9" r:id="rId8"/>
    <sheet name="男單75經典" sheetId="10" r:id="rId9"/>
    <sheet name="男單80傳奇" sheetId="11" r:id="rId10"/>
  </sheets>
  <definedNames>
    <definedName name="_Order1" hidden="1">255</definedName>
    <definedName name="Combo_MD" localSheetId="0" hidden="1">{"'Sheet5'!$A$1:$F$68"}</definedName>
    <definedName name="Combo_MD" localSheetId="1" hidden="1">{"'Sheet5'!$A$1:$F$68"}</definedName>
    <definedName name="Combo_MD" localSheetId="2" hidden="1">{"'Sheet5'!$A$1:$F$68"}</definedName>
    <definedName name="Combo_MD" localSheetId="3" hidden="1">{"'Sheet5'!$A$1:$F$68"}</definedName>
    <definedName name="Combo_MD" localSheetId="4" hidden="1">{"'Sheet5'!$A$1:$F$68"}</definedName>
    <definedName name="Combo_MD" localSheetId="5" hidden="1">{"'Sheet5'!$A$1:$F$68"}</definedName>
    <definedName name="Combo_MD" localSheetId="6" hidden="1">{"'Sheet5'!$A$1:$F$68"}</definedName>
    <definedName name="Combo_MD" localSheetId="7" hidden="1">{"'Sheet5'!$A$1:$F$68"}</definedName>
    <definedName name="Combo_MD" localSheetId="8" hidden="1">{"'Sheet5'!$A$1:$F$68"}</definedName>
    <definedName name="Combo_MD" localSheetId="9" hidden="1">{"'Sheet5'!$A$1:$F$68"}</definedName>
    <definedName name="Combo_MD" hidden="1">{"'Sheet5'!$A$1:$F$68"}</definedName>
    <definedName name="Combo_QD_32" localSheetId="0" hidden="1">{"'Sheet5'!$A$1:$F$68"}</definedName>
    <definedName name="Combo_QD_32" localSheetId="1" hidden="1">{"'Sheet5'!$A$1:$F$68"}</definedName>
    <definedName name="Combo_QD_32" localSheetId="2" hidden="1">{"'Sheet5'!$A$1:$F$68"}</definedName>
    <definedName name="Combo_QD_32" localSheetId="3" hidden="1">{"'Sheet5'!$A$1:$F$68"}</definedName>
    <definedName name="Combo_QD_32" localSheetId="4" hidden="1">{"'Sheet5'!$A$1:$F$68"}</definedName>
    <definedName name="Combo_QD_32" localSheetId="5" hidden="1">{"'Sheet5'!$A$1:$F$68"}</definedName>
    <definedName name="Combo_QD_32" localSheetId="6" hidden="1">{"'Sheet5'!$A$1:$F$68"}</definedName>
    <definedName name="Combo_QD_32" localSheetId="7" hidden="1">{"'Sheet5'!$A$1:$F$68"}</definedName>
    <definedName name="Combo_QD_32" localSheetId="8" hidden="1">{"'Sheet5'!$A$1:$F$68"}</definedName>
    <definedName name="Combo_QD_32" localSheetId="9" hidden="1">{"'Sheet5'!$A$1:$F$68"}</definedName>
    <definedName name="Combo_QD_32" hidden="1">{"'Sheet5'!$A$1:$F$68"}</definedName>
    <definedName name="Combo_Qual" localSheetId="0" hidden="1">{"'Sheet5'!$A$1:$F$68"}</definedName>
    <definedName name="Combo_Qual" localSheetId="1" hidden="1">{"'Sheet5'!$A$1:$F$68"}</definedName>
    <definedName name="Combo_Qual" localSheetId="2" hidden="1">{"'Sheet5'!$A$1:$F$68"}</definedName>
    <definedName name="Combo_Qual" localSheetId="3" hidden="1">{"'Sheet5'!$A$1:$F$68"}</definedName>
    <definedName name="Combo_Qual" localSheetId="4" hidden="1">{"'Sheet5'!$A$1:$F$68"}</definedName>
    <definedName name="Combo_Qual" localSheetId="5" hidden="1">{"'Sheet5'!$A$1:$F$68"}</definedName>
    <definedName name="Combo_Qual" localSheetId="6" hidden="1">{"'Sheet5'!$A$1:$F$68"}</definedName>
    <definedName name="Combo_Qual" localSheetId="7" hidden="1">{"'Sheet5'!$A$1:$F$68"}</definedName>
    <definedName name="Combo_Qual" localSheetId="8" hidden="1">{"'Sheet5'!$A$1:$F$68"}</definedName>
    <definedName name="Combo_Qual" localSheetId="9" hidden="1">{"'Sheet5'!$A$1:$F$68"}</definedName>
    <definedName name="Combo_Qual" hidden="1">{"'Sheet5'!$A$1:$F$68"}</definedName>
    <definedName name="Combo_Qual_128_8" localSheetId="0" hidden="1">{"'Sheet5'!$A$1:$F$68"}</definedName>
    <definedName name="Combo_Qual_128_8" localSheetId="1" hidden="1">{"'Sheet5'!$A$1:$F$68"}</definedName>
    <definedName name="Combo_Qual_128_8" localSheetId="2" hidden="1">{"'Sheet5'!$A$1:$F$68"}</definedName>
    <definedName name="Combo_Qual_128_8" localSheetId="3" hidden="1">{"'Sheet5'!$A$1:$F$68"}</definedName>
    <definedName name="Combo_Qual_128_8" localSheetId="4" hidden="1">{"'Sheet5'!$A$1:$F$68"}</definedName>
    <definedName name="Combo_Qual_128_8" localSheetId="5" hidden="1">{"'Sheet5'!$A$1:$F$68"}</definedName>
    <definedName name="Combo_Qual_128_8" localSheetId="6" hidden="1">{"'Sheet5'!$A$1:$F$68"}</definedName>
    <definedName name="Combo_Qual_128_8" localSheetId="7" hidden="1">{"'Sheet5'!$A$1:$F$68"}</definedName>
    <definedName name="Combo_Qual_128_8" localSheetId="8" hidden="1">{"'Sheet5'!$A$1:$F$68"}</definedName>
    <definedName name="Combo_Qual_128_8" localSheetId="9" hidden="1">{"'Sheet5'!$A$1:$F$68"}</definedName>
    <definedName name="Combo_Qual_128_8" hidden="1">{"'Sheet5'!$A$1:$F$68"}</definedName>
    <definedName name="Combo_Qual_64_8" localSheetId="0" hidden="1">{"'Sheet5'!$A$1:$F$68"}</definedName>
    <definedName name="Combo_Qual_64_8" localSheetId="1" hidden="1">{"'Sheet5'!$A$1:$F$68"}</definedName>
    <definedName name="Combo_Qual_64_8" localSheetId="2" hidden="1">{"'Sheet5'!$A$1:$F$68"}</definedName>
    <definedName name="Combo_Qual_64_8" localSheetId="3" hidden="1">{"'Sheet5'!$A$1:$F$68"}</definedName>
    <definedName name="Combo_Qual_64_8" localSheetId="4" hidden="1">{"'Sheet5'!$A$1:$F$68"}</definedName>
    <definedName name="Combo_Qual_64_8" localSheetId="5" hidden="1">{"'Sheet5'!$A$1:$F$68"}</definedName>
    <definedName name="Combo_Qual_64_8" localSheetId="6" hidden="1">{"'Sheet5'!$A$1:$F$68"}</definedName>
    <definedName name="Combo_Qual_64_8" localSheetId="7" hidden="1">{"'Sheet5'!$A$1:$F$68"}</definedName>
    <definedName name="Combo_Qual_64_8" localSheetId="8" hidden="1">{"'Sheet5'!$A$1:$F$68"}</definedName>
    <definedName name="Combo_Qual_64_8" localSheetId="9" hidden="1">{"'Sheet5'!$A$1:$F$68"}</definedName>
    <definedName name="Combo_Qual_64_8" hidden="1">{"'Sheet5'!$A$1:$F$68"}</definedName>
    <definedName name="Combo2" localSheetId="0" hidden="1">{"'Sheet5'!$A$1:$F$68"}</definedName>
    <definedName name="Combo2" localSheetId="1" hidden="1">{"'Sheet5'!$A$1:$F$68"}</definedName>
    <definedName name="Combo2" localSheetId="2" hidden="1">{"'Sheet5'!$A$1:$F$68"}</definedName>
    <definedName name="Combo2" localSheetId="3" hidden="1">{"'Sheet5'!$A$1:$F$68"}</definedName>
    <definedName name="Combo2" localSheetId="4" hidden="1">{"'Sheet5'!$A$1:$F$68"}</definedName>
    <definedName name="Combo2" localSheetId="5" hidden="1">{"'Sheet5'!$A$1:$F$68"}</definedName>
    <definedName name="Combo2" localSheetId="6" hidden="1">{"'Sheet5'!$A$1:$F$68"}</definedName>
    <definedName name="Combo2" localSheetId="7" hidden="1">{"'Sheet5'!$A$1:$F$68"}</definedName>
    <definedName name="Combo2" localSheetId="8" hidden="1">{"'Sheet5'!$A$1:$F$68"}</definedName>
    <definedName name="Combo2" localSheetId="9" hidden="1">{"'Sheet5'!$A$1:$F$68"}</definedName>
    <definedName name="Combo2" hidden="1">{"'Sheet5'!$A$1:$F$68"}</definedName>
    <definedName name="Draw1" localSheetId="0" hidden="1">{"'Sheet5'!$A$1:$F$68"}</definedName>
    <definedName name="Draw1" localSheetId="1" hidden="1">{"'Sheet5'!$A$1:$F$68"}</definedName>
    <definedName name="Draw1" localSheetId="2" hidden="1">{"'Sheet5'!$A$1:$F$68"}</definedName>
    <definedName name="Draw1" localSheetId="3" hidden="1">{"'Sheet5'!$A$1:$F$68"}</definedName>
    <definedName name="Draw1" localSheetId="4" hidden="1">{"'Sheet5'!$A$1:$F$68"}</definedName>
    <definedName name="Draw1" localSheetId="5" hidden="1">{"'Sheet5'!$A$1:$F$68"}</definedName>
    <definedName name="Draw1" localSheetId="6" hidden="1">{"'Sheet5'!$A$1:$F$68"}</definedName>
    <definedName name="Draw1" localSheetId="7" hidden="1">{"'Sheet5'!$A$1:$F$68"}</definedName>
    <definedName name="Draw1" localSheetId="8" hidden="1">{"'Sheet5'!$A$1:$F$68"}</definedName>
    <definedName name="Draw1" localSheetId="9" hidden="1">{"'Sheet5'!$A$1:$F$68"}</definedName>
    <definedName name="Draw1" hidden="1">{"'Sheet5'!$A$1:$F$68"}</definedName>
    <definedName name="Draw10" localSheetId="0" hidden="1">{"'Sheet5'!$A$1:$F$68"}</definedName>
    <definedName name="Draw10" localSheetId="1" hidden="1">{"'Sheet5'!$A$1:$F$68"}</definedName>
    <definedName name="Draw10" localSheetId="2" hidden="1">{"'Sheet5'!$A$1:$F$68"}</definedName>
    <definedName name="Draw10" localSheetId="3" hidden="1">{"'Sheet5'!$A$1:$F$68"}</definedName>
    <definedName name="Draw10" localSheetId="4" hidden="1">{"'Sheet5'!$A$1:$F$68"}</definedName>
    <definedName name="Draw10" localSheetId="5" hidden="1">{"'Sheet5'!$A$1:$F$68"}</definedName>
    <definedName name="Draw10" localSheetId="6" hidden="1">{"'Sheet5'!$A$1:$F$68"}</definedName>
    <definedName name="Draw10" localSheetId="7" hidden="1">{"'Sheet5'!$A$1:$F$68"}</definedName>
    <definedName name="Draw10" localSheetId="8" hidden="1">{"'Sheet5'!$A$1:$F$68"}</definedName>
    <definedName name="Draw10" localSheetId="9" hidden="1">{"'Sheet5'!$A$1:$F$68"}</definedName>
    <definedName name="Draw10" hidden="1">{"'Sheet5'!$A$1:$F$68"}</definedName>
    <definedName name="Draw11" localSheetId="0" hidden="1">{"'Sheet5'!$A$1:$F$68"}</definedName>
    <definedName name="Draw11" localSheetId="1" hidden="1">{"'Sheet5'!$A$1:$F$68"}</definedName>
    <definedName name="Draw11" localSheetId="2" hidden="1">{"'Sheet5'!$A$1:$F$68"}</definedName>
    <definedName name="Draw11" localSheetId="3" hidden="1">{"'Sheet5'!$A$1:$F$68"}</definedName>
    <definedName name="Draw11" localSheetId="4" hidden="1">{"'Sheet5'!$A$1:$F$68"}</definedName>
    <definedName name="Draw11" localSheetId="5" hidden="1">{"'Sheet5'!$A$1:$F$68"}</definedName>
    <definedName name="Draw11" localSheetId="6" hidden="1">{"'Sheet5'!$A$1:$F$68"}</definedName>
    <definedName name="Draw11" localSheetId="7" hidden="1">{"'Sheet5'!$A$1:$F$68"}</definedName>
    <definedName name="Draw11" localSheetId="8" hidden="1">{"'Sheet5'!$A$1:$F$68"}</definedName>
    <definedName name="Draw11" localSheetId="9" hidden="1">{"'Sheet5'!$A$1:$F$68"}</definedName>
    <definedName name="Draw11" hidden="1">{"'Sheet5'!$A$1:$F$68"}</definedName>
    <definedName name="Draw12" localSheetId="0" hidden="1">{"'Sheet5'!$A$1:$F$68"}</definedName>
    <definedName name="Draw12" localSheetId="1" hidden="1">{"'Sheet5'!$A$1:$F$68"}</definedName>
    <definedName name="Draw12" localSheetId="2" hidden="1">{"'Sheet5'!$A$1:$F$68"}</definedName>
    <definedName name="Draw12" localSheetId="3" hidden="1">{"'Sheet5'!$A$1:$F$68"}</definedName>
    <definedName name="Draw12" localSheetId="4" hidden="1">{"'Sheet5'!$A$1:$F$68"}</definedName>
    <definedName name="Draw12" localSheetId="5" hidden="1">{"'Sheet5'!$A$1:$F$68"}</definedName>
    <definedName name="Draw12" localSheetId="6" hidden="1">{"'Sheet5'!$A$1:$F$68"}</definedName>
    <definedName name="Draw12" localSheetId="7" hidden="1">{"'Sheet5'!$A$1:$F$68"}</definedName>
    <definedName name="Draw12" localSheetId="8" hidden="1">{"'Sheet5'!$A$1:$F$68"}</definedName>
    <definedName name="Draw12" localSheetId="9" hidden="1">{"'Sheet5'!$A$1:$F$68"}</definedName>
    <definedName name="Draw12" hidden="1">{"'Sheet5'!$A$1:$F$68"}</definedName>
    <definedName name="Draw13" localSheetId="0" hidden="1">{"'Sheet5'!$A$1:$F$68"}</definedName>
    <definedName name="Draw13" localSheetId="1" hidden="1">{"'Sheet5'!$A$1:$F$68"}</definedName>
    <definedName name="Draw13" localSheetId="2" hidden="1">{"'Sheet5'!$A$1:$F$68"}</definedName>
    <definedName name="Draw13" localSheetId="3" hidden="1">{"'Sheet5'!$A$1:$F$68"}</definedName>
    <definedName name="Draw13" localSheetId="4" hidden="1">{"'Sheet5'!$A$1:$F$68"}</definedName>
    <definedName name="Draw13" localSheetId="5" hidden="1">{"'Sheet5'!$A$1:$F$68"}</definedName>
    <definedName name="Draw13" localSheetId="6" hidden="1">{"'Sheet5'!$A$1:$F$68"}</definedName>
    <definedName name="Draw13" localSheetId="7" hidden="1">{"'Sheet5'!$A$1:$F$68"}</definedName>
    <definedName name="Draw13" localSheetId="8" hidden="1">{"'Sheet5'!$A$1:$F$68"}</definedName>
    <definedName name="Draw13" localSheetId="9" hidden="1">{"'Sheet5'!$A$1:$F$68"}</definedName>
    <definedName name="Draw13" hidden="1">{"'Sheet5'!$A$1:$F$68"}</definedName>
    <definedName name="Draw14" localSheetId="0" hidden="1">{"'Sheet5'!$A$1:$F$68"}</definedName>
    <definedName name="Draw14" localSheetId="1" hidden="1">{"'Sheet5'!$A$1:$F$68"}</definedName>
    <definedName name="Draw14" localSheetId="2" hidden="1">{"'Sheet5'!$A$1:$F$68"}</definedName>
    <definedName name="Draw14" localSheetId="3" hidden="1">{"'Sheet5'!$A$1:$F$68"}</definedName>
    <definedName name="Draw14" localSheetId="4" hidden="1">{"'Sheet5'!$A$1:$F$68"}</definedName>
    <definedName name="Draw14" localSheetId="5" hidden="1">{"'Sheet5'!$A$1:$F$68"}</definedName>
    <definedName name="Draw14" localSheetId="6" hidden="1">{"'Sheet5'!$A$1:$F$68"}</definedName>
    <definedName name="Draw14" localSheetId="7" hidden="1">{"'Sheet5'!$A$1:$F$68"}</definedName>
    <definedName name="Draw14" localSheetId="8" hidden="1">{"'Sheet5'!$A$1:$F$68"}</definedName>
    <definedName name="Draw14" localSheetId="9" hidden="1">{"'Sheet5'!$A$1:$F$68"}</definedName>
    <definedName name="Draw14" hidden="1">{"'Sheet5'!$A$1:$F$68"}</definedName>
    <definedName name="Draw15" localSheetId="0" hidden="1">{"'Sheet5'!$A$1:$F$68"}</definedName>
    <definedName name="Draw15" localSheetId="1" hidden="1">{"'Sheet5'!$A$1:$F$68"}</definedName>
    <definedName name="Draw15" localSheetId="2" hidden="1">{"'Sheet5'!$A$1:$F$68"}</definedName>
    <definedName name="Draw15" localSheetId="3" hidden="1">{"'Sheet5'!$A$1:$F$68"}</definedName>
    <definedName name="Draw15" localSheetId="4" hidden="1">{"'Sheet5'!$A$1:$F$68"}</definedName>
    <definedName name="Draw15" localSheetId="5" hidden="1">{"'Sheet5'!$A$1:$F$68"}</definedName>
    <definedName name="Draw15" localSheetId="6" hidden="1">{"'Sheet5'!$A$1:$F$68"}</definedName>
    <definedName name="Draw15" localSheetId="7" hidden="1">{"'Sheet5'!$A$1:$F$68"}</definedName>
    <definedName name="Draw15" localSheetId="8" hidden="1">{"'Sheet5'!$A$1:$F$68"}</definedName>
    <definedName name="Draw15" localSheetId="9" hidden="1">{"'Sheet5'!$A$1:$F$68"}</definedName>
    <definedName name="Draw15" hidden="1">{"'Sheet5'!$A$1:$F$68"}</definedName>
    <definedName name="Draw16" localSheetId="0" hidden="1">{"'Sheet5'!$A$1:$F$68"}</definedName>
    <definedName name="Draw16" localSheetId="1" hidden="1">{"'Sheet5'!$A$1:$F$68"}</definedName>
    <definedName name="Draw16" localSheetId="2" hidden="1">{"'Sheet5'!$A$1:$F$68"}</definedName>
    <definedName name="Draw16" localSheetId="3" hidden="1">{"'Sheet5'!$A$1:$F$68"}</definedName>
    <definedName name="Draw16" localSheetId="4" hidden="1">{"'Sheet5'!$A$1:$F$68"}</definedName>
    <definedName name="Draw16" localSheetId="5" hidden="1">{"'Sheet5'!$A$1:$F$68"}</definedName>
    <definedName name="Draw16" localSheetId="6" hidden="1">{"'Sheet5'!$A$1:$F$68"}</definedName>
    <definedName name="Draw16" localSheetId="7" hidden="1">{"'Sheet5'!$A$1:$F$68"}</definedName>
    <definedName name="Draw16" localSheetId="8" hidden="1">{"'Sheet5'!$A$1:$F$68"}</definedName>
    <definedName name="Draw16" localSheetId="9" hidden="1">{"'Sheet5'!$A$1:$F$68"}</definedName>
    <definedName name="Draw16" hidden="1">{"'Sheet5'!$A$1:$F$68"}</definedName>
    <definedName name="Draw17" localSheetId="0" hidden="1">{"'Sheet5'!$A$1:$F$68"}</definedName>
    <definedName name="Draw17" localSheetId="1" hidden="1">{"'Sheet5'!$A$1:$F$68"}</definedName>
    <definedName name="Draw17" localSheetId="2" hidden="1">{"'Sheet5'!$A$1:$F$68"}</definedName>
    <definedName name="Draw17" localSheetId="3" hidden="1">{"'Sheet5'!$A$1:$F$68"}</definedName>
    <definedName name="Draw17" localSheetId="4" hidden="1">{"'Sheet5'!$A$1:$F$68"}</definedName>
    <definedName name="Draw17" localSheetId="5" hidden="1">{"'Sheet5'!$A$1:$F$68"}</definedName>
    <definedName name="Draw17" localSheetId="6" hidden="1">{"'Sheet5'!$A$1:$F$68"}</definedName>
    <definedName name="Draw17" localSheetId="7" hidden="1">{"'Sheet5'!$A$1:$F$68"}</definedName>
    <definedName name="Draw17" localSheetId="8" hidden="1">{"'Sheet5'!$A$1:$F$68"}</definedName>
    <definedName name="Draw17" localSheetId="9" hidden="1">{"'Sheet5'!$A$1:$F$68"}</definedName>
    <definedName name="Draw17" hidden="1">{"'Sheet5'!$A$1:$F$68"}</definedName>
    <definedName name="Draw18" localSheetId="0" hidden="1">{"'Sheet5'!$A$1:$F$68"}</definedName>
    <definedName name="Draw18" localSheetId="1" hidden="1">{"'Sheet5'!$A$1:$F$68"}</definedName>
    <definedName name="Draw18" localSheetId="2" hidden="1">{"'Sheet5'!$A$1:$F$68"}</definedName>
    <definedName name="Draw18" localSheetId="3" hidden="1">{"'Sheet5'!$A$1:$F$68"}</definedName>
    <definedName name="Draw18" localSheetId="4" hidden="1">{"'Sheet5'!$A$1:$F$68"}</definedName>
    <definedName name="Draw18" localSheetId="5" hidden="1">{"'Sheet5'!$A$1:$F$68"}</definedName>
    <definedName name="Draw18" localSheetId="6" hidden="1">{"'Sheet5'!$A$1:$F$68"}</definedName>
    <definedName name="Draw18" localSheetId="7" hidden="1">{"'Sheet5'!$A$1:$F$68"}</definedName>
    <definedName name="Draw18" localSheetId="8" hidden="1">{"'Sheet5'!$A$1:$F$68"}</definedName>
    <definedName name="Draw18" localSheetId="9" hidden="1">{"'Sheet5'!$A$1:$F$68"}</definedName>
    <definedName name="Draw18" hidden="1">{"'Sheet5'!$A$1:$F$68"}</definedName>
    <definedName name="Draw2" localSheetId="0" hidden="1">{"'Sheet5'!$A$1:$F$68"}</definedName>
    <definedName name="Draw2" localSheetId="1" hidden="1">{"'Sheet5'!$A$1:$F$68"}</definedName>
    <definedName name="Draw2" localSheetId="2" hidden="1">{"'Sheet5'!$A$1:$F$68"}</definedName>
    <definedName name="Draw2" localSheetId="3" hidden="1">{"'Sheet5'!$A$1:$F$68"}</definedName>
    <definedName name="Draw2" localSheetId="4" hidden="1">{"'Sheet5'!$A$1:$F$68"}</definedName>
    <definedName name="Draw2" localSheetId="5" hidden="1">{"'Sheet5'!$A$1:$F$68"}</definedName>
    <definedName name="Draw2" localSheetId="6" hidden="1">{"'Sheet5'!$A$1:$F$68"}</definedName>
    <definedName name="Draw2" localSheetId="7" hidden="1">{"'Sheet5'!$A$1:$F$68"}</definedName>
    <definedName name="Draw2" localSheetId="8" hidden="1">{"'Sheet5'!$A$1:$F$68"}</definedName>
    <definedName name="Draw2" localSheetId="9" hidden="1">{"'Sheet5'!$A$1:$F$68"}</definedName>
    <definedName name="Draw2" hidden="1">{"'Sheet5'!$A$1:$F$68"}</definedName>
    <definedName name="Draw3" localSheetId="0" hidden="1">{"'Sheet5'!$A$1:$F$68"}</definedName>
    <definedName name="Draw3" localSheetId="1" hidden="1">{"'Sheet5'!$A$1:$F$68"}</definedName>
    <definedName name="Draw3" localSheetId="2" hidden="1">{"'Sheet5'!$A$1:$F$68"}</definedName>
    <definedName name="Draw3" localSheetId="3" hidden="1">{"'Sheet5'!$A$1:$F$68"}</definedName>
    <definedName name="Draw3" localSheetId="4" hidden="1">{"'Sheet5'!$A$1:$F$68"}</definedName>
    <definedName name="Draw3" localSheetId="5" hidden="1">{"'Sheet5'!$A$1:$F$68"}</definedName>
    <definedName name="Draw3" localSheetId="6" hidden="1">{"'Sheet5'!$A$1:$F$68"}</definedName>
    <definedName name="Draw3" localSheetId="7" hidden="1">{"'Sheet5'!$A$1:$F$68"}</definedName>
    <definedName name="Draw3" localSheetId="8" hidden="1">{"'Sheet5'!$A$1:$F$68"}</definedName>
    <definedName name="Draw3" localSheetId="9" hidden="1">{"'Sheet5'!$A$1:$F$68"}</definedName>
    <definedName name="Draw3" hidden="1">{"'Sheet5'!$A$1:$F$68"}</definedName>
    <definedName name="Draw4" localSheetId="0" hidden="1">{"'Sheet5'!$A$1:$F$68"}</definedName>
    <definedName name="Draw4" localSheetId="1" hidden="1">{"'Sheet5'!$A$1:$F$68"}</definedName>
    <definedName name="Draw4" localSheetId="2" hidden="1">{"'Sheet5'!$A$1:$F$68"}</definedName>
    <definedName name="Draw4" localSheetId="3" hidden="1">{"'Sheet5'!$A$1:$F$68"}</definedName>
    <definedName name="Draw4" localSheetId="4" hidden="1">{"'Sheet5'!$A$1:$F$68"}</definedName>
    <definedName name="Draw4" localSheetId="5" hidden="1">{"'Sheet5'!$A$1:$F$68"}</definedName>
    <definedName name="Draw4" localSheetId="6" hidden="1">{"'Sheet5'!$A$1:$F$68"}</definedName>
    <definedName name="Draw4" localSheetId="7" hidden="1">{"'Sheet5'!$A$1:$F$68"}</definedName>
    <definedName name="Draw4" localSheetId="8" hidden="1">{"'Sheet5'!$A$1:$F$68"}</definedName>
    <definedName name="Draw4" localSheetId="9" hidden="1">{"'Sheet5'!$A$1:$F$68"}</definedName>
    <definedName name="Draw4" hidden="1">{"'Sheet5'!$A$1:$F$68"}</definedName>
    <definedName name="Draw5" localSheetId="0" hidden="1">{"'Sheet5'!$A$1:$F$68"}</definedName>
    <definedName name="Draw5" localSheetId="1" hidden="1">{"'Sheet5'!$A$1:$F$68"}</definedName>
    <definedName name="Draw5" localSheetId="2" hidden="1">{"'Sheet5'!$A$1:$F$68"}</definedName>
    <definedName name="Draw5" localSheetId="3" hidden="1">{"'Sheet5'!$A$1:$F$68"}</definedName>
    <definedName name="Draw5" localSheetId="4" hidden="1">{"'Sheet5'!$A$1:$F$68"}</definedName>
    <definedName name="Draw5" localSheetId="5" hidden="1">{"'Sheet5'!$A$1:$F$68"}</definedName>
    <definedName name="Draw5" localSheetId="6" hidden="1">{"'Sheet5'!$A$1:$F$68"}</definedName>
    <definedName name="Draw5" localSheetId="7" hidden="1">{"'Sheet5'!$A$1:$F$68"}</definedName>
    <definedName name="Draw5" localSheetId="8" hidden="1">{"'Sheet5'!$A$1:$F$68"}</definedName>
    <definedName name="Draw5" localSheetId="9" hidden="1">{"'Sheet5'!$A$1:$F$68"}</definedName>
    <definedName name="Draw5" hidden="1">{"'Sheet5'!$A$1:$F$68"}</definedName>
    <definedName name="Draw6" localSheetId="0" hidden="1">{"'Sheet5'!$A$1:$F$68"}</definedName>
    <definedName name="Draw6" localSheetId="1" hidden="1">{"'Sheet5'!$A$1:$F$68"}</definedName>
    <definedName name="Draw6" localSheetId="2" hidden="1">{"'Sheet5'!$A$1:$F$68"}</definedName>
    <definedName name="Draw6" localSheetId="3" hidden="1">{"'Sheet5'!$A$1:$F$68"}</definedName>
    <definedName name="Draw6" localSheetId="4" hidden="1">{"'Sheet5'!$A$1:$F$68"}</definedName>
    <definedName name="Draw6" localSheetId="5" hidden="1">{"'Sheet5'!$A$1:$F$68"}</definedName>
    <definedName name="Draw6" localSheetId="6" hidden="1">{"'Sheet5'!$A$1:$F$68"}</definedName>
    <definedName name="Draw6" localSheetId="7" hidden="1">{"'Sheet5'!$A$1:$F$68"}</definedName>
    <definedName name="Draw6" localSheetId="8" hidden="1">{"'Sheet5'!$A$1:$F$68"}</definedName>
    <definedName name="Draw6" localSheetId="9" hidden="1">{"'Sheet5'!$A$1:$F$68"}</definedName>
    <definedName name="Draw6" hidden="1">{"'Sheet5'!$A$1:$F$68"}</definedName>
    <definedName name="Draw7" localSheetId="0" hidden="1">{"'Sheet5'!$A$1:$F$68"}</definedName>
    <definedName name="Draw7" localSheetId="1" hidden="1">{"'Sheet5'!$A$1:$F$68"}</definedName>
    <definedName name="Draw7" localSheetId="2" hidden="1">{"'Sheet5'!$A$1:$F$68"}</definedName>
    <definedName name="Draw7" localSheetId="3" hidden="1">{"'Sheet5'!$A$1:$F$68"}</definedName>
    <definedName name="Draw7" localSheetId="4" hidden="1">{"'Sheet5'!$A$1:$F$68"}</definedName>
    <definedName name="Draw7" localSheetId="5" hidden="1">{"'Sheet5'!$A$1:$F$68"}</definedName>
    <definedName name="Draw7" localSheetId="6" hidden="1">{"'Sheet5'!$A$1:$F$68"}</definedName>
    <definedName name="Draw7" localSheetId="7" hidden="1">{"'Sheet5'!$A$1:$F$68"}</definedName>
    <definedName name="Draw7" localSheetId="8" hidden="1">{"'Sheet5'!$A$1:$F$68"}</definedName>
    <definedName name="Draw7" localSheetId="9" hidden="1">{"'Sheet5'!$A$1:$F$68"}</definedName>
    <definedName name="Draw7" hidden="1">{"'Sheet5'!$A$1:$F$68"}</definedName>
    <definedName name="Draw8" localSheetId="0" hidden="1">{"'Sheet5'!$A$1:$F$68"}</definedName>
    <definedName name="Draw8" localSheetId="1" hidden="1">{"'Sheet5'!$A$1:$F$68"}</definedName>
    <definedName name="Draw8" localSheetId="2" hidden="1">{"'Sheet5'!$A$1:$F$68"}</definedName>
    <definedName name="Draw8" localSheetId="3" hidden="1">{"'Sheet5'!$A$1:$F$68"}</definedName>
    <definedName name="Draw8" localSheetId="4" hidden="1">{"'Sheet5'!$A$1:$F$68"}</definedName>
    <definedName name="Draw8" localSheetId="5" hidden="1">{"'Sheet5'!$A$1:$F$68"}</definedName>
    <definedName name="Draw8" localSheetId="6" hidden="1">{"'Sheet5'!$A$1:$F$68"}</definedName>
    <definedName name="Draw8" localSheetId="7" hidden="1">{"'Sheet5'!$A$1:$F$68"}</definedName>
    <definedName name="Draw8" localSheetId="8" hidden="1">{"'Sheet5'!$A$1:$F$68"}</definedName>
    <definedName name="Draw8" localSheetId="9" hidden="1">{"'Sheet5'!$A$1:$F$68"}</definedName>
    <definedName name="Draw8" hidden="1">{"'Sheet5'!$A$1:$F$68"}</definedName>
    <definedName name="Draw9" localSheetId="0" hidden="1">{"'Sheet5'!$A$1:$F$68"}</definedName>
    <definedName name="Draw9" localSheetId="1" hidden="1">{"'Sheet5'!$A$1:$F$68"}</definedName>
    <definedName name="Draw9" localSheetId="2" hidden="1">{"'Sheet5'!$A$1:$F$68"}</definedName>
    <definedName name="Draw9" localSheetId="3" hidden="1">{"'Sheet5'!$A$1:$F$68"}</definedName>
    <definedName name="Draw9" localSheetId="4" hidden="1">{"'Sheet5'!$A$1:$F$68"}</definedName>
    <definedName name="Draw9" localSheetId="5" hidden="1">{"'Sheet5'!$A$1:$F$68"}</definedName>
    <definedName name="Draw9" localSheetId="6" hidden="1">{"'Sheet5'!$A$1:$F$68"}</definedName>
    <definedName name="Draw9" localSheetId="7" hidden="1">{"'Sheet5'!$A$1:$F$68"}</definedName>
    <definedName name="Draw9" localSheetId="8" hidden="1">{"'Sheet5'!$A$1:$F$68"}</definedName>
    <definedName name="Draw9" localSheetId="9" hidden="1">{"'Sheet5'!$A$1:$F$68"}</definedName>
    <definedName name="Draw9" hidden="1">{"'Sheet5'!$A$1:$F$68"}</definedName>
    <definedName name="HTML_CodePage" hidden="1">1252</definedName>
    <definedName name="HTML_Control" localSheetId="0" hidden="1">{"'Sheet5'!$A$1:$F$68"}</definedName>
    <definedName name="HTML_Control" localSheetId="1" hidden="1">{"'Sheet5'!$A$1:$F$68"}</definedName>
    <definedName name="HTML_Control" localSheetId="2" hidden="1">{"'Sheet5'!$A$1:$F$68"}</definedName>
    <definedName name="HTML_Control" localSheetId="3" hidden="1">{"'Sheet5'!$A$1:$F$68"}</definedName>
    <definedName name="HTML_Control" localSheetId="4" hidden="1">{"'Sheet5'!$A$1:$F$68"}</definedName>
    <definedName name="HTML_Control" localSheetId="5" hidden="1">{"'Sheet5'!$A$1:$F$68"}</definedName>
    <definedName name="HTML_Control" localSheetId="6" hidden="1">{"'Sheet5'!$A$1:$F$68"}</definedName>
    <definedName name="HTML_Control" localSheetId="7" hidden="1">{"'Sheet5'!$A$1:$F$68"}</definedName>
    <definedName name="HTML_Control" localSheetId="8" hidden="1">{"'Sheet5'!$A$1:$F$68"}</definedName>
    <definedName name="HTML_Control" localSheetId="9"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男單35!$A$1:$Q$137</definedName>
    <definedName name="_xlnm.Print_Area" localSheetId="1">男單40!$A$1:$Q$70</definedName>
    <definedName name="_xlnm.Print_Area" localSheetId="2">男單45!$A$1:$Q$137</definedName>
    <definedName name="_xlnm.Print_Area" localSheetId="3">男單50!$A$1:$Q$137</definedName>
    <definedName name="_xlnm.Print_Area" localSheetId="4">男單55!$A$1:$Q$137</definedName>
    <definedName name="_xlnm.Print_Area" localSheetId="6">男單65!$A$1:$Q$137</definedName>
    <definedName name="_xlnm.Print_Area" localSheetId="7">男單70!$A$1:$Q$137</definedName>
    <definedName name="_xlnm.Print_Area" localSheetId="9">男單80傳奇!$A$1:$P$37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8" i="12" l="1"/>
  <c r="J48" i="4" l="1"/>
  <c r="J120" i="8" l="1"/>
  <c r="L132" i="12"/>
  <c r="J132" i="12"/>
  <c r="L130" i="12"/>
  <c r="N126" i="12" s="1"/>
  <c r="J128" i="12"/>
  <c r="J124" i="12"/>
  <c r="J120" i="12"/>
  <c r="L122" i="12" s="1"/>
  <c r="J116" i="12"/>
  <c r="L114" i="12"/>
  <c r="J112" i="12"/>
  <c r="J104" i="12"/>
  <c r="L106" i="12" s="1"/>
  <c r="N110" i="12" s="1"/>
  <c r="P118" i="12" s="1"/>
  <c r="P102" i="12"/>
  <c r="L100" i="12"/>
  <c r="J100" i="12"/>
  <c r="L98" i="12"/>
  <c r="N94" i="12" s="1"/>
  <c r="J96" i="12"/>
  <c r="J92" i="12"/>
  <c r="L90" i="12"/>
  <c r="J88" i="12"/>
  <c r="J84" i="12"/>
  <c r="J80" i="12"/>
  <c r="L82" i="12" s="1"/>
  <c r="N78" i="12" s="1"/>
  <c r="P86" i="12" s="1"/>
  <c r="J76" i="12"/>
  <c r="J72" i="12"/>
  <c r="L74" i="12" s="1"/>
  <c r="L68" i="12"/>
  <c r="J68" i="12"/>
  <c r="J64" i="12"/>
  <c r="L66" i="12" s="1"/>
  <c r="J60" i="12"/>
  <c r="L58" i="12" s="1"/>
  <c r="N62" i="12" s="1"/>
  <c r="J56" i="12"/>
  <c r="J52" i="12"/>
  <c r="L50" i="12" s="1"/>
  <c r="J48" i="12"/>
  <c r="J44" i="12"/>
  <c r="J40" i="12"/>
  <c r="L42" i="12" s="1"/>
  <c r="N46" i="12" s="1"/>
  <c r="P54" i="12" s="1"/>
  <c r="P38" i="12"/>
  <c r="L36" i="12"/>
  <c r="J36" i="12"/>
  <c r="L34" i="12" s="1"/>
  <c r="J32" i="12"/>
  <c r="J28" i="12"/>
  <c r="J24" i="12"/>
  <c r="L26" i="12" s="1"/>
  <c r="N30" i="12" s="1"/>
  <c r="P22" i="12" s="1"/>
  <c r="J20" i="12"/>
  <c r="J16" i="12"/>
  <c r="L18" i="12" s="1"/>
  <c r="N14" i="12" s="1"/>
  <c r="J12" i="12"/>
  <c r="P8" i="12"/>
  <c r="J8" i="12"/>
  <c r="L10" i="12" s="1"/>
  <c r="J36" i="11" l="1"/>
  <c r="J32" i="11"/>
  <c r="L34" i="11" s="1"/>
  <c r="N30" i="11" s="1"/>
  <c r="J28" i="11"/>
  <c r="L26" i="11" s="1"/>
  <c r="J24" i="11"/>
  <c r="J20" i="11"/>
  <c r="L18" i="11" s="1"/>
  <c r="J16" i="11"/>
  <c r="J12" i="11"/>
  <c r="J8" i="11"/>
  <c r="L10" i="11" s="1"/>
  <c r="N14" i="11" s="1"/>
  <c r="P22" i="11" s="1"/>
  <c r="J20" i="10" l="1"/>
  <c r="J16" i="10"/>
  <c r="L18" i="10" s="1"/>
  <c r="J12" i="10"/>
  <c r="J8" i="10"/>
  <c r="L10" i="10" s="1"/>
  <c r="N14" i="10" s="1"/>
  <c r="L132" i="9" l="1"/>
  <c r="J132" i="9"/>
  <c r="L130" i="9" s="1"/>
  <c r="J128" i="9"/>
  <c r="J124" i="9"/>
  <c r="J120" i="9"/>
  <c r="L122" i="9" s="1"/>
  <c r="N126" i="9" s="1"/>
  <c r="P118" i="9" s="1"/>
  <c r="J116" i="9"/>
  <c r="L114" i="9" s="1"/>
  <c r="J112" i="9"/>
  <c r="J108" i="9"/>
  <c r="J104" i="9"/>
  <c r="L106" i="9" s="1"/>
  <c r="N110" i="9" s="1"/>
  <c r="L100" i="9"/>
  <c r="J100" i="9"/>
  <c r="L98" i="9"/>
  <c r="J96" i="9"/>
  <c r="N94" i="9"/>
  <c r="P86" i="9" s="1"/>
  <c r="P102" i="9" s="1"/>
  <c r="J92" i="9"/>
  <c r="L90" i="9" s="1"/>
  <c r="J88" i="9"/>
  <c r="J84" i="9"/>
  <c r="J80" i="9"/>
  <c r="L82" i="9" s="1"/>
  <c r="J76" i="9"/>
  <c r="J72" i="9"/>
  <c r="L74" i="9" s="1"/>
  <c r="N78" i="9" s="1"/>
  <c r="L68" i="9"/>
  <c r="J68" i="9"/>
  <c r="J64" i="9"/>
  <c r="L66" i="9" s="1"/>
  <c r="N62" i="9" s="1"/>
  <c r="P54" i="9" s="1"/>
  <c r="P38" i="9" s="1"/>
  <c r="J60" i="9"/>
  <c r="L58" i="9"/>
  <c r="J56" i="9"/>
  <c r="J52" i="9"/>
  <c r="L50" i="9"/>
  <c r="J48" i="9"/>
  <c r="J44" i="9"/>
  <c r="J40" i="9"/>
  <c r="L42" i="9" s="1"/>
  <c r="N46" i="9" s="1"/>
  <c r="L36" i="9"/>
  <c r="J36" i="9"/>
  <c r="L34" i="9" s="1"/>
  <c r="J32" i="9"/>
  <c r="J28" i="9"/>
  <c r="J24" i="9"/>
  <c r="L26" i="9" s="1"/>
  <c r="N30" i="9" s="1"/>
  <c r="J20" i="9"/>
  <c r="J16" i="9"/>
  <c r="N14" i="9"/>
  <c r="P22" i="9" s="1"/>
  <c r="J12" i="9"/>
  <c r="P8" i="9"/>
  <c r="J8" i="9"/>
  <c r="L10" i="9" s="1"/>
  <c r="L132" i="8" l="1"/>
  <c r="J132" i="8"/>
  <c r="L130" i="8" s="1"/>
  <c r="N126" i="8" s="1"/>
  <c r="J128" i="8"/>
  <c r="J124" i="8"/>
  <c r="L122" i="8"/>
  <c r="J116" i="8"/>
  <c r="J112" i="8"/>
  <c r="L114" i="8" s="1"/>
  <c r="J108" i="8"/>
  <c r="J104" i="8"/>
  <c r="L106" i="8" s="1"/>
  <c r="N110" i="8" s="1"/>
  <c r="P118" i="8" s="1"/>
  <c r="L100" i="8"/>
  <c r="J100" i="8"/>
  <c r="L98" i="8" s="1"/>
  <c r="N94" i="8" s="1"/>
  <c r="J96" i="8"/>
  <c r="J92" i="8"/>
  <c r="J88" i="8"/>
  <c r="L90" i="8" s="1"/>
  <c r="J84" i="8"/>
  <c r="L82" i="8" s="1"/>
  <c r="N78" i="8" s="1"/>
  <c r="P86" i="8" s="1"/>
  <c r="P102" i="8" s="1"/>
  <c r="J80" i="8"/>
  <c r="J76" i="8"/>
  <c r="J72" i="8"/>
  <c r="L74" i="8" s="1"/>
  <c r="L68" i="8"/>
  <c r="J68" i="8"/>
  <c r="L66" i="8" s="1"/>
  <c r="J64" i="8"/>
  <c r="J60" i="8"/>
  <c r="J56" i="8"/>
  <c r="L58" i="8" s="1"/>
  <c r="N62" i="8" s="1"/>
  <c r="J52" i="8"/>
  <c r="L50" i="8"/>
  <c r="J48" i="8"/>
  <c r="J44" i="8"/>
  <c r="J40" i="8"/>
  <c r="L42" i="8" s="1"/>
  <c r="N46" i="8" s="1"/>
  <c r="P54" i="8" s="1"/>
  <c r="L36" i="8"/>
  <c r="J36" i="8"/>
  <c r="J32" i="8"/>
  <c r="L34" i="8" s="1"/>
  <c r="N30" i="8" s="1"/>
  <c r="J28" i="8"/>
  <c r="L26" i="8" s="1"/>
  <c r="J24" i="8"/>
  <c r="J20" i="8"/>
  <c r="L18" i="8" s="1"/>
  <c r="N14" i="8" s="1"/>
  <c r="P22" i="8" s="1"/>
  <c r="P38" i="8" s="1"/>
  <c r="J16" i="8"/>
  <c r="J12" i="8"/>
  <c r="P8" i="8"/>
  <c r="J8" i="8"/>
  <c r="L10" i="8" s="1"/>
  <c r="J68" i="6" l="1"/>
  <c r="L66" i="6"/>
  <c r="N62" i="6" s="1"/>
  <c r="J64" i="6"/>
  <c r="J60" i="6"/>
  <c r="L58" i="6"/>
  <c r="J56" i="6"/>
  <c r="J52" i="6"/>
  <c r="L50" i="6"/>
  <c r="J48" i="6"/>
  <c r="N46" i="6"/>
  <c r="P54" i="6" s="1"/>
  <c r="J44" i="6"/>
  <c r="J40" i="6"/>
  <c r="L42" i="6" s="1"/>
  <c r="J39" i="6"/>
  <c r="J38" i="6"/>
  <c r="J36" i="6"/>
  <c r="J32" i="6"/>
  <c r="L34" i="6" s="1"/>
  <c r="N30" i="6" s="1"/>
  <c r="J28" i="6"/>
  <c r="L26" i="6" s="1"/>
  <c r="J24" i="6"/>
  <c r="J20" i="6"/>
  <c r="J16" i="6"/>
  <c r="L18" i="6" s="1"/>
  <c r="N14" i="6" s="1"/>
  <c r="P22" i="6" s="1"/>
  <c r="P38" i="6" s="1"/>
  <c r="J12" i="6"/>
  <c r="J8" i="6"/>
  <c r="L10" i="6" s="1"/>
  <c r="L132" i="5" l="1"/>
  <c r="J132" i="5"/>
  <c r="J128" i="5"/>
  <c r="J124" i="5"/>
  <c r="J120" i="5"/>
  <c r="J116" i="5"/>
  <c r="J112" i="5"/>
  <c r="J108" i="5"/>
  <c r="J104" i="5"/>
  <c r="L100" i="5"/>
  <c r="J100" i="5"/>
  <c r="J96" i="5"/>
  <c r="J92" i="5"/>
  <c r="J88" i="5"/>
  <c r="J84" i="5"/>
  <c r="J80" i="5"/>
  <c r="J76" i="5"/>
  <c r="J72" i="5"/>
  <c r="L68" i="5"/>
  <c r="J68" i="5"/>
  <c r="J64" i="5"/>
  <c r="J60" i="5"/>
  <c r="J56" i="5"/>
  <c r="J52" i="5"/>
  <c r="J48" i="5"/>
  <c r="J44" i="5"/>
  <c r="J40" i="5"/>
  <c r="L36" i="5"/>
  <c r="J36" i="5"/>
  <c r="J32" i="5"/>
  <c r="J28" i="5"/>
  <c r="J24" i="5"/>
  <c r="J20" i="5"/>
  <c r="J16" i="5"/>
  <c r="J12" i="5"/>
  <c r="J8" i="5"/>
  <c r="J68" i="4" l="1"/>
  <c r="L66" i="4" s="1"/>
  <c r="N62" i="4" s="1"/>
  <c r="J64" i="4"/>
  <c r="J60" i="4"/>
  <c r="J56" i="4"/>
  <c r="L58" i="4" s="1"/>
  <c r="J52" i="4"/>
  <c r="L50" i="4" s="1"/>
  <c r="N46" i="4" s="1"/>
  <c r="P54" i="4" s="1"/>
  <c r="J44" i="4"/>
  <c r="J40" i="4"/>
  <c r="L42" i="4" s="1"/>
  <c r="J39" i="4"/>
  <c r="J38" i="4"/>
  <c r="J36" i="4"/>
  <c r="L34" i="4" s="1"/>
  <c r="J32" i="4"/>
  <c r="J28" i="4"/>
  <c r="L26" i="4" s="1"/>
  <c r="N30" i="4" s="1"/>
  <c r="P22" i="4" s="1"/>
  <c r="P38" i="4" s="1"/>
  <c r="J24" i="4"/>
  <c r="J20" i="4"/>
  <c r="J16" i="4"/>
  <c r="L18" i="4" s="1"/>
  <c r="J12" i="4"/>
  <c r="J8" i="4"/>
  <c r="L10" i="4" s="1"/>
  <c r="N14" i="4" s="1"/>
  <c r="L132" i="3" l="1"/>
  <c r="J132" i="3"/>
  <c r="L130" i="3" s="1"/>
  <c r="J128" i="3"/>
  <c r="J124" i="3"/>
  <c r="L122" i="3" s="1"/>
  <c r="N126" i="3" s="1"/>
  <c r="P118" i="3" s="1"/>
  <c r="P102" i="3" s="1"/>
  <c r="J120" i="3"/>
  <c r="J116" i="3"/>
  <c r="L114" i="3"/>
  <c r="J112" i="3"/>
  <c r="N110" i="3"/>
  <c r="J108" i="3"/>
  <c r="J104" i="3"/>
  <c r="L106" i="3" s="1"/>
  <c r="L100" i="3"/>
  <c r="J100" i="3"/>
  <c r="L98" i="3" s="1"/>
  <c r="J96" i="3"/>
  <c r="J92" i="3"/>
  <c r="J88" i="3"/>
  <c r="L90" i="3" s="1"/>
  <c r="N94" i="3" s="1"/>
  <c r="P86" i="3" s="1"/>
  <c r="J84" i="3"/>
  <c r="J80" i="3"/>
  <c r="L82" i="3" s="1"/>
  <c r="J76" i="3"/>
  <c r="L74" i="3"/>
  <c r="N78" i="3" s="1"/>
  <c r="J72" i="3"/>
  <c r="L68" i="3"/>
  <c r="J68" i="3"/>
  <c r="J64" i="3"/>
  <c r="L66" i="3" s="1"/>
  <c r="N62" i="3"/>
  <c r="J60" i="3"/>
  <c r="J56" i="3"/>
  <c r="L58" i="3" s="1"/>
  <c r="J52" i="3"/>
  <c r="J48" i="3"/>
  <c r="L50" i="3" s="1"/>
  <c r="J44" i="3"/>
  <c r="J40" i="3"/>
  <c r="L42" i="3" s="1"/>
  <c r="N46" i="3" s="1"/>
  <c r="P54" i="3" s="1"/>
  <c r="L36" i="3"/>
  <c r="J36" i="3"/>
  <c r="L34" i="3"/>
  <c r="J32" i="3"/>
  <c r="N30" i="3"/>
  <c r="J28" i="3"/>
  <c r="J24" i="3"/>
  <c r="L26" i="3" s="1"/>
  <c r="J20" i="3"/>
  <c r="J16" i="3"/>
  <c r="L18" i="3" s="1"/>
  <c r="J12" i="3"/>
  <c r="P8" i="3"/>
  <c r="J8" i="3"/>
  <c r="L10" i="3" s="1"/>
  <c r="N14" i="3" s="1"/>
  <c r="P22" i="3" s="1"/>
  <c r="P38" i="3" s="1"/>
  <c r="L132" i="2"/>
  <c r="J132" i="2"/>
  <c r="L130" i="2" s="1"/>
  <c r="N126" i="2" s="1"/>
  <c r="P118" i="2" s="1"/>
  <c r="J128" i="2"/>
  <c r="J124" i="2"/>
  <c r="L122" i="2" s="1"/>
  <c r="J120" i="2"/>
  <c r="J116" i="2"/>
  <c r="J112" i="2"/>
  <c r="L114" i="2" s="1"/>
  <c r="J108" i="2"/>
  <c r="J104" i="2"/>
  <c r="L106" i="2" s="1"/>
  <c r="N110" i="2" s="1"/>
  <c r="P102" i="2"/>
  <c r="L100" i="2"/>
  <c r="J100" i="2"/>
  <c r="J96" i="2"/>
  <c r="L98" i="2" s="1"/>
  <c r="J92" i="2"/>
  <c r="J88" i="2"/>
  <c r="L90" i="2" s="1"/>
  <c r="N94" i="2" s="1"/>
  <c r="P86" i="2" s="1"/>
  <c r="J84" i="2"/>
  <c r="L82" i="2"/>
  <c r="J80" i="2"/>
  <c r="J76" i="2"/>
  <c r="L74" i="2"/>
  <c r="N78" i="2" s="1"/>
  <c r="J72" i="2"/>
  <c r="L68" i="2"/>
  <c r="J68" i="2"/>
  <c r="L66" i="2" s="1"/>
  <c r="J64" i="2"/>
  <c r="N62" i="2"/>
  <c r="J60" i="2"/>
  <c r="L58" i="2"/>
  <c r="J56" i="2"/>
  <c r="J52" i="2"/>
  <c r="J48" i="2"/>
  <c r="L50" i="2" s="1"/>
  <c r="J44" i="2"/>
  <c r="J40" i="2"/>
  <c r="L42" i="2" s="1"/>
  <c r="N46" i="2" s="1"/>
  <c r="P54" i="2" s="1"/>
  <c r="L36" i="2"/>
  <c r="J36" i="2"/>
  <c r="L34" i="2" s="1"/>
  <c r="N30" i="2" s="1"/>
  <c r="J32" i="2"/>
  <c r="J28" i="2"/>
  <c r="J24" i="2"/>
  <c r="L26" i="2" s="1"/>
  <c r="J20" i="2"/>
  <c r="J16" i="2"/>
  <c r="L18" i="2" s="1"/>
  <c r="J12" i="2"/>
  <c r="P8" i="2"/>
  <c r="J8" i="2"/>
  <c r="L10" i="2" s="1"/>
  <c r="N14" i="2" s="1"/>
  <c r="P22" i="2" s="1"/>
  <c r="P38" i="2" s="1"/>
</calcChain>
</file>

<file path=xl/sharedStrings.xml><?xml version="1.0" encoding="utf-8"?>
<sst xmlns="http://schemas.openxmlformats.org/spreadsheetml/2006/main" count="2323" uniqueCount="532">
  <si>
    <r>
      <t>112</t>
    </r>
    <r>
      <rPr>
        <b/>
        <sz val="12"/>
        <rFont val="細明體"/>
        <family val="3"/>
        <charset val="136"/>
      </rPr>
      <t>年立法院長盃</t>
    </r>
    <phoneticPr fontId="5" type="noConversion"/>
  </si>
  <si>
    <t/>
  </si>
  <si>
    <t>全國壯年網球排名賽</t>
    <phoneticPr fontId="5" type="noConversion"/>
  </si>
  <si>
    <t>日期</t>
    <phoneticPr fontId="22" type="noConversion"/>
  </si>
  <si>
    <t>地點</t>
    <phoneticPr fontId="22" type="noConversion"/>
  </si>
  <si>
    <r>
      <rPr>
        <sz val="14"/>
        <rFont val="細明體"/>
        <family val="2"/>
        <charset val="136"/>
      </rPr>
      <t>會內</t>
    </r>
    <r>
      <rPr>
        <sz val="14"/>
        <rFont val="Arial"/>
        <family val="2"/>
      </rPr>
      <t xml:space="preserve"> 64 </t>
    </r>
    <r>
      <rPr>
        <sz val="14"/>
        <rFont val="細明體"/>
        <family val="2"/>
        <charset val="136"/>
      </rPr>
      <t>籤</t>
    </r>
    <phoneticPr fontId="28" type="noConversion"/>
  </si>
  <si>
    <t>裁判長</t>
    <phoneticPr fontId="22" type="noConversion"/>
  </si>
  <si>
    <t>2023/02/24-27</t>
    <phoneticPr fontId="5" type="noConversion"/>
  </si>
  <si>
    <t>台南網球場</t>
    <phoneticPr fontId="5" type="noConversion"/>
  </si>
  <si>
    <t xml:space="preserve"> </t>
    <phoneticPr fontId="28" type="noConversion"/>
  </si>
  <si>
    <t>籤號</t>
    <phoneticPr fontId="28" type="noConversion"/>
  </si>
  <si>
    <t>序號</t>
    <phoneticPr fontId="28" type="noConversion"/>
  </si>
  <si>
    <t>身分</t>
    <phoneticPr fontId="22" type="noConversion"/>
  </si>
  <si>
    <t>排名</t>
    <phoneticPr fontId="22" type="noConversion"/>
  </si>
  <si>
    <t>種子</t>
    <phoneticPr fontId="5" type="noConversion"/>
  </si>
  <si>
    <t xml:space="preserve">  姓  名</t>
    <phoneticPr fontId="22" type="noConversion"/>
  </si>
  <si>
    <t>學校/單位</t>
  </si>
  <si>
    <t>縣市</t>
  </si>
  <si>
    <t>第一輪</t>
    <phoneticPr fontId="22" type="noConversion"/>
  </si>
  <si>
    <t>第二輪</t>
    <phoneticPr fontId="22" type="noConversion"/>
  </si>
  <si>
    <t>第三輪</t>
    <phoneticPr fontId="28" type="noConversion"/>
  </si>
  <si>
    <t>QF</t>
    <phoneticPr fontId="5" type="noConversion"/>
  </si>
  <si>
    <t>-</t>
  </si>
  <si>
    <t>S1</t>
  </si>
  <si>
    <t>劉瑞星</t>
  </si>
  <si>
    <t>彰化縣</t>
  </si>
  <si>
    <t>Bye</t>
  </si>
  <si>
    <t>陳文毅</t>
  </si>
  <si>
    <t>高雄市</t>
  </si>
  <si>
    <t>廖仁輝</t>
  </si>
  <si>
    <t>台中市</t>
  </si>
  <si>
    <t>林港富</t>
  </si>
  <si>
    <t>S16</t>
  </si>
  <si>
    <t>閔子甦</t>
  </si>
  <si>
    <t>S12</t>
  </si>
  <si>
    <t>張建彬</t>
  </si>
  <si>
    <t>苗栗縣</t>
  </si>
  <si>
    <t>莊龍輝</t>
  </si>
  <si>
    <t>劉睿宏</t>
  </si>
  <si>
    <t xml:space="preserve"> 新竹市 </t>
  </si>
  <si>
    <t>陳志宏</t>
  </si>
  <si>
    <t>新北市</t>
  </si>
  <si>
    <t>林泰良</t>
  </si>
  <si>
    <t>S7</t>
  </si>
  <si>
    <t>羅欽</t>
  </si>
  <si>
    <t>SF</t>
    <phoneticPr fontId="5" type="noConversion"/>
  </si>
  <si>
    <t>S4</t>
  </si>
  <si>
    <t>林長寶</t>
  </si>
  <si>
    <t>賴奎彰</t>
  </si>
  <si>
    <t>張裕明</t>
  </si>
  <si>
    <t>林國雄</t>
  </si>
  <si>
    <t>嘉義縣</t>
  </si>
  <si>
    <t>陳政雄</t>
  </si>
  <si>
    <t>台南市</t>
  </si>
  <si>
    <t>S14</t>
  </si>
  <si>
    <t>林訓平</t>
  </si>
  <si>
    <t>宜蘭市</t>
  </si>
  <si>
    <t>S11</t>
  </si>
  <si>
    <t>張瑞模</t>
  </si>
  <si>
    <t>陳順明</t>
  </si>
  <si>
    <t>桃園市</t>
  </si>
  <si>
    <t>譚若恆</t>
  </si>
  <si>
    <t>林冠東</t>
  </si>
  <si>
    <t>李錫嶧</t>
  </si>
  <si>
    <t>S8</t>
  </si>
  <si>
    <t>吳聖欽</t>
  </si>
  <si>
    <t>S6</t>
  </si>
  <si>
    <t>黃欽詮</t>
  </si>
  <si>
    <t>南投市</t>
  </si>
  <si>
    <t>鄭志宏</t>
  </si>
  <si>
    <t>廖啟雲</t>
  </si>
  <si>
    <t>王佑麟</t>
  </si>
  <si>
    <t>台北市</t>
  </si>
  <si>
    <t>蔡宇浚</t>
  </si>
  <si>
    <t>S10</t>
  </si>
  <si>
    <t>葉日煌</t>
  </si>
  <si>
    <t>S13</t>
  </si>
  <si>
    <t>陳文岳</t>
  </si>
  <si>
    <t>花蓮市</t>
  </si>
  <si>
    <t>丁鳴舉</t>
  </si>
  <si>
    <t>艾諾德</t>
  </si>
  <si>
    <t>李宜明</t>
  </si>
  <si>
    <t>朱逸峰</t>
  </si>
  <si>
    <t>S3</t>
  </si>
  <si>
    <t>張光輝</t>
  </si>
  <si>
    <t>S5</t>
  </si>
  <si>
    <t>郭權財</t>
  </si>
  <si>
    <t>吳泰進</t>
  </si>
  <si>
    <t>蔡銘清</t>
  </si>
  <si>
    <t>康耀中</t>
  </si>
  <si>
    <t>謝慶堂</t>
  </si>
  <si>
    <t>S9</t>
  </si>
  <si>
    <t>陳寶星</t>
  </si>
  <si>
    <t>S15</t>
  </si>
  <si>
    <t>林怡志</t>
  </si>
  <si>
    <t>屏東縣</t>
  </si>
  <si>
    <t>賴晨超</t>
  </si>
  <si>
    <t>新竹縣</t>
  </si>
  <si>
    <t>張金財</t>
  </si>
  <si>
    <t>南投縣</t>
  </si>
  <si>
    <t>黃獻隆</t>
  </si>
  <si>
    <t>鄭芳松</t>
  </si>
  <si>
    <t>雲林縣</t>
  </si>
  <si>
    <t>S2</t>
  </si>
  <si>
    <t>黃紹仁</t>
  </si>
  <si>
    <t>112年立法院長盃</t>
  </si>
  <si>
    <t>全國壯年網球排名賽</t>
  </si>
  <si>
    <t>日期</t>
  </si>
  <si>
    <t>2023/02/24-27</t>
  </si>
  <si>
    <t>李孟樺</t>
  </si>
  <si>
    <t>基隆市</t>
  </si>
  <si>
    <t>曾偉民</t>
  </si>
  <si>
    <t>楊啟弘</t>
  </si>
  <si>
    <t>林彥良</t>
  </si>
  <si>
    <t>台東市</t>
  </si>
  <si>
    <t>紀彥名</t>
  </si>
  <si>
    <t>王駿澤</t>
  </si>
  <si>
    <t>黃煜宇</t>
  </si>
  <si>
    <t>陳彥佐</t>
  </si>
  <si>
    <t>涂旻宏</t>
  </si>
  <si>
    <t>郭哲軒</t>
  </si>
  <si>
    <t>朱宏杰</t>
  </si>
  <si>
    <t>吳昇鴻</t>
  </si>
  <si>
    <t>吳英豪</t>
  </si>
  <si>
    <t>黃俊嘉</t>
  </si>
  <si>
    <t>廖祜浚</t>
  </si>
  <si>
    <t>王偉仲</t>
  </si>
  <si>
    <t>周易儒</t>
  </si>
  <si>
    <t>梁志安</t>
  </si>
  <si>
    <t>林世傑</t>
  </si>
  <si>
    <t>鄧丞敦</t>
  </si>
  <si>
    <t>楊凱迪</t>
  </si>
  <si>
    <t>廖冠評</t>
  </si>
  <si>
    <t>林耿儀</t>
  </si>
  <si>
    <t>林少羿</t>
  </si>
  <si>
    <t>廖珉崧</t>
  </si>
  <si>
    <t>嘉義市</t>
  </si>
  <si>
    <t>郭展嘉</t>
  </si>
  <si>
    <t>林東輝</t>
  </si>
  <si>
    <t>王瑞璋</t>
  </si>
  <si>
    <t>楊政翰</t>
  </si>
  <si>
    <t>邱仁賢</t>
  </si>
  <si>
    <t>陳柏翰</t>
  </si>
  <si>
    <t>楊政勳</t>
  </si>
  <si>
    <t>林子楊</t>
  </si>
  <si>
    <t>黃浩菘</t>
  </si>
  <si>
    <t>陳佳智</t>
  </si>
  <si>
    <t>陳彥凱</t>
  </si>
  <si>
    <r>
      <rPr>
        <sz val="14"/>
        <rFont val="細明體"/>
        <family val="2"/>
        <charset val="136"/>
      </rPr>
      <t>會內</t>
    </r>
    <r>
      <rPr>
        <sz val="14"/>
        <rFont val="Arial"/>
        <family val="2"/>
      </rPr>
      <t xml:space="preserve"> 32 </t>
    </r>
    <r>
      <rPr>
        <sz val="14"/>
        <rFont val="細明體"/>
        <family val="2"/>
        <charset val="136"/>
      </rPr>
      <t>籤</t>
    </r>
    <phoneticPr fontId="28" type="noConversion"/>
  </si>
  <si>
    <t>QF</t>
    <phoneticPr fontId="22" type="noConversion"/>
  </si>
  <si>
    <t>林建輝</t>
  </si>
  <si>
    <t>bye</t>
  </si>
  <si>
    <t>于宏利</t>
  </si>
  <si>
    <t>蔣明達</t>
  </si>
  <si>
    <t>李沅諭</t>
  </si>
  <si>
    <t>楊坤橙</t>
  </si>
  <si>
    <t>陳隆懋</t>
  </si>
  <si>
    <t>蔡政翰</t>
  </si>
  <si>
    <t>新竹市</t>
  </si>
  <si>
    <t>周宗逸</t>
  </si>
  <si>
    <t>陳迪</t>
  </si>
  <si>
    <t>黃仁賢</t>
  </si>
  <si>
    <t>宜蘭縣</t>
  </si>
  <si>
    <t>朱蔚元</t>
  </si>
  <si>
    <t>蔡明縣</t>
  </si>
  <si>
    <t>林鈺淇</t>
  </si>
  <si>
    <t>F</t>
    <phoneticPr fontId="5" type="noConversion"/>
  </si>
  <si>
    <t>康順傅</t>
  </si>
  <si>
    <t>邱志偉</t>
  </si>
  <si>
    <t>李建青</t>
  </si>
  <si>
    <t>許乃文</t>
  </si>
  <si>
    <t>花士豪</t>
  </si>
  <si>
    <t>林榮祥</t>
  </si>
  <si>
    <t>張志宇</t>
  </si>
  <si>
    <t>林長寬</t>
  </si>
  <si>
    <t>林敬予</t>
  </si>
  <si>
    <t>林芳傑</t>
  </si>
  <si>
    <t>許介騰</t>
  </si>
  <si>
    <t>洪學人</t>
  </si>
  <si>
    <t>余鎮瑋</t>
  </si>
  <si>
    <t>黃仁政</t>
  </si>
  <si>
    <t>余聲欣</t>
  </si>
  <si>
    <t>李殷獎</t>
  </si>
  <si>
    <t>王文彥</t>
  </si>
  <si>
    <t>林秉豐</t>
  </si>
  <si>
    <t>王奕凱</t>
  </si>
  <si>
    <t>郭晋宏</t>
  </si>
  <si>
    <t>李沛承</t>
  </si>
  <si>
    <t>林宏哲</t>
  </si>
  <si>
    <t>辜維正</t>
  </si>
  <si>
    <t>莊茂雄</t>
  </si>
  <si>
    <t>陳一賢</t>
  </si>
  <si>
    <t>李志偉</t>
  </si>
  <si>
    <t>林守彥</t>
  </si>
  <si>
    <t>林坤松</t>
  </si>
  <si>
    <t>蕭吉助</t>
  </si>
  <si>
    <t>林佑城</t>
  </si>
  <si>
    <t>邵有志</t>
  </si>
  <si>
    <t>李奕霆</t>
  </si>
  <si>
    <t>屏東市</t>
  </si>
  <si>
    <t>林彥銘</t>
  </si>
  <si>
    <t>張耀輝</t>
  </si>
  <si>
    <t>洪振展</t>
  </si>
  <si>
    <t>劉子良</t>
  </si>
  <si>
    <t>湯偉</t>
  </si>
  <si>
    <t>陳宏名</t>
  </si>
  <si>
    <t>江文書</t>
  </si>
  <si>
    <t>張碧峰</t>
  </si>
  <si>
    <t>陳則銘</t>
  </si>
  <si>
    <t>陳明聖</t>
  </si>
  <si>
    <t>周冠仁</t>
  </si>
  <si>
    <t>葉承憲</t>
  </si>
  <si>
    <t>柯明佳</t>
  </si>
  <si>
    <t>吳國銘</t>
  </si>
  <si>
    <t>陳昭印</t>
  </si>
  <si>
    <t>林榮基</t>
  </si>
  <si>
    <t>張立志</t>
  </si>
  <si>
    <t>周晶生</t>
  </si>
  <si>
    <t>蘇修敬</t>
  </si>
  <si>
    <t>楊童遠</t>
  </si>
  <si>
    <t>鍾富宇</t>
  </si>
  <si>
    <t>邱炳煌</t>
  </si>
  <si>
    <t>范振祥</t>
  </si>
  <si>
    <t>余卓權</t>
  </si>
  <si>
    <t>傅文正</t>
  </si>
  <si>
    <t>龔吉和</t>
  </si>
  <si>
    <t>林崇堅</t>
  </si>
  <si>
    <t>陳宜胤</t>
  </si>
  <si>
    <t>周克中</t>
  </si>
  <si>
    <t>林經敏</t>
  </si>
  <si>
    <t>康風都</t>
  </si>
  <si>
    <t>陳金來</t>
  </si>
  <si>
    <t>劉建宏</t>
  </si>
  <si>
    <t>鄭東文</t>
  </si>
  <si>
    <t>林錦峯</t>
  </si>
  <si>
    <t>黃富南</t>
  </si>
  <si>
    <t>李家發</t>
  </si>
  <si>
    <t>余建政</t>
  </si>
  <si>
    <t>陳柱明</t>
  </si>
  <si>
    <t>郭忠榮</t>
  </si>
  <si>
    <t>杜錦豐</t>
  </si>
  <si>
    <t>陳政平</t>
  </si>
  <si>
    <t>翁聖欽</t>
  </si>
  <si>
    <t>陳秋國</t>
  </si>
  <si>
    <t>陳海山</t>
  </si>
  <si>
    <t>陳進祿</t>
  </si>
  <si>
    <t>彰化市</t>
  </si>
  <si>
    <t>陳宜超</t>
  </si>
  <si>
    <t>陳見華</t>
  </si>
  <si>
    <t>林興安</t>
  </si>
  <si>
    <t>張晉成</t>
  </si>
  <si>
    <t>邱大源</t>
  </si>
  <si>
    <t>蔣宜勳</t>
  </si>
  <si>
    <t>詹建人</t>
  </si>
  <si>
    <t>張志明</t>
  </si>
  <si>
    <t>吳子元</t>
  </si>
  <si>
    <t>王國銘</t>
  </si>
  <si>
    <t>程建智</t>
  </si>
  <si>
    <t>黃嘉文</t>
  </si>
  <si>
    <t>官懷仁</t>
  </si>
  <si>
    <t>蕭年晋</t>
  </si>
  <si>
    <t>張家彰</t>
  </si>
  <si>
    <t>丁茂雄</t>
  </si>
  <si>
    <t>蔡榮和</t>
  </si>
  <si>
    <t>王傳慶</t>
  </si>
  <si>
    <t>邱永鎮</t>
  </si>
  <si>
    <t>林高義</t>
  </si>
  <si>
    <t>徐德富</t>
  </si>
  <si>
    <t>蘇清德</t>
  </si>
  <si>
    <t>謝育弘</t>
  </si>
  <si>
    <t>林文政</t>
  </si>
  <si>
    <t>劉順財</t>
  </si>
  <si>
    <t>林大權</t>
  </si>
  <si>
    <t>蕭秀山</t>
  </si>
  <si>
    <t>謝棨宥</t>
  </si>
  <si>
    <t>蘇晏永</t>
  </si>
  <si>
    <t>陳銘曲</t>
  </si>
  <si>
    <t>陳聰敏</t>
  </si>
  <si>
    <t>李建德</t>
  </si>
  <si>
    <t>李明賜</t>
  </si>
  <si>
    <t>王界明</t>
  </si>
  <si>
    <t>林慶隆</t>
  </si>
  <si>
    <t>洪照熙</t>
  </si>
  <si>
    <t>盧英治</t>
  </si>
  <si>
    <t>高榮成</t>
  </si>
  <si>
    <t>曾永銘</t>
  </si>
  <si>
    <t>何秉憲</t>
  </si>
  <si>
    <t>吳佳澄</t>
  </si>
  <si>
    <t>王聰智</t>
  </si>
  <si>
    <t>廖連昇</t>
  </si>
  <si>
    <t>王清富</t>
  </si>
  <si>
    <t>李征</t>
  </si>
  <si>
    <t>黃茂榮</t>
  </si>
  <si>
    <t>許富盛</t>
  </si>
  <si>
    <t>方國雅</t>
  </si>
  <si>
    <t>戴光志</t>
  </si>
  <si>
    <t>游貴柱</t>
  </si>
  <si>
    <t>羅慶德</t>
  </si>
  <si>
    <t>古健岳</t>
  </si>
  <si>
    <t>郭惠新</t>
  </si>
  <si>
    <t>宋偉雄</t>
  </si>
  <si>
    <t>李萬來</t>
  </si>
  <si>
    <t>張東佶</t>
  </si>
  <si>
    <t>徐榮利</t>
  </si>
  <si>
    <t>謝文勇</t>
  </si>
  <si>
    <t>江登興</t>
  </si>
  <si>
    <t>林志榮</t>
  </si>
  <si>
    <t>江進喜</t>
  </si>
  <si>
    <t>羅棋穎</t>
  </si>
  <si>
    <t>王明鴻</t>
  </si>
  <si>
    <t>劉划</t>
  </si>
  <si>
    <t>鄭炳江</t>
  </si>
  <si>
    <t>林崇城</t>
  </si>
  <si>
    <t>黃文華</t>
  </si>
  <si>
    <t>李芳茂</t>
  </si>
  <si>
    <t>黃國禎</t>
  </si>
  <si>
    <t>李忠華</t>
  </si>
  <si>
    <t>王憲文</t>
  </si>
  <si>
    <t>李玉海</t>
  </si>
  <si>
    <t>謝文廣</t>
  </si>
  <si>
    <t>黃禎宏</t>
  </si>
  <si>
    <t>余化人</t>
  </si>
  <si>
    <t>葉志展</t>
  </si>
  <si>
    <t>葉豐田</t>
  </si>
  <si>
    <t>陳堯智</t>
  </si>
  <si>
    <t>湯昇勳</t>
  </si>
  <si>
    <t>鄭潁駿</t>
  </si>
  <si>
    <t>林香筍</t>
  </si>
  <si>
    <t>王松村</t>
  </si>
  <si>
    <t>軟式網球場</t>
    <phoneticPr fontId="5" type="noConversion"/>
  </si>
  <si>
    <t>李英智</t>
  </si>
  <si>
    <t>李光祖</t>
  </si>
  <si>
    <t>蔡坤林</t>
  </si>
  <si>
    <t>陳治籓</t>
  </si>
  <si>
    <t>許崑龍</t>
  </si>
  <si>
    <t>蔣聯鎔</t>
  </si>
  <si>
    <t>鍾仕長</t>
  </si>
  <si>
    <t>張正興</t>
  </si>
  <si>
    <t>楊振鑫</t>
  </si>
  <si>
    <t>賴波章</t>
  </si>
  <si>
    <t>劉玉德</t>
  </si>
  <si>
    <t>林宗翰</t>
  </si>
  <si>
    <t>吳明德</t>
  </si>
  <si>
    <t>中村秀明</t>
  </si>
  <si>
    <t>黃世華</t>
  </si>
  <si>
    <t>劉新地</t>
  </si>
  <si>
    <t>蘇錦堂</t>
  </si>
  <si>
    <t>張殷嘉</t>
  </si>
  <si>
    <t>段國明</t>
  </si>
  <si>
    <t>辛俊徹</t>
  </si>
  <si>
    <t>許崑山</t>
  </si>
  <si>
    <t>林春慶</t>
  </si>
  <si>
    <t>王合法</t>
  </si>
  <si>
    <t>林榮烋</t>
  </si>
  <si>
    <t>江金隆</t>
  </si>
  <si>
    <t>張徽熊</t>
  </si>
  <si>
    <t>吳政憲</t>
  </si>
  <si>
    <t>阮茂益</t>
  </si>
  <si>
    <t>陳晚雄</t>
  </si>
  <si>
    <t>葉錦祥</t>
  </si>
  <si>
    <t>葉為</t>
  </si>
  <si>
    <t>吳崇楨</t>
  </si>
  <si>
    <t>陳俊偉</t>
  </si>
  <si>
    <t>陳明亮</t>
  </si>
  <si>
    <t>苗栗市</t>
  </si>
  <si>
    <t>曹超玲</t>
  </si>
  <si>
    <r>
      <t>75</t>
    </r>
    <r>
      <rPr>
        <sz val="20"/>
        <rFont val="細明體"/>
        <family val="2"/>
        <charset val="136"/>
      </rPr>
      <t>經典</t>
    </r>
    <phoneticPr fontId="28" type="noConversion"/>
  </si>
  <si>
    <t>會內 8 籤</t>
    <phoneticPr fontId="28" type="noConversion"/>
  </si>
  <si>
    <t>王由之</t>
    <phoneticPr fontId="28" type="noConversion"/>
  </si>
  <si>
    <t>劉雲忠</t>
  </si>
  <si>
    <t>徐瑞榮</t>
  </si>
  <si>
    <t>楊國元</t>
  </si>
  <si>
    <t>林幸福</t>
  </si>
  <si>
    <t>張振漢</t>
  </si>
  <si>
    <t>薛景盛</t>
  </si>
  <si>
    <t>程明振</t>
  </si>
  <si>
    <t>吳新喜</t>
  </si>
  <si>
    <r>
      <t>80</t>
    </r>
    <r>
      <rPr>
        <sz val="20"/>
        <rFont val="細明體"/>
        <family val="2"/>
        <charset val="136"/>
      </rPr>
      <t>傳奇</t>
    </r>
    <phoneticPr fontId="28" type="noConversion"/>
  </si>
  <si>
    <r>
      <rPr>
        <sz val="14"/>
        <rFont val="細明體"/>
        <family val="2"/>
        <charset val="136"/>
      </rPr>
      <t>會內</t>
    </r>
    <r>
      <rPr>
        <sz val="14"/>
        <rFont val="Arial"/>
        <family val="2"/>
      </rPr>
      <t xml:space="preserve"> 16 </t>
    </r>
    <r>
      <rPr>
        <sz val="14"/>
        <rFont val="細明體"/>
        <family val="2"/>
        <charset val="136"/>
      </rPr>
      <t>籤</t>
    </r>
    <phoneticPr fontId="28" type="noConversion"/>
  </si>
  <si>
    <t>第一輪</t>
  </si>
  <si>
    <t>陳當英</t>
  </si>
  <si>
    <t>林良雄</t>
  </si>
  <si>
    <t>蔡勝美</t>
  </si>
  <si>
    <t>陳國雄</t>
  </si>
  <si>
    <t>張登貴</t>
  </si>
  <si>
    <t>江宏凱</t>
  </si>
  <si>
    <t>顏榮義</t>
  </si>
  <si>
    <t>梁照雄</t>
  </si>
  <si>
    <t>莊金安</t>
  </si>
  <si>
    <t>2/24,08:30</t>
    <phoneticPr fontId="1" type="noConversion"/>
  </si>
  <si>
    <t>2/24,09:10</t>
    <phoneticPr fontId="1" type="noConversion"/>
  </si>
  <si>
    <t>2/24,09:50</t>
  </si>
  <si>
    <t>2/24,09:50</t>
    <phoneticPr fontId="1" type="noConversion"/>
  </si>
  <si>
    <r>
      <rPr>
        <b/>
        <sz val="12"/>
        <rFont val="新細明體"/>
        <family val="1"/>
        <charset val="136"/>
      </rPr>
      <t>林建州</t>
    </r>
  </si>
  <si>
    <t>S6</t>
    <phoneticPr fontId="1" type="noConversion"/>
  </si>
  <si>
    <t>2/24,10:30</t>
  </si>
  <si>
    <t>2/24,10:30</t>
    <phoneticPr fontId="1" type="noConversion"/>
  </si>
  <si>
    <t>2/24,11:10</t>
  </si>
  <si>
    <t>2/24,11:10</t>
    <phoneticPr fontId="1" type="noConversion"/>
  </si>
  <si>
    <t>2/24,11:50</t>
  </si>
  <si>
    <t>2/24,11:50</t>
    <phoneticPr fontId="1" type="noConversion"/>
  </si>
  <si>
    <t>2/24,09:00軟式</t>
    <phoneticPr fontId="1" type="noConversion"/>
  </si>
  <si>
    <t>2/24,09:40軟式</t>
    <phoneticPr fontId="1" type="noConversion"/>
  </si>
  <si>
    <t>2/24,10:20軟式</t>
    <phoneticPr fontId="1" type="noConversion"/>
  </si>
  <si>
    <t>2/24,11:00軟式</t>
    <phoneticPr fontId="1" type="noConversion"/>
  </si>
  <si>
    <t>2/24,11:40軟式</t>
    <phoneticPr fontId="1" type="noConversion"/>
  </si>
  <si>
    <t>2/24,12:20軟式</t>
    <phoneticPr fontId="1" type="noConversion"/>
  </si>
  <si>
    <t>2/24,13:00軟式</t>
    <phoneticPr fontId="1" type="noConversion"/>
  </si>
  <si>
    <t>2/25,08:30</t>
    <phoneticPr fontId="1" type="noConversion"/>
  </si>
  <si>
    <t>2/25,10:30</t>
    <phoneticPr fontId="1" type="noConversion"/>
  </si>
  <si>
    <t>2/25,11:10</t>
  </si>
  <si>
    <t>2/25,11:10</t>
    <phoneticPr fontId="1" type="noConversion"/>
  </si>
  <si>
    <t>2/25,11:50</t>
    <phoneticPr fontId="1" type="noConversion"/>
  </si>
  <si>
    <t>2/25,12:30</t>
  </si>
  <si>
    <t>2/25,12:30</t>
    <phoneticPr fontId="1" type="noConversion"/>
  </si>
  <si>
    <t>2/25,13:10</t>
    <phoneticPr fontId="1" type="noConversion"/>
  </si>
  <si>
    <t>2/25,13:50</t>
    <phoneticPr fontId="1" type="noConversion"/>
  </si>
  <si>
    <t>2/25,14:30</t>
    <phoneticPr fontId="1" type="noConversion"/>
  </si>
  <si>
    <t>2/25,15:10</t>
    <phoneticPr fontId="1" type="noConversion"/>
  </si>
  <si>
    <t>2/25,15:50</t>
    <phoneticPr fontId="1" type="noConversion"/>
  </si>
  <si>
    <t>2/25,16:30</t>
    <phoneticPr fontId="1" type="noConversion"/>
  </si>
  <si>
    <t>2/25,17:10</t>
    <phoneticPr fontId="1" type="noConversion"/>
  </si>
  <si>
    <r>
      <t xml:space="preserve">2/25,09:00 </t>
    </r>
    <r>
      <rPr>
        <sz val="9"/>
        <rFont val="細明體"/>
        <family val="2"/>
        <charset val="136"/>
      </rPr>
      <t>軟式</t>
    </r>
    <phoneticPr fontId="1" type="noConversion"/>
  </si>
  <si>
    <r>
      <t xml:space="preserve">2/25,09:40 </t>
    </r>
    <r>
      <rPr>
        <sz val="9"/>
        <rFont val="細明體"/>
        <family val="2"/>
        <charset val="136"/>
      </rPr>
      <t>軟式</t>
    </r>
    <phoneticPr fontId="1" type="noConversion"/>
  </si>
  <si>
    <r>
      <t xml:space="preserve">2/25,10:20 </t>
    </r>
    <r>
      <rPr>
        <sz val="9"/>
        <rFont val="細明體"/>
        <family val="2"/>
        <charset val="136"/>
      </rPr>
      <t>軟式</t>
    </r>
    <phoneticPr fontId="1" type="noConversion"/>
  </si>
  <si>
    <r>
      <t xml:space="preserve">2/25,11:00 </t>
    </r>
    <r>
      <rPr>
        <sz val="9"/>
        <rFont val="細明體"/>
        <family val="2"/>
        <charset val="136"/>
      </rPr>
      <t>軟式</t>
    </r>
    <phoneticPr fontId="1" type="noConversion"/>
  </si>
  <si>
    <r>
      <t xml:space="preserve">2/25,11:40 </t>
    </r>
    <r>
      <rPr>
        <sz val="9"/>
        <rFont val="細明體"/>
        <family val="2"/>
        <charset val="136"/>
      </rPr>
      <t>軟式</t>
    </r>
    <phoneticPr fontId="1" type="noConversion"/>
  </si>
  <si>
    <t>2/25,11:40 軟式</t>
    <phoneticPr fontId="1" type="noConversion"/>
  </si>
  <si>
    <t>2/25,12:20 軟式</t>
    <phoneticPr fontId="1" type="noConversion"/>
  </si>
  <si>
    <t>2/25,13:00 軟式</t>
    <phoneticPr fontId="1" type="noConversion"/>
  </si>
  <si>
    <t>2/25,13:40 軟式 *</t>
    <phoneticPr fontId="1" type="noConversion"/>
  </si>
  <si>
    <t>2/25,16:20 軟式</t>
  </si>
  <si>
    <t>2/25,14:20 軟式</t>
    <phoneticPr fontId="1" type="noConversion"/>
  </si>
  <si>
    <t>2/25,15:00 軟式</t>
  </si>
  <si>
    <t>2/25,15:40 軟式</t>
  </si>
  <si>
    <t>2/25,17:00 軟式</t>
  </si>
  <si>
    <t>2/26,08:30</t>
    <phoneticPr fontId="1" type="noConversion"/>
  </si>
  <si>
    <t>會內 32 籤</t>
    <phoneticPr fontId="28" type="noConversion"/>
  </si>
  <si>
    <t>2/26,09:10</t>
    <phoneticPr fontId="1" type="noConversion"/>
  </si>
  <si>
    <t>2/26,09:50</t>
    <phoneticPr fontId="1" type="noConversion"/>
  </si>
  <si>
    <t>2/26,10:30</t>
    <phoneticPr fontId="1" type="noConversion"/>
  </si>
  <si>
    <t>會內 64 籤</t>
    <phoneticPr fontId="28" type="noConversion"/>
  </si>
  <si>
    <t>2/25,08:30</t>
  </si>
  <si>
    <t>2/25,09:10</t>
  </si>
  <si>
    <t>2/25,09:50</t>
  </si>
  <si>
    <t>2/26,11:10</t>
    <phoneticPr fontId="1" type="noConversion"/>
  </si>
  <si>
    <t>2/26,12:30</t>
    <phoneticPr fontId="1" type="noConversion"/>
  </si>
  <si>
    <t>2/26,13:10</t>
    <phoneticPr fontId="1" type="noConversion"/>
  </si>
  <si>
    <t>2/26,13:50</t>
    <phoneticPr fontId="1" type="noConversion"/>
  </si>
  <si>
    <t>2/27,08:30</t>
    <phoneticPr fontId="1" type="noConversion"/>
  </si>
  <si>
    <t>2/27,11:30</t>
    <phoneticPr fontId="1" type="noConversion"/>
  </si>
  <si>
    <t>2/27,12:30</t>
    <phoneticPr fontId="1" type="noConversion"/>
  </si>
  <si>
    <t>Bye</t>
    <phoneticPr fontId="1" type="noConversion"/>
  </si>
  <si>
    <t>6-4</t>
    <phoneticPr fontId="1" type="noConversion"/>
  </si>
  <si>
    <t>6-3</t>
    <phoneticPr fontId="1" type="noConversion"/>
  </si>
  <si>
    <t>6-1</t>
    <phoneticPr fontId="1" type="noConversion"/>
  </si>
  <si>
    <t>6-0</t>
    <phoneticPr fontId="1" type="noConversion"/>
  </si>
  <si>
    <t>6-5(3)</t>
    <phoneticPr fontId="1" type="noConversion"/>
  </si>
  <si>
    <t>wo</t>
    <phoneticPr fontId="1" type="noConversion"/>
  </si>
  <si>
    <t>6-2</t>
    <phoneticPr fontId="1" type="noConversion"/>
  </si>
  <si>
    <t>6-5(5)</t>
    <phoneticPr fontId="1" type="noConversion"/>
  </si>
  <si>
    <t>6-5(1)</t>
    <phoneticPr fontId="1" type="noConversion"/>
  </si>
  <si>
    <t>6-5(2)</t>
    <phoneticPr fontId="1" type="noConversion"/>
  </si>
  <si>
    <t>6-3</t>
    <phoneticPr fontId="1" type="noConversion"/>
  </si>
  <si>
    <t>6-2</t>
    <phoneticPr fontId="1" type="noConversion"/>
  </si>
  <si>
    <t>6-0</t>
    <phoneticPr fontId="1" type="noConversion"/>
  </si>
  <si>
    <t>8</t>
    <phoneticPr fontId="1" type="noConversion"/>
  </si>
  <si>
    <t>6-1</t>
    <phoneticPr fontId="1" type="noConversion"/>
  </si>
  <si>
    <t>wo</t>
    <phoneticPr fontId="1" type="noConversion"/>
  </si>
  <si>
    <t>6-4</t>
    <phoneticPr fontId="1" type="noConversion"/>
  </si>
  <si>
    <t>6-3</t>
    <phoneticPr fontId="1" type="noConversion"/>
  </si>
  <si>
    <t>6-5(0)</t>
    <phoneticPr fontId="1" type="noConversion"/>
  </si>
  <si>
    <t>6-5(4)</t>
    <phoneticPr fontId="1" type="noConversion"/>
  </si>
  <si>
    <t>佘承宗</t>
    <phoneticPr fontId="1" type="noConversion"/>
  </si>
  <si>
    <t>8</t>
    <phoneticPr fontId="1" type="noConversion"/>
  </si>
  <si>
    <t>2</t>
    <phoneticPr fontId="1" type="noConversion"/>
  </si>
  <si>
    <t>2</t>
    <phoneticPr fontId="1" type="noConversion"/>
  </si>
  <si>
    <t>6-5(1)</t>
    <phoneticPr fontId="1" type="noConversion"/>
  </si>
  <si>
    <t>6-5(5)</t>
    <phoneticPr fontId="1" type="noConversion"/>
  </si>
  <si>
    <t>6-5(5)</t>
    <phoneticPr fontId="1" type="noConversion"/>
  </si>
  <si>
    <t>6-0</t>
    <phoneticPr fontId="1" type="noConversion"/>
  </si>
  <si>
    <t>6-1</t>
    <phoneticPr fontId="1" type="noConversion"/>
  </si>
  <si>
    <t>6-5(3)</t>
    <phoneticPr fontId="1" type="noConversion"/>
  </si>
  <si>
    <t>6-5(2)</t>
    <phoneticPr fontId="1" type="noConversion"/>
  </si>
  <si>
    <t>6-1</t>
    <phoneticPr fontId="1" type="noConversion"/>
  </si>
  <si>
    <t>6-2</t>
    <phoneticPr fontId="1" type="noConversion"/>
  </si>
  <si>
    <t>6-5(10)</t>
    <phoneticPr fontId="1" type="noConversion"/>
  </si>
  <si>
    <t>6-5(4)</t>
    <phoneticPr fontId="1" type="noConversion"/>
  </si>
  <si>
    <t>6-5(4)</t>
    <phoneticPr fontId="1" type="noConversion"/>
  </si>
  <si>
    <t>6-5(5)</t>
    <phoneticPr fontId="1" type="noConversion"/>
  </si>
  <si>
    <t>6-5(4)</t>
    <phoneticPr fontId="1" type="noConversion"/>
  </si>
  <si>
    <t>3-2 ret</t>
    <phoneticPr fontId="1" type="noConversion"/>
  </si>
  <si>
    <t>6-5(8)</t>
    <phoneticPr fontId="1" type="noConversion"/>
  </si>
  <si>
    <t>6-1</t>
    <phoneticPr fontId="1" type="noConversion"/>
  </si>
  <si>
    <t>6-3</t>
    <phoneticPr fontId="1" type="noConversion"/>
  </si>
  <si>
    <t>6-0</t>
    <phoneticPr fontId="1" type="noConversion"/>
  </si>
  <si>
    <t>6-4</t>
    <phoneticPr fontId="1" type="noConversion"/>
  </si>
  <si>
    <t>6-2</t>
    <phoneticPr fontId="1" type="noConversion"/>
  </si>
  <si>
    <t>wo</t>
    <phoneticPr fontId="1" type="noConversion"/>
  </si>
  <si>
    <t>6-5.3</t>
    <phoneticPr fontId="1" type="noConversion"/>
  </si>
  <si>
    <t>6-5(1)</t>
    <phoneticPr fontId="1" type="noConversion"/>
  </si>
  <si>
    <t>8</t>
    <phoneticPr fontId="1" type="noConversion"/>
  </si>
  <si>
    <t>6-5(2)</t>
    <phoneticPr fontId="1" type="noConversion"/>
  </si>
  <si>
    <t>6-5(7)</t>
    <phoneticPr fontId="1" type="noConversion"/>
  </si>
  <si>
    <t>6-4</t>
    <phoneticPr fontId="1" type="noConversion"/>
  </si>
  <si>
    <t>6-2</t>
    <phoneticPr fontId="1" type="noConversion"/>
  </si>
  <si>
    <t>7-5</t>
    <phoneticPr fontId="1" type="noConversion"/>
  </si>
  <si>
    <t>9</t>
    <phoneticPr fontId="1" type="noConversion"/>
  </si>
  <si>
    <t>6-5(3)</t>
    <phoneticPr fontId="1" type="noConversion"/>
  </si>
  <si>
    <t>6-5(6)</t>
    <phoneticPr fontId="1" type="noConversion"/>
  </si>
  <si>
    <t>6-4</t>
    <phoneticPr fontId="28" type="noConversion"/>
  </si>
  <si>
    <t>6-0</t>
    <phoneticPr fontId="1" type="noConversion"/>
  </si>
  <si>
    <t>6-2</t>
    <phoneticPr fontId="28" type="noConversion"/>
  </si>
  <si>
    <t>6-5(3)</t>
    <phoneticPr fontId="1" type="noConversion"/>
  </si>
  <si>
    <t>8</t>
    <phoneticPr fontId="1" type="noConversion"/>
  </si>
  <si>
    <t>6-2</t>
    <phoneticPr fontId="1" type="noConversion"/>
  </si>
  <si>
    <t>6-3</t>
    <phoneticPr fontId="1" type="noConversion"/>
  </si>
  <si>
    <t>6-1</t>
    <phoneticPr fontId="1" type="noConversion"/>
  </si>
  <si>
    <t>1-0 ret</t>
    <phoneticPr fontId="1" type="noConversion"/>
  </si>
  <si>
    <t>6-1</t>
    <phoneticPr fontId="1" type="noConversion"/>
  </si>
  <si>
    <t>8</t>
    <phoneticPr fontId="1" type="noConversion"/>
  </si>
  <si>
    <t>6-0</t>
    <phoneticPr fontId="1" type="noConversion"/>
  </si>
  <si>
    <t>6-5(8)</t>
    <phoneticPr fontId="1" type="noConversion"/>
  </si>
  <si>
    <t>1-0 ret</t>
    <phoneticPr fontId="1" type="noConversion"/>
  </si>
  <si>
    <t>6-3</t>
    <phoneticPr fontId="28" type="noConversion"/>
  </si>
  <si>
    <t>6-0</t>
    <phoneticPr fontId="28" type="noConversion"/>
  </si>
  <si>
    <t>6-5(3)</t>
    <phoneticPr fontId="28" type="noConversion"/>
  </si>
  <si>
    <r>
      <t xml:space="preserve">2/27,12:00 </t>
    </r>
    <r>
      <rPr>
        <sz val="10"/>
        <rFont val="細明體"/>
        <family val="2"/>
        <charset val="136"/>
      </rPr>
      <t>軟式</t>
    </r>
    <phoneticPr fontId="1" type="noConversion"/>
  </si>
  <si>
    <r>
      <t xml:space="preserve">2/26,09:00 </t>
    </r>
    <r>
      <rPr>
        <sz val="10"/>
        <rFont val="細明體"/>
        <family val="2"/>
        <charset val="136"/>
      </rPr>
      <t>軟式</t>
    </r>
    <phoneticPr fontId="1" type="noConversion"/>
  </si>
  <si>
    <r>
      <t xml:space="preserve">2/26,11:40 </t>
    </r>
    <r>
      <rPr>
        <sz val="10"/>
        <rFont val="細明體"/>
        <family val="2"/>
        <charset val="136"/>
      </rPr>
      <t>軟式</t>
    </r>
    <phoneticPr fontId="1" type="noConversion"/>
  </si>
  <si>
    <r>
      <t xml:space="preserve">2/26,09:40 </t>
    </r>
    <r>
      <rPr>
        <sz val="10"/>
        <rFont val="細明體"/>
        <family val="2"/>
        <charset val="136"/>
      </rPr>
      <t>軟式</t>
    </r>
    <phoneticPr fontId="1" type="noConversion"/>
  </si>
  <si>
    <r>
      <t xml:space="preserve">2/26,12:20 </t>
    </r>
    <r>
      <rPr>
        <sz val="10"/>
        <rFont val="細明體"/>
        <family val="2"/>
        <charset val="136"/>
      </rPr>
      <t>軟式</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</si>
</sst>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0">
    <font>
      <sz val="12"/>
      <color theme="1"/>
      <name val="新細明體"/>
      <family val="2"/>
      <charset val="136"/>
      <scheme val="minor"/>
    </font>
    <font>
      <sz val="9"/>
      <name val="新細明體"/>
      <family val="2"/>
      <charset val="136"/>
      <scheme val="minor"/>
    </font>
    <font>
      <sz val="12"/>
      <name val="新細明體"/>
      <family val="1"/>
      <charset val="136"/>
    </font>
    <font>
      <b/>
      <sz val="12"/>
      <name val="Arial"/>
      <family val="2"/>
    </font>
    <font>
      <b/>
      <sz val="12"/>
      <name val="細明體"/>
      <family val="3"/>
      <charset val="136"/>
    </font>
    <font>
      <sz val="9"/>
      <name val="新細明體"/>
      <family val="1"/>
      <charset val="136"/>
    </font>
    <font>
      <sz val="12"/>
      <name val="Arial"/>
      <family val="2"/>
    </font>
    <font>
      <b/>
      <sz val="9"/>
      <name val="Arial"/>
      <family val="2"/>
    </font>
    <font>
      <sz val="20"/>
      <name val="Arial"/>
      <family val="2"/>
    </font>
    <font>
      <b/>
      <sz val="11"/>
      <name val="Arial"/>
      <family val="2"/>
    </font>
    <font>
      <b/>
      <sz val="11"/>
      <name val="細明體"/>
      <family val="3"/>
      <charset val="136"/>
    </font>
    <font>
      <b/>
      <sz val="10"/>
      <name val="Arial"/>
      <family val="2"/>
    </font>
    <font>
      <sz val="20"/>
      <color theme="0" tint="-0.14996795556505021"/>
      <name val="新細明體"/>
      <family val="1"/>
      <charset val="136"/>
    </font>
    <font>
      <sz val="20"/>
      <color indexed="9"/>
      <name val="Arial"/>
      <family val="2"/>
    </font>
    <font>
      <b/>
      <i/>
      <sz val="10"/>
      <name val="細明體"/>
      <family val="3"/>
      <charset val="136"/>
    </font>
    <font>
      <i/>
      <sz val="9"/>
      <name val="細明體"/>
      <family val="3"/>
      <charset val="136"/>
    </font>
    <font>
      <b/>
      <i/>
      <sz val="9"/>
      <name val="Arial"/>
      <family val="2"/>
    </font>
    <font>
      <sz val="10"/>
      <name val="Arial"/>
      <family val="2"/>
    </font>
    <font>
      <b/>
      <i/>
      <sz val="12"/>
      <name val="Arial"/>
      <family val="2"/>
    </font>
    <font>
      <sz val="10"/>
      <color theme="0" tint="-0.14996795556505021"/>
      <name val="新細明體"/>
      <family val="1"/>
      <charset val="136"/>
    </font>
    <font>
      <sz val="10"/>
      <color indexed="9"/>
      <name val="Arial"/>
      <family val="2"/>
    </font>
    <font>
      <b/>
      <sz val="7"/>
      <name val="細明體"/>
      <family val="3"/>
      <charset val="136"/>
    </font>
    <font>
      <sz val="8"/>
      <name val="Arial"/>
      <family val="2"/>
    </font>
    <font>
      <sz val="7"/>
      <name val="細明體"/>
      <family val="3"/>
      <charset val="136"/>
    </font>
    <font>
      <b/>
      <sz val="7"/>
      <name val="Arial"/>
      <family val="2"/>
    </font>
    <font>
      <sz val="14"/>
      <name val="Arial"/>
      <family val="2"/>
      <charset val="136"/>
    </font>
    <font>
      <sz val="14"/>
      <name val="細明體"/>
      <family val="2"/>
      <charset val="136"/>
    </font>
    <font>
      <sz val="14"/>
      <name val="Arial"/>
      <family val="2"/>
    </font>
    <font>
      <sz val="9"/>
      <name val="新細明體"/>
      <family val="1"/>
      <charset val="136"/>
      <scheme val="minor"/>
    </font>
    <font>
      <b/>
      <sz val="7"/>
      <color theme="0" tint="-0.14996795556505021"/>
      <name val="新細明體"/>
      <family val="1"/>
      <charset val="136"/>
    </font>
    <font>
      <sz val="6"/>
      <name val="Arial"/>
      <family val="2"/>
    </font>
    <font>
      <b/>
      <sz val="8"/>
      <name val="Arial"/>
      <family val="2"/>
    </font>
    <font>
      <b/>
      <sz val="8"/>
      <color indexed="8"/>
      <name val="Arial"/>
      <family val="2"/>
    </font>
    <font>
      <b/>
      <sz val="8"/>
      <color theme="0" tint="-0.14996795556505021"/>
      <name val="新細明體"/>
      <family val="1"/>
      <charset val="136"/>
    </font>
    <font>
      <sz val="10"/>
      <name val="微軟正黑體"/>
      <family val="2"/>
      <charset val="136"/>
    </font>
    <font>
      <sz val="10"/>
      <name val="新細明體"/>
      <family val="1"/>
      <charset val="136"/>
    </font>
    <font>
      <sz val="8"/>
      <name val="新細明體"/>
      <family val="1"/>
      <charset val="136"/>
    </font>
    <font>
      <b/>
      <sz val="11"/>
      <name val="新細明體"/>
      <family val="1"/>
      <charset val="136"/>
    </font>
    <font>
      <sz val="12"/>
      <color theme="0" tint="-0.14996795556505021"/>
      <name val="Arial"/>
      <family val="2"/>
    </font>
    <font>
      <sz val="9"/>
      <color theme="0" tint="-0.14996795556505021"/>
      <name val="Arial"/>
      <family val="2"/>
    </font>
    <font>
      <sz val="9"/>
      <name val="Arial"/>
      <family val="2"/>
    </font>
    <font>
      <sz val="6"/>
      <name val="微軟正黑體"/>
      <family val="2"/>
      <charset val="136"/>
    </font>
    <font>
      <sz val="6"/>
      <color theme="0" tint="-0.14996795556505021"/>
      <name val="新細明體"/>
      <family val="1"/>
      <charset val="136"/>
    </font>
    <font>
      <sz val="6"/>
      <color theme="0" tint="-0.14996795556505021"/>
      <name val="Arial"/>
      <family val="2"/>
    </font>
    <font>
      <sz val="6"/>
      <color indexed="9"/>
      <name val="Arial"/>
      <family val="2"/>
    </font>
    <font>
      <b/>
      <sz val="10"/>
      <name val="微軟正黑體"/>
      <family val="2"/>
      <charset val="136"/>
    </font>
    <font>
      <sz val="8.5"/>
      <name val="Arial"/>
      <family val="2"/>
    </font>
    <font>
      <sz val="8.5"/>
      <color theme="0" tint="-0.14996795556505021"/>
      <name val="新細明體"/>
      <family val="1"/>
      <charset val="136"/>
    </font>
    <font>
      <sz val="12"/>
      <color indexed="8"/>
      <name val="Arial"/>
      <family val="2"/>
    </font>
    <font>
      <sz val="8.5"/>
      <color theme="0" tint="-0.14996795556505021"/>
      <name val="Arial"/>
      <family val="2"/>
    </font>
    <font>
      <sz val="8.5"/>
      <color indexed="8"/>
      <name val="Arial"/>
      <family val="2"/>
    </font>
    <font>
      <sz val="8.5"/>
      <color indexed="9"/>
      <name val="Arial"/>
      <family val="2"/>
    </font>
    <font>
      <i/>
      <sz val="6"/>
      <color theme="0" tint="-0.14996795556505021"/>
      <name val="新細明體"/>
      <family val="1"/>
      <charset val="136"/>
    </font>
    <font>
      <sz val="10"/>
      <color indexed="8"/>
      <name val="Arial"/>
      <family val="2"/>
    </font>
    <font>
      <i/>
      <sz val="6"/>
      <color theme="0" tint="-0.14996795556505021"/>
      <name val="Arial"/>
      <family val="2"/>
    </font>
    <font>
      <b/>
      <sz val="8.5"/>
      <name val="Arial"/>
      <family val="2"/>
    </font>
    <font>
      <b/>
      <sz val="8.5"/>
      <color theme="0" tint="-0.14996795556505021"/>
      <name val="新細明體"/>
      <family val="1"/>
      <charset val="136"/>
    </font>
    <font>
      <b/>
      <sz val="12"/>
      <color indexed="8"/>
      <name val="Arial"/>
      <family val="2"/>
    </font>
    <font>
      <b/>
      <sz val="10"/>
      <color indexed="8"/>
      <name val="Arial"/>
      <family val="2"/>
    </font>
    <font>
      <b/>
      <sz val="12"/>
      <name val="新細明體"/>
      <family val="1"/>
      <charset val="136"/>
    </font>
    <font>
      <sz val="11"/>
      <name val="Arial"/>
      <family val="2"/>
    </font>
    <font>
      <sz val="14"/>
      <color theme="0" tint="-0.14996795556505021"/>
      <name val="新細明體"/>
      <family val="1"/>
      <charset val="136"/>
    </font>
    <font>
      <sz val="14"/>
      <color theme="0" tint="-0.14996795556505021"/>
      <name val="Arial"/>
      <family val="2"/>
    </font>
    <font>
      <b/>
      <sz val="12"/>
      <name val="微軟正黑體"/>
      <family val="2"/>
      <charset val="136"/>
    </font>
    <font>
      <b/>
      <sz val="8.5"/>
      <color theme="0" tint="-0.14996795556505021"/>
      <name val="Arial"/>
      <family val="2"/>
    </font>
    <font>
      <sz val="12"/>
      <name val="微軟正黑體"/>
      <family val="2"/>
      <charset val="136"/>
    </font>
    <font>
      <sz val="7"/>
      <color theme="0" tint="-0.14996795556505021"/>
      <name val="新細明體"/>
      <family val="1"/>
      <charset val="136"/>
    </font>
    <font>
      <sz val="7"/>
      <color theme="0" tint="-0.14996795556505021"/>
      <name val="Arial"/>
      <family val="2"/>
    </font>
    <font>
      <b/>
      <sz val="20"/>
      <name val="Arial"/>
      <family val="2"/>
    </font>
    <font>
      <b/>
      <i/>
      <sz val="10"/>
      <name val="Arial"/>
      <family val="2"/>
    </font>
    <font>
      <b/>
      <sz val="9"/>
      <color indexed="8"/>
      <name val="細明體"/>
      <family val="3"/>
      <charset val="136"/>
    </font>
    <font>
      <sz val="11"/>
      <name val="新細明體"/>
      <family val="1"/>
      <charset val="136"/>
    </font>
    <font>
      <sz val="8"/>
      <name val="細明體_HKSCS"/>
      <family val="1"/>
      <charset val="136"/>
    </font>
    <font>
      <sz val="11"/>
      <color indexed="8"/>
      <name val="Arial"/>
      <family val="2"/>
    </font>
    <font>
      <sz val="10"/>
      <color theme="0" tint="-0.14996795556505021"/>
      <name val="Arial"/>
      <family val="2"/>
    </font>
    <font>
      <i/>
      <sz val="10"/>
      <color theme="0" tint="-0.14996795556505021"/>
      <name val="Arial"/>
      <family val="2"/>
    </font>
    <font>
      <i/>
      <sz val="10"/>
      <color theme="0" tint="-0.14996795556505021"/>
      <name val="新細明體"/>
      <family val="1"/>
      <charset val="136"/>
    </font>
    <font>
      <sz val="9"/>
      <color rgb="FF000000"/>
      <name val="新細明體"/>
      <family val="1"/>
      <charset val="136"/>
    </font>
    <font>
      <sz val="20"/>
      <name val="細明體"/>
      <family val="2"/>
      <charset val="136"/>
    </font>
    <font>
      <b/>
      <sz val="10"/>
      <name val="細明體"/>
      <family val="3"/>
      <charset val="136"/>
    </font>
    <font>
      <b/>
      <sz val="14"/>
      <name val="Arial"/>
      <family val="2"/>
    </font>
    <font>
      <sz val="14"/>
      <name val="微軟正黑體"/>
      <family val="2"/>
      <charset val="136"/>
    </font>
    <font>
      <b/>
      <sz val="10"/>
      <color indexed="8"/>
      <name val="細明體"/>
      <family val="3"/>
      <charset val="136"/>
    </font>
    <font>
      <sz val="9"/>
      <name val="微軟正黑體"/>
      <family val="2"/>
      <charset val="136"/>
    </font>
    <font>
      <sz val="8"/>
      <name val="微軟正黑體"/>
      <family val="2"/>
      <charset val="136"/>
    </font>
    <font>
      <b/>
      <sz val="11"/>
      <name val="微軟正黑體"/>
      <family val="2"/>
      <charset val="136"/>
    </font>
    <font>
      <sz val="7"/>
      <color theme="0" tint="-0.14996795556505021"/>
      <name val="微軟正黑體"/>
      <family val="2"/>
      <charset val="136"/>
    </font>
    <font>
      <sz val="10"/>
      <color theme="0" tint="-0.14996795556505021"/>
      <name val="微軟正黑體"/>
      <family val="2"/>
      <charset val="136"/>
    </font>
    <font>
      <sz val="14"/>
      <color theme="0" tint="-0.14996795556505021"/>
      <name val="微軟正黑體"/>
      <family val="2"/>
      <charset val="136"/>
    </font>
    <font>
      <sz val="7"/>
      <name val="Arial"/>
      <family val="2"/>
    </font>
    <font>
      <sz val="14"/>
      <name val="細明體"/>
      <family val="3"/>
      <charset val="136"/>
    </font>
    <font>
      <sz val="8"/>
      <name val="細明體"/>
      <family val="3"/>
      <charset val="136"/>
    </font>
    <font>
      <sz val="12"/>
      <color theme="0" tint="-0.14996795556505021"/>
      <name val="新細明體"/>
      <family val="1"/>
      <charset val="136"/>
    </font>
    <font>
      <sz val="14"/>
      <color indexed="8"/>
      <name val="Arial"/>
      <family val="2"/>
    </font>
    <font>
      <i/>
      <sz val="12"/>
      <color theme="0" tint="-0.14996795556505021"/>
      <name val="新細明體"/>
      <family val="1"/>
      <charset val="136"/>
    </font>
    <font>
      <sz val="14"/>
      <name val="新細明體"/>
      <family val="1"/>
      <charset val="136"/>
    </font>
    <font>
      <b/>
      <i/>
      <sz val="12"/>
      <name val="細明體"/>
      <family val="3"/>
      <charset val="136"/>
    </font>
    <font>
      <sz val="12"/>
      <name val="細明體"/>
      <family val="3"/>
      <charset val="136"/>
    </font>
    <font>
      <b/>
      <sz val="10"/>
      <name val="新細明體"/>
      <family val="1"/>
      <charset val="136"/>
    </font>
    <font>
      <b/>
      <sz val="9"/>
      <name val="微軟正黑體"/>
      <family val="2"/>
      <charset val="136"/>
    </font>
    <font>
      <sz val="9"/>
      <name val="細明體"/>
      <family val="2"/>
      <charset val="136"/>
    </font>
    <font>
      <sz val="6"/>
      <name val="新細明體"/>
      <family val="1"/>
      <charset val="136"/>
    </font>
    <font>
      <sz val="8.5"/>
      <name val="新細明體"/>
      <family val="1"/>
      <charset val="136"/>
    </font>
    <font>
      <sz val="10"/>
      <color theme="1"/>
      <name val="微軟正黑體"/>
      <family val="2"/>
      <charset val="136"/>
    </font>
    <font>
      <sz val="20"/>
      <color theme="0" tint="-0.14996795556505021"/>
      <name val="微軟正黑體"/>
      <family val="2"/>
      <charset val="136"/>
    </font>
    <font>
      <sz val="20"/>
      <color indexed="9"/>
      <name val="微軟正黑體"/>
      <family val="2"/>
      <charset val="136"/>
    </font>
    <font>
      <sz val="20"/>
      <name val="微軟正黑體"/>
      <family val="2"/>
      <charset val="136"/>
    </font>
    <font>
      <sz val="10"/>
      <color indexed="9"/>
      <name val="微軟正黑體"/>
      <family val="2"/>
      <charset val="136"/>
    </font>
    <font>
      <b/>
      <sz val="7"/>
      <name val="微軟正黑體"/>
      <family val="2"/>
      <charset val="136"/>
    </font>
    <font>
      <b/>
      <sz val="7"/>
      <color theme="0" tint="-0.14996795556505021"/>
      <name val="微軟正黑體"/>
      <family val="2"/>
      <charset val="136"/>
    </font>
    <font>
      <b/>
      <sz val="8"/>
      <color indexed="8"/>
      <name val="微軟正黑體"/>
      <family val="2"/>
      <charset val="136"/>
    </font>
    <font>
      <b/>
      <sz val="8"/>
      <color theme="0" tint="-0.14996795556505021"/>
      <name val="微軟正黑體"/>
      <family val="2"/>
      <charset val="136"/>
    </font>
    <font>
      <b/>
      <sz val="8"/>
      <name val="微軟正黑體"/>
      <family val="2"/>
      <charset val="136"/>
    </font>
    <font>
      <sz val="6"/>
      <color theme="0" tint="-0.14996795556505021"/>
      <name val="微軟正黑體"/>
      <family val="2"/>
      <charset val="136"/>
    </font>
    <font>
      <sz val="6"/>
      <color indexed="9"/>
      <name val="微軟正黑體"/>
      <family val="2"/>
      <charset val="136"/>
    </font>
    <font>
      <sz val="8.5"/>
      <color indexed="8"/>
      <name val="微軟正黑體"/>
      <family val="2"/>
      <charset val="136"/>
    </font>
    <font>
      <sz val="8.5"/>
      <color theme="0" tint="-0.14996795556505021"/>
      <name val="微軟正黑體"/>
      <family val="2"/>
      <charset val="136"/>
    </font>
    <font>
      <sz val="8.5"/>
      <name val="微軟正黑體"/>
      <family val="2"/>
      <charset val="136"/>
    </font>
    <font>
      <sz val="8.5"/>
      <color indexed="9"/>
      <name val="微軟正黑體"/>
      <family val="2"/>
      <charset val="136"/>
    </font>
    <font>
      <i/>
      <sz val="6"/>
      <color theme="0" tint="-0.14996795556505021"/>
      <name val="微軟正黑體"/>
      <family val="2"/>
      <charset val="136"/>
    </font>
    <font>
      <b/>
      <sz val="9"/>
      <color indexed="8"/>
      <name val="微軟正黑體"/>
      <family val="2"/>
      <charset val="136"/>
    </font>
    <font>
      <sz val="11"/>
      <name val="微軟正黑體"/>
      <family val="2"/>
      <charset val="136"/>
    </font>
    <font>
      <sz val="9"/>
      <color theme="0" tint="-0.14996795556505021"/>
      <name val="微軟正黑體"/>
      <family val="2"/>
      <charset val="136"/>
    </font>
    <font>
      <sz val="11"/>
      <color indexed="8"/>
      <name val="微軟正黑體"/>
      <family val="2"/>
      <charset val="136"/>
    </font>
    <font>
      <sz val="10"/>
      <color indexed="8"/>
      <name val="微軟正黑體"/>
      <family val="2"/>
      <charset val="136"/>
    </font>
    <font>
      <i/>
      <sz val="10"/>
      <color theme="0" tint="-0.14996795556505021"/>
      <name val="微軟正黑體"/>
      <family val="2"/>
      <charset val="136"/>
    </font>
    <font>
      <i/>
      <sz val="9"/>
      <color theme="0" tint="-0.14996795556505021"/>
      <name val="微軟正黑體"/>
      <family val="2"/>
      <charset val="136"/>
    </font>
    <font>
      <b/>
      <sz val="9"/>
      <color theme="0" tint="-0.14996795556505021"/>
      <name val="微軟正黑體"/>
      <family val="2"/>
      <charset val="136"/>
    </font>
    <font>
      <sz val="20"/>
      <color theme="1"/>
      <name val="微軟正黑體"/>
      <family val="2"/>
      <charset val="136"/>
    </font>
    <font>
      <b/>
      <sz val="11"/>
      <color theme="1"/>
      <name val="微軟正黑體"/>
      <family val="2"/>
      <charset val="136"/>
    </font>
    <font>
      <b/>
      <sz val="10"/>
      <color theme="1"/>
      <name val="微軟正黑體"/>
      <family val="2"/>
      <charset val="136"/>
    </font>
    <font>
      <sz val="14"/>
      <color theme="1"/>
      <name val="微軟正黑體"/>
      <family val="2"/>
      <charset val="136"/>
    </font>
    <font>
      <sz val="6"/>
      <color theme="1"/>
      <name val="微軟正黑體"/>
      <family val="2"/>
      <charset val="136"/>
    </font>
    <font>
      <b/>
      <sz val="8"/>
      <color theme="1"/>
      <name val="微軟正黑體"/>
      <family val="2"/>
      <charset val="136"/>
    </font>
    <font>
      <sz val="12"/>
      <color theme="1"/>
      <name val="微軟正黑體"/>
      <family val="2"/>
      <charset val="136"/>
    </font>
    <font>
      <sz val="8.5"/>
      <color theme="1"/>
      <name val="微軟正黑體"/>
      <family val="2"/>
      <charset val="136"/>
    </font>
    <font>
      <i/>
      <sz val="6"/>
      <color theme="1"/>
      <name val="微軟正黑體"/>
      <family val="2"/>
      <charset val="136"/>
    </font>
    <font>
      <b/>
      <sz val="12"/>
      <color theme="1"/>
      <name val="微軟正黑體"/>
      <family val="2"/>
      <charset val="136"/>
    </font>
    <font>
      <b/>
      <sz val="8.5"/>
      <color theme="1"/>
      <name val="微軟正黑體"/>
      <family val="2"/>
      <charset val="136"/>
    </font>
    <font>
      <sz val="7"/>
      <color theme="1"/>
      <name val="微軟正黑體"/>
      <family val="2"/>
      <charset val="136"/>
    </font>
    <font>
      <b/>
      <sz val="9"/>
      <name val="新細明體"/>
      <family val="1"/>
      <charset val="136"/>
    </font>
    <font>
      <b/>
      <sz val="12"/>
      <color theme="0" tint="-0.14996795556505021"/>
      <name val="Arial"/>
      <family val="2"/>
    </font>
    <font>
      <b/>
      <sz val="12"/>
      <name val="Times New Roman"/>
      <family val="1"/>
    </font>
    <font>
      <sz val="16"/>
      <color theme="1"/>
      <name val="Arial"/>
      <family val="2"/>
    </font>
    <font>
      <b/>
      <sz val="16"/>
      <color theme="1"/>
      <name val="Arial"/>
      <family val="2"/>
    </font>
    <font>
      <b/>
      <sz val="16"/>
      <color theme="1"/>
      <name val="新細明體"/>
      <family val="1"/>
      <charset val="136"/>
    </font>
    <font>
      <sz val="16"/>
      <color theme="1"/>
      <name val="新細明體"/>
      <family val="1"/>
      <charset val="136"/>
    </font>
    <font>
      <sz val="12"/>
      <color theme="1"/>
      <name val="Arial"/>
      <family val="2"/>
    </font>
    <font>
      <b/>
      <i/>
      <sz val="12"/>
      <color theme="1"/>
      <name val="Arial"/>
      <family val="2"/>
    </font>
    <font>
      <b/>
      <sz val="12"/>
      <color theme="1"/>
      <name val="細明體"/>
      <family val="3"/>
      <charset val="136"/>
    </font>
    <font>
      <sz val="12"/>
      <color theme="1"/>
      <name val="新細明體"/>
      <family val="1"/>
      <charset val="136"/>
    </font>
    <font>
      <b/>
      <sz val="12"/>
      <color theme="1"/>
      <name val="Arial"/>
      <family val="2"/>
    </font>
    <font>
      <b/>
      <sz val="16"/>
      <name val="微軟正黑體"/>
      <family val="2"/>
      <charset val="136"/>
    </font>
    <font>
      <sz val="16"/>
      <color indexed="8"/>
      <name val="微軟正黑體"/>
      <family val="2"/>
      <charset val="136"/>
    </font>
    <font>
      <sz val="16"/>
      <name val="微軟正黑體"/>
      <family val="2"/>
      <charset val="136"/>
    </font>
    <font>
      <b/>
      <sz val="8"/>
      <name val="新細明體"/>
      <family val="1"/>
      <charset val="136"/>
    </font>
    <font>
      <b/>
      <sz val="9"/>
      <color theme="0" tint="-0.14996795556505021"/>
      <name val="Arial"/>
      <family val="2"/>
    </font>
    <font>
      <b/>
      <sz val="10"/>
      <color theme="0" tint="-0.14996795556505021"/>
      <name val="新細明體"/>
      <family val="1"/>
      <charset val="136"/>
    </font>
    <font>
      <b/>
      <sz val="12"/>
      <color theme="1"/>
      <name val="新細明體"/>
      <family val="1"/>
      <charset val="136"/>
    </font>
    <font>
      <b/>
      <sz val="9"/>
      <color theme="1"/>
      <name val="微軟正黑體"/>
      <family val="2"/>
      <charset val="136"/>
    </font>
    <font>
      <b/>
      <sz val="10"/>
      <color theme="0" tint="-0.14996795556505021"/>
      <name val="微軟正黑體"/>
      <family val="2"/>
      <charset val="136"/>
    </font>
    <font>
      <b/>
      <sz val="12"/>
      <color theme="0" tint="-0.14996795556505021"/>
      <name val="微軟正黑體"/>
      <family val="2"/>
      <charset val="136"/>
    </font>
    <font>
      <b/>
      <sz val="10"/>
      <color indexed="8"/>
      <name val="微軟正黑體"/>
      <family val="2"/>
      <charset val="136"/>
    </font>
    <font>
      <sz val="10"/>
      <color theme="1"/>
      <name val="新細明體"/>
      <family val="2"/>
      <charset val="136"/>
      <scheme val="minor"/>
    </font>
    <font>
      <sz val="10"/>
      <color theme="1"/>
      <name val="Arial"/>
      <family val="2"/>
    </font>
    <font>
      <b/>
      <sz val="10"/>
      <color indexed="9"/>
      <name val="Arial"/>
      <family val="2"/>
    </font>
    <font>
      <b/>
      <i/>
      <sz val="10"/>
      <color theme="0" tint="-0.14996795556505021"/>
      <name val="新細明體"/>
      <family val="1"/>
      <charset val="136"/>
    </font>
    <font>
      <sz val="10"/>
      <color indexed="8"/>
      <name val="細明體"/>
      <family val="3"/>
      <charset val="136"/>
    </font>
    <font>
      <sz val="10"/>
      <name val="細明體"/>
      <family val="2"/>
      <charset val="136"/>
    </font>
    <font>
      <sz val="8"/>
      <color indexed="8"/>
      <name val="Arial"/>
      <family val="2"/>
    </font>
    <font>
      <sz val="8"/>
      <color theme="0" tint="-0.14996795556505021"/>
      <name val="新細明體"/>
      <family val="1"/>
      <charset val="136"/>
    </font>
    <font>
      <sz val="8"/>
      <color indexed="8"/>
      <name val="細明體"/>
      <family val="3"/>
      <charset val="136"/>
    </font>
    <font>
      <i/>
      <sz val="14"/>
      <color theme="0" tint="-0.14996795556505021"/>
      <name val="Arial"/>
      <family val="2"/>
    </font>
    <font>
      <i/>
      <sz val="14"/>
      <name val="新細明體"/>
      <family val="1"/>
      <charset val="136"/>
    </font>
    <font>
      <i/>
      <sz val="14"/>
      <name val="Arial"/>
      <family val="2"/>
    </font>
    <font>
      <i/>
      <sz val="14"/>
      <color theme="0" tint="-0.14996795556505021"/>
      <name val="新細明體"/>
      <family val="1"/>
      <charset val="136"/>
    </font>
    <font>
      <b/>
      <sz val="14"/>
      <color theme="0" tint="-0.14996795556505021"/>
      <name val="新細明體"/>
      <family val="1"/>
      <charset val="136"/>
    </font>
    <font>
      <sz val="12"/>
      <color indexed="9"/>
      <name val="Arial"/>
      <family val="2"/>
    </font>
    <font>
      <i/>
      <sz val="12"/>
      <color theme="1"/>
      <name val="微軟正黑體"/>
      <family val="2"/>
      <charset val="136"/>
    </font>
    <font>
      <b/>
      <i/>
      <sz val="12"/>
      <color theme="1"/>
      <name val="微軟正黑體"/>
      <family val="2"/>
      <charset val="136"/>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8"/>
      </patternFill>
    </fill>
    <fill>
      <patternFill patternType="solid">
        <fgColor theme="1" tint="0.499984740745262"/>
        <bgColor indexed="64"/>
      </patternFill>
    </fill>
    <fill>
      <patternFill patternType="solid">
        <fgColor indexed="9"/>
        <bgColor indexed="8"/>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0" fontId="2" fillId="0" borderId="0">
      <alignment vertical="center"/>
    </xf>
    <xf numFmtId="0" fontId="17" fillId="0" borderId="0"/>
    <xf numFmtId="0" fontId="2" fillId="0" borderId="0">
      <alignment vertical="center"/>
    </xf>
  </cellStyleXfs>
  <cellXfs count="903">
    <xf numFmtId="0" fontId="0" fillId="0" borderId="0" xfId="0">
      <alignment vertical="center"/>
    </xf>
    <xf numFmtId="49" fontId="3" fillId="2" borderId="0" xfId="1" applyNumberFormat="1" applyFont="1" applyFill="1" applyAlignment="1">
      <alignment vertical="top"/>
    </xf>
    <xf numFmtId="49" fontId="6" fillId="2" borderId="0" xfId="1" applyNumberFormat="1" applyFont="1" applyFill="1">
      <alignment vertical="center"/>
    </xf>
    <xf numFmtId="49" fontId="7" fillId="2" borderId="0" xfId="1" applyNumberFormat="1" applyFont="1" applyFill="1" applyAlignment="1">
      <alignment horizontal="center" vertical="top"/>
    </xf>
    <xf numFmtId="49" fontId="8" fillId="2" borderId="0" xfId="1" applyNumberFormat="1" applyFont="1" applyFill="1" applyAlignment="1">
      <alignment horizontal="center" vertical="top"/>
    </xf>
    <xf numFmtId="49" fontId="9" fillId="2" borderId="0" xfId="1" applyNumberFormat="1" applyFont="1" applyFill="1" applyAlignment="1">
      <alignment horizontal="center" vertical="top"/>
    </xf>
    <xf numFmtId="49" fontId="6" fillId="2" borderId="0" xfId="1" applyNumberFormat="1" applyFont="1" applyFill="1" applyAlignment="1">
      <alignment vertical="top" shrinkToFit="1"/>
    </xf>
    <xf numFmtId="49" fontId="8" fillId="2" borderId="0" xfId="1" applyNumberFormat="1" applyFont="1" applyFill="1" applyAlignment="1">
      <alignment horizontal="center" vertical="top" shrinkToFit="1"/>
    </xf>
    <xf numFmtId="49" fontId="12" fillId="2" borderId="0" xfId="1" applyNumberFormat="1" applyFont="1" applyFill="1" applyAlignment="1">
      <alignment vertical="top"/>
    </xf>
    <xf numFmtId="49" fontId="13" fillId="2" borderId="0" xfId="1" applyNumberFormat="1" applyFont="1" applyFill="1" applyAlignment="1">
      <alignment vertical="top"/>
    </xf>
    <xf numFmtId="0" fontId="8" fillId="2" borderId="0" xfId="1" applyFont="1" applyFill="1" applyAlignment="1">
      <alignment vertical="top"/>
    </xf>
    <xf numFmtId="49" fontId="14" fillId="2" borderId="0" xfId="1" applyNumberFormat="1" applyFont="1" applyFill="1" applyAlignment="1">
      <alignment horizontal="left"/>
    </xf>
    <xf numFmtId="49" fontId="15" fillId="2" borderId="0" xfId="1" applyNumberFormat="1" applyFont="1" applyFill="1" applyAlignment="1">
      <alignment horizontal="left"/>
    </xf>
    <xf numFmtId="49" fontId="16" fillId="2" borderId="0" xfId="1" applyNumberFormat="1" applyFont="1" applyFill="1" applyAlignment="1">
      <alignment horizontal="center" vertical="center"/>
    </xf>
    <xf numFmtId="49" fontId="17" fillId="2" borderId="0" xfId="1" applyNumberFormat="1" applyFont="1" applyFill="1" applyAlignment="1">
      <alignment horizontal="center" vertical="center"/>
    </xf>
    <xf numFmtId="49" fontId="9" fillId="2" borderId="0" xfId="1" applyNumberFormat="1" applyFont="1" applyFill="1" applyAlignment="1">
      <alignment horizontal="center" vertical="center"/>
    </xf>
    <xf numFmtId="49" fontId="18" fillId="2" borderId="0" xfId="1" applyNumberFormat="1" applyFont="1" applyFill="1" applyAlignment="1">
      <alignment vertical="center" shrinkToFit="1"/>
    </xf>
    <xf numFmtId="49" fontId="17" fillId="2" borderId="0" xfId="1" applyNumberFormat="1" applyFont="1" applyFill="1" applyAlignment="1">
      <alignment horizontal="center" vertical="center" shrinkToFit="1"/>
    </xf>
    <xf numFmtId="49" fontId="19" fillId="2" borderId="0" xfId="1" applyNumberFormat="1" applyFont="1" applyFill="1">
      <alignment vertical="center"/>
    </xf>
    <xf numFmtId="49" fontId="17" fillId="2" borderId="0" xfId="1" applyNumberFormat="1" applyFont="1" applyFill="1">
      <alignment vertical="center"/>
    </xf>
    <xf numFmtId="49" fontId="20" fillId="2" borderId="0" xfId="1" applyNumberFormat="1" applyFont="1" applyFill="1">
      <alignment vertical="center"/>
    </xf>
    <xf numFmtId="0" fontId="17" fillId="2" borderId="0" xfId="1" applyFont="1" applyFill="1">
      <alignment vertical="center"/>
    </xf>
    <xf numFmtId="49" fontId="21" fillId="2" borderId="0" xfId="1" applyNumberFormat="1" applyFont="1" applyFill="1">
      <alignment vertical="center"/>
    </xf>
    <xf numFmtId="49" fontId="23" fillId="2" borderId="0" xfId="1" applyNumberFormat="1" applyFont="1" applyFill="1">
      <alignment vertical="center"/>
    </xf>
    <xf numFmtId="49" fontId="7" fillId="2" borderId="0" xfId="1" applyNumberFormat="1" applyFont="1" applyFill="1" applyAlignment="1">
      <alignment horizontal="center" vertical="center"/>
    </xf>
    <xf numFmtId="49" fontId="24" fillId="2" borderId="0" xfId="1" applyNumberFormat="1" applyFont="1" applyFill="1" applyAlignment="1">
      <alignment horizontal="center" vertical="center"/>
    </xf>
    <xf numFmtId="49" fontId="4" fillId="2" borderId="0" xfId="1" applyNumberFormat="1" applyFont="1" applyFill="1" applyAlignment="1">
      <alignment vertical="center" shrinkToFit="1"/>
    </xf>
    <xf numFmtId="49" fontId="24" fillId="2" borderId="0" xfId="1" applyNumberFormat="1" applyFont="1" applyFill="1" applyAlignment="1">
      <alignment horizontal="center" vertical="center" shrinkToFit="1"/>
    </xf>
    <xf numFmtId="49" fontId="29" fillId="2" borderId="0" xfId="1" applyNumberFormat="1" applyFont="1" applyFill="1">
      <alignment vertical="center"/>
    </xf>
    <xf numFmtId="0" fontId="30" fillId="2" borderId="0" xfId="1" applyFont="1" applyFill="1">
      <alignment vertical="center"/>
    </xf>
    <xf numFmtId="14" fontId="17" fillId="2" borderId="0" xfId="1" applyNumberFormat="1" applyFont="1" applyFill="1">
      <alignment vertical="center"/>
    </xf>
    <xf numFmtId="14" fontId="22" fillId="2" borderId="0" xfId="1" applyNumberFormat="1" applyFont="1" applyFill="1">
      <alignment vertical="center"/>
    </xf>
    <xf numFmtId="14" fontId="7" fillId="2" borderId="8" xfId="1" applyNumberFormat="1" applyFont="1" applyFill="1" applyBorder="1" applyAlignment="1">
      <alignment horizontal="center" vertical="center"/>
    </xf>
    <xf numFmtId="14" fontId="31" fillId="2" borderId="8" xfId="1" applyNumberFormat="1" applyFont="1" applyFill="1" applyBorder="1" applyAlignment="1">
      <alignment horizontal="center" vertical="center"/>
    </xf>
    <xf numFmtId="49" fontId="9" fillId="2" borderId="8" xfId="1" applyNumberFormat="1" applyFont="1" applyFill="1" applyBorder="1" applyAlignment="1">
      <alignment horizontal="center" vertical="center"/>
    </xf>
    <xf numFmtId="49" fontId="4" fillId="2" borderId="8" xfId="1" applyNumberFormat="1" applyFont="1" applyFill="1" applyBorder="1" applyAlignment="1">
      <alignment vertical="center" shrinkToFit="1"/>
    </xf>
    <xf numFmtId="49" fontId="2" fillId="2" borderId="8" xfId="1" applyNumberFormat="1" applyFill="1" applyBorder="1" applyAlignment="1">
      <alignment horizontal="center" vertical="center" shrinkToFit="1"/>
    </xf>
    <xf numFmtId="49" fontId="33" fillId="2" borderId="8" xfId="1" applyNumberFormat="1" applyFont="1" applyFill="1" applyBorder="1">
      <alignment vertical="center"/>
    </xf>
    <xf numFmtId="49" fontId="31" fillId="2" borderId="8" xfId="1" applyNumberFormat="1" applyFont="1" applyFill="1" applyBorder="1">
      <alignment vertical="center"/>
    </xf>
    <xf numFmtId="0" fontId="31" fillId="2" borderId="0" xfId="1" applyFont="1" applyFill="1">
      <alignment vertical="center"/>
    </xf>
    <xf numFmtId="49" fontId="37" fillId="5" borderId="12" xfId="2" applyNumberFormat="1" applyFont="1" applyFill="1" applyBorder="1" applyAlignment="1">
      <alignment horizontal="center" vertical="center" shrinkToFit="1"/>
    </xf>
    <xf numFmtId="49" fontId="2" fillId="5" borderId="12" xfId="2" applyNumberFormat="1" applyFont="1" applyFill="1" applyBorder="1" applyAlignment="1">
      <alignment horizontal="center" vertical="center" shrinkToFit="1"/>
    </xf>
    <xf numFmtId="49" fontId="35" fillId="5" borderId="13" xfId="2" applyNumberFormat="1" applyFont="1" applyFill="1" applyBorder="1" applyAlignment="1">
      <alignment horizontal="center" vertical="center" shrinkToFit="1"/>
    </xf>
    <xf numFmtId="49" fontId="19" fillId="4" borderId="0" xfId="2" applyNumberFormat="1" applyFont="1" applyFill="1" applyAlignment="1">
      <alignment horizontal="center" vertical="center" shrinkToFit="1"/>
    </xf>
    <xf numFmtId="0" fontId="40" fillId="2" borderId="0" xfId="1" applyFont="1" applyFill="1" applyAlignment="1">
      <alignment horizontal="center" vertical="center" shrinkToFit="1"/>
    </xf>
    <xf numFmtId="49" fontId="41" fillId="2" borderId="0" xfId="1" applyNumberFormat="1" applyFont="1" applyFill="1" applyAlignment="1">
      <alignment horizontal="right" vertical="center"/>
    </xf>
    <xf numFmtId="49" fontId="30" fillId="2" borderId="0" xfId="1" applyNumberFormat="1" applyFont="1" applyFill="1" applyAlignment="1">
      <alignment horizontal="right" vertical="center"/>
    </xf>
    <xf numFmtId="49" fontId="40" fillId="2" borderId="0" xfId="1" applyNumberFormat="1" applyFont="1" applyFill="1" applyAlignment="1">
      <alignment horizontal="center" vertical="center"/>
    </xf>
    <xf numFmtId="0" fontId="30" fillId="2" borderId="0" xfId="1" applyFont="1" applyFill="1" applyAlignment="1">
      <alignment horizontal="center" vertical="center"/>
    </xf>
    <xf numFmtId="49" fontId="6" fillId="2" borderId="0" xfId="1" applyNumberFormat="1" applyFont="1" applyFill="1" applyAlignment="1">
      <alignment horizontal="left" vertical="center" shrinkToFit="1"/>
    </xf>
    <xf numFmtId="49" fontId="2" fillId="2" borderId="0" xfId="1" applyNumberFormat="1" applyFill="1" applyAlignment="1">
      <alignment horizontal="center" vertical="center" shrinkToFit="1"/>
    </xf>
    <xf numFmtId="49" fontId="30" fillId="2" borderId="0" xfId="1" applyNumberFormat="1" applyFont="1" applyFill="1" applyAlignment="1">
      <alignment horizontal="center" vertical="center"/>
    </xf>
    <xf numFmtId="49" fontId="42" fillId="2" borderId="0" xfId="1" applyNumberFormat="1" applyFont="1" applyFill="1" applyAlignment="1">
      <alignment horizontal="center" vertical="center"/>
    </xf>
    <xf numFmtId="49" fontId="43" fillId="2" borderId="0" xfId="1" applyNumberFormat="1" applyFont="1" applyFill="1" applyAlignment="1">
      <alignment horizontal="center" vertical="center"/>
    </xf>
    <xf numFmtId="49" fontId="44" fillId="2" borderId="0" xfId="1" applyNumberFormat="1" applyFont="1" applyFill="1">
      <alignment vertical="center"/>
    </xf>
    <xf numFmtId="49" fontId="45" fillId="5" borderId="0" xfId="1" applyNumberFormat="1" applyFont="1" applyFill="1" applyAlignment="1">
      <alignment horizontal="center" vertical="center"/>
    </xf>
    <xf numFmtId="49" fontId="36" fillId="2" borderId="0" xfId="1" applyNumberFormat="1" applyFont="1" applyFill="1" applyAlignment="1">
      <alignment horizontal="center" vertical="center"/>
    </xf>
    <xf numFmtId="0" fontId="40" fillId="2" borderId="9" xfId="1" applyFont="1" applyFill="1" applyBorder="1" applyAlignment="1">
      <alignment horizontal="center" vertical="center" shrinkToFit="1"/>
    </xf>
    <xf numFmtId="0" fontId="46" fillId="2" borderId="9" xfId="1" applyFont="1" applyFill="1" applyBorder="1" applyAlignment="1">
      <alignment horizontal="center" vertical="center" shrinkToFit="1"/>
    </xf>
    <xf numFmtId="0" fontId="9" fillId="5" borderId="9"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11" fillId="2" borderId="9" xfId="1" applyFont="1" applyFill="1" applyBorder="1" applyAlignment="1">
      <alignment horizontal="center" vertical="center" shrinkToFit="1"/>
    </xf>
    <xf numFmtId="0" fontId="47" fillId="2" borderId="9" xfId="1" applyFont="1" applyFill="1" applyBorder="1" applyAlignment="1">
      <alignment horizontal="center" vertical="center" shrinkToFit="1"/>
    </xf>
    <xf numFmtId="0" fontId="49" fillId="2" borderId="0" xfId="1" applyFont="1" applyFill="1" applyAlignment="1">
      <alignment vertical="center" shrinkToFit="1"/>
    </xf>
    <xf numFmtId="0" fontId="47" fillId="2" borderId="0" xfId="1" applyFont="1" applyFill="1" applyAlignment="1">
      <alignment vertical="center" shrinkToFit="1"/>
    </xf>
    <xf numFmtId="0" fontId="46" fillId="2" borderId="0" xfId="1" applyFont="1" applyFill="1" applyAlignment="1">
      <alignment horizontal="center" vertical="center" shrinkToFit="1"/>
    </xf>
    <xf numFmtId="0" fontId="51" fillId="2" borderId="0" xfId="1" applyFont="1" applyFill="1" applyAlignment="1">
      <alignment vertical="center" shrinkToFit="1"/>
    </xf>
    <xf numFmtId="0" fontId="17" fillId="2" borderId="14" xfId="1" applyFont="1" applyFill="1" applyBorder="1">
      <alignment vertical="center"/>
    </xf>
    <xf numFmtId="49" fontId="34" fillId="2" borderId="0" xfId="1" applyNumberFormat="1" applyFont="1" applyFill="1" applyAlignment="1">
      <alignment horizontal="center" vertical="center"/>
    </xf>
    <xf numFmtId="0" fontId="9" fillId="2" borderId="0" xfId="1" applyFont="1" applyFill="1" applyAlignment="1">
      <alignment horizontal="center" vertical="center" shrinkToFit="1"/>
    </xf>
    <xf numFmtId="0" fontId="48" fillId="2" borderId="0" xfId="1" applyFont="1" applyFill="1" applyAlignment="1">
      <alignment horizontal="center" vertical="center" shrinkToFit="1"/>
    </xf>
    <xf numFmtId="0" fontId="11" fillId="2" borderId="0" xfId="1" applyFont="1" applyFill="1" applyAlignment="1">
      <alignment horizontal="center" vertical="center" shrinkToFit="1"/>
    </xf>
    <xf numFmtId="0" fontId="52" fillId="6" borderId="2" xfId="1" applyFont="1" applyFill="1" applyBorder="1" applyAlignment="1">
      <alignment horizontal="right" vertical="center" shrinkToFit="1"/>
    </xf>
    <xf numFmtId="0" fontId="3" fillId="3" borderId="9" xfId="1" applyFont="1" applyFill="1" applyBorder="1" applyAlignment="1">
      <alignment horizontal="center" vertical="center" shrinkToFit="1"/>
    </xf>
    <xf numFmtId="0" fontId="49" fillId="2" borderId="9" xfId="1" applyFont="1" applyFill="1" applyBorder="1" applyAlignment="1">
      <alignment horizontal="center" vertical="center" shrinkToFit="1"/>
    </xf>
    <xf numFmtId="0" fontId="47" fillId="2" borderId="0" xfId="1" applyFont="1" applyFill="1" applyAlignment="1">
      <alignment horizontal="center" vertical="center" shrinkToFit="1"/>
    </xf>
    <xf numFmtId="0" fontId="17" fillId="2" borderId="15" xfId="1" applyFont="1" applyFill="1" applyBorder="1">
      <alignment vertical="center"/>
    </xf>
    <xf numFmtId="0" fontId="6" fillId="3" borderId="0" xfId="1" applyFont="1" applyFill="1" applyAlignment="1">
      <alignment horizontal="center" vertical="center" shrinkToFit="1"/>
    </xf>
    <xf numFmtId="0" fontId="17" fillId="2" borderId="0" xfId="1" applyFont="1" applyFill="1" applyAlignment="1">
      <alignment horizontal="center" vertical="center" shrinkToFit="1"/>
    </xf>
    <xf numFmtId="0" fontId="47" fillId="2" borderId="6" xfId="1" applyFont="1" applyFill="1" applyBorder="1" applyAlignment="1">
      <alignment horizontal="center" vertical="center" shrinkToFit="1"/>
    </xf>
    <xf numFmtId="0" fontId="49" fillId="2" borderId="16" xfId="1" applyFont="1" applyFill="1" applyBorder="1" applyAlignment="1">
      <alignment horizontal="center" vertical="center" shrinkToFit="1"/>
    </xf>
    <xf numFmtId="0" fontId="9" fillId="2" borderId="7" xfId="1" applyFont="1" applyFill="1" applyBorder="1" applyAlignment="1">
      <alignment horizontal="center" vertical="center" shrinkToFit="1"/>
    </xf>
    <xf numFmtId="0" fontId="48" fillId="3" borderId="7" xfId="1" applyFont="1" applyFill="1" applyBorder="1" applyAlignment="1">
      <alignment horizontal="center" vertical="center" shrinkToFit="1"/>
    </xf>
    <xf numFmtId="0" fontId="17" fillId="2" borderId="7" xfId="1" applyFont="1" applyFill="1" applyBorder="1" applyAlignment="1">
      <alignment horizontal="center" vertical="center" shrinkToFit="1"/>
    </xf>
    <xf numFmtId="0" fontId="53" fillId="2" borderId="0" xfId="1" applyFont="1" applyFill="1" applyAlignment="1">
      <alignment horizontal="right" shrinkToFit="1"/>
    </xf>
    <xf numFmtId="0" fontId="54" fillId="6" borderId="16" xfId="1" applyFont="1" applyFill="1" applyBorder="1" applyAlignment="1">
      <alignment horizontal="center" vertical="center" shrinkToFit="1"/>
    </xf>
    <xf numFmtId="0" fontId="9" fillId="2" borderId="9" xfId="1" applyFont="1" applyFill="1" applyBorder="1" applyAlignment="1">
      <alignment horizontal="center" vertical="center" shrinkToFit="1"/>
    </xf>
    <xf numFmtId="0" fontId="6" fillId="3" borderId="9" xfId="1" applyFont="1" applyFill="1" applyBorder="1" applyAlignment="1">
      <alignment horizontal="center" vertical="center" shrinkToFit="1"/>
    </xf>
    <xf numFmtId="0" fontId="17" fillId="2" borderId="9" xfId="1" applyFont="1" applyFill="1" applyBorder="1" applyAlignment="1">
      <alignment horizontal="center" vertical="center" shrinkToFit="1"/>
    </xf>
    <xf numFmtId="0" fontId="48" fillId="3" borderId="0" xfId="1" applyFont="1" applyFill="1" applyAlignment="1">
      <alignment horizontal="center" vertical="center" shrinkToFit="1"/>
    </xf>
    <xf numFmtId="0" fontId="52" fillId="6" borderId="2" xfId="1" applyFont="1" applyFill="1" applyBorder="1" applyAlignment="1" applyProtection="1">
      <alignment horizontal="right" vertical="center" shrinkToFit="1"/>
      <protection locked="0"/>
    </xf>
    <xf numFmtId="0" fontId="49" fillId="2" borderId="6" xfId="1" applyFont="1" applyFill="1" applyBorder="1" applyAlignment="1">
      <alignment horizontal="center" vertical="center" shrinkToFit="1"/>
    </xf>
    <xf numFmtId="0" fontId="49" fillId="2" borderId="0" xfId="1" applyFont="1" applyFill="1" applyAlignment="1">
      <alignment horizontal="center" vertical="center" shrinkToFit="1"/>
    </xf>
    <xf numFmtId="0" fontId="17" fillId="2" borderId="17" xfId="1" applyFont="1" applyFill="1" applyBorder="1">
      <alignment vertical="center"/>
    </xf>
    <xf numFmtId="0" fontId="9" fillId="5" borderId="0" xfId="1" applyFont="1" applyFill="1" applyAlignment="1">
      <alignment horizontal="center" vertical="center" shrinkToFit="1"/>
    </xf>
    <xf numFmtId="0" fontId="3" fillId="3" borderId="0" xfId="1" applyFont="1" applyFill="1" applyAlignment="1">
      <alignment horizontal="center" vertical="center" shrinkToFit="1"/>
    </xf>
    <xf numFmtId="0" fontId="56" fillId="2" borderId="6" xfId="1" applyFont="1" applyFill="1" applyBorder="1" applyAlignment="1">
      <alignment horizontal="center" vertical="center" shrinkToFit="1"/>
    </xf>
    <xf numFmtId="0" fontId="57" fillId="3" borderId="7" xfId="1" applyFont="1" applyFill="1" applyBorder="1" applyAlignment="1">
      <alignment horizontal="center" vertical="center" shrinkToFit="1"/>
    </xf>
    <xf numFmtId="0" fontId="11" fillId="2" borderId="7" xfId="1" applyFont="1" applyFill="1" applyBorder="1" applyAlignment="1">
      <alignment horizontal="center" vertical="center" shrinkToFit="1"/>
    </xf>
    <xf numFmtId="0" fontId="2" fillId="2" borderId="0" xfId="1" applyFill="1">
      <alignment vertical="center"/>
    </xf>
    <xf numFmtId="0" fontId="59" fillId="2" borderId="0" xfId="1" applyFont="1" applyFill="1">
      <alignment vertical="center"/>
    </xf>
    <xf numFmtId="49" fontId="60" fillId="2" borderId="0" xfId="1" applyNumberFormat="1" applyFont="1" applyFill="1" applyAlignment="1">
      <alignment horizontal="center" vertical="center"/>
    </xf>
    <xf numFmtId="0" fontId="61" fillId="2" borderId="0" xfId="1" applyFont="1" applyFill="1" applyAlignment="1">
      <alignment horizontal="center" vertical="center" shrinkToFit="1"/>
    </xf>
    <xf numFmtId="0" fontId="62" fillId="2" borderId="0" xfId="1" applyFont="1" applyFill="1" applyAlignment="1">
      <alignment vertical="center" shrinkToFit="1"/>
    </xf>
    <xf numFmtId="0" fontId="45" fillId="5" borderId="0" xfId="1" applyFont="1" applyFill="1" applyAlignment="1">
      <alignment horizontal="center" vertical="center"/>
    </xf>
    <xf numFmtId="0" fontId="36" fillId="2" borderId="0" xfId="1" applyFont="1" applyFill="1" applyAlignment="1">
      <alignment horizontal="center" vertical="center"/>
    </xf>
    <xf numFmtId="0" fontId="55" fillId="2" borderId="9" xfId="1" applyFont="1" applyFill="1" applyBorder="1" applyAlignment="1">
      <alignment horizontal="center" vertical="center" shrinkToFit="1"/>
    </xf>
    <xf numFmtId="0" fontId="63" fillId="2" borderId="9" xfId="1" applyFont="1" applyFill="1" applyBorder="1" applyAlignment="1">
      <alignment horizontal="center" vertical="center" shrinkToFit="1"/>
    </xf>
    <xf numFmtId="0" fontId="56" fillId="2" borderId="9" xfId="1" applyFont="1" applyFill="1" applyBorder="1" applyAlignment="1">
      <alignment horizontal="center" vertical="center" shrinkToFit="1"/>
    </xf>
    <xf numFmtId="0" fontId="64" fillId="2" borderId="0" xfId="1" applyFont="1" applyFill="1" applyAlignment="1">
      <alignment vertical="center" shrinkToFit="1"/>
    </xf>
    <xf numFmtId="0" fontId="34" fillId="2" borderId="0" xfId="1" applyFont="1" applyFill="1" applyAlignment="1">
      <alignment horizontal="center" vertical="center"/>
    </xf>
    <xf numFmtId="0" fontId="64" fillId="2" borderId="0" xfId="1" applyFont="1" applyFill="1" applyAlignment="1">
      <alignment horizontal="center" vertical="center" shrinkToFit="1"/>
    </xf>
    <xf numFmtId="0" fontId="55" fillId="2" borderId="0" xfId="1" applyFont="1" applyFill="1" applyAlignment="1">
      <alignment horizontal="center" vertical="center" shrinkToFit="1"/>
    </xf>
    <xf numFmtId="0" fontId="65" fillId="2" borderId="0" xfId="1" applyFont="1" applyFill="1">
      <alignment vertical="center"/>
    </xf>
    <xf numFmtId="0" fontId="36" fillId="2" borderId="0" xfId="1" applyFont="1" applyFill="1">
      <alignment vertical="center"/>
    </xf>
    <xf numFmtId="0" fontId="6" fillId="2" borderId="0" xfId="1" applyFont="1" applyFill="1" applyAlignment="1">
      <alignment vertical="center" shrinkToFit="1"/>
    </xf>
    <xf numFmtId="0" fontId="27" fillId="2" borderId="0" xfId="1" applyFont="1" applyFill="1" applyAlignment="1">
      <alignment vertical="center" shrinkToFit="1"/>
    </xf>
    <xf numFmtId="0" fontId="5" fillId="2" borderId="0" xfId="1" applyFont="1" applyFill="1" applyAlignment="1">
      <alignment horizontal="center" vertical="center"/>
    </xf>
    <xf numFmtId="0" fontId="2" fillId="2" borderId="0" xfId="1" applyFill="1" applyAlignment="1">
      <alignment horizontal="center" vertical="center"/>
    </xf>
    <xf numFmtId="0" fontId="37" fillId="2" borderId="0" xfId="1" applyFont="1" applyFill="1" applyAlignment="1">
      <alignment horizontal="center" vertical="center"/>
    </xf>
    <xf numFmtId="0" fontId="2" fillId="2" borderId="0" xfId="1" applyFill="1" applyAlignment="1">
      <alignment vertical="center" shrinkToFit="1"/>
    </xf>
    <xf numFmtId="0" fontId="2" fillId="2" borderId="0" xfId="1" applyFill="1" applyAlignment="1">
      <alignment horizontal="center" vertical="center" shrinkToFit="1"/>
    </xf>
    <xf numFmtId="0" fontId="66" fillId="2" borderId="0" xfId="1" applyFont="1" applyFill="1">
      <alignment vertical="center"/>
    </xf>
    <xf numFmtId="0" fontId="67" fillId="2" borderId="0" xfId="1" applyFont="1" applyFill="1">
      <alignment vertical="center"/>
    </xf>
    <xf numFmtId="0" fontId="19" fillId="2" borderId="0" xfId="1" applyFont="1" applyFill="1">
      <alignment vertical="center"/>
    </xf>
    <xf numFmtId="0" fontId="20" fillId="2" borderId="0" xfId="1" applyFont="1" applyFill="1">
      <alignment vertical="center"/>
    </xf>
    <xf numFmtId="0" fontId="17" fillId="2" borderId="0" xfId="1" applyFont="1" applyFill="1" applyAlignment="1">
      <alignment vertical="center" shrinkToFit="1"/>
    </xf>
    <xf numFmtId="0" fontId="35" fillId="2" borderId="0" xfId="1" applyFont="1" applyFill="1">
      <alignment vertical="center"/>
    </xf>
    <xf numFmtId="49" fontId="68" fillId="2" borderId="0" xfId="1" applyNumberFormat="1" applyFont="1" applyFill="1" applyAlignment="1">
      <alignment horizontal="center" vertical="top"/>
    </xf>
    <xf numFmtId="49" fontId="6" fillId="2" borderId="0" xfId="1" applyNumberFormat="1" applyFont="1" applyFill="1" applyAlignment="1">
      <alignment vertical="center" shrinkToFit="1"/>
    </xf>
    <xf numFmtId="49" fontId="69" fillId="2" borderId="0" xfId="1" applyNumberFormat="1" applyFont="1" applyFill="1" applyAlignment="1">
      <alignment horizontal="center" vertical="center"/>
    </xf>
    <xf numFmtId="14" fontId="31" fillId="2" borderId="0" xfId="1" applyNumberFormat="1" applyFont="1" applyFill="1">
      <alignment vertical="center"/>
    </xf>
    <xf numFmtId="49" fontId="31" fillId="2" borderId="8" xfId="1" applyNumberFormat="1" applyFont="1" applyFill="1" applyBorder="1" applyAlignment="1">
      <alignment horizontal="center" vertical="center"/>
    </xf>
    <xf numFmtId="49" fontId="5" fillId="4" borderId="10" xfId="2" applyNumberFormat="1" applyFont="1" applyFill="1" applyBorder="1" applyAlignment="1">
      <alignment horizontal="right" vertical="center"/>
    </xf>
    <xf numFmtId="49" fontId="36" fillId="5" borderId="11" xfId="2" applyNumberFormat="1" applyFont="1" applyFill="1" applyBorder="1" applyAlignment="1">
      <alignment horizontal="center" vertical="center"/>
    </xf>
    <xf numFmtId="49" fontId="36" fillId="5" borderId="12" xfId="2" applyNumberFormat="1" applyFont="1" applyFill="1" applyBorder="1" applyAlignment="1">
      <alignment horizontal="center" vertical="center"/>
    </xf>
    <xf numFmtId="49" fontId="38" fillId="2" borderId="0" xfId="1" applyNumberFormat="1" applyFont="1" applyFill="1" applyAlignment="1">
      <alignment horizontal="center" vertical="center"/>
    </xf>
    <xf numFmtId="49" fontId="39" fillId="2" borderId="0" xfId="1" applyNumberFormat="1" applyFont="1" applyFill="1" applyAlignment="1">
      <alignment horizontal="center" vertical="center"/>
    </xf>
    <xf numFmtId="0" fontId="35" fillId="4" borderId="0" xfId="2" applyFont="1" applyFill="1" applyAlignment="1">
      <alignment vertical="center"/>
    </xf>
    <xf numFmtId="0" fontId="40" fillId="2" borderId="0" xfId="1" applyFont="1" applyFill="1">
      <alignment vertical="center"/>
    </xf>
    <xf numFmtId="49" fontId="22" fillId="2" borderId="0" xfId="1" applyNumberFormat="1" applyFont="1" applyFill="1" applyAlignment="1">
      <alignment horizontal="center" vertical="center"/>
    </xf>
    <xf numFmtId="0" fontId="72" fillId="2" borderId="0" xfId="1" applyFont="1" applyFill="1" applyAlignment="1">
      <alignment horizontal="center" vertical="center" shrinkToFit="1"/>
    </xf>
    <xf numFmtId="0" fontId="22" fillId="2" borderId="9" xfId="1" applyFont="1" applyFill="1" applyBorder="1" applyAlignment="1">
      <alignment horizontal="center" vertical="center"/>
    </xf>
    <xf numFmtId="0" fontId="7" fillId="5" borderId="9" xfId="1" applyFont="1" applyFill="1" applyBorder="1" applyAlignment="1">
      <alignment horizontal="center" vertical="center" shrinkToFit="1"/>
    </xf>
    <xf numFmtId="0" fontId="72" fillId="2" borderId="7" xfId="1" applyFont="1" applyFill="1" applyBorder="1" applyAlignment="1">
      <alignment horizontal="center" vertical="center" shrinkToFit="1"/>
    </xf>
    <xf numFmtId="0" fontId="22" fillId="2" borderId="0" xfId="1" applyFont="1" applyFill="1" applyAlignment="1">
      <alignment horizontal="center" vertical="center"/>
    </xf>
    <xf numFmtId="0" fontId="74" fillId="2" borderId="9" xfId="1" applyFont="1" applyFill="1" applyBorder="1" applyAlignment="1">
      <alignment horizontal="center" vertical="center" shrinkToFit="1"/>
    </xf>
    <xf numFmtId="0" fontId="19" fillId="2" borderId="0" xfId="1" applyFont="1" applyFill="1" applyAlignment="1">
      <alignment horizontal="center" vertical="center" shrinkToFit="1"/>
    </xf>
    <xf numFmtId="0" fontId="20" fillId="2" borderId="0" xfId="1" applyFont="1" applyFill="1" applyAlignment="1">
      <alignment vertical="center" shrinkToFit="1"/>
    </xf>
    <xf numFmtId="0" fontId="72" fillId="2" borderId="9" xfId="1" applyFont="1" applyFill="1" applyBorder="1" applyAlignment="1">
      <alignment horizontal="center" vertical="center" shrinkToFit="1"/>
    </xf>
    <xf numFmtId="0" fontId="60" fillId="2" borderId="0" xfId="1" applyFont="1" applyFill="1" applyAlignment="1">
      <alignment horizontal="center" vertical="center" shrinkToFit="1"/>
    </xf>
    <xf numFmtId="0" fontId="74" fillId="2" borderId="16" xfId="1" applyFont="1" applyFill="1" applyBorder="1" applyAlignment="1">
      <alignment horizontal="center" vertical="center" shrinkToFit="1"/>
    </xf>
    <xf numFmtId="0" fontId="55" fillId="2" borderId="7" xfId="1" applyFont="1" applyFill="1" applyBorder="1" applyAlignment="1">
      <alignment horizontal="center" vertical="center" shrinkToFit="1"/>
    </xf>
    <xf numFmtId="0" fontId="75" fillId="6" borderId="16"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60" fillId="2" borderId="9" xfId="1" applyFont="1" applyFill="1" applyBorder="1" applyAlignment="1">
      <alignment horizontal="center" vertical="center" shrinkToFit="1"/>
    </xf>
    <xf numFmtId="0" fontId="19" fillId="2" borderId="2" xfId="1" applyFont="1" applyFill="1" applyBorder="1" applyAlignment="1">
      <alignment horizontal="center" vertical="center" shrinkToFit="1"/>
    </xf>
    <xf numFmtId="0" fontId="74" fillId="2" borderId="6"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74" fillId="2" borderId="0" xfId="1" applyFont="1" applyFill="1" applyAlignment="1">
      <alignment horizontal="center" vertical="center" shrinkToFit="1"/>
    </xf>
    <xf numFmtId="49" fontId="72" fillId="2" borderId="0" xfId="1" applyNumberFormat="1" applyFont="1" applyFill="1" applyAlignment="1">
      <alignment horizontal="center" vertical="center"/>
    </xf>
    <xf numFmtId="0" fontId="60" fillId="2" borderId="7" xfId="1" applyFont="1" applyFill="1" applyBorder="1" applyAlignment="1">
      <alignment horizontal="center" vertical="center" shrinkToFit="1"/>
    </xf>
    <xf numFmtId="0" fontId="76" fillId="6" borderId="16" xfId="1" applyFont="1" applyFill="1" applyBorder="1" applyAlignment="1">
      <alignment horizontal="center" vertical="center" shrinkToFit="1"/>
    </xf>
    <xf numFmtId="0" fontId="19" fillId="2" borderId="6" xfId="1" applyFont="1" applyFill="1" applyBorder="1" applyAlignment="1">
      <alignment horizontal="center" vertical="center" shrinkToFit="1"/>
    </xf>
    <xf numFmtId="0" fontId="7" fillId="5" borderId="0" xfId="1" applyFont="1" applyFill="1" applyAlignment="1">
      <alignment horizontal="center" vertical="center" shrinkToFit="1"/>
    </xf>
    <xf numFmtId="49" fontId="45" fillId="2" borderId="0" xfId="1" applyNumberFormat="1" applyFont="1" applyFill="1" applyAlignment="1">
      <alignment horizontal="center" vertical="center"/>
    </xf>
    <xf numFmtId="49" fontId="72" fillId="2" borderId="7" xfId="1" applyNumberFormat="1" applyFont="1" applyFill="1" applyBorder="1" applyAlignment="1">
      <alignment horizontal="center" vertical="center"/>
    </xf>
    <xf numFmtId="0" fontId="22" fillId="2" borderId="0" xfId="1" applyFont="1" applyFill="1" applyAlignment="1">
      <alignment horizontal="center" vertical="center" shrinkToFit="1"/>
    </xf>
    <xf numFmtId="0" fontId="27" fillId="2" borderId="0" xfId="1" applyFont="1" applyFill="1" applyAlignment="1">
      <alignment horizontal="center" vertical="center" shrinkToFit="1"/>
    </xf>
    <xf numFmtId="0" fontId="74" fillId="2" borderId="0" xfId="1" applyFont="1" applyFill="1" applyAlignment="1">
      <alignment vertical="center" shrinkToFit="1"/>
    </xf>
    <xf numFmtId="0" fontId="19" fillId="2" borderId="0" xfId="1" applyFont="1" applyFill="1" applyAlignment="1">
      <alignment vertical="center" shrinkToFit="1"/>
    </xf>
    <xf numFmtId="49" fontId="46" fillId="2" borderId="0" xfId="1" applyNumberFormat="1" applyFont="1" applyFill="1" applyAlignment="1">
      <alignment horizontal="center" vertical="center"/>
    </xf>
    <xf numFmtId="0" fontId="74" fillId="2" borderId="0" xfId="1" applyFont="1" applyFill="1">
      <alignment vertical="center"/>
    </xf>
    <xf numFmtId="49" fontId="3" fillId="2" borderId="0" xfId="1" applyNumberFormat="1" applyFont="1" applyFill="1">
      <alignment vertical="center"/>
    </xf>
    <xf numFmtId="49" fontId="8" fillId="2" borderId="0" xfId="1" applyNumberFormat="1" applyFont="1" applyFill="1" applyAlignment="1">
      <alignment horizontal="center" vertical="center"/>
    </xf>
    <xf numFmtId="49" fontId="14" fillId="2" borderId="0" xfId="1" applyNumberFormat="1" applyFont="1" applyFill="1" applyAlignment="1">
      <alignment horizontal="left" vertical="center"/>
    </xf>
    <xf numFmtId="49" fontId="15" fillId="2" borderId="0" xfId="1" applyNumberFormat="1" applyFont="1" applyFill="1" applyAlignment="1">
      <alignment horizontal="left" vertical="center"/>
    </xf>
    <xf numFmtId="49" fontId="60" fillId="2" borderId="0" xfId="1" applyNumberFormat="1" applyFont="1" applyFill="1" applyAlignment="1">
      <alignment horizontal="center" vertical="top"/>
    </xf>
    <xf numFmtId="49" fontId="71" fillId="5" borderId="12" xfId="2" applyNumberFormat="1" applyFont="1" applyFill="1" applyBorder="1" applyAlignment="1">
      <alignment horizontal="center" vertical="center" shrinkToFit="1"/>
    </xf>
    <xf numFmtId="0" fontId="71" fillId="2" borderId="0" xfId="1" applyFont="1" applyFill="1" applyAlignment="1">
      <alignment horizontal="center" vertical="center"/>
    </xf>
    <xf numFmtId="49" fontId="27" fillId="2" borderId="0" xfId="1" applyNumberFormat="1" applyFont="1" applyFill="1" applyAlignment="1">
      <alignment vertical="top" shrinkToFit="1"/>
    </xf>
    <xf numFmtId="49" fontId="27" fillId="2" borderId="0" xfId="1" applyNumberFormat="1" applyFont="1" applyFill="1" applyAlignment="1">
      <alignment vertical="center" shrinkToFit="1"/>
    </xf>
    <xf numFmtId="49" fontId="69" fillId="2" borderId="0" xfId="1" applyNumberFormat="1" applyFont="1" applyFill="1" applyAlignment="1">
      <alignment horizontal="center" vertical="center" shrinkToFit="1"/>
    </xf>
    <xf numFmtId="49" fontId="79" fillId="2" borderId="0" xfId="1" applyNumberFormat="1" applyFont="1" applyFill="1">
      <alignment vertical="center"/>
    </xf>
    <xf numFmtId="49" fontId="80" fillId="2" borderId="0" xfId="1" applyNumberFormat="1" applyFont="1" applyFill="1" applyAlignment="1">
      <alignment vertical="center" shrinkToFit="1"/>
    </xf>
    <xf numFmtId="49" fontId="79" fillId="2" borderId="0" xfId="1" applyNumberFormat="1" applyFont="1" applyFill="1" applyAlignment="1">
      <alignment horizontal="center" vertical="center" shrinkToFit="1"/>
    </xf>
    <xf numFmtId="14" fontId="11" fillId="2" borderId="0" xfId="1" applyNumberFormat="1" applyFont="1" applyFill="1">
      <alignment vertical="center"/>
    </xf>
    <xf numFmtId="14" fontId="7" fillId="2" borderId="0" xfId="1" applyNumberFormat="1" applyFont="1" applyFill="1" applyAlignment="1">
      <alignment horizontal="center" vertical="center"/>
    </xf>
    <xf numFmtId="14" fontId="31" fillId="2" borderId="0" xfId="1" applyNumberFormat="1" applyFont="1" applyFill="1" applyAlignment="1">
      <alignment horizontal="center" vertical="center"/>
    </xf>
    <xf numFmtId="14" fontId="9" fillId="2" borderId="0" xfId="1" applyNumberFormat="1" applyFont="1" applyFill="1" applyAlignment="1">
      <alignment horizontal="center" vertical="center"/>
    </xf>
    <xf numFmtId="49" fontId="34" fillId="4" borderId="10" xfId="2" applyNumberFormat="1" applyFont="1" applyFill="1" applyBorder="1" applyAlignment="1">
      <alignment horizontal="right" vertical="center" shrinkToFit="1"/>
    </xf>
    <xf numFmtId="49" fontId="83" fillId="5" borderId="21" xfId="2" applyNumberFormat="1" applyFont="1" applyFill="1" applyBorder="1" applyAlignment="1">
      <alignment horizontal="center" vertical="center" shrinkToFit="1"/>
    </xf>
    <xf numFmtId="49" fontId="84" fillId="5" borderId="22" xfId="2" applyNumberFormat="1" applyFont="1" applyFill="1" applyBorder="1" applyAlignment="1">
      <alignment horizontal="center" vertical="center" shrinkToFit="1"/>
    </xf>
    <xf numFmtId="49" fontId="85" fillId="5" borderId="22" xfId="2" applyNumberFormat="1" applyFont="1" applyFill="1" applyBorder="1" applyAlignment="1">
      <alignment horizontal="center" vertical="center" shrinkToFit="1"/>
    </xf>
    <xf numFmtId="49" fontId="81" fillId="5" borderId="22" xfId="2" applyNumberFormat="1" applyFont="1" applyFill="1" applyBorder="1" applyAlignment="1">
      <alignment horizontal="center" vertical="center" shrinkToFit="1"/>
    </xf>
    <xf numFmtId="49" fontId="34" fillId="5" borderId="23" xfId="2" applyNumberFormat="1" applyFont="1" applyFill="1" applyBorder="1" applyAlignment="1">
      <alignment horizontal="center" vertical="center" shrinkToFit="1"/>
    </xf>
    <xf numFmtId="0" fontId="86" fillId="2" borderId="7" xfId="1" applyFont="1" applyFill="1" applyBorder="1" applyAlignment="1">
      <alignment horizontal="center" vertical="center" shrinkToFit="1"/>
    </xf>
    <xf numFmtId="49" fontId="87" fillId="4" borderId="7" xfId="2" applyNumberFormat="1" applyFont="1" applyFill="1" applyBorder="1" applyAlignment="1">
      <alignment horizontal="center" vertical="center" shrinkToFit="1"/>
    </xf>
    <xf numFmtId="49" fontId="88" fillId="4" borderId="7" xfId="2" applyNumberFormat="1" applyFont="1" applyFill="1" applyBorder="1" applyAlignment="1">
      <alignment vertical="center" shrinkToFit="1"/>
    </xf>
    <xf numFmtId="0" fontId="34" fillId="5" borderId="10" xfId="2" applyFont="1" applyFill="1" applyBorder="1" applyAlignment="1">
      <alignment horizontal="center" vertical="center" shrinkToFit="1"/>
    </xf>
    <xf numFmtId="0" fontId="41" fillId="2" borderId="0" xfId="1" applyFont="1" applyFill="1" applyAlignment="1">
      <alignment vertical="center" shrinkToFit="1"/>
    </xf>
    <xf numFmtId="49" fontId="89" fillId="2" borderId="0" xfId="1" applyNumberFormat="1" applyFont="1" applyFill="1" applyAlignment="1">
      <alignment horizontal="right" vertical="center"/>
    </xf>
    <xf numFmtId="49" fontId="89" fillId="2" borderId="0" xfId="1" applyNumberFormat="1" applyFont="1" applyFill="1" applyAlignment="1">
      <alignment horizontal="center" vertical="center"/>
    </xf>
    <xf numFmtId="49" fontId="10" fillId="2" borderId="0" xfId="1" applyNumberFormat="1" applyFont="1" applyFill="1" applyAlignment="1">
      <alignment horizontal="center" vertical="center"/>
    </xf>
    <xf numFmtId="49" fontId="90" fillId="2" borderId="0" xfId="1" applyNumberFormat="1" applyFont="1" applyFill="1" applyAlignment="1">
      <alignment horizontal="center" vertical="center" shrinkToFit="1"/>
    </xf>
    <xf numFmtId="49" fontId="89" fillId="2" borderId="0" xfId="1" applyNumberFormat="1" applyFont="1" applyFill="1" applyAlignment="1">
      <alignment horizontal="center" vertical="center" shrinkToFit="1"/>
    </xf>
    <xf numFmtId="49" fontId="66" fillId="2" borderId="0" xfId="1" applyNumberFormat="1" applyFont="1" applyFill="1" applyAlignment="1">
      <alignment horizontal="center" vertical="center"/>
    </xf>
    <xf numFmtId="49" fontId="23" fillId="2" borderId="0" xfId="1" applyNumberFormat="1" applyFont="1" applyFill="1" applyAlignment="1">
      <alignment horizontal="center" vertical="center"/>
    </xf>
    <xf numFmtId="49" fontId="91" fillId="2" borderId="0" xfId="1" applyNumberFormat="1" applyFont="1" applyFill="1" applyAlignment="1">
      <alignment horizontal="center" vertical="center"/>
    </xf>
    <xf numFmtId="0" fontId="40" fillId="2" borderId="9" xfId="1" applyFont="1" applyFill="1" applyBorder="1" applyAlignment="1">
      <alignment horizontal="center" vertical="center"/>
    </xf>
    <xf numFmtId="0" fontId="9" fillId="5" borderId="9" xfId="1" applyFont="1" applyFill="1" applyBorder="1" applyAlignment="1">
      <alignment horizontal="center" vertical="center"/>
    </xf>
    <xf numFmtId="0" fontId="80" fillId="2" borderId="9" xfId="1" applyFont="1" applyFill="1" applyBorder="1" applyAlignment="1">
      <alignment horizontal="center" vertical="center" shrinkToFit="1"/>
    </xf>
    <xf numFmtId="0" fontId="92" fillId="2" borderId="0" xfId="1" applyFont="1" applyFill="1" applyAlignment="1">
      <alignment vertical="center" shrinkToFit="1"/>
    </xf>
    <xf numFmtId="49" fontId="46" fillId="2" borderId="0" xfId="1" applyNumberFormat="1" applyFont="1" applyFill="1" applyAlignment="1">
      <alignment vertical="center" shrinkToFit="1"/>
    </xf>
    <xf numFmtId="49" fontId="91" fillId="2" borderId="7" xfId="1" applyNumberFormat="1" applyFont="1" applyFill="1" applyBorder="1" applyAlignment="1">
      <alignment horizontal="center" vertical="center"/>
    </xf>
    <xf numFmtId="0" fontId="40" fillId="2" borderId="0" xfId="1" applyFont="1" applyFill="1" applyAlignment="1">
      <alignment horizontal="center" vertical="center"/>
    </xf>
    <xf numFmtId="0" fontId="9" fillId="2" borderId="0" xfId="1" applyFont="1" applyFill="1" applyAlignment="1">
      <alignment horizontal="center" vertical="center"/>
    </xf>
    <xf numFmtId="0" fontId="93" fillId="2" borderId="0" xfId="1" applyFont="1" applyFill="1" applyAlignment="1">
      <alignment horizontal="center" vertical="center" shrinkToFit="1"/>
    </xf>
    <xf numFmtId="0" fontId="92" fillId="2" borderId="9" xfId="1" applyFont="1" applyFill="1" applyBorder="1" applyAlignment="1">
      <alignment horizontal="center" vertical="center" shrinkToFit="1"/>
    </xf>
    <xf numFmtId="0" fontId="92" fillId="2" borderId="0" xfId="1" applyFont="1" applyFill="1" applyAlignment="1">
      <alignment horizontal="center" vertical="center" shrinkToFit="1"/>
    </xf>
    <xf numFmtId="0" fontId="6" fillId="2" borderId="0" xfId="1" applyFont="1" applyFill="1" applyAlignment="1">
      <alignment horizontal="center" vertical="center" shrinkToFit="1"/>
    </xf>
    <xf numFmtId="49" fontId="91" fillId="2" borderId="9" xfId="1" applyNumberFormat="1" applyFont="1" applyFill="1" applyBorder="1" applyAlignment="1">
      <alignment horizontal="center" vertical="center"/>
    </xf>
    <xf numFmtId="0" fontId="9" fillId="2" borderId="9" xfId="1" applyFont="1" applyFill="1" applyBorder="1" applyAlignment="1">
      <alignment horizontal="center" vertical="center"/>
    </xf>
    <xf numFmtId="0" fontId="27" fillId="2" borderId="9" xfId="1" applyFont="1" applyFill="1" applyBorder="1" applyAlignment="1">
      <alignment horizontal="center" vertical="center" shrinkToFit="1"/>
    </xf>
    <xf numFmtId="0" fontId="92" fillId="2" borderId="16" xfId="1" applyFont="1" applyFill="1" applyBorder="1" applyAlignment="1">
      <alignment horizontal="center" vertical="center" shrinkToFit="1"/>
    </xf>
    <xf numFmtId="0" fontId="94" fillId="6" borderId="16" xfId="1" applyFont="1" applyFill="1" applyBorder="1" applyAlignment="1">
      <alignment horizontal="center" vertical="center" shrinkToFit="1"/>
    </xf>
    <xf numFmtId="0" fontId="92" fillId="2" borderId="6" xfId="1" applyFont="1" applyFill="1" applyBorder="1" applyAlignment="1">
      <alignment horizontal="center" vertical="center" shrinkToFit="1"/>
    </xf>
    <xf numFmtId="0" fontId="7" fillId="2" borderId="9" xfId="1" applyFont="1" applyFill="1" applyBorder="1" applyAlignment="1">
      <alignment horizontal="center" vertical="center"/>
    </xf>
    <xf numFmtId="0" fontId="11" fillId="2" borderId="0" xfId="1" applyFont="1" applyFill="1">
      <alignment vertical="center"/>
    </xf>
    <xf numFmtId="0" fontId="46" fillId="2" borderId="0" xfId="1" applyFont="1" applyFill="1" applyAlignment="1">
      <alignment horizontal="center" vertical="center"/>
    </xf>
    <xf numFmtId="49" fontId="47" fillId="2" borderId="0" xfId="1" applyNumberFormat="1" applyFont="1" applyFill="1" applyAlignment="1">
      <alignment vertical="center" shrinkToFit="1"/>
    </xf>
    <xf numFmtId="0" fontId="95" fillId="2" borderId="0" xfId="1" applyFont="1" applyFill="1" applyAlignment="1">
      <alignment vertical="center" shrinkToFit="1"/>
    </xf>
    <xf numFmtId="0" fontId="66" fillId="2" borderId="0" xfId="1" applyFont="1" applyFill="1" applyAlignment="1">
      <alignment vertical="center" shrinkToFit="1"/>
    </xf>
    <xf numFmtId="49" fontId="6" fillId="2" borderId="0" xfId="1" applyNumberFormat="1" applyFont="1" applyFill="1" applyAlignment="1">
      <alignment vertical="top"/>
    </xf>
    <xf numFmtId="0" fontId="6" fillId="2" borderId="0" xfId="1" applyFont="1" applyFill="1" applyAlignment="1">
      <alignment vertical="top"/>
    </xf>
    <xf numFmtId="0" fontId="6" fillId="2" borderId="0" xfId="1" applyFont="1" applyFill="1">
      <alignment vertical="center"/>
    </xf>
    <xf numFmtId="49" fontId="97" fillId="2" borderId="0" xfId="1" applyNumberFormat="1" applyFont="1" applyFill="1" applyAlignment="1">
      <alignment horizontal="center" vertical="center" shrinkToFit="1"/>
    </xf>
    <xf numFmtId="14" fontId="3" fillId="2" borderId="8" xfId="1" applyNumberFormat="1" applyFont="1" applyFill="1" applyBorder="1">
      <alignment vertical="center"/>
    </xf>
    <xf numFmtId="49" fontId="97" fillId="2" borderId="8" xfId="1" applyNumberFormat="1" applyFont="1" applyFill="1" applyBorder="1" applyAlignment="1">
      <alignment horizontal="center" vertical="center" shrinkToFit="1"/>
    </xf>
    <xf numFmtId="0" fontId="3" fillId="2" borderId="0" xfId="1" applyFont="1" applyFill="1">
      <alignment vertical="center"/>
    </xf>
    <xf numFmtId="49" fontId="59" fillId="5" borderId="12" xfId="2" applyNumberFormat="1" applyFont="1" applyFill="1" applyBorder="1" applyAlignment="1">
      <alignment vertical="center" shrinkToFit="1"/>
    </xf>
    <xf numFmtId="0" fontId="3" fillId="2" borderId="0" xfId="1" applyFont="1" applyFill="1" applyAlignment="1">
      <alignment horizontal="center" vertical="center"/>
    </xf>
    <xf numFmtId="49" fontId="30" fillId="2" borderId="0" xfId="1" applyNumberFormat="1" applyFont="1" applyFill="1" applyAlignment="1">
      <alignment horizontal="center" vertical="center" shrinkToFit="1"/>
    </xf>
    <xf numFmtId="49" fontId="35" fillId="2" borderId="0" xfId="1" applyNumberFormat="1" applyFont="1" applyFill="1" applyAlignment="1">
      <alignment horizontal="center" vertical="center" shrinkToFit="1"/>
    </xf>
    <xf numFmtId="0" fontId="3" fillId="5" borderId="9" xfId="1" applyFont="1" applyFill="1" applyBorder="1" applyAlignment="1">
      <alignment horizontal="center" vertical="center"/>
    </xf>
    <xf numFmtId="0" fontId="54" fillId="6" borderId="2" xfId="1" applyFont="1" applyFill="1" applyBorder="1" applyAlignment="1">
      <alignment horizontal="right" vertical="center" shrinkToFit="1"/>
    </xf>
    <xf numFmtId="0" fontId="3" fillId="2" borderId="9" xfId="1" applyFont="1" applyFill="1" applyBorder="1" applyAlignment="1">
      <alignment horizontal="center" vertical="center"/>
    </xf>
    <xf numFmtId="0" fontId="17" fillId="3" borderId="9" xfId="1" applyFont="1" applyFill="1" applyBorder="1" applyAlignment="1">
      <alignment horizontal="right" shrinkToFit="1"/>
    </xf>
    <xf numFmtId="0" fontId="53" fillId="3" borderId="0" xfId="1" applyFont="1" applyFill="1" applyAlignment="1">
      <alignment horizontal="right" shrinkToFit="1"/>
    </xf>
    <xf numFmtId="0" fontId="64" fillId="2" borderId="6" xfId="1" applyFont="1" applyFill="1" applyBorder="1" applyAlignment="1">
      <alignment horizontal="center" vertical="center" shrinkToFit="1"/>
    </xf>
    <xf numFmtId="0" fontId="64" fillId="2" borderId="9" xfId="1" applyFont="1" applyFill="1" applyBorder="1" applyAlignment="1">
      <alignment horizontal="center" vertical="center" shrinkToFit="1"/>
    </xf>
    <xf numFmtId="0" fontId="17" fillId="3" borderId="9" xfId="1" applyFont="1" applyFill="1" applyBorder="1" applyAlignment="1">
      <alignment horizontal="center" vertical="center" shrinkToFit="1"/>
    </xf>
    <xf numFmtId="0" fontId="53" fillId="3" borderId="0" xfId="1" applyFont="1" applyFill="1" applyAlignment="1">
      <alignment horizontal="center" vertical="center" shrinkToFit="1"/>
    </xf>
    <xf numFmtId="0" fontId="53" fillId="3" borderId="0" xfId="1" applyFont="1" applyFill="1" applyAlignment="1">
      <alignment horizontal="right" vertical="center" shrinkToFit="1"/>
    </xf>
    <xf numFmtId="49" fontId="55" fillId="2" borderId="0" xfId="1" applyNumberFormat="1" applyFont="1" applyFill="1" applyAlignment="1">
      <alignment horizontal="center" vertical="center"/>
    </xf>
    <xf numFmtId="0" fontId="49" fillId="2" borderId="0" xfId="1" applyFont="1" applyFill="1" applyAlignment="1">
      <alignment horizontal="center" vertical="center"/>
    </xf>
    <xf numFmtId="0" fontId="49" fillId="2" borderId="0" xfId="1" applyFont="1" applyFill="1">
      <alignment vertical="center"/>
    </xf>
    <xf numFmtId="0" fontId="76" fillId="6" borderId="16" xfId="1" applyFont="1" applyFill="1" applyBorder="1" applyAlignment="1">
      <alignment horizontal="center" vertical="center"/>
    </xf>
    <xf numFmtId="0" fontId="20" fillId="2" borderId="9" xfId="1" applyFont="1" applyFill="1" applyBorder="1">
      <alignment vertical="center"/>
    </xf>
    <xf numFmtId="0" fontId="19" fillId="2" borderId="16" xfId="1" applyFont="1" applyFill="1" applyBorder="1" applyAlignment="1">
      <alignment horizontal="center" vertical="center"/>
    </xf>
    <xf numFmtId="0" fontId="20" fillId="2" borderId="16" xfId="1" applyFont="1" applyFill="1" applyBorder="1">
      <alignment vertical="center"/>
    </xf>
    <xf numFmtId="0" fontId="19" fillId="2" borderId="6" xfId="1" applyFont="1" applyFill="1" applyBorder="1" applyAlignment="1">
      <alignment horizontal="center" vertical="center"/>
    </xf>
    <xf numFmtId="0" fontId="19" fillId="2" borderId="0" xfId="1" applyFont="1" applyFill="1" applyAlignment="1">
      <alignment horizontal="center" vertical="center"/>
    </xf>
    <xf numFmtId="0" fontId="76" fillId="2" borderId="0" xfId="1" applyFont="1" applyFill="1" applyAlignment="1">
      <alignment horizontal="center" vertical="center"/>
    </xf>
    <xf numFmtId="0" fontId="74" fillId="7" borderId="6" xfId="1" applyFont="1" applyFill="1" applyBorder="1" applyAlignment="1">
      <alignment horizontal="right" vertical="center"/>
    </xf>
    <xf numFmtId="0" fontId="76" fillId="8" borderId="0" xfId="1" applyFont="1" applyFill="1" applyAlignment="1">
      <alignment horizontal="center" vertical="center"/>
    </xf>
    <xf numFmtId="0" fontId="20" fillId="2" borderId="2" xfId="1" applyFont="1" applyFill="1" applyBorder="1">
      <alignment vertical="center"/>
    </xf>
    <xf numFmtId="0" fontId="19" fillId="2" borderId="9" xfId="1" applyFont="1" applyFill="1" applyBorder="1" applyAlignment="1">
      <alignment horizontal="center" vertical="center"/>
    </xf>
    <xf numFmtId="0" fontId="20" fillId="2" borderId="6" xfId="1" applyFont="1" applyFill="1" applyBorder="1">
      <alignment vertical="center"/>
    </xf>
    <xf numFmtId="0" fontId="20" fillId="2" borderId="7" xfId="1" applyFont="1" applyFill="1" applyBorder="1">
      <alignment vertical="center"/>
    </xf>
    <xf numFmtId="0" fontId="47" fillId="2" borderId="9" xfId="1" applyFont="1" applyFill="1" applyBorder="1" applyAlignment="1">
      <alignment horizontal="center" vertical="center"/>
    </xf>
    <xf numFmtId="0" fontId="52" fillId="6" borderId="2" xfId="1" applyFont="1" applyFill="1" applyBorder="1" applyAlignment="1">
      <alignment horizontal="right" vertical="center"/>
    </xf>
    <xf numFmtId="0" fontId="49" fillId="2" borderId="9" xfId="1" applyFont="1" applyFill="1" applyBorder="1" applyAlignment="1">
      <alignment horizontal="center" vertical="center"/>
    </xf>
    <xf numFmtId="0" fontId="47" fillId="2" borderId="0" xfId="1" applyFont="1" applyFill="1" applyAlignment="1">
      <alignment horizontal="center" vertical="center"/>
    </xf>
    <xf numFmtId="0" fontId="47" fillId="2" borderId="6" xfId="1" applyFont="1" applyFill="1" applyBorder="1" applyAlignment="1">
      <alignment horizontal="center" vertical="center"/>
    </xf>
    <xf numFmtId="0" fontId="49" fillId="2" borderId="16" xfId="1" applyFont="1" applyFill="1" applyBorder="1" applyAlignment="1">
      <alignment horizontal="center" vertical="center"/>
    </xf>
    <xf numFmtId="0" fontId="46" fillId="3" borderId="0" xfId="1" applyFont="1" applyFill="1" applyAlignment="1">
      <alignment horizontal="center" vertical="center"/>
    </xf>
    <xf numFmtId="0" fontId="54" fillId="6" borderId="16" xfId="1" applyFont="1" applyFill="1" applyBorder="1" applyAlignment="1">
      <alignment horizontal="center" vertical="center"/>
    </xf>
    <xf numFmtId="0" fontId="52" fillId="6" borderId="2" xfId="1" applyFont="1" applyFill="1" applyBorder="1" applyAlignment="1" applyProtection="1">
      <alignment horizontal="right" vertical="center"/>
      <protection locked="0"/>
    </xf>
    <xf numFmtId="0" fontId="49" fillId="2" borderId="6" xfId="1" applyFont="1" applyFill="1" applyBorder="1" applyAlignment="1">
      <alignment horizontal="center" vertical="center"/>
    </xf>
    <xf numFmtId="0" fontId="56" fillId="2" borderId="6" xfId="1" applyFont="1" applyFill="1" applyBorder="1" applyAlignment="1">
      <alignment horizontal="center" vertical="center"/>
    </xf>
    <xf numFmtId="0" fontId="55" fillId="3" borderId="9" xfId="1" applyFont="1" applyFill="1" applyBorder="1" applyAlignment="1">
      <alignment horizontal="center" vertical="center"/>
    </xf>
    <xf numFmtId="0" fontId="61" fillId="2" borderId="0" xfId="1" applyFont="1" applyFill="1" applyAlignment="1">
      <alignment horizontal="center" vertical="center"/>
    </xf>
    <xf numFmtId="0" fontId="62" fillId="2" borderId="0" xfId="1" applyFont="1" applyFill="1">
      <alignment vertical="center"/>
    </xf>
    <xf numFmtId="0" fontId="56" fillId="2" borderId="9" xfId="1" applyFont="1" applyFill="1" applyBorder="1" applyAlignment="1">
      <alignment horizontal="center" vertical="center"/>
    </xf>
    <xf numFmtId="49" fontId="2" fillId="2" borderId="0" xfId="1" applyNumberFormat="1" applyFill="1" applyAlignment="1">
      <alignment vertical="top"/>
    </xf>
    <xf numFmtId="49" fontId="4" fillId="2" borderId="0" xfId="1" applyNumberFormat="1" applyFont="1" applyFill="1" applyAlignment="1">
      <alignment horizontal="right" vertical="center"/>
    </xf>
    <xf numFmtId="49" fontId="4" fillId="2" borderId="8" xfId="1" applyNumberFormat="1" applyFont="1" applyFill="1" applyBorder="1" applyAlignment="1">
      <alignment horizontal="right" vertical="center"/>
    </xf>
    <xf numFmtId="49" fontId="101" fillId="2" borderId="0" xfId="1" applyNumberFormat="1" applyFont="1" applyFill="1" applyAlignment="1">
      <alignment horizontal="center" vertical="center"/>
    </xf>
    <xf numFmtId="49" fontId="2" fillId="2" borderId="0" xfId="1" applyNumberFormat="1" applyFill="1">
      <alignment vertical="center"/>
    </xf>
    <xf numFmtId="49" fontId="59" fillId="2" borderId="0" xfId="1" applyNumberFormat="1" applyFont="1" applyFill="1">
      <alignment vertical="center"/>
    </xf>
    <xf numFmtId="49" fontId="59" fillId="2" borderId="8" xfId="1" applyNumberFormat="1" applyFont="1" applyFill="1" applyBorder="1">
      <alignment vertical="center"/>
    </xf>
    <xf numFmtId="49" fontId="3" fillId="2" borderId="8" xfId="1" applyNumberFormat="1" applyFont="1" applyFill="1" applyBorder="1">
      <alignment vertical="center"/>
    </xf>
    <xf numFmtId="0" fontId="6" fillId="2" borderId="9" xfId="1" applyFont="1" applyFill="1" applyBorder="1" applyAlignment="1">
      <alignment horizontal="center" vertical="center"/>
    </xf>
    <xf numFmtId="49" fontId="102" fillId="2" borderId="0" xfId="1" applyNumberFormat="1" applyFont="1" applyFill="1">
      <alignment vertical="center"/>
    </xf>
    <xf numFmtId="49" fontId="46" fillId="2" borderId="0" xfId="1" applyNumberFormat="1" applyFont="1" applyFill="1">
      <alignment vertical="center"/>
    </xf>
    <xf numFmtId="0" fontId="89" fillId="2" borderId="0" xfId="1" applyFont="1" applyFill="1">
      <alignment vertical="center"/>
    </xf>
    <xf numFmtId="49" fontId="104" fillId="2" borderId="0" xfId="1" applyNumberFormat="1" applyFont="1" applyFill="1" applyAlignment="1">
      <alignment vertical="top"/>
    </xf>
    <xf numFmtId="49" fontId="105" fillId="2" borderId="0" xfId="1" applyNumberFormat="1" applyFont="1" applyFill="1" applyAlignment="1">
      <alignment vertical="top"/>
    </xf>
    <xf numFmtId="0" fontId="106" fillId="2" borderId="0" xfId="1" applyFont="1" applyFill="1" applyAlignment="1">
      <alignment vertical="top"/>
    </xf>
    <xf numFmtId="49" fontId="113" fillId="2" borderId="0" xfId="1" applyNumberFormat="1" applyFont="1" applyFill="1" applyAlignment="1">
      <alignment horizontal="center" vertical="center"/>
    </xf>
    <xf numFmtId="49" fontId="87" fillId="2" borderId="0" xfId="1" applyNumberFormat="1" applyFont="1" applyFill="1">
      <alignment vertical="center"/>
    </xf>
    <xf numFmtId="49" fontId="107" fillId="2" borderId="0" xfId="1" applyNumberFormat="1" applyFont="1" applyFill="1">
      <alignment vertical="center"/>
    </xf>
    <xf numFmtId="0" fontId="34" fillId="2" borderId="0" xfId="1" applyFont="1" applyFill="1">
      <alignment vertical="center"/>
    </xf>
    <xf numFmtId="49" fontId="109" fillId="2" borderId="0" xfId="1" applyNumberFormat="1" applyFont="1" applyFill="1">
      <alignment vertical="center"/>
    </xf>
    <xf numFmtId="0" fontId="41" fillId="2" borderId="0" xfId="1" applyFont="1" applyFill="1">
      <alignment vertical="center"/>
    </xf>
    <xf numFmtId="49" fontId="111" fillId="2" borderId="8" xfId="1" applyNumberFormat="1" applyFont="1" applyFill="1" applyBorder="1">
      <alignment vertical="center"/>
    </xf>
    <xf numFmtId="0" fontId="112" fillId="2" borderId="0" xfId="1" applyFont="1" applyFill="1">
      <alignment vertical="center"/>
    </xf>
    <xf numFmtId="49" fontId="114" fillId="2" borderId="0" xfId="1" applyNumberFormat="1" applyFont="1" applyFill="1">
      <alignment vertical="center"/>
    </xf>
    <xf numFmtId="0" fontId="116" fillId="2" borderId="0" xfId="1" applyFont="1" applyFill="1">
      <alignment vertical="center"/>
    </xf>
    <xf numFmtId="0" fontId="118" fillId="2" borderId="0" xfId="1" applyFont="1" applyFill="1">
      <alignment vertical="center"/>
    </xf>
    <xf numFmtId="0" fontId="116" fillId="2" borderId="0" xfId="1" applyFont="1" applyFill="1" applyAlignment="1">
      <alignment horizontal="center" vertical="center"/>
    </xf>
    <xf numFmtId="0" fontId="116" fillId="2" borderId="6" xfId="1" applyFont="1" applyFill="1" applyBorder="1" applyAlignment="1">
      <alignment horizontal="center" vertical="center"/>
    </xf>
    <xf numFmtId="0" fontId="116" fillId="2" borderId="9" xfId="1" applyFont="1" applyFill="1" applyBorder="1" applyAlignment="1">
      <alignment horizontal="center" vertical="center"/>
    </xf>
    <xf numFmtId="0" fontId="87" fillId="2" borderId="0" xfId="1" applyFont="1" applyFill="1">
      <alignment vertical="center"/>
    </xf>
    <xf numFmtId="0" fontId="86" fillId="2" borderId="0" xfId="1" applyFont="1" applyFill="1">
      <alignment vertical="center"/>
    </xf>
    <xf numFmtId="0" fontId="107" fillId="2" borderId="0" xfId="1" applyFont="1" applyFill="1">
      <alignment vertical="center"/>
    </xf>
    <xf numFmtId="0" fontId="119" fillId="6" borderId="2" xfId="1" applyFont="1" applyFill="1" applyBorder="1" applyAlignment="1">
      <alignment horizontal="right" vertical="center"/>
    </xf>
    <xf numFmtId="0" fontId="87" fillId="2" borderId="9" xfId="1" applyFont="1" applyFill="1" applyBorder="1" applyAlignment="1">
      <alignment horizontal="center" vertical="center"/>
    </xf>
    <xf numFmtId="0" fontId="87" fillId="2" borderId="0" xfId="1" applyFont="1" applyFill="1" applyAlignment="1">
      <alignment horizontal="center" vertical="center"/>
    </xf>
    <xf numFmtId="0" fontId="87" fillId="2" borderId="16" xfId="1" applyFont="1" applyFill="1" applyBorder="1" applyAlignment="1">
      <alignment horizontal="center" vertical="center"/>
    </xf>
    <xf numFmtId="0" fontId="125" fillId="6" borderId="16" xfId="1" applyFont="1" applyFill="1" applyBorder="1" applyAlignment="1">
      <alignment horizontal="center" vertical="center"/>
    </xf>
    <xf numFmtId="0" fontId="87" fillId="2" borderId="2" xfId="1" applyFont="1" applyFill="1" applyBorder="1" applyAlignment="1">
      <alignment horizontal="center" vertical="center"/>
    </xf>
    <xf numFmtId="0" fontId="87" fillId="2" borderId="6" xfId="1" applyFont="1" applyFill="1" applyBorder="1" applyAlignment="1">
      <alignment horizontal="center" vertical="center"/>
    </xf>
    <xf numFmtId="0" fontId="107" fillId="2" borderId="9" xfId="1" applyFont="1" applyFill="1" applyBorder="1">
      <alignment vertical="center"/>
    </xf>
    <xf numFmtId="0" fontId="107" fillId="2" borderId="16" xfId="1" applyFont="1" applyFill="1" applyBorder="1">
      <alignment vertical="center"/>
    </xf>
    <xf numFmtId="0" fontId="125" fillId="2" borderId="0" xfId="1" applyFont="1" applyFill="1" applyAlignment="1">
      <alignment horizontal="center" vertical="center"/>
    </xf>
    <xf numFmtId="0" fontId="87" fillId="7" borderId="6" xfId="1" applyFont="1" applyFill="1" applyBorder="1" applyAlignment="1">
      <alignment horizontal="right" vertical="center"/>
    </xf>
    <xf numFmtId="0" fontId="125" fillId="8" borderId="0" xfId="1" applyFont="1" applyFill="1" applyAlignment="1">
      <alignment horizontal="center" vertical="center"/>
    </xf>
    <xf numFmtId="0" fontId="107" fillId="2" borderId="2" xfId="1" applyFont="1" applyFill="1" applyBorder="1">
      <alignment vertical="center"/>
    </xf>
    <xf numFmtId="0" fontId="107" fillId="2" borderId="6" xfId="1" applyFont="1" applyFill="1" applyBorder="1">
      <alignment vertical="center"/>
    </xf>
    <xf numFmtId="0" fontId="107" fillId="2" borderId="7" xfId="1" applyFont="1" applyFill="1" applyBorder="1">
      <alignment vertical="center"/>
    </xf>
    <xf numFmtId="0" fontId="126" fillId="6" borderId="2" xfId="1" applyFont="1" applyFill="1" applyBorder="1" applyAlignment="1">
      <alignment horizontal="right" vertical="center"/>
    </xf>
    <xf numFmtId="0" fontId="127" fillId="2" borderId="6" xfId="1" applyFont="1" applyFill="1" applyBorder="1" applyAlignment="1">
      <alignment horizontal="center" vertical="center"/>
    </xf>
    <xf numFmtId="0" fontId="122" fillId="2" borderId="0" xfId="1" applyFont="1" applyFill="1" applyAlignment="1">
      <alignment horizontal="center" vertical="center"/>
    </xf>
    <xf numFmtId="0" fontId="127" fillId="2" borderId="9" xfId="1" applyFont="1" applyFill="1" applyBorder="1" applyAlignment="1">
      <alignment horizontal="center" vertical="center"/>
    </xf>
    <xf numFmtId="0" fontId="122" fillId="2" borderId="6" xfId="1" applyFont="1" applyFill="1" applyBorder="1" applyAlignment="1">
      <alignment horizontal="center" vertical="center"/>
    </xf>
    <xf numFmtId="0" fontId="122" fillId="2" borderId="9" xfId="1" applyFont="1" applyFill="1" applyBorder="1" applyAlignment="1">
      <alignment horizontal="center" vertical="center"/>
    </xf>
    <xf numFmtId="0" fontId="128" fillId="2" borderId="0" xfId="1" applyFont="1" applyFill="1" applyAlignment="1">
      <alignment vertical="top"/>
    </xf>
    <xf numFmtId="49" fontId="132" fillId="2" borderId="0" xfId="1" applyNumberFormat="1" applyFont="1" applyFill="1" applyAlignment="1">
      <alignment horizontal="center" vertical="center"/>
    </xf>
    <xf numFmtId="49" fontId="103" fillId="2" borderId="0" xfId="1" applyNumberFormat="1" applyFont="1" applyFill="1">
      <alignment vertical="center"/>
    </xf>
    <xf numFmtId="0" fontId="103" fillId="2" borderId="0" xfId="1" applyFont="1" applyFill="1">
      <alignment vertical="center"/>
    </xf>
    <xf numFmtId="0" fontId="132" fillId="2" borderId="0" xfId="1" applyFont="1" applyFill="1">
      <alignment vertical="center"/>
    </xf>
    <xf numFmtId="0" fontId="133" fillId="2" borderId="0" xfId="1" applyFont="1" applyFill="1">
      <alignment vertical="center"/>
    </xf>
    <xf numFmtId="0" fontId="135" fillId="2" borderId="9" xfId="1" applyFont="1" applyFill="1" applyBorder="1" applyAlignment="1">
      <alignment horizontal="center" vertical="center"/>
    </xf>
    <xf numFmtId="0" fontId="134" fillId="2" borderId="0" xfId="1" applyFont="1" applyFill="1">
      <alignment vertical="center"/>
    </xf>
    <xf numFmtId="0" fontId="135" fillId="2" borderId="0" xfId="1" applyFont="1" applyFill="1">
      <alignment vertical="center"/>
    </xf>
    <xf numFmtId="0" fontId="135" fillId="2" borderId="0" xfId="1" applyFont="1" applyFill="1" applyAlignment="1">
      <alignment horizontal="center" vertical="center"/>
    </xf>
    <xf numFmtId="0" fontId="103" fillId="2" borderId="14" xfId="1" applyFont="1" applyFill="1" applyBorder="1">
      <alignment vertical="center"/>
    </xf>
    <xf numFmtId="0" fontId="136" fillId="6" borderId="2" xfId="1" applyFont="1" applyFill="1" applyBorder="1" applyAlignment="1">
      <alignment horizontal="right" vertical="center"/>
    </xf>
    <xf numFmtId="0" fontId="103" fillId="2" borderId="15" xfId="1" applyFont="1" applyFill="1" applyBorder="1">
      <alignment vertical="center"/>
    </xf>
    <xf numFmtId="0" fontId="135" fillId="2" borderId="6" xfId="1" applyFont="1" applyFill="1" applyBorder="1" applyAlignment="1">
      <alignment horizontal="center" vertical="center"/>
    </xf>
    <xf numFmtId="0" fontId="134" fillId="3" borderId="0" xfId="1" applyFont="1" applyFill="1" applyAlignment="1">
      <alignment horizontal="center" vertical="center"/>
    </xf>
    <xf numFmtId="0" fontId="135" fillId="2" borderId="16" xfId="1" applyFont="1" applyFill="1" applyBorder="1" applyAlignment="1">
      <alignment horizontal="center" vertical="center"/>
    </xf>
    <xf numFmtId="0" fontId="136" fillId="6" borderId="16" xfId="1" applyFont="1" applyFill="1" applyBorder="1" applyAlignment="1">
      <alignment horizontal="center" vertical="center"/>
    </xf>
    <xf numFmtId="0" fontId="136" fillId="6" borderId="2" xfId="1" applyFont="1" applyFill="1" applyBorder="1" applyAlignment="1" applyProtection="1">
      <alignment horizontal="right" vertical="center"/>
      <protection locked="0"/>
    </xf>
    <xf numFmtId="0" fontId="103" fillId="2" borderId="17" xfId="1" applyFont="1" applyFill="1" applyBorder="1">
      <alignment vertical="center"/>
    </xf>
    <xf numFmtId="0" fontId="138" fillId="2" borderId="6" xfId="1" applyFont="1" applyFill="1" applyBorder="1" applyAlignment="1">
      <alignment horizontal="center" vertical="center"/>
    </xf>
    <xf numFmtId="0" fontId="131" fillId="2" borderId="0" xfId="1" applyFont="1" applyFill="1" applyAlignment="1">
      <alignment horizontal="center" vertical="center"/>
    </xf>
    <xf numFmtId="0" fontId="131" fillId="2" borderId="0" xfId="1" applyFont="1" applyFill="1">
      <alignment vertical="center"/>
    </xf>
    <xf numFmtId="0" fontId="138" fillId="2" borderId="9" xfId="1" applyFont="1" applyFill="1" applyBorder="1" applyAlignment="1">
      <alignment horizontal="center" vertical="center"/>
    </xf>
    <xf numFmtId="0" fontId="138" fillId="2" borderId="0" xfId="1" applyFont="1" applyFill="1">
      <alignment vertical="center"/>
    </xf>
    <xf numFmtId="0" fontId="137" fillId="2" borderId="0" xfId="1" applyFont="1" applyFill="1">
      <alignment vertical="center"/>
    </xf>
    <xf numFmtId="0" fontId="138" fillId="2" borderId="0" xfId="1" applyFont="1" applyFill="1" applyAlignment="1">
      <alignment horizontal="center" vertical="center"/>
    </xf>
    <xf numFmtId="0" fontId="139" fillId="2" borderId="0" xfId="1" applyFont="1" applyFill="1">
      <alignment vertical="center"/>
    </xf>
    <xf numFmtId="0" fontId="103" fillId="3" borderId="0" xfId="1" applyFont="1" applyFill="1" applyAlignment="1">
      <alignment horizontal="right" vertical="center"/>
    </xf>
    <xf numFmtId="49" fontId="3" fillId="2" borderId="0" xfId="1" applyNumberFormat="1" applyFont="1" applyFill="1" applyAlignment="1">
      <alignment vertical="top" shrinkToFit="1"/>
    </xf>
    <xf numFmtId="49" fontId="3" fillId="2" borderId="0" xfId="1" applyNumberFormat="1" applyFont="1" applyFill="1" applyAlignment="1">
      <alignment horizontal="center" vertical="top" shrinkToFit="1"/>
    </xf>
    <xf numFmtId="49" fontId="96" fillId="2" borderId="0" xfId="1" applyNumberFormat="1" applyFont="1" applyFill="1" applyAlignment="1">
      <alignment horizontal="left" shrinkToFit="1"/>
    </xf>
    <xf numFmtId="49" fontId="18" fillId="2" borderId="0" xfId="1" applyNumberFormat="1" applyFont="1" applyFill="1" applyAlignment="1">
      <alignment horizontal="center" vertical="center" shrinkToFit="1"/>
    </xf>
    <xf numFmtId="49" fontId="11" fillId="2" borderId="0" xfId="1" applyNumberFormat="1" applyFont="1" applyFill="1" applyAlignment="1">
      <alignment horizontal="center" vertical="center" shrinkToFit="1"/>
    </xf>
    <xf numFmtId="14" fontId="3" fillId="2" borderId="0" xfId="1" applyNumberFormat="1" applyFont="1" applyFill="1" applyAlignment="1">
      <alignment vertical="center" shrinkToFit="1"/>
    </xf>
    <xf numFmtId="14" fontId="11" fillId="2" borderId="8" xfId="1" applyNumberFormat="1" applyFont="1" applyFill="1" applyBorder="1" applyAlignment="1">
      <alignment horizontal="center" vertical="center" shrinkToFit="1"/>
    </xf>
    <xf numFmtId="49" fontId="98" fillId="5" borderId="11" xfId="2" applyNumberFormat="1" applyFont="1" applyFill="1" applyBorder="1" applyAlignment="1">
      <alignment horizontal="center" vertical="center" shrinkToFit="1"/>
    </xf>
    <xf numFmtId="49" fontId="30" fillId="2" borderId="0" xfId="1" applyNumberFormat="1" applyFont="1" applyFill="1" applyAlignment="1">
      <alignment horizontal="right" vertical="center" shrinkToFit="1"/>
    </xf>
    <xf numFmtId="49" fontId="91" fillId="2" borderId="0" xfId="1" applyNumberFormat="1" applyFont="1" applyFill="1" applyAlignment="1">
      <alignment horizontal="center" vertical="center" shrinkToFit="1"/>
    </xf>
    <xf numFmtId="49" fontId="91" fillId="2" borderId="7" xfId="1" applyNumberFormat="1" applyFont="1" applyFill="1" applyBorder="1" applyAlignment="1">
      <alignment horizontal="center" vertical="center" shrinkToFit="1"/>
    </xf>
    <xf numFmtId="49" fontId="91" fillId="2" borderId="9" xfId="1" applyNumberFormat="1" applyFont="1" applyFill="1" applyBorder="1" applyAlignment="1">
      <alignment horizontal="center" vertical="center" shrinkToFit="1"/>
    </xf>
    <xf numFmtId="49" fontId="46" fillId="2" borderId="0" xfId="1" applyNumberFormat="1" applyFont="1" applyFill="1" applyAlignment="1">
      <alignment horizontal="center" vertical="center" shrinkToFit="1"/>
    </xf>
    <xf numFmtId="49" fontId="55" fillId="2" borderId="0" xfId="1" applyNumberFormat="1" applyFont="1" applyFill="1" applyAlignment="1">
      <alignment horizontal="center" vertical="center" shrinkToFit="1"/>
    </xf>
    <xf numFmtId="0" fontId="98" fillId="2" borderId="0" xfId="1" applyFont="1" applyFill="1" applyAlignment="1">
      <alignment horizontal="center" vertical="center" shrinkToFit="1"/>
    </xf>
    <xf numFmtId="0" fontId="35" fillId="2" borderId="0" xfId="1" applyFont="1" applyFill="1" applyAlignment="1">
      <alignment horizontal="center" vertical="center" shrinkToFit="1"/>
    </xf>
    <xf numFmtId="49" fontId="140" fillId="4" borderId="10" xfId="2" applyNumberFormat="1" applyFont="1" applyFill="1" applyBorder="1" applyAlignment="1">
      <alignment horizontal="right" vertical="center"/>
    </xf>
    <xf numFmtId="49" fontId="140" fillId="4" borderId="10" xfId="2" applyNumberFormat="1" applyFont="1" applyFill="1" applyBorder="1" applyAlignment="1">
      <alignment horizontal="right" vertical="center" shrinkToFit="1"/>
    </xf>
    <xf numFmtId="49" fontId="98" fillId="5" borderId="12" xfId="2" applyNumberFormat="1" applyFont="1" applyFill="1" applyBorder="1" applyAlignment="1">
      <alignment horizontal="center" vertical="center" shrinkToFit="1"/>
    </xf>
    <xf numFmtId="49" fontId="59" fillId="5" borderId="13" xfId="2" applyNumberFormat="1" applyFont="1" applyFill="1" applyBorder="1" applyAlignment="1">
      <alignment horizontal="center" vertical="center" shrinkToFit="1"/>
    </xf>
    <xf numFmtId="49" fontId="98" fillId="5" borderId="13" xfId="2" applyNumberFormat="1" applyFont="1" applyFill="1" applyBorder="1" applyAlignment="1">
      <alignment horizontal="center" vertical="center" shrinkToFit="1"/>
    </xf>
    <xf numFmtId="49" fontId="141" fillId="2" borderId="0" xfId="1" applyNumberFormat="1" applyFont="1" applyFill="1" applyAlignment="1">
      <alignment horizontal="center" vertical="center"/>
    </xf>
    <xf numFmtId="49" fontId="59" fillId="4" borderId="0" xfId="2" applyNumberFormat="1" applyFont="1" applyFill="1" applyAlignment="1">
      <alignment horizontal="center" vertical="center"/>
    </xf>
    <xf numFmtId="49" fontId="142" fillId="4" borderId="0" xfId="2" applyNumberFormat="1" applyFont="1" applyFill="1" applyAlignment="1">
      <alignment vertical="center"/>
    </xf>
    <xf numFmtId="0" fontId="59" fillId="5" borderId="24" xfId="2" applyFont="1" applyFill="1" applyBorder="1" applyAlignment="1">
      <alignment horizontal="center" vertical="center"/>
    </xf>
    <xf numFmtId="49" fontId="143" fillId="2" borderId="0" xfId="1" applyNumberFormat="1" applyFont="1" applyFill="1" applyAlignment="1">
      <alignment vertical="top" shrinkToFit="1"/>
    </xf>
    <xf numFmtId="49" fontId="143" fillId="2" borderId="0" xfId="1" applyNumberFormat="1" applyFont="1" applyFill="1" applyAlignment="1">
      <alignment vertical="center" shrinkToFit="1"/>
    </xf>
    <xf numFmtId="49" fontId="144" fillId="2" borderId="0" xfId="1" applyNumberFormat="1" applyFont="1" applyFill="1" applyAlignment="1">
      <alignment vertical="center" shrinkToFit="1"/>
    </xf>
    <xf numFmtId="49" fontId="144" fillId="2" borderId="8" xfId="1" applyNumberFormat="1" applyFont="1" applyFill="1" applyBorder="1" applyAlignment="1">
      <alignment vertical="center" shrinkToFit="1"/>
    </xf>
    <xf numFmtId="49" fontId="145" fillId="5" borderId="12" xfId="2" applyNumberFormat="1" applyFont="1" applyFill="1" applyBorder="1" applyAlignment="1">
      <alignment horizontal="center" vertical="center" shrinkToFit="1"/>
    </xf>
    <xf numFmtId="49" fontId="143" fillId="2" borderId="0" xfId="1" applyNumberFormat="1" applyFont="1" applyFill="1" applyAlignment="1">
      <alignment horizontal="left" vertical="center" shrinkToFit="1"/>
    </xf>
    <xf numFmtId="0" fontId="144" fillId="2" borderId="9" xfId="1" applyFont="1" applyFill="1" applyBorder="1" applyAlignment="1">
      <alignment horizontal="center" vertical="center" shrinkToFit="1"/>
    </xf>
    <xf numFmtId="0" fontId="143" fillId="2" borderId="0" xfId="1" applyFont="1" applyFill="1" applyAlignment="1">
      <alignment horizontal="center" vertical="center" shrinkToFit="1"/>
    </xf>
    <xf numFmtId="0" fontId="143" fillId="2" borderId="9" xfId="1" applyFont="1" applyFill="1" applyBorder="1" applyAlignment="1">
      <alignment horizontal="center" vertical="center" shrinkToFit="1"/>
    </xf>
    <xf numFmtId="0" fontId="144" fillId="2" borderId="0" xfId="1" applyFont="1" applyFill="1" applyAlignment="1">
      <alignment horizontal="center" vertical="center" shrinkToFit="1"/>
    </xf>
    <xf numFmtId="0" fontId="143" fillId="2" borderId="0" xfId="1" applyFont="1" applyFill="1" applyAlignment="1">
      <alignment vertical="center" shrinkToFit="1"/>
    </xf>
    <xf numFmtId="0" fontId="146" fillId="2" borderId="0" xfId="1" applyFont="1" applyFill="1" applyAlignment="1">
      <alignment vertical="center" shrinkToFit="1"/>
    </xf>
    <xf numFmtId="0" fontId="147" fillId="3" borderId="9" xfId="1" applyFont="1" applyFill="1" applyBorder="1" applyAlignment="1">
      <alignment horizontal="center" vertical="center" shrinkToFit="1"/>
    </xf>
    <xf numFmtId="49" fontId="147" fillId="2" borderId="0" xfId="1" applyNumberFormat="1" applyFont="1" applyFill="1" applyAlignment="1">
      <alignment vertical="top" shrinkToFit="1"/>
    </xf>
    <xf numFmtId="49" fontId="148" fillId="2" borderId="0" xfId="1" applyNumberFormat="1" applyFont="1" applyFill="1" applyAlignment="1">
      <alignment vertical="center" shrinkToFit="1"/>
    </xf>
    <xf numFmtId="49" fontId="149" fillId="2" borderId="0" xfId="1" applyNumberFormat="1" applyFont="1" applyFill="1" applyAlignment="1">
      <alignment vertical="center" shrinkToFit="1"/>
    </xf>
    <xf numFmtId="49" fontId="149" fillId="2" borderId="8" xfId="1" applyNumberFormat="1" applyFont="1" applyFill="1" applyBorder="1" applyAlignment="1">
      <alignment vertical="center" shrinkToFit="1"/>
    </xf>
    <xf numFmtId="49" fontId="147" fillId="2" borderId="0" xfId="1" applyNumberFormat="1" applyFont="1" applyFill="1" applyAlignment="1">
      <alignment horizontal="left" vertical="center" shrinkToFit="1"/>
    </xf>
    <xf numFmtId="0" fontId="151" fillId="2" borderId="9" xfId="1" applyFont="1" applyFill="1" applyBorder="1" applyAlignment="1">
      <alignment horizontal="center" vertical="center" shrinkToFit="1"/>
    </xf>
    <xf numFmtId="0" fontId="147" fillId="2" borderId="0" xfId="1" applyFont="1" applyFill="1" applyAlignment="1">
      <alignment horizontal="center" vertical="center" shrinkToFit="1"/>
    </xf>
    <xf numFmtId="0" fontId="147" fillId="3" borderId="0" xfId="1" applyFont="1" applyFill="1" applyAlignment="1">
      <alignment horizontal="center" vertical="center" shrinkToFit="1"/>
    </xf>
    <xf numFmtId="0" fontId="147" fillId="3" borderId="7" xfId="1" applyFont="1" applyFill="1" applyBorder="1" applyAlignment="1">
      <alignment horizontal="center" vertical="center" shrinkToFit="1"/>
    </xf>
    <xf numFmtId="0" fontId="151" fillId="3" borderId="0" xfId="1" applyFont="1" applyFill="1" applyAlignment="1">
      <alignment horizontal="center" vertical="center" shrinkToFit="1"/>
    </xf>
    <xf numFmtId="0" fontId="151" fillId="3" borderId="7" xfId="1" applyFont="1" applyFill="1" applyBorder="1" applyAlignment="1">
      <alignment horizontal="center" vertical="center" shrinkToFit="1"/>
    </xf>
    <xf numFmtId="0" fontId="151" fillId="3" borderId="9" xfId="1" applyFont="1" applyFill="1" applyBorder="1" applyAlignment="1">
      <alignment horizontal="center" vertical="center" shrinkToFit="1"/>
    </xf>
    <xf numFmtId="0" fontId="137" fillId="2" borderId="9" xfId="1" applyFont="1" applyFill="1" applyBorder="1" applyAlignment="1">
      <alignment horizontal="center" vertical="center" shrinkToFit="1"/>
    </xf>
    <xf numFmtId="0" fontId="150" fillId="2" borderId="0" xfId="1" applyFont="1" applyFill="1" applyAlignment="1">
      <alignment vertical="center" shrinkToFit="1"/>
    </xf>
    <xf numFmtId="0" fontId="152" fillId="2" borderId="9" xfId="1" applyFont="1" applyFill="1" applyBorder="1" applyAlignment="1">
      <alignment horizontal="center" vertical="center" shrinkToFit="1"/>
    </xf>
    <xf numFmtId="0" fontId="153" fillId="2" borderId="0" xfId="1" applyFont="1" applyFill="1" applyAlignment="1">
      <alignment horizontal="center" vertical="center" shrinkToFit="1"/>
    </xf>
    <xf numFmtId="0" fontId="154" fillId="2" borderId="9" xfId="1" applyFont="1" applyFill="1" applyBorder="1" applyAlignment="1">
      <alignment horizontal="center" vertical="center" shrinkToFit="1"/>
    </xf>
    <xf numFmtId="49" fontId="45" fillId="4" borderId="10" xfId="2" applyNumberFormat="1" applyFont="1" applyFill="1" applyBorder="1" applyAlignment="1">
      <alignment horizontal="center" vertical="center" shrinkToFit="1"/>
    </xf>
    <xf numFmtId="49" fontId="98" fillId="4" borderId="10" xfId="2" applyNumberFormat="1" applyFont="1" applyFill="1" applyBorder="1" applyAlignment="1">
      <alignment horizontal="center" vertical="center" shrinkToFit="1"/>
    </xf>
    <xf numFmtId="49" fontId="140" fillId="5" borderId="11" xfId="2" applyNumberFormat="1" applyFont="1" applyFill="1" applyBorder="1" applyAlignment="1">
      <alignment horizontal="center" vertical="center" shrinkToFit="1"/>
    </xf>
    <xf numFmtId="49" fontId="155" fillId="5" borderId="12" xfId="2" applyNumberFormat="1" applyFont="1" applyFill="1" applyBorder="1" applyAlignment="1">
      <alignment horizontal="center" vertical="center" shrinkToFit="1"/>
    </xf>
    <xf numFmtId="49" fontId="59" fillId="5" borderId="12" xfId="2" applyNumberFormat="1" applyFont="1" applyFill="1" applyBorder="1" applyAlignment="1">
      <alignment horizontal="center" vertical="center" shrinkToFit="1"/>
    </xf>
    <xf numFmtId="49" fontId="141" fillId="2" borderId="0" xfId="1" applyNumberFormat="1" applyFont="1" applyFill="1" applyAlignment="1">
      <alignment horizontal="center" vertical="center" shrinkToFit="1"/>
    </xf>
    <xf numFmtId="49" fontId="156" fillId="2" borderId="0" xfId="1" applyNumberFormat="1" applyFont="1" applyFill="1" applyAlignment="1">
      <alignment horizontal="center" vertical="center" shrinkToFit="1"/>
    </xf>
    <xf numFmtId="49" fontId="157" fillId="4" borderId="0" xfId="2" applyNumberFormat="1" applyFont="1" applyFill="1" applyAlignment="1">
      <alignment horizontal="center" vertical="center" shrinkToFit="1"/>
    </xf>
    <xf numFmtId="0" fontId="98" fillId="4" borderId="0" xfId="2" applyFont="1" applyFill="1" applyAlignment="1">
      <alignment horizontal="center" vertical="center" shrinkToFit="1"/>
    </xf>
    <xf numFmtId="0" fontId="7" fillId="2" borderId="0" xfId="1" applyFont="1" applyFill="1" applyAlignment="1">
      <alignment horizontal="center" vertical="center" shrinkToFit="1"/>
    </xf>
    <xf numFmtId="49" fontId="158" fillId="5" borderId="12" xfId="2" applyNumberFormat="1" applyFont="1" applyFill="1" applyBorder="1" applyAlignment="1">
      <alignment horizontal="center" vertical="center" shrinkToFit="1"/>
    </xf>
    <xf numFmtId="49" fontId="137" fillId="2" borderId="0" xfId="1" applyNumberFormat="1" applyFont="1" applyFill="1" applyAlignment="1">
      <alignment horizontal="center" vertical="center"/>
    </xf>
    <xf numFmtId="49" fontId="159" fillId="2" borderId="0" xfId="1" applyNumberFormat="1" applyFont="1" applyFill="1" applyAlignment="1">
      <alignment horizontal="center" vertical="center"/>
    </xf>
    <xf numFmtId="49" fontId="130" fillId="4" borderId="0" xfId="2" applyNumberFormat="1" applyFont="1" applyFill="1" applyAlignment="1">
      <alignment horizontal="center" vertical="center"/>
    </xf>
    <xf numFmtId="0" fontId="130" fillId="4" borderId="0" xfId="2" applyFont="1" applyFill="1" applyAlignment="1">
      <alignment horizontal="center" vertical="center"/>
    </xf>
    <xf numFmtId="0" fontId="159" fillId="2" borderId="0" xfId="1" applyFont="1" applyFill="1" applyAlignment="1">
      <alignment horizontal="center" vertical="center"/>
    </xf>
    <xf numFmtId="49" fontId="156" fillId="2" borderId="0" xfId="1" applyNumberFormat="1" applyFont="1" applyFill="1" applyAlignment="1">
      <alignment horizontal="center" vertical="center"/>
    </xf>
    <xf numFmtId="49" fontId="157" fillId="4" borderId="0" xfId="2" applyNumberFormat="1" applyFont="1" applyFill="1" applyAlignment="1">
      <alignment horizontal="center" vertical="center"/>
    </xf>
    <xf numFmtId="0" fontId="98" fillId="4" borderId="0" xfId="2" applyFont="1" applyFill="1" applyAlignment="1">
      <alignment horizontal="center" vertical="center"/>
    </xf>
    <xf numFmtId="0" fontId="7" fillId="2" borderId="0" xfId="1" applyFont="1" applyFill="1" applyAlignment="1">
      <alignment horizontal="center" vertical="center"/>
    </xf>
    <xf numFmtId="49" fontId="160" fillId="4" borderId="0" xfId="2" applyNumberFormat="1" applyFont="1" applyFill="1" applyAlignment="1">
      <alignment horizontal="center" vertical="center"/>
    </xf>
    <xf numFmtId="0" fontId="45" fillId="4" borderId="0" xfId="2" applyFont="1" applyFill="1" applyAlignment="1">
      <alignment horizontal="center" vertical="center"/>
    </xf>
    <xf numFmtId="0" fontId="9" fillId="3" borderId="0" xfId="1" applyFont="1" applyFill="1" applyAlignment="1">
      <alignment horizontal="center" vertical="center" shrinkToFit="1"/>
    </xf>
    <xf numFmtId="49" fontId="155" fillId="5" borderId="11" xfId="2" applyNumberFormat="1" applyFont="1" applyFill="1" applyBorder="1" applyAlignment="1">
      <alignment horizontal="center" vertical="center"/>
    </xf>
    <xf numFmtId="49" fontId="155" fillId="5" borderId="12" xfId="2" applyNumberFormat="1" applyFont="1" applyFill="1" applyBorder="1" applyAlignment="1">
      <alignment horizontal="center" vertical="center"/>
    </xf>
    <xf numFmtId="49" fontId="161" fillId="2" borderId="0" xfId="1" applyNumberFormat="1" applyFont="1" applyFill="1" applyAlignment="1">
      <alignment horizontal="center" vertical="center"/>
    </xf>
    <xf numFmtId="49" fontId="127" fillId="2" borderId="0" xfId="1" applyNumberFormat="1" applyFont="1" applyFill="1" applyAlignment="1">
      <alignment horizontal="center" vertical="center"/>
    </xf>
    <xf numFmtId="0" fontId="45" fillId="4" borderId="0" xfId="2" applyFont="1" applyFill="1" applyAlignment="1">
      <alignment vertical="center"/>
    </xf>
    <xf numFmtId="0" fontId="99" fillId="2" borderId="0" xfId="1" applyFont="1" applyFill="1">
      <alignment vertical="center"/>
    </xf>
    <xf numFmtId="0" fontId="7" fillId="2" borderId="0" xfId="1" applyFont="1" applyFill="1">
      <alignment vertical="center"/>
    </xf>
    <xf numFmtId="49" fontId="45" fillId="3" borderId="0" xfId="1" applyNumberFormat="1" applyFont="1" applyFill="1" applyAlignment="1">
      <alignment horizontal="left"/>
    </xf>
    <xf numFmtId="49" fontId="105" fillId="3" borderId="0" xfId="1" applyNumberFormat="1" applyFont="1" applyFill="1" applyAlignment="1">
      <alignment vertical="top"/>
    </xf>
    <xf numFmtId="49" fontId="106" fillId="3" borderId="0" xfId="1" applyNumberFormat="1" applyFont="1" applyFill="1" applyAlignment="1">
      <alignment vertical="top"/>
    </xf>
    <xf numFmtId="49" fontId="34" fillId="3" borderId="0" xfId="1" applyNumberFormat="1" applyFont="1" applyFill="1">
      <alignment vertical="center"/>
    </xf>
    <xf numFmtId="49" fontId="108" fillId="3" borderId="0" xfId="1" applyNumberFormat="1" applyFont="1" applyFill="1">
      <alignment vertical="center"/>
    </xf>
    <xf numFmtId="49" fontId="112" fillId="3" borderId="8" xfId="1" applyNumberFormat="1" applyFont="1" applyFill="1" applyBorder="1">
      <alignment vertical="center"/>
    </xf>
    <xf numFmtId="49" fontId="98" fillId="3" borderId="13" xfId="2" applyNumberFormat="1" applyFont="1" applyFill="1" applyBorder="1" applyAlignment="1">
      <alignment horizontal="center" vertical="center" shrinkToFit="1"/>
    </xf>
    <xf numFmtId="49" fontId="98" fillId="3" borderId="10" xfId="2" applyNumberFormat="1" applyFont="1" applyFill="1" applyBorder="1" applyAlignment="1">
      <alignment horizontal="center" vertical="center"/>
    </xf>
    <xf numFmtId="49" fontId="45" fillId="3" borderId="10" xfId="2" applyNumberFormat="1" applyFont="1" applyFill="1" applyBorder="1" applyAlignment="1">
      <alignment horizontal="center" vertical="center"/>
    </xf>
    <xf numFmtId="49" fontId="30" fillId="3" borderId="0" xfId="1" applyNumberFormat="1" applyFont="1" applyFill="1" applyAlignment="1">
      <alignment horizontal="center" vertical="center"/>
    </xf>
    <xf numFmtId="49" fontId="17" fillId="3" borderId="0" xfId="1" applyNumberFormat="1" applyFont="1" applyFill="1" applyAlignment="1">
      <alignment horizontal="center" vertical="center"/>
    </xf>
    <xf numFmtId="49" fontId="41" fillId="3" borderId="0" xfId="1" applyNumberFormat="1" applyFont="1" applyFill="1" applyAlignment="1">
      <alignment horizontal="center" vertical="center"/>
    </xf>
    <xf numFmtId="0" fontId="11" fillId="3" borderId="9" xfId="1" applyFont="1" applyFill="1" applyBorder="1" applyAlignment="1">
      <alignment horizontal="center" vertical="center" shrinkToFit="1"/>
    </xf>
    <xf numFmtId="0" fontId="17" fillId="3" borderId="0" xfId="1" applyFont="1" applyFill="1" applyAlignment="1">
      <alignment horizontal="right" shrinkToFit="1"/>
    </xf>
    <xf numFmtId="0" fontId="17" fillId="3" borderId="0" xfId="1" applyFont="1" applyFill="1" applyAlignment="1">
      <alignment horizontal="right" vertical="center"/>
    </xf>
    <xf numFmtId="0" fontId="11" fillId="3" borderId="9" xfId="1" applyFont="1" applyFill="1" applyBorder="1" applyAlignment="1">
      <alignment horizontal="right" shrinkToFit="1"/>
    </xf>
    <xf numFmtId="0" fontId="11" fillId="3" borderId="0" xfId="1" applyFont="1" applyFill="1" applyAlignment="1">
      <alignment horizontal="right" shrinkToFit="1"/>
    </xf>
    <xf numFmtId="0" fontId="65" fillId="3" borderId="0" xfId="1" applyFont="1" applyFill="1">
      <alignment vertical="center"/>
    </xf>
    <xf numFmtId="0" fontId="17" fillId="3" borderId="0" xfId="1" applyFont="1" applyFill="1" applyAlignment="1">
      <alignment horizontal="center" vertical="center" shrinkToFit="1"/>
    </xf>
    <xf numFmtId="0" fontId="2" fillId="3" borderId="0" xfId="1" applyFill="1" applyAlignment="1">
      <alignment horizontal="center" vertical="center"/>
    </xf>
    <xf numFmtId="49" fontId="45" fillId="3" borderId="18" xfId="2" applyNumberFormat="1" applyFont="1" applyFill="1" applyBorder="1" applyAlignment="1">
      <alignment horizontal="center" vertical="center"/>
    </xf>
    <xf numFmtId="49" fontId="41" fillId="3" borderId="0" xfId="1" applyNumberFormat="1" applyFont="1" applyFill="1" applyAlignment="1">
      <alignment horizontal="left" vertical="center"/>
    </xf>
    <xf numFmtId="0" fontId="45" fillId="3" borderId="9" xfId="1" applyFont="1" applyFill="1" applyBorder="1" applyAlignment="1">
      <alignment horizontal="center" vertical="center"/>
    </xf>
    <xf numFmtId="0" fontId="34" fillId="3" borderId="0" xfId="1" applyFont="1" applyFill="1" applyAlignment="1">
      <alignment horizontal="right"/>
    </xf>
    <xf numFmtId="0" fontId="34" fillId="3" borderId="9" xfId="1" applyFont="1" applyFill="1" applyBorder="1" applyAlignment="1">
      <alignment horizontal="right"/>
    </xf>
    <xf numFmtId="0" fontId="83" fillId="3" borderId="0" xfId="1" applyFont="1" applyFill="1" applyAlignment="1">
      <alignment horizontal="right"/>
    </xf>
    <xf numFmtId="0" fontId="83" fillId="3" borderId="9" xfId="1" applyFont="1" applyFill="1" applyBorder="1" applyAlignment="1">
      <alignment horizontal="right"/>
    </xf>
    <xf numFmtId="0" fontId="99" fillId="3" borderId="0" xfId="1" applyFont="1" applyFill="1" applyAlignment="1">
      <alignment horizontal="right"/>
    </xf>
    <xf numFmtId="0" fontId="99" fillId="3" borderId="9" xfId="1" applyFont="1" applyFill="1" applyBorder="1" applyAlignment="1">
      <alignment horizontal="right"/>
    </xf>
    <xf numFmtId="0" fontId="65" fillId="3" borderId="0" xfId="1" applyFont="1" applyFill="1" applyAlignment="1">
      <alignment horizontal="center" vertical="center"/>
    </xf>
    <xf numFmtId="49" fontId="85" fillId="3" borderId="19" xfId="2" applyNumberFormat="1" applyFont="1" applyFill="1" applyBorder="1" applyAlignment="1">
      <alignment horizontal="center" vertical="center"/>
    </xf>
    <xf numFmtId="49" fontId="121" fillId="3" borderId="0" xfId="1" applyNumberFormat="1" applyFont="1" applyFill="1" applyAlignment="1">
      <alignment horizontal="center" vertical="center"/>
    </xf>
    <xf numFmtId="49" fontId="120" fillId="3" borderId="0" xfId="1" applyNumberFormat="1" applyFont="1" applyFill="1" applyAlignment="1">
      <alignment horizontal="center" vertical="center"/>
    </xf>
    <xf numFmtId="0" fontId="20" fillId="3" borderId="0" xfId="1" applyFont="1" applyFill="1" applyAlignment="1">
      <alignment horizontal="right" shrinkToFit="1"/>
    </xf>
    <xf numFmtId="0" fontId="58" fillId="3" borderId="0" xfId="1" applyFont="1" applyFill="1" applyAlignment="1">
      <alignment horizontal="right" shrinkToFit="1"/>
    </xf>
    <xf numFmtId="49" fontId="60" fillId="3" borderId="0" xfId="1" applyNumberFormat="1" applyFont="1" applyFill="1" applyAlignment="1">
      <alignment horizontal="center" vertical="center"/>
    </xf>
    <xf numFmtId="0" fontId="17" fillId="3" borderId="0" xfId="1" applyFont="1" applyFill="1" applyAlignment="1">
      <alignment horizontal="right"/>
    </xf>
    <xf numFmtId="49" fontId="11" fillId="3" borderId="0" xfId="1" applyNumberFormat="1" applyFont="1" applyFill="1" applyAlignment="1">
      <alignment horizontal="left"/>
    </xf>
    <xf numFmtId="49" fontId="24" fillId="3" borderId="0" xfId="1" applyNumberFormat="1" applyFont="1" applyFill="1">
      <alignment vertical="center"/>
    </xf>
    <xf numFmtId="0" fontId="2" fillId="3" borderId="0" xfId="1" applyFill="1">
      <alignment vertical="center"/>
    </xf>
    <xf numFmtId="49" fontId="13" fillId="3" borderId="0" xfId="1" applyNumberFormat="1" applyFont="1" applyFill="1" applyAlignment="1">
      <alignment vertical="top"/>
    </xf>
    <xf numFmtId="49" fontId="17" fillId="3" borderId="0" xfId="1" applyNumberFormat="1" applyFont="1" applyFill="1">
      <alignment vertical="center"/>
    </xf>
    <xf numFmtId="49" fontId="31" fillId="3" borderId="8" xfId="1" applyNumberFormat="1" applyFont="1" applyFill="1" applyBorder="1">
      <alignment vertical="center"/>
    </xf>
    <xf numFmtId="49" fontId="8" fillId="3" borderId="0" xfId="1" applyNumberFormat="1" applyFont="1" applyFill="1" applyAlignment="1">
      <alignment vertical="top"/>
    </xf>
    <xf numFmtId="0" fontId="46" fillId="3" borderId="0" xfId="1" applyFont="1" applyFill="1">
      <alignment vertical="center"/>
    </xf>
    <xf numFmtId="49" fontId="98" fillId="3" borderId="13" xfId="2" applyNumberFormat="1" applyFont="1" applyFill="1" applyBorder="1" applyAlignment="1">
      <alignment horizontal="center" vertical="center"/>
    </xf>
    <xf numFmtId="0" fontId="11" fillId="3" borderId="9" xfId="1" applyFont="1" applyFill="1" applyBorder="1" applyAlignment="1">
      <alignment horizontal="center" vertical="center"/>
    </xf>
    <xf numFmtId="0" fontId="17" fillId="3" borderId="9" xfId="1" applyFont="1" applyFill="1" applyBorder="1" applyAlignment="1">
      <alignment horizontal="right"/>
    </xf>
    <xf numFmtId="0" fontId="40" fillId="3" borderId="0" xfId="1" applyFont="1" applyFill="1" applyAlignment="1">
      <alignment horizontal="right"/>
    </xf>
    <xf numFmtId="0" fontId="11" fillId="3" borderId="9" xfId="1" applyFont="1" applyFill="1" applyBorder="1" applyAlignment="1">
      <alignment horizontal="right"/>
    </xf>
    <xf numFmtId="0" fontId="11" fillId="3" borderId="0" xfId="1" applyFont="1" applyFill="1" applyAlignment="1">
      <alignment horizontal="right"/>
    </xf>
    <xf numFmtId="0" fontId="17" fillId="3" borderId="0" xfId="1" applyFont="1" applyFill="1" applyAlignment="1">
      <alignment horizontal="center" vertical="center"/>
    </xf>
    <xf numFmtId="49" fontId="59" fillId="3" borderId="10" xfId="2" applyNumberFormat="1" applyFont="1" applyFill="1" applyBorder="1" applyAlignment="1">
      <alignment horizontal="center" vertical="center"/>
    </xf>
    <xf numFmtId="49" fontId="6" fillId="3" borderId="0" xfId="1" applyNumberFormat="1" applyFont="1" applyFill="1" applyAlignment="1">
      <alignment horizontal="center" vertical="center"/>
    </xf>
    <xf numFmtId="49" fontId="130" fillId="3" borderId="13" xfId="2" applyNumberFormat="1" applyFont="1" applyFill="1" applyBorder="1" applyAlignment="1">
      <alignment horizontal="center" vertical="center"/>
    </xf>
    <xf numFmtId="49" fontId="132" fillId="3" borderId="0" xfId="1" applyNumberFormat="1" applyFont="1" applyFill="1" applyAlignment="1">
      <alignment horizontal="center" vertical="center"/>
    </xf>
    <xf numFmtId="0" fontId="130" fillId="3" borderId="9" xfId="1" applyFont="1" applyFill="1" applyBorder="1" applyAlignment="1">
      <alignment horizontal="center" vertical="center"/>
    </xf>
    <xf numFmtId="0" fontId="103" fillId="3" borderId="0" xfId="1" applyFont="1" applyFill="1" applyAlignment="1">
      <alignment horizontal="right"/>
    </xf>
    <xf numFmtId="0" fontId="103" fillId="3" borderId="9" xfId="1" applyFont="1" applyFill="1" applyBorder="1" applyAlignment="1">
      <alignment horizontal="right"/>
    </xf>
    <xf numFmtId="0" fontId="103" fillId="3" borderId="9" xfId="1" applyFont="1" applyFill="1" applyBorder="1" applyAlignment="1">
      <alignment horizontal="right" vertical="center"/>
    </xf>
    <xf numFmtId="0" fontId="130" fillId="3" borderId="9" xfId="1" applyFont="1" applyFill="1" applyBorder="1" applyAlignment="1">
      <alignment horizontal="right" vertical="center"/>
    </xf>
    <xf numFmtId="0" fontId="130" fillId="3" borderId="0" xfId="1" applyFont="1" applyFill="1" applyAlignment="1">
      <alignment horizontal="right" vertical="center"/>
    </xf>
    <xf numFmtId="0" fontId="103" fillId="3" borderId="0" xfId="1" applyFont="1" applyFill="1" applyAlignment="1">
      <alignment horizontal="center" vertical="center"/>
    </xf>
    <xf numFmtId="49" fontId="134" fillId="3" borderId="0" xfId="1" applyNumberFormat="1" applyFont="1" applyFill="1" applyAlignment="1">
      <alignment horizontal="center" vertical="center"/>
    </xf>
    <xf numFmtId="49" fontId="130" fillId="3" borderId="0" xfId="1" applyNumberFormat="1" applyFont="1" applyFill="1" applyAlignment="1">
      <alignment horizontal="left"/>
    </xf>
    <xf numFmtId="49" fontId="130" fillId="3" borderId="10" xfId="2" applyNumberFormat="1" applyFont="1" applyFill="1" applyBorder="1" applyAlignment="1">
      <alignment horizontal="center" vertical="center"/>
    </xf>
    <xf numFmtId="49" fontId="103" fillId="3" borderId="0" xfId="1" applyNumberFormat="1" applyFont="1" applyFill="1">
      <alignment vertical="center"/>
    </xf>
    <xf numFmtId="49" fontId="35" fillId="3" borderId="18" xfId="2" applyNumberFormat="1" applyFont="1" applyFill="1" applyBorder="1" applyAlignment="1">
      <alignment horizontal="center" vertical="center" shrinkToFit="1"/>
    </xf>
    <xf numFmtId="49" fontId="30" fillId="3" borderId="0" xfId="1" applyNumberFormat="1" applyFont="1" applyFill="1" applyAlignment="1">
      <alignment horizontal="left" vertical="center" shrinkToFit="1"/>
    </xf>
    <xf numFmtId="0" fontId="34" fillId="3" borderId="0" xfId="1" applyFont="1" applyFill="1" applyAlignment="1">
      <alignment horizontal="right" shrinkToFit="1"/>
    </xf>
    <xf numFmtId="0" fontId="27" fillId="3" borderId="0" xfId="1" applyFont="1" applyFill="1" applyAlignment="1">
      <alignment horizontal="right" shrinkToFit="1"/>
    </xf>
    <xf numFmtId="0" fontId="2" fillId="3" borderId="0" xfId="1" applyFill="1" applyAlignment="1">
      <alignment horizontal="center" vertical="center" shrinkToFit="1"/>
    </xf>
    <xf numFmtId="0" fontId="2" fillId="3" borderId="0" xfId="1" applyFill="1" applyAlignment="1">
      <alignment vertical="center" shrinkToFit="1"/>
    </xf>
    <xf numFmtId="49" fontId="2" fillId="3" borderId="19" xfId="2" applyNumberFormat="1" applyFont="1" applyFill="1" applyBorder="1" applyAlignment="1">
      <alignment horizontal="center" vertical="center" shrinkToFit="1"/>
    </xf>
    <xf numFmtId="49" fontId="35" fillId="3" borderId="10" xfId="2" applyNumberFormat="1" applyFont="1" applyFill="1" applyBorder="1" applyAlignment="1">
      <alignment horizontal="center" vertical="center" shrinkToFit="1"/>
    </xf>
    <xf numFmtId="49" fontId="70" fillId="3" borderId="0" xfId="1" applyNumberFormat="1" applyFont="1" applyFill="1" applyAlignment="1">
      <alignment horizontal="center" vertical="center"/>
    </xf>
    <xf numFmtId="49" fontId="59" fillId="3" borderId="10" xfId="2" applyNumberFormat="1" applyFont="1" applyFill="1" applyBorder="1" applyAlignment="1">
      <alignment horizontal="center" vertical="center" shrinkToFit="1"/>
    </xf>
    <xf numFmtId="49" fontId="98" fillId="3" borderId="10" xfId="2" applyNumberFormat="1" applyFont="1" applyFill="1" applyBorder="1" applyAlignment="1">
      <alignment horizontal="center" vertical="center" shrinkToFit="1"/>
    </xf>
    <xf numFmtId="0" fontId="17" fillId="3" borderId="9" xfId="1" applyFont="1" applyFill="1" applyBorder="1" applyAlignment="1">
      <alignment horizontal="right" vertical="center"/>
    </xf>
    <xf numFmtId="0" fontId="83" fillId="3" borderId="0" xfId="1" applyFont="1" applyFill="1" applyAlignment="1">
      <alignment horizontal="right" vertical="center"/>
    </xf>
    <xf numFmtId="0" fontId="11" fillId="3" borderId="9" xfId="1" applyFont="1" applyFill="1" applyBorder="1" applyAlignment="1">
      <alignment horizontal="right" vertical="center"/>
    </xf>
    <xf numFmtId="0" fontId="11" fillId="3" borderId="0" xfId="1" applyFont="1" applyFill="1" applyAlignment="1">
      <alignment horizontal="right" vertical="center"/>
    </xf>
    <xf numFmtId="49" fontId="34" fillId="3" borderId="23" xfId="2" applyNumberFormat="1" applyFont="1" applyFill="1" applyBorder="1" applyAlignment="1">
      <alignment horizontal="center" vertical="center"/>
    </xf>
    <xf numFmtId="49" fontId="23" fillId="3" borderId="0" xfId="1" applyNumberFormat="1" applyFont="1" applyFill="1" applyAlignment="1">
      <alignment horizontal="center" vertical="center"/>
    </xf>
    <xf numFmtId="0" fontId="46" fillId="3" borderId="9" xfId="1" applyFont="1" applyFill="1" applyBorder="1" applyAlignment="1">
      <alignment horizontal="right" vertical="center"/>
    </xf>
    <xf numFmtId="0" fontId="83" fillId="3" borderId="9" xfId="1" applyFont="1" applyFill="1" applyBorder="1" applyAlignment="1">
      <alignment horizontal="right" vertical="center"/>
    </xf>
    <xf numFmtId="0" fontId="99" fillId="3" borderId="9" xfId="1" applyFont="1" applyFill="1" applyBorder="1" applyAlignment="1">
      <alignment horizontal="center" vertical="center"/>
    </xf>
    <xf numFmtId="49" fontId="34" fillId="3" borderId="10" xfId="2" applyNumberFormat="1" applyFont="1" applyFill="1" applyBorder="1" applyAlignment="1">
      <alignment horizontal="center" vertical="center" shrinkToFit="1"/>
    </xf>
    <xf numFmtId="49" fontId="23" fillId="3" borderId="0" xfId="1" applyNumberFormat="1" applyFont="1" applyFill="1" applyAlignment="1">
      <alignment horizontal="center" vertical="center" shrinkToFit="1"/>
    </xf>
    <xf numFmtId="49" fontId="30" fillId="3" borderId="0" xfId="1" applyNumberFormat="1" applyFont="1" applyFill="1" applyAlignment="1">
      <alignment horizontal="center" vertical="center" shrinkToFit="1"/>
    </xf>
    <xf numFmtId="49" fontId="46" fillId="3" borderId="0" xfId="1" applyNumberFormat="1" applyFont="1" applyFill="1" applyAlignment="1">
      <alignment vertical="center" shrinkToFit="1"/>
    </xf>
    <xf numFmtId="49" fontId="2" fillId="3" borderId="0" xfId="1" applyNumberFormat="1" applyFill="1" applyAlignment="1">
      <alignment vertical="center" shrinkToFit="1"/>
    </xf>
    <xf numFmtId="49" fontId="3" fillId="3" borderId="0" xfId="1" applyNumberFormat="1" applyFont="1" applyFill="1" applyAlignment="1">
      <alignment horizontal="left"/>
    </xf>
    <xf numFmtId="49" fontId="3" fillId="3" borderId="0" xfId="1" applyNumberFormat="1" applyFont="1" applyFill="1">
      <alignment vertical="center"/>
    </xf>
    <xf numFmtId="49" fontId="6" fillId="3" borderId="0" xfId="1" applyNumberFormat="1" applyFont="1" applyFill="1" applyAlignment="1">
      <alignment vertical="top"/>
    </xf>
    <xf numFmtId="49" fontId="6" fillId="3" borderId="0" xfId="1" applyNumberFormat="1" applyFont="1" applyFill="1">
      <alignment vertical="center"/>
    </xf>
    <xf numFmtId="49" fontId="3" fillId="3" borderId="8" xfId="1" applyNumberFormat="1" applyFont="1" applyFill="1" applyBorder="1">
      <alignment vertical="center"/>
    </xf>
    <xf numFmtId="49" fontId="46" fillId="3" borderId="0" xfId="1" applyNumberFormat="1" applyFont="1" applyFill="1">
      <alignment vertical="center"/>
    </xf>
    <xf numFmtId="49" fontId="48" fillId="3" borderId="0" xfId="1" applyNumberFormat="1" applyFont="1" applyFill="1" applyAlignment="1">
      <alignment vertical="center" shrinkToFit="1"/>
    </xf>
    <xf numFmtId="49" fontId="3" fillId="3" borderId="9" xfId="1" applyNumberFormat="1" applyFont="1" applyFill="1" applyBorder="1" applyAlignment="1">
      <alignment horizontal="center" vertical="center" shrinkToFit="1"/>
    </xf>
    <xf numFmtId="49" fontId="6" fillId="3" borderId="0" xfId="1" applyNumberFormat="1" applyFont="1" applyFill="1" applyAlignment="1">
      <alignment horizontal="center" vertical="center" shrinkToFit="1"/>
    </xf>
    <xf numFmtId="49" fontId="6" fillId="3" borderId="0" xfId="1" applyNumberFormat="1" applyFont="1" applyFill="1" applyAlignment="1">
      <alignment horizontal="right" vertical="center" shrinkToFit="1"/>
    </xf>
    <xf numFmtId="49" fontId="6" fillId="3" borderId="7" xfId="1" applyNumberFormat="1" applyFont="1" applyFill="1" applyBorder="1" applyAlignment="1" applyProtection="1">
      <alignment horizontal="center" vertical="center" shrinkToFit="1"/>
      <protection locked="0"/>
    </xf>
    <xf numFmtId="49" fontId="6" fillId="3" borderId="9" xfId="1" applyNumberFormat="1" applyFont="1" applyFill="1" applyBorder="1" applyAlignment="1">
      <alignment horizontal="center" vertical="center" shrinkToFit="1"/>
    </xf>
    <xf numFmtId="49" fontId="6" fillId="3" borderId="0" xfId="1" applyNumberFormat="1" applyFont="1" applyFill="1" applyAlignment="1" applyProtection="1">
      <alignment horizontal="center" vertical="center" shrinkToFit="1"/>
      <protection locked="0"/>
    </xf>
    <xf numFmtId="49" fontId="6" fillId="3" borderId="5" xfId="1" applyNumberFormat="1" applyFont="1" applyFill="1" applyBorder="1" applyAlignment="1">
      <alignment horizontal="center" vertical="center" shrinkToFit="1"/>
    </xf>
    <xf numFmtId="49" fontId="3" fillId="3" borderId="0" xfId="1" applyNumberFormat="1" applyFont="1" applyFill="1" applyAlignment="1">
      <alignment horizontal="center" vertical="center" shrinkToFit="1"/>
    </xf>
    <xf numFmtId="49" fontId="48" fillId="3" borderId="1" xfId="1" applyNumberFormat="1" applyFont="1" applyFill="1" applyBorder="1" applyAlignment="1">
      <alignment horizontal="center" vertical="center" shrinkToFit="1"/>
    </xf>
    <xf numFmtId="49" fontId="6" fillId="3" borderId="0" xfId="1" applyNumberFormat="1" applyFont="1" applyFill="1" applyAlignment="1">
      <alignment vertical="center" shrinkToFit="1"/>
    </xf>
    <xf numFmtId="49" fontId="57" fillId="3" borderId="0" xfId="1" applyNumberFormat="1" applyFont="1" applyFill="1" applyAlignment="1">
      <alignment vertical="center" shrinkToFit="1"/>
    </xf>
    <xf numFmtId="49" fontId="57" fillId="3" borderId="1" xfId="1" applyNumberFormat="1" applyFont="1" applyFill="1" applyBorder="1" applyAlignment="1">
      <alignment horizontal="center" vertical="center" shrinkToFit="1"/>
    </xf>
    <xf numFmtId="49" fontId="2" fillId="3" borderId="0" xfId="1" applyNumberFormat="1" applyFill="1">
      <alignment vertical="center"/>
    </xf>
    <xf numFmtId="49" fontId="32" fillId="3" borderId="8" xfId="1" applyNumberFormat="1" applyFont="1" applyFill="1" applyBorder="1" applyAlignment="1">
      <alignment horizontal="right" vertical="center"/>
    </xf>
    <xf numFmtId="49" fontId="50" fillId="3" borderId="0" xfId="1" applyNumberFormat="1" applyFont="1" applyFill="1" applyAlignment="1">
      <alignment vertical="center" shrinkToFit="1"/>
    </xf>
    <xf numFmtId="49" fontId="17" fillId="3" borderId="0" xfId="1" applyNumberFormat="1" applyFont="1" applyFill="1" applyAlignment="1">
      <alignment horizontal="right" vertical="center" shrinkToFit="1"/>
    </xf>
    <xf numFmtId="49" fontId="53" fillId="3" borderId="0" xfId="1" applyNumberFormat="1" applyFont="1" applyFill="1" applyAlignment="1">
      <alignment horizontal="center" vertical="center" shrinkToFit="1"/>
    </xf>
    <xf numFmtId="49" fontId="11" fillId="3" borderId="0" xfId="1" applyNumberFormat="1" applyFont="1" applyFill="1" applyAlignment="1">
      <alignment horizontal="center" vertical="center" shrinkToFit="1"/>
    </xf>
    <xf numFmtId="49" fontId="17" fillId="3" borderId="0" xfId="1" applyNumberFormat="1" applyFont="1" applyFill="1" applyAlignment="1">
      <alignment vertical="center" shrinkToFit="1"/>
    </xf>
    <xf numFmtId="49" fontId="35" fillId="3" borderId="0" xfId="1" applyNumberFormat="1" applyFont="1" applyFill="1">
      <alignment vertical="center"/>
    </xf>
    <xf numFmtId="49" fontId="83" fillId="3" borderId="0" xfId="1" applyNumberFormat="1" applyFont="1" applyFill="1" applyAlignment="1">
      <alignment horizontal="right" vertical="center"/>
    </xf>
    <xf numFmtId="49" fontId="48" fillId="3" borderId="0" xfId="1" applyNumberFormat="1" applyFont="1" applyFill="1" applyAlignment="1">
      <alignment horizontal="center" vertical="center" shrinkToFit="1"/>
    </xf>
    <xf numFmtId="49" fontId="3" fillId="3" borderId="8" xfId="1" applyNumberFormat="1" applyFont="1" applyFill="1" applyBorder="1" applyAlignment="1">
      <alignment horizontal="right" vertical="center"/>
    </xf>
    <xf numFmtId="49" fontId="53" fillId="3" borderId="0" xfId="1" applyNumberFormat="1" applyFont="1" applyFill="1">
      <alignment vertical="center"/>
    </xf>
    <xf numFmtId="49" fontId="17" fillId="3" borderId="0" xfId="1" applyNumberFormat="1" applyFont="1" applyFill="1" applyAlignment="1">
      <alignment horizontal="right" vertical="center"/>
    </xf>
    <xf numFmtId="49" fontId="6" fillId="3" borderId="7" xfId="1" applyNumberFormat="1" applyFont="1" applyFill="1" applyBorder="1" applyAlignment="1" applyProtection="1">
      <alignment horizontal="center" vertical="center"/>
      <protection locked="0"/>
    </xf>
    <xf numFmtId="49" fontId="6" fillId="3" borderId="9" xfId="1" applyNumberFormat="1" applyFont="1" applyFill="1" applyBorder="1" applyAlignment="1">
      <alignment horizontal="center" vertical="center"/>
    </xf>
    <xf numFmtId="49" fontId="6" fillId="3" borderId="0" xfId="1" applyNumberFormat="1" applyFont="1" applyFill="1" applyAlignment="1" applyProtection="1">
      <alignment horizontal="center" vertical="center"/>
      <protection locked="0"/>
    </xf>
    <xf numFmtId="49" fontId="6" fillId="3" borderId="5" xfId="1" applyNumberFormat="1" applyFont="1" applyFill="1" applyBorder="1" applyAlignment="1">
      <alignment horizontal="center" vertical="center"/>
    </xf>
    <xf numFmtId="49" fontId="48" fillId="3" borderId="1" xfId="1" applyNumberFormat="1" applyFont="1" applyFill="1" applyBorder="1" applyAlignment="1">
      <alignment horizontal="center" vertical="center"/>
    </xf>
    <xf numFmtId="49" fontId="73" fillId="3" borderId="0" xfId="1" applyNumberFormat="1" applyFont="1" applyFill="1">
      <alignment vertical="center"/>
    </xf>
    <xf numFmtId="49" fontId="49" fillId="2" borderId="0" xfId="1" applyNumberFormat="1" applyFont="1" applyFill="1">
      <alignment vertical="center"/>
    </xf>
    <xf numFmtId="49" fontId="49" fillId="2" borderId="9" xfId="1" applyNumberFormat="1" applyFont="1" applyFill="1" applyBorder="1" applyAlignment="1">
      <alignment horizontal="center" vertical="center"/>
    </xf>
    <xf numFmtId="49" fontId="49" fillId="2" borderId="16" xfId="1" applyNumberFormat="1" applyFont="1" applyFill="1" applyBorder="1" applyAlignment="1">
      <alignment horizontal="center" vertical="center"/>
    </xf>
    <xf numFmtId="49" fontId="17" fillId="3" borderId="0" xfId="1" applyNumberFormat="1" applyFont="1" applyFill="1" applyAlignment="1">
      <alignment horizontal="right"/>
    </xf>
    <xf numFmtId="49" fontId="54" fillId="6" borderId="16" xfId="1" applyNumberFormat="1" applyFont="1" applyFill="1" applyBorder="1" applyAlignment="1">
      <alignment horizontal="center" vertical="center"/>
    </xf>
    <xf numFmtId="49" fontId="34" fillId="3" borderId="0" xfId="3" applyNumberFormat="1" applyFont="1" applyFill="1" applyAlignment="1">
      <alignment horizontal="right" vertical="center"/>
    </xf>
    <xf numFmtId="49" fontId="49" fillId="2" borderId="6" xfId="1" applyNumberFormat="1" applyFont="1" applyFill="1" applyBorder="1" applyAlignment="1">
      <alignment horizontal="center" vertical="center"/>
    </xf>
    <xf numFmtId="49" fontId="60" fillId="3" borderId="7" xfId="1" applyNumberFormat="1" applyFont="1" applyFill="1" applyBorder="1" applyAlignment="1" applyProtection="1">
      <alignment horizontal="center" vertical="center"/>
      <protection locked="0"/>
    </xf>
    <xf numFmtId="49" fontId="49" fillId="2" borderId="0" xfId="1" applyNumberFormat="1" applyFont="1" applyFill="1" applyAlignment="1">
      <alignment horizontal="center" vertical="center"/>
    </xf>
    <xf numFmtId="49" fontId="60" fillId="3" borderId="9" xfId="1" applyNumberFormat="1" applyFont="1" applyFill="1" applyBorder="1" applyAlignment="1">
      <alignment horizontal="center" vertical="center"/>
    </xf>
    <xf numFmtId="49" fontId="60" fillId="3" borderId="0" xfId="1" applyNumberFormat="1" applyFont="1" applyFill="1" applyAlignment="1" applyProtection="1">
      <alignment horizontal="center" vertical="center"/>
      <protection locked="0"/>
    </xf>
    <xf numFmtId="49" fontId="60" fillId="3" borderId="5" xfId="1" applyNumberFormat="1" applyFont="1" applyFill="1" applyBorder="1" applyAlignment="1">
      <alignment horizontal="center" vertical="center"/>
    </xf>
    <xf numFmtId="49" fontId="34" fillId="3" borderId="0" xfId="1" applyNumberFormat="1" applyFont="1" applyFill="1" applyAlignment="1">
      <alignment horizontal="right" vertical="center"/>
    </xf>
    <xf numFmtId="49" fontId="60" fillId="3" borderId="0" xfId="1" applyNumberFormat="1" applyFont="1" applyFill="1" applyAlignment="1">
      <alignment horizontal="right" vertical="center"/>
    </xf>
    <xf numFmtId="49" fontId="73" fillId="3" borderId="1" xfId="1" applyNumberFormat="1" applyFont="1" applyFill="1" applyBorder="1" applyAlignment="1">
      <alignment horizontal="center" vertical="center"/>
    </xf>
    <xf numFmtId="49" fontId="60" fillId="3" borderId="0" xfId="1" applyNumberFormat="1" applyFont="1" applyFill="1">
      <alignment vertical="center"/>
    </xf>
    <xf numFmtId="49" fontId="62" fillId="2" borderId="0" xfId="1" applyNumberFormat="1" applyFont="1" applyFill="1">
      <alignment vertical="center"/>
    </xf>
    <xf numFmtId="49" fontId="64" fillId="2" borderId="0" xfId="1" applyNumberFormat="1" applyFont="1" applyFill="1">
      <alignment vertical="center"/>
    </xf>
    <xf numFmtId="49" fontId="64" fillId="2" borderId="0" xfId="1" applyNumberFormat="1" applyFont="1" applyFill="1" applyAlignment="1">
      <alignment horizontal="center" vertical="center"/>
    </xf>
    <xf numFmtId="49" fontId="71" fillId="3" borderId="0" xfId="1" applyNumberFormat="1" applyFont="1" applyFill="1">
      <alignment vertical="center"/>
    </xf>
    <xf numFmtId="49" fontId="67" fillId="2" borderId="0" xfId="1" applyNumberFormat="1" applyFont="1" applyFill="1">
      <alignment vertical="center"/>
    </xf>
    <xf numFmtId="49" fontId="66" fillId="2" borderId="0" xfId="1" applyNumberFormat="1" applyFont="1" applyFill="1">
      <alignment vertical="center"/>
    </xf>
    <xf numFmtId="49" fontId="134" fillId="3" borderId="0" xfId="1" applyNumberFormat="1" applyFont="1" applyFill="1">
      <alignment vertical="center"/>
    </xf>
    <xf numFmtId="49" fontId="103" fillId="3" borderId="0" xfId="1" applyNumberFormat="1" applyFont="1" applyFill="1" applyAlignment="1">
      <alignment horizontal="right" vertical="center"/>
    </xf>
    <xf numFmtId="49" fontId="134" fillId="3" borderId="7" xfId="1" applyNumberFormat="1" applyFont="1" applyFill="1" applyBorder="1" applyAlignment="1" applyProtection="1">
      <alignment horizontal="center" vertical="center"/>
      <protection locked="0"/>
    </xf>
    <xf numFmtId="49" fontId="134" fillId="3" borderId="9" xfId="1" applyNumberFormat="1" applyFont="1" applyFill="1" applyBorder="1" applyAlignment="1">
      <alignment horizontal="center" vertical="center"/>
    </xf>
    <xf numFmtId="49" fontId="134" fillId="3" borderId="0" xfId="1" applyNumberFormat="1" applyFont="1" applyFill="1" applyAlignment="1" applyProtection="1">
      <alignment horizontal="center" vertical="center"/>
      <protection locked="0"/>
    </xf>
    <xf numFmtId="49" fontId="134" fillId="3" borderId="5" xfId="1" applyNumberFormat="1" applyFont="1" applyFill="1" applyBorder="1" applyAlignment="1">
      <alignment horizontal="center" vertical="center"/>
    </xf>
    <xf numFmtId="49" fontId="137" fillId="3" borderId="0" xfId="1" applyNumberFormat="1" applyFont="1" applyFill="1" applyAlignment="1">
      <alignment horizontal="center" vertical="center"/>
    </xf>
    <xf numFmtId="49" fontId="134" fillId="3" borderId="1" xfId="1" applyNumberFormat="1" applyFont="1" applyFill="1" applyBorder="1" applyAlignment="1">
      <alignment horizontal="center" vertical="center"/>
    </xf>
    <xf numFmtId="49" fontId="137" fillId="3" borderId="0" xfId="1" applyNumberFormat="1" applyFont="1" applyFill="1">
      <alignment vertical="center"/>
    </xf>
    <xf numFmtId="49" fontId="17" fillId="3" borderId="0" xfId="1" applyNumberFormat="1" applyFont="1" applyFill="1" applyAlignment="1">
      <alignment horizontal="center" vertical="center" shrinkToFit="1"/>
    </xf>
    <xf numFmtId="49" fontId="53" fillId="3" borderId="1" xfId="1" applyNumberFormat="1" applyFont="1" applyFill="1" applyBorder="1" applyAlignment="1">
      <alignment horizontal="center" vertical="center"/>
    </xf>
    <xf numFmtId="49" fontId="53" fillId="3" borderId="0" xfId="1" applyNumberFormat="1" applyFont="1" applyFill="1" applyAlignment="1">
      <alignment horizontal="center" vertical="center"/>
    </xf>
    <xf numFmtId="49" fontId="110" fillId="3" borderId="8" xfId="1" applyNumberFormat="1" applyFont="1" applyFill="1" applyBorder="1" applyAlignment="1">
      <alignment horizontal="right" vertical="center"/>
    </xf>
    <xf numFmtId="49" fontId="115" fillId="3" borderId="0" xfId="1" applyNumberFormat="1" applyFont="1" applyFill="1">
      <alignment vertical="center"/>
    </xf>
    <xf numFmtId="49" fontId="65" fillId="3" borderId="0" xfId="1" applyNumberFormat="1" applyFont="1" applyFill="1">
      <alignment vertical="center"/>
    </xf>
    <xf numFmtId="49" fontId="123" fillId="3" borderId="0" xfId="1" applyNumberFormat="1" applyFont="1" applyFill="1">
      <alignment vertical="center"/>
    </xf>
    <xf numFmtId="49" fontId="123" fillId="3" borderId="1" xfId="1" applyNumberFormat="1" applyFont="1" applyFill="1" applyBorder="1" applyAlignment="1">
      <alignment horizontal="center" vertical="center"/>
    </xf>
    <xf numFmtId="49" fontId="121" fillId="3" borderId="0" xfId="1" applyNumberFormat="1" applyFont="1" applyFill="1">
      <alignment vertical="center"/>
    </xf>
    <xf numFmtId="0" fontId="97" fillId="3" borderId="0" xfId="1" applyFont="1" applyFill="1" applyAlignment="1">
      <alignment horizontal="center" vertical="center" shrinkToFit="1"/>
    </xf>
    <xf numFmtId="49" fontId="48" fillId="3" borderId="0" xfId="1" applyNumberFormat="1" applyFont="1" applyFill="1">
      <alignment vertical="center"/>
    </xf>
    <xf numFmtId="49" fontId="40" fillId="3" borderId="0" xfId="1" applyNumberFormat="1" applyFont="1" applyFill="1" applyAlignment="1">
      <alignment horizontal="right"/>
    </xf>
    <xf numFmtId="49" fontId="124" fillId="3" borderId="0" xfId="1" applyNumberFormat="1" applyFont="1" applyFill="1" applyAlignment="1">
      <alignment horizontal="center" vertical="center"/>
    </xf>
    <xf numFmtId="49" fontId="103" fillId="3" borderId="0" xfId="1" applyNumberFormat="1" applyFont="1" applyFill="1" applyAlignment="1">
      <alignment horizontal="center" vertical="center"/>
    </xf>
    <xf numFmtId="49" fontId="117" fillId="3" borderId="0" xfId="1" applyNumberFormat="1" applyFont="1" applyFill="1">
      <alignment vertical="center"/>
    </xf>
    <xf numFmtId="49" fontId="34" fillId="3" borderId="0" xfId="1" applyNumberFormat="1" applyFont="1" applyFill="1" applyAlignment="1">
      <alignment horizontal="center" vertical="center"/>
    </xf>
    <xf numFmtId="49" fontId="124" fillId="3" borderId="1" xfId="1" applyNumberFormat="1" applyFont="1" applyFill="1" applyBorder="1" applyAlignment="1">
      <alignment horizontal="center" vertical="center"/>
    </xf>
    <xf numFmtId="49" fontId="87" fillId="2" borderId="0" xfId="1" applyNumberFormat="1" applyFont="1" applyFill="1" applyAlignment="1">
      <alignment vertical="top"/>
    </xf>
    <xf numFmtId="49" fontId="107" fillId="3" borderId="0" xfId="1" applyNumberFormat="1" applyFont="1" applyFill="1" applyAlignment="1">
      <alignment vertical="top"/>
    </xf>
    <xf numFmtId="49" fontId="34" fillId="3" borderId="0" xfId="1" applyNumberFormat="1" applyFont="1" applyFill="1" applyAlignment="1">
      <alignment vertical="top"/>
    </xf>
    <xf numFmtId="49" fontId="107" fillId="2" borderId="0" xfId="1" applyNumberFormat="1" applyFont="1" applyFill="1" applyAlignment="1">
      <alignment vertical="top"/>
    </xf>
    <xf numFmtId="0" fontId="34" fillId="2" borderId="0" xfId="1" applyFont="1" applyFill="1" applyAlignment="1">
      <alignment vertical="top"/>
    </xf>
    <xf numFmtId="49" fontId="45" fillId="3" borderId="0" xfId="1" applyNumberFormat="1" applyFont="1" applyFill="1">
      <alignment vertical="center"/>
    </xf>
    <xf numFmtId="49" fontId="160" fillId="2" borderId="0" xfId="1" applyNumberFormat="1" applyFont="1" applyFill="1">
      <alignment vertical="center"/>
    </xf>
    <xf numFmtId="49" fontId="162" fillId="3" borderId="0" xfId="1" applyNumberFormat="1" applyFont="1" applyFill="1" applyAlignment="1">
      <alignment horizontal="center" vertical="center"/>
    </xf>
    <xf numFmtId="49" fontId="162" fillId="3" borderId="8" xfId="1" applyNumberFormat="1" applyFont="1" applyFill="1" applyBorder="1" applyAlignment="1">
      <alignment horizontal="right" vertical="center"/>
    </xf>
    <xf numFmtId="49" fontId="160" fillId="2" borderId="8" xfId="1" applyNumberFormat="1" applyFont="1" applyFill="1" applyBorder="1">
      <alignment vertical="center"/>
    </xf>
    <xf numFmtId="49" fontId="45" fillId="3" borderId="8" xfId="1" applyNumberFormat="1" applyFont="1" applyFill="1" applyBorder="1">
      <alignment vertical="center"/>
    </xf>
    <xf numFmtId="49" fontId="45" fillId="2" borderId="8" xfId="1" applyNumberFormat="1" applyFont="1" applyFill="1" applyBorder="1">
      <alignment vertical="center"/>
    </xf>
    <xf numFmtId="0" fontId="45" fillId="2" borderId="0" xfId="1" applyFont="1" applyFill="1">
      <alignment vertical="center"/>
    </xf>
    <xf numFmtId="0" fontId="45" fillId="2" borderId="0" xfId="1" applyFont="1" applyFill="1" applyAlignment="1">
      <alignment horizontal="center" vertical="center"/>
    </xf>
    <xf numFmtId="49" fontId="87" fillId="2" borderId="0" xfId="1" applyNumberFormat="1" applyFont="1" applyFill="1" applyAlignment="1">
      <alignment horizontal="center" vertical="center"/>
    </xf>
    <xf numFmtId="49" fontId="124" fillId="3" borderId="0" xfId="1" applyNumberFormat="1" applyFont="1" applyFill="1">
      <alignment vertical="center"/>
    </xf>
    <xf numFmtId="49" fontId="34" fillId="3" borderId="7" xfId="1" applyNumberFormat="1" applyFont="1" applyFill="1" applyBorder="1" applyAlignment="1">
      <alignment horizontal="right"/>
    </xf>
    <xf numFmtId="0" fontId="87" fillId="7" borderId="2" xfId="1" applyFont="1" applyFill="1" applyBorder="1" applyAlignment="1">
      <alignment horizontal="center" vertical="center"/>
    </xf>
    <xf numFmtId="49" fontId="34" fillId="3" borderId="5" xfId="1" applyNumberFormat="1" applyFont="1" applyFill="1" applyBorder="1" applyAlignment="1">
      <alignment horizontal="center" vertical="center"/>
    </xf>
    <xf numFmtId="49" fontId="34" fillId="3" borderId="9" xfId="1" applyNumberFormat="1" applyFont="1" applyFill="1" applyBorder="1" applyAlignment="1">
      <alignment horizontal="center" vertical="center"/>
    </xf>
    <xf numFmtId="0" fontId="19" fillId="2" borderId="0" xfId="1" applyFont="1" applyFill="1" applyAlignment="1">
      <alignment vertical="top"/>
    </xf>
    <xf numFmtId="49" fontId="20" fillId="3" borderId="0" xfId="1" applyNumberFormat="1" applyFont="1" applyFill="1" applyAlignment="1">
      <alignment vertical="top"/>
    </xf>
    <xf numFmtId="49" fontId="19" fillId="2" borderId="0" xfId="1" applyNumberFormat="1" applyFont="1" applyFill="1" applyAlignment="1">
      <alignment vertical="top"/>
    </xf>
    <xf numFmtId="49" fontId="17" fillId="3" borderId="0" xfId="1" applyNumberFormat="1" applyFont="1" applyFill="1" applyAlignment="1">
      <alignment vertical="top"/>
    </xf>
    <xf numFmtId="49" fontId="20" fillId="2" borderId="0" xfId="1" applyNumberFormat="1" applyFont="1" applyFill="1" applyAlignment="1">
      <alignment vertical="top"/>
    </xf>
    <xf numFmtId="49" fontId="17" fillId="2" borderId="0" xfId="1" applyNumberFormat="1" applyFont="1" applyFill="1" applyAlignment="1">
      <alignment vertical="top"/>
    </xf>
    <xf numFmtId="49" fontId="11" fillId="3" borderId="0" xfId="1" applyNumberFormat="1" applyFont="1" applyFill="1">
      <alignment vertical="center"/>
    </xf>
    <xf numFmtId="49" fontId="157" fillId="2" borderId="0" xfId="1" applyNumberFormat="1" applyFont="1" applyFill="1">
      <alignment vertical="center"/>
    </xf>
    <xf numFmtId="49" fontId="82" fillId="3" borderId="0" xfId="1" applyNumberFormat="1" applyFont="1" applyFill="1" applyAlignment="1">
      <alignment horizontal="center" vertical="center"/>
    </xf>
    <xf numFmtId="49" fontId="58" fillId="3" borderId="8" xfId="1" applyNumberFormat="1" applyFont="1" applyFill="1" applyBorder="1" applyAlignment="1">
      <alignment horizontal="right" vertical="center"/>
    </xf>
    <xf numFmtId="49" fontId="11" fillId="3" borderId="8" xfId="1" applyNumberFormat="1" applyFont="1" applyFill="1" applyBorder="1">
      <alignment vertical="center"/>
    </xf>
    <xf numFmtId="49" fontId="157" fillId="2" borderId="8" xfId="1" applyNumberFormat="1" applyFont="1" applyFill="1" applyBorder="1">
      <alignment vertical="center"/>
    </xf>
    <xf numFmtId="49" fontId="11" fillId="2" borderId="8" xfId="1" applyNumberFormat="1" applyFont="1" applyFill="1" applyBorder="1">
      <alignment vertical="center"/>
    </xf>
    <xf numFmtId="49" fontId="19" fillId="2" borderId="0" xfId="1" applyNumberFormat="1" applyFont="1" applyFill="1" applyAlignment="1">
      <alignment horizontal="center" vertical="center"/>
    </xf>
    <xf numFmtId="49" fontId="17" fillId="3" borderId="7" xfId="1" applyNumberFormat="1" applyFont="1" applyFill="1" applyBorder="1" applyAlignment="1">
      <alignment horizontal="center" vertical="center"/>
    </xf>
    <xf numFmtId="49" fontId="19" fillId="7" borderId="2"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49" fontId="17" fillId="3" borderId="9" xfId="1" applyNumberFormat="1" applyFont="1" applyFill="1" applyBorder="1" applyAlignment="1">
      <alignment horizontal="center" vertical="center"/>
    </xf>
    <xf numFmtId="49" fontId="19" fillId="2" borderId="6" xfId="1" applyNumberFormat="1" applyFont="1" applyFill="1" applyBorder="1" applyAlignment="1">
      <alignment horizontal="center" vertical="center"/>
    </xf>
    <xf numFmtId="0" fontId="19" fillId="2" borderId="2" xfId="1" applyFont="1" applyFill="1" applyBorder="1" applyAlignment="1">
      <alignment horizontal="center" vertical="center"/>
    </xf>
    <xf numFmtId="49" fontId="163" fillId="3" borderId="9" xfId="1" applyNumberFormat="1" applyFont="1" applyFill="1" applyBorder="1" applyAlignment="1">
      <alignment horizontal="center" vertical="center"/>
    </xf>
    <xf numFmtId="49" fontId="19" fillId="2" borderId="9" xfId="1" applyNumberFormat="1" applyFont="1" applyFill="1" applyBorder="1" applyAlignment="1">
      <alignment horizontal="center" vertical="center"/>
    </xf>
    <xf numFmtId="49" fontId="19" fillId="2" borderId="16" xfId="1" applyNumberFormat="1" applyFont="1" applyFill="1" applyBorder="1" applyAlignment="1">
      <alignment horizontal="center" vertical="center"/>
    </xf>
    <xf numFmtId="49" fontId="164" fillId="3" borderId="9" xfId="1" applyNumberFormat="1" applyFont="1" applyFill="1" applyBorder="1" applyAlignment="1">
      <alignment horizontal="center" vertical="center"/>
    </xf>
    <xf numFmtId="49" fontId="76" fillId="6" borderId="16" xfId="1" applyNumberFormat="1" applyFont="1" applyFill="1" applyBorder="1" applyAlignment="1">
      <alignment horizontal="center" vertical="center"/>
    </xf>
    <xf numFmtId="49" fontId="20" fillId="2" borderId="9" xfId="1" applyNumberFormat="1" applyFont="1" applyFill="1" applyBorder="1">
      <alignment vertical="center"/>
    </xf>
    <xf numFmtId="49" fontId="20" fillId="2" borderId="16" xfId="1" applyNumberFormat="1" applyFont="1" applyFill="1" applyBorder="1">
      <alignment vertical="center"/>
    </xf>
    <xf numFmtId="49" fontId="76" fillId="2" borderId="0" xfId="1" applyNumberFormat="1" applyFont="1" applyFill="1" applyAlignment="1">
      <alignment horizontal="center" vertical="center"/>
    </xf>
    <xf numFmtId="49" fontId="74" fillId="7" borderId="6" xfId="1" applyNumberFormat="1" applyFont="1" applyFill="1" applyBorder="1" applyAlignment="1">
      <alignment horizontal="right" vertical="center"/>
    </xf>
    <xf numFmtId="49" fontId="76" fillId="8" borderId="0" xfId="1" applyNumberFormat="1" applyFont="1" applyFill="1" applyAlignment="1">
      <alignment horizontal="center" vertical="center"/>
    </xf>
    <xf numFmtId="49" fontId="20" fillId="2" borderId="2" xfId="1" applyNumberFormat="1" applyFont="1" applyFill="1" applyBorder="1">
      <alignment vertical="center"/>
    </xf>
    <xf numFmtId="49" fontId="20" fillId="2" borderId="6" xfId="1" applyNumberFormat="1" applyFont="1" applyFill="1" applyBorder="1">
      <alignment vertical="center"/>
    </xf>
    <xf numFmtId="49" fontId="20" fillId="2" borderId="7" xfId="1" applyNumberFormat="1" applyFont="1" applyFill="1" applyBorder="1">
      <alignment vertical="center"/>
    </xf>
    <xf numFmtId="49" fontId="35" fillId="2" borderId="0" xfId="1" applyNumberFormat="1" applyFont="1" applyFill="1">
      <alignment vertical="center"/>
    </xf>
    <xf numFmtId="49" fontId="17" fillId="3" borderId="0" xfId="1" applyNumberFormat="1" applyFont="1" applyFill="1" applyAlignment="1">
      <alignment horizontal="left"/>
    </xf>
    <xf numFmtId="49" fontId="167" fillId="3" borderId="0" xfId="1" applyNumberFormat="1" applyFont="1" applyFill="1" applyAlignment="1">
      <alignment horizontal="center" vertical="center"/>
    </xf>
    <xf numFmtId="49" fontId="53" fillId="3" borderId="8" xfId="1" applyNumberFormat="1" applyFont="1" applyFill="1" applyBorder="1" applyAlignment="1">
      <alignment horizontal="right" vertical="center"/>
    </xf>
    <xf numFmtId="0" fontId="19" fillId="2" borderId="8" xfId="1" applyFont="1" applyFill="1" applyBorder="1">
      <alignment vertical="center"/>
    </xf>
    <xf numFmtId="49" fontId="17" fillId="3" borderId="8" xfId="1" applyNumberFormat="1" applyFont="1" applyFill="1" applyBorder="1">
      <alignment vertical="center"/>
    </xf>
    <xf numFmtId="49" fontId="19" fillId="2" borderId="8" xfId="1" applyNumberFormat="1" applyFont="1" applyFill="1" applyBorder="1">
      <alignment vertical="center"/>
    </xf>
    <xf numFmtId="49" fontId="17" fillId="2" borderId="8" xfId="1" applyNumberFormat="1" applyFont="1" applyFill="1" applyBorder="1">
      <alignment vertical="center"/>
    </xf>
    <xf numFmtId="49" fontId="35" fillId="3" borderId="10" xfId="2" applyNumberFormat="1" applyFont="1" applyFill="1" applyBorder="1" applyAlignment="1">
      <alignment horizontal="center" vertical="center"/>
    </xf>
    <xf numFmtId="0" fontId="19" fillId="4" borderId="0" xfId="2" applyFont="1" applyFill="1" applyAlignment="1">
      <alignment horizontal="center" vertical="center"/>
    </xf>
    <xf numFmtId="49" fontId="19" fillId="4" borderId="0" xfId="2" applyNumberFormat="1" applyFont="1" applyFill="1" applyAlignment="1">
      <alignment horizontal="center" vertical="center"/>
    </xf>
    <xf numFmtId="49" fontId="35" fillId="4" borderId="0" xfId="2" applyNumberFormat="1" applyFont="1" applyFill="1" applyAlignment="1">
      <alignment horizontal="center" vertical="center"/>
    </xf>
    <xf numFmtId="49" fontId="17" fillId="3" borderId="10" xfId="1" applyNumberFormat="1" applyFont="1" applyFill="1" applyBorder="1" applyAlignment="1">
      <alignment horizontal="center" vertical="center"/>
    </xf>
    <xf numFmtId="0" fontId="17" fillId="2" borderId="0" xfId="1" applyFont="1" applyFill="1" applyAlignment="1">
      <alignment vertical="top"/>
    </xf>
    <xf numFmtId="0" fontId="11" fillId="2" borderId="0" xfId="1" applyFont="1" applyFill="1" applyAlignment="1">
      <alignment horizontal="center" vertical="center"/>
    </xf>
    <xf numFmtId="0" fontId="19" fillId="7" borderId="2" xfId="1" applyFont="1" applyFill="1" applyBorder="1" applyAlignment="1">
      <alignment horizontal="center" vertical="center"/>
    </xf>
    <xf numFmtId="49" fontId="103" fillId="2" borderId="0" xfId="1" applyNumberFormat="1" applyFont="1" applyFill="1" applyAlignment="1">
      <alignment vertical="top"/>
    </xf>
    <xf numFmtId="49" fontId="103" fillId="3" borderId="0" xfId="1" applyNumberFormat="1" applyFont="1" applyFill="1" applyAlignment="1">
      <alignment vertical="top"/>
    </xf>
    <xf numFmtId="0" fontId="103" fillId="2" borderId="0" xfId="1" applyFont="1" applyFill="1" applyAlignment="1">
      <alignment vertical="top"/>
    </xf>
    <xf numFmtId="49" fontId="130" fillId="3" borderId="0" xfId="1" applyNumberFormat="1" applyFont="1" applyFill="1">
      <alignment vertical="center"/>
    </xf>
    <xf numFmtId="49" fontId="130" fillId="2" borderId="0" xfId="1" applyNumberFormat="1" applyFont="1" applyFill="1">
      <alignment vertical="center"/>
    </xf>
    <xf numFmtId="49" fontId="130" fillId="3" borderId="8" xfId="1" applyNumberFormat="1" applyFont="1" applyFill="1" applyBorder="1" applyAlignment="1">
      <alignment horizontal="right" vertical="center"/>
    </xf>
    <xf numFmtId="49" fontId="130" fillId="2" borderId="8" xfId="1" applyNumberFormat="1" applyFont="1" applyFill="1" applyBorder="1">
      <alignment vertical="center"/>
    </xf>
    <xf numFmtId="49" fontId="130" fillId="3" borderId="8" xfId="1" applyNumberFormat="1" applyFont="1" applyFill="1" applyBorder="1">
      <alignment vertical="center"/>
    </xf>
    <xf numFmtId="0" fontId="130" fillId="2" borderId="0" xfId="1" applyFont="1" applyFill="1">
      <alignment vertical="center"/>
    </xf>
    <xf numFmtId="0" fontId="130" fillId="2" borderId="0" xfId="1" applyFont="1" applyFill="1" applyAlignment="1">
      <alignment horizontal="center" vertical="center"/>
    </xf>
    <xf numFmtId="49" fontId="103" fillId="2" borderId="0" xfId="1" applyNumberFormat="1" applyFont="1" applyFill="1" applyAlignment="1">
      <alignment horizontal="center" vertical="center"/>
    </xf>
    <xf numFmtId="0" fontId="103" fillId="2" borderId="0" xfId="1" applyFont="1" applyFill="1" applyAlignment="1">
      <alignment horizontal="center" vertical="center"/>
    </xf>
    <xf numFmtId="49" fontId="103" fillId="3" borderId="7" xfId="1" applyNumberFormat="1" applyFont="1" applyFill="1" applyBorder="1" applyAlignment="1">
      <alignment horizontal="center" vertical="center"/>
    </xf>
    <xf numFmtId="0" fontId="103" fillId="7" borderId="2" xfId="1" applyFont="1" applyFill="1" applyBorder="1" applyAlignment="1">
      <alignment horizontal="center" vertical="center"/>
    </xf>
    <xf numFmtId="49" fontId="103" fillId="3" borderId="5" xfId="1" applyNumberFormat="1" applyFont="1" applyFill="1" applyBorder="1" applyAlignment="1">
      <alignment horizontal="center" vertical="center"/>
    </xf>
    <xf numFmtId="49" fontId="103" fillId="3" borderId="9" xfId="1" applyNumberFormat="1" applyFont="1" applyFill="1" applyBorder="1" applyAlignment="1">
      <alignment horizontal="center" vertical="center"/>
    </xf>
    <xf numFmtId="0" fontId="103" fillId="2" borderId="6" xfId="1" applyFont="1" applyFill="1" applyBorder="1" applyAlignment="1">
      <alignment horizontal="center" vertical="center"/>
    </xf>
    <xf numFmtId="49" fontId="53" fillId="3" borderId="0" xfId="1" applyNumberFormat="1" applyFont="1" applyFill="1" applyAlignment="1">
      <alignment vertical="center" shrinkToFit="1"/>
    </xf>
    <xf numFmtId="49" fontId="17" fillId="3" borderId="7" xfId="1" applyNumberFormat="1" applyFont="1" applyFill="1" applyBorder="1" applyAlignment="1">
      <alignment horizontal="right" shrinkToFit="1"/>
    </xf>
    <xf numFmtId="0" fontId="19" fillId="7" borderId="2" xfId="1" applyFont="1" applyFill="1" applyBorder="1" applyAlignment="1">
      <alignment horizontal="center" vertical="center" shrinkToFit="1"/>
    </xf>
    <xf numFmtId="49" fontId="17" fillId="3" borderId="5" xfId="1" applyNumberFormat="1" applyFont="1" applyFill="1" applyBorder="1" applyAlignment="1">
      <alignment horizontal="center" vertical="center" shrinkToFit="1"/>
    </xf>
    <xf numFmtId="49" fontId="17" fillId="3" borderId="9" xfId="1" applyNumberFormat="1" applyFont="1" applyFill="1" applyBorder="1" applyAlignment="1">
      <alignment horizontal="center" vertical="center" shrinkToFit="1"/>
    </xf>
    <xf numFmtId="0" fontId="20" fillId="2" borderId="9" xfId="1" applyFont="1" applyFill="1" applyBorder="1" applyAlignment="1">
      <alignment vertical="center" shrinkToFit="1"/>
    </xf>
    <xf numFmtId="0" fontId="20" fillId="2" borderId="16" xfId="1" applyFont="1" applyFill="1" applyBorder="1" applyAlignment="1">
      <alignment vertical="center" shrinkToFit="1"/>
    </xf>
    <xf numFmtId="49" fontId="11" fillId="3" borderId="10" xfId="1" applyNumberFormat="1" applyFont="1" applyFill="1" applyBorder="1" applyAlignment="1">
      <alignment horizontal="center" vertical="center" shrinkToFit="1"/>
    </xf>
    <xf numFmtId="0" fontId="76" fillId="2" borderId="0" xfId="1" applyFont="1" applyFill="1" applyAlignment="1">
      <alignment horizontal="center" vertical="center" shrinkToFit="1"/>
    </xf>
    <xf numFmtId="0" fontId="74" fillId="7" borderId="6" xfId="1" applyFont="1" applyFill="1" applyBorder="1" applyAlignment="1">
      <alignment horizontal="right" vertical="center" shrinkToFit="1"/>
    </xf>
    <xf numFmtId="0" fontId="76" fillId="8" borderId="0" xfId="1" applyFont="1" applyFill="1" applyAlignment="1">
      <alignment horizontal="center" vertical="center" shrinkToFit="1"/>
    </xf>
    <xf numFmtId="0" fontId="20" fillId="2" borderId="2" xfId="1" applyFont="1" applyFill="1" applyBorder="1" applyAlignment="1">
      <alignment vertical="center" shrinkToFit="1"/>
    </xf>
    <xf numFmtId="0" fontId="20" fillId="2" borderId="6" xfId="1" applyFont="1" applyFill="1" applyBorder="1" applyAlignment="1">
      <alignment vertical="center" shrinkToFit="1"/>
    </xf>
    <xf numFmtId="49" fontId="53" fillId="3" borderId="1" xfId="1" applyNumberFormat="1" applyFont="1" applyFill="1" applyBorder="1" applyAlignment="1">
      <alignment horizontal="center" vertical="center" shrinkToFit="1"/>
    </xf>
    <xf numFmtId="0" fontId="20" fillId="2" borderId="7" xfId="1" applyFont="1" applyFill="1" applyBorder="1" applyAlignment="1">
      <alignment vertical="center" shrinkToFit="1"/>
    </xf>
    <xf numFmtId="49" fontId="58" fillId="3" borderId="0" xfId="1" applyNumberFormat="1" applyFont="1" applyFill="1" applyAlignment="1">
      <alignment vertical="center" shrinkToFit="1"/>
    </xf>
    <xf numFmtId="0" fontId="157" fillId="2" borderId="0" xfId="1" applyFont="1" applyFill="1" applyAlignment="1">
      <alignment vertical="center" shrinkToFit="1"/>
    </xf>
    <xf numFmtId="49" fontId="11" fillId="3" borderId="0" xfId="1" applyNumberFormat="1" applyFont="1" applyFill="1" applyAlignment="1">
      <alignment vertical="center" shrinkToFit="1"/>
    </xf>
    <xf numFmtId="0" fontId="165" fillId="2" borderId="0" xfId="1" applyFont="1" applyFill="1" applyAlignment="1">
      <alignment vertical="center" shrinkToFit="1"/>
    </xf>
    <xf numFmtId="0" fontId="157" fillId="2" borderId="0" xfId="1" applyFont="1" applyFill="1" applyAlignment="1">
      <alignment horizontal="center" vertical="center" shrinkToFit="1"/>
    </xf>
    <xf numFmtId="0" fontId="157" fillId="2" borderId="16" xfId="1" applyFont="1" applyFill="1" applyBorder="1" applyAlignment="1">
      <alignment horizontal="center" vertical="center" shrinkToFit="1"/>
    </xf>
    <xf numFmtId="0" fontId="165" fillId="2" borderId="16" xfId="1" applyFont="1" applyFill="1" applyBorder="1" applyAlignment="1">
      <alignment vertical="center" shrinkToFit="1"/>
    </xf>
    <xf numFmtId="0" fontId="166" fillId="8" borderId="0" xfId="1" applyFont="1" applyFill="1" applyAlignment="1">
      <alignment horizontal="center" vertical="center" shrinkToFit="1"/>
    </xf>
    <xf numFmtId="0" fontId="165" fillId="2" borderId="2" xfId="1" applyFont="1" applyFill="1" applyBorder="1" applyAlignment="1">
      <alignment vertical="center" shrinkToFit="1"/>
    </xf>
    <xf numFmtId="0" fontId="165" fillId="2" borderId="7" xfId="1" applyFont="1" applyFill="1" applyBorder="1" applyAlignment="1">
      <alignment vertical="center" shrinkToFit="1"/>
    </xf>
    <xf numFmtId="49" fontId="58" fillId="3" borderId="0" xfId="1" applyNumberFormat="1" applyFont="1" applyFill="1" applyAlignment="1">
      <alignment horizontal="center" vertical="center" shrinkToFit="1"/>
    </xf>
    <xf numFmtId="0" fontId="35" fillId="4" borderId="0" xfId="2" applyFont="1" applyFill="1" applyAlignment="1">
      <alignment horizontal="center" vertical="center" shrinkToFit="1"/>
    </xf>
    <xf numFmtId="49" fontId="17" fillId="3" borderId="10" xfId="1" applyNumberFormat="1" applyFont="1" applyFill="1" applyBorder="1" applyAlignment="1">
      <alignment horizontal="center" vertical="center" shrinkToFit="1"/>
    </xf>
    <xf numFmtId="49" fontId="89" fillId="3" borderId="0" xfId="1" applyNumberFormat="1" applyFont="1" applyFill="1">
      <alignment vertical="center"/>
    </xf>
    <xf numFmtId="49" fontId="167" fillId="2" borderId="0" xfId="1" applyNumberFormat="1" applyFont="1" applyFill="1" applyAlignment="1">
      <alignment horizontal="center" vertical="center"/>
    </xf>
    <xf numFmtId="49" fontId="169" fillId="3" borderId="0" xfId="1" applyNumberFormat="1" applyFont="1" applyFill="1" applyAlignment="1">
      <alignment horizontal="right" vertical="center"/>
    </xf>
    <xf numFmtId="49" fontId="170" fillId="2" borderId="0" xfId="1" applyNumberFormat="1" applyFont="1" applyFill="1">
      <alignment vertical="center"/>
    </xf>
    <xf numFmtId="49" fontId="171" fillId="2" borderId="0" xfId="1" applyNumberFormat="1" applyFont="1" applyFill="1" applyAlignment="1">
      <alignment horizontal="center" vertical="center"/>
    </xf>
    <xf numFmtId="0" fontId="8" fillId="2" borderId="1" xfId="1" applyFont="1" applyFill="1" applyBorder="1" applyAlignment="1">
      <alignment horizontal="center" vertical="top" shrinkToFit="1"/>
    </xf>
    <xf numFmtId="0" fontId="8" fillId="2" borderId="2" xfId="1" applyFont="1" applyFill="1" applyBorder="1" applyAlignment="1">
      <alignment horizontal="center" vertical="top" shrinkToFit="1"/>
    </xf>
    <xf numFmtId="0" fontId="8" fillId="2" borderId="5" xfId="1" applyFont="1" applyFill="1" applyBorder="1" applyAlignment="1">
      <alignment horizontal="center" vertical="top" shrinkToFit="1"/>
    </xf>
    <xf numFmtId="0" fontId="8" fillId="2" borderId="6" xfId="1" applyFont="1" applyFill="1" applyBorder="1" applyAlignment="1">
      <alignment horizontal="center" vertical="top" shrinkToFit="1"/>
    </xf>
    <xf numFmtId="49" fontId="10" fillId="3" borderId="3" xfId="1" applyNumberFormat="1" applyFont="1" applyFill="1" applyBorder="1" applyAlignment="1">
      <alignment horizontal="center" vertical="center"/>
    </xf>
    <xf numFmtId="49" fontId="10" fillId="3" borderId="4" xfId="1" applyNumberFormat="1" applyFont="1" applyFill="1" applyBorder="1" applyAlignment="1">
      <alignment horizontal="center" vertical="center"/>
    </xf>
    <xf numFmtId="49" fontId="25" fillId="2" borderId="1" xfId="1" applyNumberFormat="1" applyFont="1" applyFill="1" applyBorder="1" applyAlignment="1">
      <alignment horizontal="center" vertical="center" shrinkToFit="1"/>
    </xf>
    <xf numFmtId="49" fontId="27" fillId="2" borderId="7" xfId="1" applyNumberFormat="1" applyFont="1" applyFill="1" applyBorder="1" applyAlignment="1">
      <alignment horizontal="center" vertical="center" shrinkToFit="1"/>
    </xf>
    <xf numFmtId="49" fontId="27" fillId="2" borderId="2" xfId="1" applyNumberFormat="1" applyFont="1" applyFill="1" applyBorder="1" applyAlignment="1">
      <alignment horizontal="center" vertical="center" shrinkToFit="1"/>
    </xf>
    <xf numFmtId="49" fontId="27" fillId="2" borderId="5" xfId="1" applyNumberFormat="1" applyFont="1" applyFill="1" applyBorder="1" applyAlignment="1">
      <alignment horizontal="center" vertical="center" shrinkToFit="1"/>
    </xf>
    <xf numFmtId="49" fontId="27" fillId="2" borderId="9" xfId="1" applyNumberFormat="1" applyFont="1" applyFill="1" applyBorder="1" applyAlignment="1">
      <alignment horizontal="center" vertical="center" shrinkToFit="1"/>
    </xf>
    <xf numFmtId="49" fontId="27" fillId="2" borderId="6" xfId="1" applyNumberFormat="1" applyFont="1" applyFill="1" applyBorder="1" applyAlignment="1">
      <alignment horizontal="center" vertical="center" shrinkToFit="1"/>
    </xf>
    <xf numFmtId="0" fontId="106" fillId="2" borderId="1" xfId="1" applyFont="1" applyFill="1" applyBorder="1" applyAlignment="1">
      <alignment horizontal="center" vertical="top"/>
    </xf>
    <xf numFmtId="0" fontId="106" fillId="2" borderId="2" xfId="1" applyFont="1" applyFill="1" applyBorder="1" applyAlignment="1">
      <alignment horizontal="center" vertical="top"/>
    </xf>
    <xf numFmtId="0" fontId="106" fillId="2" borderId="5" xfId="1" applyFont="1" applyFill="1" applyBorder="1" applyAlignment="1">
      <alignment horizontal="center" vertical="top"/>
    </xf>
    <xf numFmtId="0" fontId="106" fillId="2" borderId="6" xfId="1" applyFont="1" applyFill="1" applyBorder="1" applyAlignment="1">
      <alignment horizontal="center" vertical="top"/>
    </xf>
    <xf numFmtId="49" fontId="85" fillId="3" borderId="3" xfId="1" applyNumberFormat="1" applyFont="1" applyFill="1" applyBorder="1" applyAlignment="1">
      <alignment horizontal="center" vertical="center"/>
    </xf>
    <xf numFmtId="49" fontId="85" fillId="3" borderId="4" xfId="1" applyNumberFormat="1" applyFont="1" applyFill="1" applyBorder="1" applyAlignment="1">
      <alignment horizontal="center" vertical="center"/>
    </xf>
    <xf numFmtId="49" fontId="81" fillId="2" borderId="1" xfId="1" applyNumberFormat="1" applyFont="1" applyFill="1" applyBorder="1" applyAlignment="1">
      <alignment horizontal="center" vertical="center"/>
    </xf>
    <xf numFmtId="49" fontId="81" fillId="2" borderId="7" xfId="1" applyNumberFormat="1" applyFont="1" applyFill="1" applyBorder="1" applyAlignment="1">
      <alignment horizontal="center" vertical="center"/>
    </xf>
    <xf numFmtId="49" fontId="81" fillId="2" borderId="2" xfId="1" applyNumberFormat="1" applyFont="1" applyFill="1" applyBorder="1" applyAlignment="1">
      <alignment horizontal="center" vertical="center"/>
    </xf>
    <xf numFmtId="49" fontId="81" fillId="2" borderId="5" xfId="1" applyNumberFormat="1" applyFont="1" applyFill="1" applyBorder="1" applyAlignment="1">
      <alignment horizontal="center" vertical="center"/>
    </xf>
    <xf numFmtId="49" fontId="81" fillId="2" borderId="9" xfId="1" applyNumberFormat="1" applyFont="1" applyFill="1" applyBorder="1" applyAlignment="1">
      <alignment horizontal="center" vertical="center"/>
    </xf>
    <xf numFmtId="49" fontId="81" fillId="2" borderId="6" xfId="1" applyNumberFormat="1" applyFont="1" applyFill="1" applyBorder="1" applyAlignment="1">
      <alignment horizontal="center" vertical="center"/>
    </xf>
    <xf numFmtId="0" fontId="8" fillId="2" borderId="1" xfId="1" applyFont="1" applyFill="1" applyBorder="1" applyAlignment="1">
      <alignment horizontal="center" vertical="top"/>
    </xf>
    <xf numFmtId="0" fontId="8" fillId="2" borderId="2" xfId="1" applyFont="1" applyFill="1" applyBorder="1" applyAlignment="1">
      <alignment horizontal="center" vertical="top"/>
    </xf>
    <xf numFmtId="0" fontId="8" fillId="2" borderId="5" xfId="1" applyFont="1" applyFill="1" applyBorder="1" applyAlignment="1">
      <alignment horizontal="center" vertical="top"/>
    </xf>
    <xf numFmtId="0" fontId="8" fillId="2" borderId="6" xfId="1" applyFont="1" applyFill="1" applyBorder="1" applyAlignment="1">
      <alignment horizontal="center" vertical="top"/>
    </xf>
    <xf numFmtId="49" fontId="25" fillId="2" borderId="1" xfId="1" applyNumberFormat="1" applyFont="1" applyFill="1" applyBorder="1" applyAlignment="1">
      <alignment horizontal="center" vertical="center"/>
    </xf>
    <xf numFmtId="49" fontId="27" fillId="2" borderId="7" xfId="1" applyNumberFormat="1" applyFont="1" applyFill="1" applyBorder="1" applyAlignment="1">
      <alignment horizontal="center" vertical="center"/>
    </xf>
    <xf numFmtId="49" fontId="27" fillId="2" borderId="2" xfId="1" applyNumberFormat="1" applyFont="1" applyFill="1" applyBorder="1" applyAlignment="1">
      <alignment horizontal="center" vertical="center"/>
    </xf>
    <xf numFmtId="49" fontId="27" fillId="2" borderId="5" xfId="1" applyNumberFormat="1" applyFont="1" applyFill="1" applyBorder="1" applyAlignment="1">
      <alignment horizontal="center" vertical="center"/>
    </xf>
    <xf numFmtId="49" fontId="27" fillId="2" borderId="9" xfId="1" applyNumberFormat="1" applyFont="1" applyFill="1" applyBorder="1" applyAlignment="1">
      <alignment horizontal="center" vertical="center"/>
    </xf>
    <xf numFmtId="49" fontId="27" fillId="2" borderId="6" xfId="1" applyNumberFormat="1" applyFont="1" applyFill="1" applyBorder="1" applyAlignment="1">
      <alignment horizontal="center" vertical="center"/>
    </xf>
    <xf numFmtId="0" fontId="128" fillId="2" borderId="1" xfId="1" applyFont="1" applyFill="1" applyBorder="1" applyAlignment="1">
      <alignment horizontal="center" vertical="top"/>
    </xf>
    <xf numFmtId="0" fontId="128" fillId="2" borderId="2" xfId="1" applyFont="1" applyFill="1" applyBorder="1" applyAlignment="1">
      <alignment horizontal="center" vertical="top"/>
    </xf>
    <xf numFmtId="0" fontId="128" fillId="2" borderId="5" xfId="1" applyFont="1" applyFill="1" applyBorder="1" applyAlignment="1">
      <alignment horizontal="center" vertical="top"/>
    </xf>
    <xf numFmtId="0" fontId="128" fillId="2" borderId="6" xfId="1" applyFont="1" applyFill="1" applyBorder="1" applyAlignment="1">
      <alignment horizontal="center" vertical="top"/>
    </xf>
    <xf numFmtId="49" fontId="129" fillId="3" borderId="3" xfId="1" applyNumberFormat="1" applyFont="1" applyFill="1" applyBorder="1" applyAlignment="1">
      <alignment horizontal="center" vertical="center"/>
    </xf>
    <xf numFmtId="49" fontId="129" fillId="3" borderId="4" xfId="1" applyNumberFormat="1" applyFont="1" applyFill="1" applyBorder="1" applyAlignment="1">
      <alignment horizontal="center" vertical="center"/>
    </xf>
    <xf numFmtId="49" fontId="131" fillId="2" borderId="1" xfId="1" applyNumberFormat="1" applyFont="1" applyFill="1" applyBorder="1" applyAlignment="1">
      <alignment horizontal="center" vertical="center"/>
    </xf>
    <xf numFmtId="49" fontId="131" fillId="2" borderId="7" xfId="1" applyNumberFormat="1" applyFont="1" applyFill="1" applyBorder="1" applyAlignment="1">
      <alignment horizontal="center" vertical="center"/>
    </xf>
    <xf numFmtId="49" fontId="131" fillId="2" borderId="2" xfId="1" applyNumberFormat="1" applyFont="1" applyFill="1" applyBorder="1" applyAlignment="1">
      <alignment horizontal="center" vertical="center"/>
    </xf>
    <xf numFmtId="49" fontId="131" fillId="2" borderId="5" xfId="1" applyNumberFormat="1" applyFont="1" applyFill="1" applyBorder="1" applyAlignment="1">
      <alignment horizontal="center" vertical="center"/>
    </xf>
    <xf numFmtId="49" fontId="131" fillId="2" borderId="9" xfId="1" applyNumberFormat="1" applyFont="1" applyFill="1" applyBorder="1" applyAlignment="1">
      <alignment horizontal="center" vertical="center"/>
    </xf>
    <xf numFmtId="49" fontId="131" fillId="2" borderId="6" xfId="1" applyNumberFormat="1" applyFont="1" applyFill="1" applyBorder="1" applyAlignment="1">
      <alignment horizontal="center" vertical="center"/>
    </xf>
    <xf numFmtId="49" fontId="8" fillId="2" borderId="1" xfId="1" applyNumberFormat="1" applyFont="1" applyFill="1" applyBorder="1" applyAlignment="1">
      <alignment horizontal="center" vertical="top" shrinkToFit="1"/>
    </xf>
    <xf numFmtId="49" fontId="8" fillId="2" borderId="2" xfId="1" applyNumberFormat="1" applyFont="1" applyFill="1" applyBorder="1" applyAlignment="1">
      <alignment horizontal="center" vertical="top" shrinkToFit="1"/>
    </xf>
    <xf numFmtId="49" fontId="8" fillId="2" borderId="5" xfId="1" applyNumberFormat="1" applyFont="1" applyFill="1" applyBorder="1" applyAlignment="1">
      <alignment horizontal="center" vertical="top" shrinkToFit="1"/>
    </xf>
    <xf numFmtId="49" fontId="8" fillId="2" borderId="6" xfId="1" applyNumberFormat="1" applyFont="1" applyFill="1" applyBorder="1" applyAlignment="1">
      <alignment horizontal="center" vertical="top" shrinkToFit="1"/>
    </xf>
    <xf numFmtId="49" fontId="81" fillId="2" borderId="1" xfId="1" applyNumberFormat="1" applyFont="1" applyFill="1" applyBorder="1" applyAlignment="1">
      <alignment horizontal="center" vertical="center" shrinkToFit="1"/>
    </xf>
    <xf numFmtId="49" fontId="81" fillId="2" borderId="7" xfId="1" applyNumberFormat="1" applyFont="1" applyFill="1" applyBorder="1" applyAlignment="1">
      <alignment horizontal="center" vertical="center" shrinkToFit="1"/>
    </xf>
    <xf numFmtId="49" fontId="81" fillId="2" borderId="2" xfId="1" applyNumberFormat="1" applyFont="1" applyFill="1" applyBorder="1" applyAlignment="1">
      <alignment horizontal="center" vertical="center" shrinkToFit="1"/>
    </xf>
    <xf numFmtId="49" fontId="81" fillId="2" borderId="20" xfId="1" applyNumberFormat="1" applyFont="1" applyFill="1" applyBorder="1" applyAlignment="1">
      <alignment horizontal="center" vertical="center" shrinkToFit="1"/>
    </xf>
    <xf numFmtId="49" fontId="81" fillId="2" borderId="0" xfId="1" applyNumberFormat="1" applyFont="1" applyFill="1" applyAlignment="1">
      <alignment horizontal="center" vertical="center" shrinkToFit="1"/>
    </xf>
    <xf numFmtId="49" fontId="81" fillId="2" borderId="16" xfId="1" applyNumberFormat="1" applyFont="1" applyFill="1" applyBorder="1" applyAlignment="1">
      <alignment horizontal="center" vertical="center" shrinkToFit="1"/>
    </xf>
    <xf numFmtId="49" fontId="6" fillId="2" borderId="16" xfId="1" applyNumberFormat="1" applyFont="1" applyFill="1" applyBorder="1" applyAlignment="1">
      <alignment horizontal="center" vertical="top" shrinkToFit="1"/>
    </xf>
    <xf numFmtId="49" fontId="4" fillId="3" borderId="3"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93" fillId="3" borderId="0" xfId="1" applyNumberFormat="1" applyFont="1" applyFill="1" applyAlignment="1">
      <alignment vertical="center" shrinkToFit="1"/>
    </xf>
    <xf numFmtId="49" fontId="27" fillId="3" borderId="0" xfId="1" applyNumberFormat="1" applyFont="1" applyFill="1">
      <alignment vertical="center"/>
    </xf>
    <xf numFmtId="0" fontId="95" fillId="2" borderId="0" xfId="1" applyFont="1" applyFill="1">
      <alignment vertical="center"/>
    </xf>
    <xf numFmtId="0" fontId="27" fillId="2" borderId="0" xfId="1" applyFont="1" applyFill="1">
      <alignment vertical="center"/>
    </xf>
    <xf numFmtId="49" fontId="27" fillId="3" borderId="9" xfId="1" applyNumberFormat="1" applyFont="1" applyFill="1" applyBorder="1" applyAlignment="1">
      <alignment horizontal="center" vertical="center" shrinkToFit="1"/>
    </xf>
    <xf numFmtId="0" fontId="62" fillId="2" borderId="9" xfId="1" applyFont="1" applyFill="1" applyBorder="1" applyAlignment="1">
      <alignment horizontal="center" vertical="center" shrinkToFit="1"/>
    </xf>
    <xf numFmtId="49" fontId="27" fillId="3" borderId="0" xfId="1" applyNumberFormat="1" applyFont="1" applyFill="1" applyAlignment="1">
      <alignment horizontal="center" vertical="center"/>
    </xf>
    <xf numFmtId="0" fontId="95" fillId="2" borderId="0" xfId="1" applyFont="1" applyFill="1" applyAlignment="1">
      <alignment horizontal="center" vertical="center"/>
    </xf>
    <xf numFmtId="0" fontId="27" fillId="2" borderId="0" xfId="1" applyFont="1" applyFill="1" applyAlignment="1">
      <alignment horizontal="center" vertical="center"/>
    </xf>
    <xf numFmtId="49" fontId="27" fillId="3" borderId="0" xfId="1" applyNumberFormat="1" applyFont="1" applyFill="1" applyAlignment="1">
      <alignment horizontal="center" vertical="center" shrinkToFit="1"/>
    </xf>
    <xf numFmtId="0" fontId="62" fillId="2" borderId="16" xfId="1" applyFont="1" applyFill="1" applyBorder="1" applyAlignment="1">
      <alignment horizontal="center" vertical="center" shrinkToFit="1"/>
    </xf>
    <xf numFmtId="49" fontId="81" fillId="3" borderId="0" xfId="1" applyNumberFormat="1" applyFont="1" applyFill="1" applyAlignment="1">
      <alignment horizontal="right" vertical="center"/>
    </xf>
    <xf numFmtId="0" fontId="172" fillId="6" borderId="16" xfId="1" applyFont="1" applyFill="1" applyBorder="1" applyAlignment="1">
      <alignment horizontal="center" vertical="center" shrinkToFit="1"/>
    </xf>
    <xf numFmtId="49" fontId="27" fillId="3" borderId="9" xfId="1" applyNumberFormat="1" applyFont="1" applyFill="1" applyBorder="1" applyAlignment="1">
      <alignment horizontal="center" vertical="center"/>
    </xf>
    <xf numFmtId="0" fontId="95" fillId="2" borderId="9" xfId="1" applyFont="1" applyFill="1" applyBorder="1" applyAlignment="1">
      <alignment horizontal="center" vertical="center"/>
    </xf>
    <xf numFmtId="49" fontId="27" fillId="3" borderId="1" xfId="1" applyNumberFormat="1" applyFont="1" applyFill="1" applyBorder="1" applyAlignment="1">
      <alignment horizontal="center" vertical="center"/>
    </xf>
    <xf numFmtId="0" fontId="95" fillId="2" borderId="2" xfId="1" applyFont="1" applyFill="1" applyBorder="1" applyAlignment="1">
      <alignment horizontal="center" vertical="center"/>
    </xf>
    <xf numFmtId="0" fontId="62" fillId="2" borderId="6" xfId="1" applyFont="1" applyFill="1" applyBorder="1" applyAlignment="1">
      <alignment horizontal="center" vertical="center" shrinkToFit="1"/>
    </xf>
    <xf numFmtId="0" fontId="95" fillId="2" borderId="16" xfId="1" applyFont="1" applyFill="1" applyBorder="1" applyAlignment="1">
      <alignment horizontal="center" vertical="center"/>
    </xf>
    <xf numFmtId="0" fontId="62" fillId="2" borderId="0" xfId="1" applyFont="1" applyFill="1" applyAlignment="1">
      <alignment horizontal="center" vertical="center" shrinkToFit="1"/>
    </xf>
    <xf numFmtId="0" fontId="173" fillId="6" borderId="16"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16" xfId="1" applyFont="1" applyFill="1" applyBorder="1" applyAlignment="1">
      <alignment horizontal="center" vertical="center"/>
    </xf>
    <xf numFmtId="0" fontId="95" fillId="2" borderId="6" xfId="1" applyFont="1" applyFill="1" applyBorder="1" applyAlignment="1">
      <alignment horizontal="center" vertical="center"/>
    </xf>
    <xf numFmtId="0" fontId="174" fillId="6" borderId="16" xfId="1" applyFont="1" applyFill="1" applyBorder="1" applyAlignment="1">
      <alignment horizontal="center" vertical="center"/>
    </xf>
    <xf numFmtId="49" fontId="27" fillId="2" borderId="1" xfId="1" applyNumberFormat="1" applyFont="1" applyFill="1" applyBorder="1" applyAlignment="1">
      <alignment horizontal="center" vertical="center"/>
    </xf>
    <xf numFmtId="0" fontId="27" fillId="2" borderId="6" xfId="1" applyFont="1" applyFill="1" applyBorder="1" applyAlignment="1">
      <alignment horizontal="center" vertical="center"/>
    </xf>
    <xf numFmtId="49" fontId="93" fillId="3" borderId="1" xfId="1" applyNumberFormat="1" applyFont="1" applyFill="1" applyBorder="1" applyAlignment="1">
      <alignment horizontal="center" vertical="center" shrinkToFit="1"/>
    </xf>
    <xf numFmtId="49" fontId="93" fillId="3" borderId="0" xfId="1" applyNumberFormat="1" applyFont="1" applyFill="1" applyAlignment="1">
      <alignment horizontal="center" vertical="center" shrinkToFit="1"/>
    </xf>
    <xf numFmtId="49" fontId="95" fillId="2" borderId="0" xfId="1" applyNumberFormat="1" applyFont="1" applyFill="1" applyAlignment="1">
      <alignment horizontal="center" vertical="center"/>
    </xf>
    <xf numFmtId="49" fontId="27" fillId="2" borderId="0" xfId="1" applyNumberFormat="1" applyFont="1" applyFill="1" applyAlignment="1">
      <alignment horizontal="center" vertical="center"/>
    </xf>
    <xf numFmtId="0" fontId="61" fillId="2" borderId="9" xfId="1" applyFont="1" applyFill="1" applyBorder="1" applyAlignment="1">
      <alignment horizontal="center" vertical="center" shrinkToFit="1"/>
    </xf>
    <xf numFmtId="0" fontId="61" fillId="2" borderId="16" xfId="1" applyFont="1" applyFill="1" applyBorder="1" applyAlignment="1">
      <alignment horizontal="center" vertical="center" shrinkToFit="1"/>
    </xf>
    <xf numFmtId="0" fontId="175" fillId="6" borderId="16" xfId="1" applyFont="1" applyFill="1" applyBorder="1" applyAlignment="1">
      <alignment horizontal="center" vertical="center" shrinkToFit="1"/>
    </xf>
    <xf numFmtId="49" fontId="61" fillId="2" borderId="9" xfId="1" applyNumberFormat="1" applyFont="1" applyFill="1" applyBorder="1" applyAlignment="1">
      <alignment horizontal="center" vertical="center" shrinkToFit="1"/>
    </xf>
    <xf numFmtId="49" fontId="93" fillId="2" borderId="0" xfId="1" applyNumberFormat="1" applyFont="1" applyFill="1" applyAlignment="1">
      <alignment horizontal="center" vertical="center" shrinkToFit="1"/>
    </xf>
    <xf numFmtId="49" fontId="61" fillId="2" borderId="2" xfId="1" applyNumberFormat="1" applyFont="1" applyFill="1" applyBorder="1" applyAlignment="1">
      <alignment horizontal="center" vertical="center" shrinkToFit="1"/>
    </xf>
    <xf numFmtId="0" fontId="61" fillId="2" borderId="6" xfId="1" applyFont="1" applyFill="1" applyBorder="1" applyAlignment="1">
      <alignment horizontal="center" vertical="center" shrinkToFit="1"/>
    </xf>
    <xf numFmtId="49" fontId="61" fillId="2" borderId="16" xfId="1" applyNumberFormat="1" applyFont="1" applyFill="1" applyBorder="1" applyAlignment="1">
      <alignment horizontal="center" vertical="center" shrinkToFit="1"/>
    </xf>
    <xf numFmtId="49" fontId="93" fillId="2" borderId="1" xfId="1" applyNumberFormat="1" applyFont="1" applyFill="1" applyBorder="1" applyAlignment="1">
      <alignment horizontal="center" vertical="center" shrinkToFit="1"/>
    </xf>
    <xf numFmtId="49" fontId="61" fillId="2" borderId="6" xfId="1" applyNumberFormat="1" applyFont="1" applyFill="1" applyBorder="1" applyAlignment="1">
      <alignment horizontal="center" vertical="center" shrinkToFit="1"/>
    </xf>
    <xf numFmtId="49" fontId="61" fillId="2" borderId="0" xfId="1" applyNumberFormat="1" applyFont="1" applyFill="1" applyAlignment="1">
      <alignment horizontal="center" vertical="center" shrinkToFit="1"/>
    </xf>
    <xf numFmtId="0" fontId="176" fillId="2" borderId="0" xfId="1" applyFont="1" applyFill="1" applyAlignment="1">
      <alignment horizontal="center" vertical="center" shrinkToFit="1"/>
    </xf>
    <xf numFmtId="49" fontId="2" fillId="3" borderId="10" xfId="2" applyNumberFormat="1" applyFont="1" applyFill="1" applyBorder="1" applyAlignment="1">
      <alignment horizontal="center" vertical="center" shrinkToFit="1"/>
    </xf>
    <xf numFmtId="49" fontId="2" fillId="3" borderId="0" xfId="1" applyNumberFormat="1" applyFont="1" applyFill="1">
      <alignment vertical="center"/>
    </xf>
    <xf numFmtId="0" fontId="2" fillId="2" borderId="0" xfId="1" applyFont="1" applyFill="1">
      <alignment vertical="center"/>
    </xf>
    <xf numFmtId="0" fontId="177" fillId="2" borderId="0" xfId="1" applyFont="1" applyFill="1" applyAlignment="1">
      <alignment vertical="center" shrinkToFit="1"/>
    </xf>
    <xf numFmtId="0" fontId="92" fillId="2" borderId="2" xfId="1" applyFont="1" applyFill="1" applyBorder="1" applyAlignment="1">
      <alignment horizontal="center" vertical="center" shrinkToFit="1"/>
    </xf>
    <xf numFmtId="49" fontId="6" fillId="3" borderId="0" xfId="1" applyNumberFormat="1" applyFont="1" applyFill="1" applyAlignment="1">
      <alignment horizontal="right" vertical="center"/>
    </xf>
    <xf numFmtId="0" fontId="94" fillId="6" borderId="16" xfId="1" applyFont="1" applyFill="1" applyBorder="1" applyAlignment="1">
      <alignment horizontal="center" vertical="center"/>
    </xf>
    <xf numFmtId="0" fontId="177" fillId="2" borderId="9" xfId="1" applyFont="1" applyFill="1" applyBorder="1">
      <alignment vertical="center"/>
    </xf>
    <xf numFmtId="0" fontId="92" fillId="2" borderId="16" xfId="1" applyFont="1" applyFill="1" applyBorder="1" applyAlignment="1">
      <alignment horizontal="center" vertical="center"/>
    </xf>
    <xf numFmtId="0" fontId="177" fillId="2" borderId="16" xfId="1" applyFont="1" applyFill="1" applyBorder="1">
      <alignment vertical="center"/>
    </xf>
    <xf numFmtId="0" fontId="92" fillId="2" borderId="6" xfId="1" applyFont="1" applyFill="1" applyBorder="1" applyAlignment="1">
      <alignment horizontal="center" vertical="center"/>
    </xf>
    <xf numFmtId="0" fontId="92" fillId="2" borderId="0" xfId="1" applyFont="1" applyFill="1" applyAlignment="1">
      <alignment horizontal="center" vertical="center"/>
    </xf>
    <xf numFmtId="49" fontId="6" fillId="3" borderId="10" xfId="1" applyNumberFormat="1" applyFont="1" applyFill="1" applyBorder="1" applyAlignment="1">
      <alignment horizontal="center" vertical="center"/>
    </xf>
    <xf numFmtId="0" fontId="94" fillId="2" borderId="0" xfId="1" applyFont="1" applyFill="1" applyAlignment="1">
      <alignment horizontal="center" vertical="center"/>
    </xf>
    <xf numFmtId="0" fontId="38" fillId="7" borderId="6" xfId="1" applyFont="1" applyFill="1" applyBorder="1" applyAlignment="1">
      <alignment horizontal="right" vertical="center"/>
    </xf>
    <xf numFmtId="0" fontId="94" fillId="8" borderId="0" xfId="1" applyFont="1" applyFill="1" applyAlignment="1">
      <alignment horizontal="center" vertical="center"/>
    </xf>
    <xf numFmtId="0" fontId="177" fillId="2" borderId="2" xfId="1" applyFont="1" applyFill="1" applyBorder="1">
      <alignment vertical="center"/>
    </xf>
    <xf numFmtId="0" fontId="92" fillId="2" borderId="9" xfId="1" applyFont="1" applyFill="1" applyBorder="1" applyAlignment="1">
      <alignment horizontal="center" vertical="center"/>
    </xf>
    <xf numFmtId="0" fontId="177" fillId="2" borderId="6" xfId="1" applyFont="1" applyFill="1" applyBorder="1">
      <alignment vertical="center"/>
    </xf>
    <xf numFmtId="0" fontId="177" fillId="2" borderId="7" xfId="1" applyFont="1" applyFill="1" applyBorder="1">
      <alignment vertical="center"/>
    </xf>
    <xf numFmtId="0" fontId="177" fillId="2" borderId="0" xfId="1" applyFont="1" applyFill="1">
      <alignment vertical="center"/>
    </xf>
    <xf numFmtId="49" fontId="48" fillId="3" borderId="0" xfId="1" applyNumberFormat="1" applyFont="1" applyFill="1" applyAlignment="1">
      <alignment horizontal="center" vertical="center"/>
    </xf>
    <xf numFmtId="49" fontId="134" fillId="3" borderId="10" xfId="2" applyNumberFormat="1" applyFont="1" applyFill="1" applyBorder="1" applyAlignment="1">
      <alignment horizontal="center" vertical="center"/>
    </xf>
    <xf numFmtId="0" fontId="134" fillId="2" borderId="9" xfId="1" applyFont="1" applyFill="1" applyBorder="1" applyAlignment="1">
      <alignment horizontal="center" vertical="center"/>
    </xf>
    <xf numFmtId="0" fontId="134" fillId="2" borderId="0" xfId="1" applyFont="1" applyFill="1" applyAlignment="1">
      <alignment horizontal="center" vertical="center"/>
    </xf>
    <xf numFmtId="49" fontId="65" fillId="3" borderId="0" xfId="3" applyNumberFormat="1" applyFont="1" applyFill="1" applyAlignment="1">
      <alignment horizontal="right" vertical="center"/>
    </xf>
    <xf numFmtId="0" fontId="134" fillId="2" borderId="2" xfId="1" applyFont="1" applyFill="1" applyBorder="1" applyAlignment="1">
      <alignment horizontal="center" vertical="center"/>
    </xf>
    <xf numFmtId="0" fontId="134" fillId="2" borderId="16" xfId="1" applyFont="1" applyFill="1" applyBorder="1" applyAlignment="1">
      <alignment horizontal="center" vertical="center"/>
    </xf>
    <xf numFmtId="49" fontId="134" fillId="3" borderId="0" xfId="1" applyNumberFormat="1" applyFont="1" applyFill="1" applyAlignment="1">
      <alignment horizontal="right" vertical="center"/>
    </xf>
    <xf numFmtId="0" fontId="178" fillId="6" borderId="16" xfId="1" applyFont="1" applyFill="1" applyBorder="1" applyAlignment="1">
      <alignment horizontal="center" vertical="center"/>
    </xf>
    <xf numFmtId="0" fontId="134" fillId="2" borderId="6" xfId="1" applyFont="1" applyFill="1" applyBorder="1" applyAlignment="1">
      <alignment horizontal="center" vertical="center"/>
    </xf>
    <xf numFmtId="49" fontId="65" fillId="3" borderId="0" xfId="1" applyNumberFormat="1" applyFont="1" applyFill="1" applyAlignment="1">
      <alignment horizontal="right" vertical="center"/>
    </xf>
    <xf numFmtId="0" fontId="134" fillId="2" borderId="9" xfId="1" applyFont="1" applyFill="1" applyBorder="1">
      <alignment vertical="center"/>
    </xf>
    <xf numFmtId="0" fontId="134" fillId="2" borderId="16" xfId="1" applyFont="1" applyFill="1" applyBorder="1">
      <alignment vertical="center"/>
    </xf>
    <xf numFmtId="49" fontId="137" fillId="3" borderId="10" xfId="1" applyNumberFormat="1" applyFont="1" applyFill="1" applyBorder="1" applyAlignment="1">
      <alignment horizontal="center" vertical="center"/>
    </xf>
    <xf numFmtId="0" fontId="178" fillId="2" borderId="0" xfId="1" applyFont="1" applyFill="1" applyAlignment="1">
      <alignment horizontal="center" vertical="center"/>
    </xf>
    <xf numFmtId="0" fontId="134" fillId="7" borderId="6" xfId="1" applyFont="1" applyFill="1" applyBorder="1" applyAlignment="1">
      <alignment horizontal="right" vertical="center"/>
    </xf>
    <xf numFmtId="0" fontId="178" fillId="8" borderId="0" xfId="1" applyFont="1" applyFill="1" applyAlignment="1">
      <alignment horizontal="center" vertical="center"/>
    </xf>
    <xf numFmtId="0" fontId="134" fillId="2" borderId="2" xfId="1" applyFont="1" applyFill="1" applyBorder="1">
      <alignment vertical="center"/>
    </xf>
    <xf numFmtId="0" fontId="134" fillId="2" borderId="6" xfId="1" applyFont="1" applyFill="1" applyBorder="1">
      <alignment vertical="center"/>
    </xf>
    <xf numFmtId="0" fontId="134" fillId="2" borderId="7" xfId="1" applyFont="1" applyFill="1" applyBorder="1">
      <alignment vertical="center"/>
    </xf>
    <xf numFmtId="0" fontId="137" fillId="2" borderId="0" xfId="1" applyFont="1" applyFill="1" applyAlignment="1">
      <alignment horizontal="center" vertical="center"/>
    </xf>
    <xf numFmtId="0" fontId="137" fillId="2" borderId="16" xfId="1" applyFont="1" applyFill="1" applyBorder="1" applyAlignment="1">
      <alignment horizontal="center" vertical="center"/>
    </xf>
    <xf numFmtId="0" fontId="137" fillId="2" borderId="16" xfId="1" applyFont="1" applyFill="1" applyBorder="1">
      <alignment vertical="center"/>
    </xf>
    <xf numFmtId="0" fontId="179" fillId="8" borderId="0" xfId="1" applyFont="1" applyFill="1" applyAlignment="1">
      <alignment horizontal="center" vertical="center"/>
    </xf>
    <xf numFmtId="0" fontId="137" fillId="2" borderId="2" xfId="1" applyFont="1" applyFill="1" applyBorder="1">
      <alignment vertical="center"/>
    </xf>
    <xf numFmtId="0" fontId="137" fillId="2" borderId="7" xfId="1" applyFont="1" applyFill="1" applyBorder="1">
      <alignment vertical="center"/>
    </xf>
    <xf numFmtId="49" fontId="103" fillId="3" borderId="8" xfId="1" applyNumberFormat="1" applyFont="1" applyFill="1" applyBorder="1">
      <alignment vertical="center"/>
    </xf>
    <xf numFmtId="49" fontId="103" fillId="3" borderId="10" xfId="2" applyNumberFormat="1" applyFont="1" applyFill="1" applyBorder="1" applyAlignment="1">
      <alignment horizontal="center" vertical="center"/>
    </xf>
    <xf numFmtId="49" fontId="71" fillId="3" borderId="10" xfId="2" applyNumberFormat="1" applyFont="1" applyFill="1" applyBorder="1" applyAlignment="1">
      <alignment horizontal="center" vertical="center"/>
    </xf>
    <xf numFmtId="49" fontId="121" fillId="3" borderId="9" xfId="1" applyNumberFormat="1" applyFont="1" applyFill="1" applyBorder="1" applyAlignment="1">
      <alignment horizontal="center" vertical="center"/>
    </xf>
    <xf numFmtId="49" fontId="34" fillId="3" borderId="10" xfId="1" applyNumberFormat="1" applyFont="1" applyFill="1" applyBorder="1" applyAlignment="1">
      <alignment horizontal="center" vertical="center"/>
    </xf>
  </cellXfs>
  <cellStyles count="4">
    <cellStyle name="一般" xfId="0" builtinId="0"/>
    <cellStyle name="一般 2" xfId="1" xr:uid="{00000000-0005-0000-0000-000001000000}"/>
    <cellStyle name="一般 2 2" xfId="2" xr:uid="{00000000-0005-0000-0000-000002000000}"/>
    <cellStyle name="一般 2 3" xfId="3" xr:uid="{00000000-0005-0000-0000-000003000000}"/>
  </cellStyles>
  <dxfs count="751">
    <dxf>
      <font>
        <b val="0"/>
        <i val="0"/>
        <condense val="0"/>
        <extend val="0"/>
      </font>
    </dxf>
    <dxf>
      <font>
        <b val="0"/>
        <i val="0"/>
        <condense val="0"/>
        <extend val="0"/>
      </font>
    </dxf>
    <dxf>
      <font>
        <b val="0"/>
        <i val="0"/>
        <condense val="0"/>
        <extend val="0"/>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
      <font>
        <b val="0"/>
        <i val="0"/>
        <condense val="0"/>
        <extend val="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
      <font>
        <color rgb="FFFF0000"/>
      </font>
    </dxf>
    <dxf>
      <font>
        <color rgb="FFFF0000"/>
      </font>
      <fill>
        <patternFill patternType="none">
          <bgColor auto="1"/>
        </patternFill>
      </fill>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val="0"/>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ont>
        <color rgb="FFFF0000"/>
      </font>
      <fill>
        <patternFill patternType="none">
          <bgColor auto="1"/>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FF0000"/>
      </font>
      <fill>
        <patternFill patternType="none">
          <bgColor auto="1"/>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
      <fill>
        <patternFill>
          <bgColor theme="7" tint="0.59996337778862885"/>
        </patternFill>
      </fill>
    </dxf>
    <dxf>
      <fill>
        <patternFill>
          <bgColor theme="2" tint="-9.9948118533890809E-2"/>
        </patternFill>
      </fill>
    </dxf>
    <dxf>
      <fill>
        <patternFill patternType="none">
          <bgColor auto="1"/>
        </patternFill>
      </fill>
    </dxf>
    <dxf>
      <font>
        <color rgb="FFFF0000"/>
      </font>
      <fill>
        <patternFill>
          <bgColor theme="0"/>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11</xdr:col>
      <xdr:colOff>109229</xdr:colOff>
      <xdr:row>0</xdr:row>
      <xdr:rowOff>0</xdr:rowOff>
    </xdr:from>
    <xdr:to>
      <xdr:col>13</xdr:col>
      <xdr:colOff>43745</xdr:colOff>
      <xdr:row>3</xdr:row>
      <xdr:rowOff>46210</xdr:rowOff>
    </xdr:to>
    <xdr:pic>
      <xdr:nvPicPr>
        <xdr:cNvPr id="2" name="Picture 5" descr="ccta_log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6409" y="0"/>
          <a:ext cx="635556"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99060</xdr:colOff>
          <xdr:row>0</xdr:row>
          <xdr:rowOff>0</xdr:rowOff>
        </xdr:from>
        <xdr:to>
          <xdr:col>11</xdr:col>
          <xdr:colOff>137160</xdr:colOff>
          <xdr:row>1</xdr:row>
          <xdr:rowOff>45720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211667</xdr:colOff>
      <xdr:row>0</xdr:row>
      <xdr:rowOff>162278</xdr:rowOff>
    </xdr:from>
    <xdr:to>
      <xdr:col>13</xdr:col>
      <xdr:colOff>570816</xdr:colOff>
      <xdr:row>2</xdr:row>
      <xdr:rowOff>176389</xdr:rowOff>
    </xdr:to>
    <xdr:pic>
      <xdr:nvPicPr>
        <xdr:cNvPr id="3" name="圖片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3687" y="162278"/>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243840</xdr:colOff>
      <xdr:row>0</xdr:row>
      <xdr:rowOff>76200</xdr:rowOff>
    </xdr:from>
    <xdr:to>
      <xdr:col>12</xdr:col>
      <xdr:colOff>11452</xdr:colOff>
      <xdr:row>2</xdr:row>
      <xdr:rowOff>87771</xdr:rowOff>
    </xdr:to>
    <xdr:pic>
      <xdr:nvPicPr>
        <xdr:cNvPr id="4" name="圖片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7180" y="762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13313" name="Option Button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13314" name="Option Button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266700</xdr:colOff>
      <xdr:row>0</xdr:row>
      <xdr:rowOff>106680</xdr:rowOff>
    </xdr:from>
    <xdr:to>
      <xdr:col>12</xdr:col>
      <xdr:colOff>34312</xdr:colOff>
      <xdr:row>2</xdr:row>
      <xdr:rowOff>118251</xdr:rowOff>
    </xdr:to>
    <xdr:pic>
      <xdr:nvPicPr>
        <xdr:cNvPr id="4" name="圖片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0040" y="10668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48146</xdr:colOff>
      <xdr:row>3</xdr:row>
      <xdr:rowOff>88438</xdr:rowOff>
    </xdr:to>
    <xdr:pic>
      <xdr:nvPicPr>
        <xdr:cNvPr id="2" name="Picture 7" descr="ccta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150813</xdr:colOff>
      <xdr:row>0</xdr:row>
      <xdr:rowOff>127000</xdr:rowOff>
    </xdr:from>
    <xdr:to>
      <xdr:col>12</xdr:col>
      <xdr:colOff>7938</xdr:colOff>
      <xdr:row>3</xdr:row>
      <xdr:rowOff>3633</xdr:rowOff>
    </xdr:to>
    <xdr:pic>
      <xdr:nvPicPr>
        <xdr:cNvPr id="3" name="圖片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8438" y="127000"/>
          <a:ext cx="452438"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152400</xdr:colOff>
      <xdr:row>0</xdr:row>
      <xdr:rowOff>114300</xdr:rowOff>
    </xdr:from>
    <xdr:to>
      <xdr:col>11</xdr:col>
      <xdr:colOff>514372</xdr:colOff>
      <xdr:row>2</xdr:row>
      <xdr:rowOff>125871</xdr:rowOff>
    </xdr:to>
    <xdr:pic>
      <xdr:nvPicPr>
        <xdr:cNvPr id="4" name="圖片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5740" y="1143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11</xdr:col>
          <xdr:colOff>60960</xdr:colOff>
          <xdr:row>2</xdr:row>
          <xdr:rowOff>22860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236220</xdr:colOff>
      <xdr:row>0</xdr:row>
      <xdr:rowOff>129540</xdr:rowOff>
    </xdr:from>
    <xdr:to>
      <xdr:col>12</xdr:col>
      <xdr:colOff>3832</xdr:colOff>
      <xdr:row>3</xdr:row>
      <xdr:rowOff>3951</xdr:rowOff>
    </xdr:to>
    <xdr:pic>
      <xdr:nvPicPr>
        <xdr:cNvPr id="4" name="圖片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7180" y="12954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170528</xdr:colOff>
      <xdr:row>0</xdr:row>
      <xdr:rowOff>0</xdr:rowOff>
    </xdr:from>
    <xdr:to>
      <xdr:col>12</xdr:col>
      <xdr:colOff>69850</xdr:colOff>
      <xdr:row>2</xdr:row>
      <xdr:rowOff>69850</xdr:rowOff>
    </xdr:to>
    <xdr:pic>
      <xdr:nvPicPr>
        <xdr:cNvPr id="2" name="Picture 5" descr="ccta_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448" y="0"/>
          <a:ext cx="630842" cy="45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99060</xdr:colOff>
          <xdr:row>0</xdr:row>
          <xdr:rowOff>0</xdr:rowOff>
        </xdr:from>
        <xdr:to>
          <xdr:col>10</xdr:col>
          <xdr:colOff>0</xdr:colOff>
          <xdr:row>1</xdr:row>
          <xdr:rowOff>38100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175260</xdr:rowOff>
        </xdr:from>
        <xdr:to>
          <xdr:col>10</xdr:col>
          <xdr:colOff>22860</xdr:colOff>
          <xdr:row>2</xdr:row>
          <xdr:rowOff>22860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241300</xdr:colOff>
      <xdr:row>2</xdr:row>
      <xdr:rowOff>82551</xdr:rowOff>
    </xdr:from>
    <xdr:to>
      <xdr:col>11</xdr:col>
      <xdr:colOff>610892</xdr:colOff>
      <xdr:row>3</xdr:row>
      <xdr:rowOff>107951</xdr:rowOff>
    </xdr:to>
    <xdr:pic>
      <xdr:nvPicPr>
        <xdr:cNvPr id="3" name="圖片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4220" y="463551"/>
          <a:ext cx="369592"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9" tint="0.79998168889431442"/>
  </sheetPr>
  <dimension ref="A1:AA137"/>
  <sheetViews>
    <sheetView tabSelected="1" zoomScaleNormal="100" workbookViewId="0">
      <selection activeCell="P14" sqref="P14"/>
    </sheetView>
  </sheetViews>
  <sheetFormatPr defaultColWidth="9" defaultRowHeight="16.2"/>
  <cols>
    <col min="1" max="1" width="4.77734375" style="113" customWidth="1"/>
    <col min="2" max="2" width="2.77734375" style="99" customWidth="1"/>
    <col min="3" max="3" width="2.77734375" style="117" customWidth="1"/>
    <col min="4" max="4" width="3.6640625" style="118" customWidth="1"/>
    <col min="5" max="5" width="3.6640625" style="119" customWidth="1"/>
    <col min="6" max="6" width="10.6640625" style="120" customWidth="1"/>
    <col min="7" max="7" width="8.6640625" style="121" customWidth="1"/>
    <col min="8" max="8" width="7.77734375" style="470" customWidth="1"/>
    <col min="9" max="9" width="1.44140625" style="122" customWidth="1"/>
    <col min="10" max="10" width="8.6640625" style="569" customWidth="1"/>
    <col min="11" max="11" width="1.44140625" style="123" customWidth="1"/>
    <col min="12" max="12" width="8.6640625" style="454" customWidth="1"/>
    <col min="13" max="13" width="1.44140625" style="314" customWidth="1"/>
    <col min="14" max="14" width="8.6640625" style="454" customWidth="1"/>
    <col min="15" max="15" width="1.44140625" style="314" customWidth="1"/>
    <col min="16" max="16" width="7.6640625" style="454" customWidth="1"/>
    <col min="17" max="17" width="1.44140625" style="316" customWidth="1"/>
    <col min="18" max="18" width="0" style="303" hidden="1" customWidth="1"/>
    <col min="19" max="19" width="7.6640625" style="303" customWidth="1"/>
    <col min="20" max="20" width="8" style="99" hidden="1" customWidth="1"/>
    <col min="21" max="24" width="9" style="99"/>
    <col min="25" max="25" width="1.6640625" style="99" customWidth="1"/>
    <col min="26" max="16384" width="9" style="99"/>
  </cols>
  <sheetData>
    <row r="1" spans="1:20" s="10" customFormat="1" ht="15" customHeight="1">
      <c r="A1" s="1" t="s">
        <v>105</v>
      </c>
      <c r="B1" s="2"/>
      <c r="C1" s="3"/>
      <c r="D1" s="4"/>
      <c r="E1" s="5"/>
      <c r="F1" s="6"/>
      <c r="G1" s="7"/>
      <c r="H1" s="748">
        <v>35</v>
      </c>
      <c r="I1" s="749"/>
      <c r="J1" s="752"/>
      <c r="K1" s="753"/>
      <c r="L1" s="451"/>
      <c r="M1" s="629"/>
      <c r="N1" s="630" t="s">
        <v>1</v>
      </c>
      <c r="O1" s="629"/>
      <c r="P1" s="631"/>
      <c r="Q1" s="632"/>
      <c r="R1" s="633"/>
      <c r="S1" s="633"/>
    </row>
    <row r="2" spans="1:20" s="21" customFormat="1" ht="15" customHeight="1">
      <c r="A2" s="11" t="s">
        <v>106</v>
      </c>
      <c r="B2" s="12"/>
      <c r="C2" s="13"/>
      <c r="D2" s="14"/>
      <c r="E2" s="15"/>
      <c r="F2" s="16"/>
      <c r="G2" s="17"/>
      <c r="H2" s="750"/>
      <c r="I2" s="751"/>
      <c r="J2" s="752"/>
      <c r="K2" s="753"/>
      <c r="L2" s="451"/>
      <c r="M2" s="301"/>
      <c r="N2" s="454"/>
      <c r="O2" s="301"/>
      <c r="P2" s="454"/>
      <c r="Q2" s="302"/>
      <c r="R2" s="303"/>
      <c r="S2" s="303"/>
    </row>
    <row r="3" spans="1:20" s="29" customFormat="1" ht="11.25" customHeight="1">
      <c r="A3" s="22" t="s">
        <v>107</v>
      </c>
      <c r="B3" s="23"/>
      <c r="C3" s="24"/>
      <c r="D3" s="25"/>
      <c r="E3" s="15"/>
      <c r="F3" s="26" t="s">
        <v>4</v>
      </c>
      <c r="G3" s="27"/>
      <c r="H3" s="754" t="s">
        <v>5</v>
      </c>
      <c r="I3" s="755"/>
      <c r="J3" s="755"/>
      <c r="K3" s="756"/>
      <c r="L3" s="634"/>
      <c r="M3" s="635"/>
      <c r="N3" s="634"/>
      <c r="O3" s="635"/>
      <c r="P3" s="636" t="s">
        <v>6</v>
      </c>
      <c r="Q3" s="302"/>
      <c r="R3" s="303"/>
      <c r="S3" s="303"/>
    </row>
    <row r="4" spans="1:20" s="39" customFormat="1" ht="11.25" customHeight="1" thickBot="1">
      <c r="A4" s="30" t="s">
        <v>108</v>
      </c>
      <c r="B4" s="31"/>
      <c r="C4" s="32"/>
      <c r="D4" s="33"/>
      <c r="E4" s="34"/>
      <c r="F4" s="35" t="s">
        <v>8</v>
      </c>
      <c r="G4" s="36"/>
      <c r="H4" s="757"/>
      <c r="I4" s="758"/>
      <c r="J4" s="758"/>
      <c r="K4" s="759"/>
      <c r="L4" s="637" t="s">
        <v>9</v>
      </c>
      <c r="M4" s="638"/>
      <c r="N4" s="639"/>
      <c r="O4" s="638"/>
      <c r="P4" s="639"/>
      <c r="Q4" s="640"/>
      <c r="R4" s="640"/>
      <c r="S4" s="641"/>
    </row>
    <row r="5" spans="1:20" s="430" customFormat="1" ht="10.5" customHeight="1">
      <c r="A5" s="421" t="s">
        <v>10</v>
      </c>
      <c r="B5" s="422" t="s">
        <v>11</v>
      </c>
      <c r="C5" s="423" t="s">
        <v>12</v>
      </c>
      <c r="D5" s="424" t="s">
        <v>13</v>
      </c>
      <c r="E5" s="40" t="s">
        <v>14</v>
      </c>
      <c r="F5" s="425" t="s">
        <v>15</v>
      </c>
      <c r="G5" s="386" t="s">
        <v>16</v>
      </c>
      <c r="H5" s="457" t="s">
        <v>17</v>
      </c>
      <c r="I5" s="426"/>
      <c r="J5" s="458" t="s">
        <v>18</v>
      </c>
      <c r="K5" s="427"/>
      <c r="L5" s="459" t="s">
        <v>19</v>
      </c>
      <c r="M5" s="441"/>
      <c r="N5" s="459" t="s">
        <v>20</v>
      </c>
      <c r="O5" s="441"/>
      <c r="P5" s="459" t="s">
        <v>21</v>
      </c>
      <c r="Q5" s="442"/>
      <c r="R5" s="642"/>
      <c r="S5" s="642"/>
    </row>
    <row r="6" spans="1:20" s="29" customFormat="1" ht="3.75" customHeight="1" thickBot="1">
      <c r="A6" s="45"/>
      <c r="B6" s="46"/>
      <c r="C6" s="47"/>
      <c r="D6" s="48"/>
      <c r="E6" s="15"/>
      <c r="F6" s="49"/>
      <c r="G6" s="50"/>
      <c r="H6" s="460"/>
      <c r="I6" s="52"/>
      <c r="J6" s="461"/>
      <c r="K6" s="53"/>
      <c r="L6" s="627"/>
      <c r="M6" s="643"/>
      <c r="N6" s="627"/>
      <c r="O6" s="643"/>
      <c r="P6" s="627"/>
      <c r="Q6" s="302"/>
      <c r="R6" s="303"/>
      <c r="S6" s="303"/>
    </row>
    <row r="7" spans="1:20" s="21" customFormat="1" ht="10.5" customHeight="1">
      <c r="A7" s="55">
        <v>1</v>
      </c>
      <c r="B7" s="56">
        <v>1</v>
      </c>
      <c r="C7" s="57" t="s">
        <v>22</v>
      </c>
      <c r="D7" s="58">
        <v>1</v>
      </c>
      <c r="E7" s="59" t="s">
        <v>23</v>
      </c>
      <c r="F7" s="86" t="s">
        <v>109</v>
      </c>
      <c r="G7" s="61" t="s">
        <v>110</v>
      </c>
      <c r="H7" s="463" t="s">
        <v>22</v>
      </c>
      <c r="I7" s="62"/>
      <c r="J7" s="573"/>
      <c r="K7" s="63"/>
      <c r="L7" s="644"/>
      <c r="M7" s="314"/>
      <c r="N7" s="627" t="s">
        <v>109</v>
      </c>
      <c r="O7" s="314"/>
      <c r="P7" s="454"/>
      <c r="Q7" s="316"/>
      <c r="R7" s="303"/>
      <c r="S7" s="303"/>
      <c r="T7" s="67" t="e">
        <v>#REF!</v>
      </c>
    </row>
    <row r="8" spans="1:20" s="21" customFormat="1" ht="10.5" customHeight="1">
      <c r="A8" s="68"/>
      <c r="B8" s="56"/>
      <c r="C8" s="44"/>
      <c r="D8" s="65"/>
      <c r="E8" s="69"/>
      <c r="F8" s="70"/>
      <c r="G8" s="71"/>
      <c r="H8" s="464"/>
      <c r="I8" s="72"/>
      <c r="J8" s="590" t="str">
        <f>IF(OR(I8= 7,I8= 8,I8= 9),F7,IF(OR(I8= 1,I8= 2,I8= 3),F9,IF(F7="Bye",F9,IF(F9="Bye",F7,""))))</f>
        <v>李孟樺</v>
      </c>
      <c r="K8" s="74"/>
      <c r="L8" s="624"/>
      <c r="M8" s="319"/>
      <c r="N8" s="645"/>
      <c r="O8" s="646">
        <v>2</v>
      </c>
      <c r="P8" s="647" t="str">
        <f>IF(OR(O8= 7,O8= 8,O8= 9),N7,IF(OR(O8= 1,O8= 2,O8= 3),N9,""))</f>
        <v>林子楊</v>
      </c>
      <c r="Q8" s="316"/>
      <c r="R8" s="303"/>
      <c r="S8" s="303"/>
      <c r="T8" s="76" t="e">
        <v>#REF!</v>
      </c>
    </row>
    <row r="9" spans="1:20" s="21" customFormat="1" ht="10.5" customHeight="1">
      <c r="A9" s="68">
        <v>2</v>
      </c>
      <c r="B9" s="56" t="s">
        <v>1</v>
      </c>
      <c r="C9" s="57" t="s">
        <v>22</v>
      </c>
      <c r="D9" s="58"/>
      <c r="E9" s="69"/>
      <c r="F9" s="87" t="s">
        <v>151</v>
      </c>
      <c r="G9" s="78"/>
      <c r="H9" s="247"/>
      <c r="I9" s="79"/>
      <c r="J9" s="504"/>
      <c r="K9" s="80"/>
      <c r="L9" s="624"/>
      <c r="M9" s="319"/>
      <c r="N9" s="648" t="s">
        <v>144</v>
      </c>
      <c r="O9" s="323"/>
      <c r="P9" s="627" t="s">
        <v>524</v>
      </c>
      <c r="Q9" s="316"/>
      <c r="R9" s="303"/>
      <c r="S9" s="303"/>
      <c r="T9" s="76" t="e">
        <v>#REF!</v>
      </c>
    </row>
    <row r="10" spans="1:20" s="21" customFormat="1" ht="10.5" customHeight="1">
      <c r="A10" s="68"/>
      <c r="B10" s="56"/>
      <c r="C10" s="44"/>
      <c r="D10" s="65"/>
      <c r="E10" s="81"/>
      <c r="F10" s="82"/>
      <c r="G10" s="83"/>
      <c r="H10" s="464"/>
      <c r="I10" s="75"/>
      <c r="J10" s="574" t="s">
        <v>410</v>
      </c>
      <c r="K10" s="85">
        <v>8</v>
      </c>
      <c r="L10" s="648" t="str">
        <f>IF(OR(K10=7,K10=8,K10=9),J8,IF(OR(K10=1,K10=2,K10=3),J12,""))</f>
        <v>李孟樺</v>
      </c>
      <c r="M10" s="318"/>
      <c r="N10" s="624"/>
      <c r="O10" s="319"/>
      <c r="P10" s="586" t="s">
        <v>450</v>
      </c>
      <c r="Q10" s="316"/>
      <c r="R10" s="303"/>
      <c r="S10" s="303"/>
      <c r="T10" s="76" t="e">
        <v>#REF!</v>
      </c>
    </row>
    <row r="11" spans="1:20" s="21" customFormat="1" ht="10.5" customHeight="1">
      <c r="A11" s="68">
        <v>3</v>
      </c>
      <c r="B11" s="56" t="s">
        <v>1</v>
      </c>
      <c r="C11" s="57" t="s">
        <v>22</v>
      </c>
      <c r="D11" s="58"/>
      <c r="E11" s="86"/>
      <c r="F11" s="87" t="s">
        <v>151</v>
      </c>
      <c r="G11" s="88"/>
      <c r="H11" s="247"/>
      <c r="I11" s="62"/>
      <c r="J11" s="504"/>
      <c r="K11" s="80"/>
      <c r="L11" s="627" t="s">
        <v>467</v>
      </c>
      <c r="M11" s="322"/>
      <c r="N11" s="624"/>
      <c r="O11" s="319"/>
      <c r="P11" s="627"/>
      <c r="Q11" s="316"/>
      <c r="R11" s="303"/>
      <c r="S11" s="303"/>
      <c r="T11" s="76" t="e">
        <v>#REF!</v>
      </c>
    </row>
    <row r="12" spans="1:20" s="21" customFormat="1" ht="10.5" customHeight="1">
      <c r="A12" s="68"/>
      <c r="B12" s="56"/>
      <c r="C12" s="44"/>
      <c r="D12" s="65"/>
      <c r="E12" s="69"/>
      <c r="F12" s="89"/>
      <c r="G12" s="78"/>
      <c r="H12" s="464"/>
      <c r="I12" s="90">
        <v>6</v>
      </c>
      <c r="J12" s="504" t="str">
        <f>IF(OR(I12= 7,I12= 8,I12= 9),F11,IF(OR(I12= 1,I12= 2,I12= 3),F13,IF(F11="Bye",F13,IF(F13="Bye",F11,""))))</f>
        <v>曾偉民</v>
      </c>
      <c r="K12" s="91"/>
      <c r="L12" s="627"/>
      <c r="M12" s="320"/>
      <c r="N12" s="624"/>
      <c r="O12" s="319"/>
      <c r="P12" s="627"/>
      <c r="Q12" s="316"/>
      <c r="R12" s="303"/>
      <c r="S12" s="303"/>
      <c r="T12" s="76" t="e">
        <v>#REF!</v>
      </c>
    </row>
    <row r="13" spans="1:20" s="21" customFormat="1" ht="10.5" customHeight="1">
      <c r="A13" s="68">
        <v>4</v>
      </c>
      <c r="B13" s="56">
        <v>21</v>
      </c>
      <c r="C13" s="57" t="s">
        <v>22</v>
      </c>
      <c r="D13" s="58"/>
      <c r="E13" s="69"/>
      <c r="F13" s="77" t="s">
        <v>111</v>
      </c>
      <c r="G13" s="78" t="s">
        <v>53</v>
      </c>
      <c r="H13" s="247"/>
      <c r="I13" s="79"/>
      <c r="J13" s="575"/>
      <c r="K13" s="92"/>
      <c r="L13" s="627"/>
      <c r="M13" s="320"/>
      <c r="N13" s="624"/>
      <c r="O13" s="319"/>
      <c r="P13" s="627"/>
      <c r="Q13" s="316"/>
      <c r="R13" s="303"/>
      <c r="S13" s="303"/>
      <c r="T13" s="76" t="e">
        <v>#REF!</v>
      </c>
    </row>
    <row r="14" spans="1:20" s="21" customFormat="1" ht="10.5" customHeight="1">
      <c r="A14" s="68"/>
      <c r="B14" s="56"/>
      <c r="C14" s="44"/>
      <c r="D14" s="65"/>
      <c r="E14" s="81"/>
      <c r="F14" s="82"/>
      <c r="G14" s="83"/>
      <c r="H14" s="464"/>
      <c r="I14" s="75"/>
      <c r="J14" s="504"/>
      <c r="K14" s="92"/>
      <c r="L14" s="593" t="s">
        <v>436</v>
      </c>
      <c r="M14" s="321">
        <v>9</v>
      </c>
      <c r="N14" s="648" t="str">
        <f>IF(OR(M14=7,M14=8,M14=9),L10,IF(OR(M14=1,M14=2,M14=3),L18,""))</f>
        <v>李孟樺</v>
      </c>
      <c r="O14" s="318"/>
      <c r="P14" s="627"/>
      <c r="Q14" s="316"/>
      <c r="R14" s="303"/>
      <c r="S14" s="303"/>
      <c r="T14" s="76" t="e">
        <v>#REF!</v>
      </c>
    </row>
    <row r="15" spans="1:20" s="21" customFormat="1" ht="10.5" customHeight="1">
      <c r="A15" s="68">
        <v>5</v>
      </c>
      <c r="B15" s="56">
        <v>34</v>
      </c>
      <c r="C15" s="57" t="s">
        <v>22</v>
      </c>
      <c r="D15" s="58"/>
      <c r="E15" s="86"/>
      <c r="F15" s="87" t="s">
        <v>112</v>
      </c>
      <c r="G15" s="88" t="s">
        <v>41</v>
      </c>
      <c r="H15" s="247"/>
      <c r="I15" s="62"/>
      <c r="J15" s="504"/>
      <c r="K15" s="92"/>
      <c r="L15" s="627"/>
      <c r="M15" s="320"/>
      <c r="N15" s="627" t="s">
        <v>497</v>
      </c>
      <c r="O15" s="320"/>
      <c r="P15" s="627"/>
      <c r="Q15" s="316"/>
      <c r="R15" s="303"/>
      <c r="S15" s="303"/>
      <c r="T15" s="76" t="e">
        <v>#REF!</v>
      </c>
    </row>
    <row r="16" spans="1:20" s="21" customFormat="1" ht="10.5" customHeight="1" thickBot="1">
      <c r="A16" s="68"/>
      <c r="B16" s="56"/>
      <c r="C16" s="44"/>
      <c r="D16" s="65"/>
      <c r="E16" s="69"/>
      <c r="F16" s="89"/>
      <c r="G16" s="78"/>
      <c r="H16" s="464" t="s">
        <v>408</v>
      </c>
      <c r="I16" s="90">
        <v>2</v>
      </c>
      <c r="J16" s="576" t="str">
        <f>IF(OR(I16= 7,I16= 8,I16= 9),F15,IF(OR(I16= 1,I16= 2,I16= 3),F17,IF(F15="Bye",F17,IF(F17="Bye",F15,""))))</f>
        <v>林彥良</v>
      </c>
      <c r="K16" s="74"/>
      <c r="L16" s="627"/>
      <c r="M16" s="320"/>
      <c r="N16" s="627"/>
      <c r="O16" s="320"/>
      <c r="P16" s="627"/>
      <c r="Q16" s="316"/>
      <c r="R16" s="303"/>
      <c r="S16" s="303"/>
      <c r="T16" s="93" t="e">
        <v>#REF!</v>
      </c>
    </row>
    <row r="17" spans="1:19" s="21" customFormat="1" ht="10.5" customHeight="1">
      <c r="A17" s="68">
        <v>6</v>
      </c>
      <c r="B17" s="56">
        <v>12</v>
      </c>
      <c r="C17" s="57" t="s">
        <v>22</v>
      </c>
      <c r="D17" s="58"/>
      <c r="E17" s="69"/>
      <c r="F17" s="77" t="s">
        <v>113</v>
      </c>
      <c r="G17" s="78" t="s">
        <v>114</v>
      </c>
      <c r="H17" s="247"/>
      <c r="I17" s="79"/>
      <c r="J17" s="577" t="s">
        <v>464</v>
      </c>
      <c r="K17" s="80"/>
      <c r="L17" s="627"/>
      <c r="M17" s="320"/>
      <c r="N17" s="627"/>
      <c r="O17" s="320"/>
      <c r="P17" s="627"/>
      <c r="Q17" s="316"/>
      <c r="R17" s="303"/>
      <c r="S17" s="303"/>
    </row>
    <row r="18" spans="1:19" s="21" customFormat="1" ht="10.5" customHeight="1">
      <c r="A18" s="68"/>
      <c r="B18" s="56"/>
      <c r="C18" s="44"/>
      <c r="D18" s="65"/>
      <c r="E18" s="81"/>
      <c r="F18" s="82"/>
      <c r="G18" s="83"/>
      <c r="H18" s="464"/>
      <c r="I18" s="75"/>
      <c r="J18" s="574" t="s">
        <v>412</v>
      </c>
      <c r="K18" s="85">
        <v>8</v>
      </c>
      <c r="L18" s="648" t="str">
        <f t="shared" ref="L18:L36" si="0">IF(OR(K18=7,K18=8,K18=9),J16,IF(OR(K18=1,K18=2,K18=3),J20,""))</f>
        <v>林彥良</v>
      </c>
      <c r="M18" s="323"/>
      <c r="N18" s="627"/>
      <c r="O18" s="320"/>
      <c r="P18" s="627"/>
      <c r="Q18" s="316"/>
      <c r="R18" s="303"/>
      <c r="S18" s="303"/>
    </row>
    <row r="19" spans="1:19" s="21" customFormat="1" ht="10.5" customHeight="1">
      <c r="A19" s="68">
        <v>7</v>
      </c>
      <c r="B19" s="56" t="s">
        <v>1</v>
      </c>
      <c r="C19" s="57" t="s">
        <v>22</v>
      </c>
      <c r="D19" s="58"/>
      <c r="E19" s="86"/>
      <c r="F19" s="87" t="s">
        <v>151</v>
      </c>
      <c r="G19" s="88"/>
      <c r="H19" s="247"/>
      <c r="I19" s="62"/>
      <c r="J19" s="504"/>
      <c r="K19" s="80"/>
      <c r="L19" s="627" t="s">
        <v>465</v>
      </c>
      <c r="M19" s="319"/>
      <c r="N19" s="627"/>
      <c r="O19" s="320"/>
      <c r="P19" s="627"/>
      <c r="Q19" s="316"/>
      <c r="R19" s="303"/>
      <c r="S19" s="303"/>
    </row>
    <row r="20" spans="1:19" s="21" customFormat="1" ht="10.5" customHeight="1">
      <c r="A20" s="68"/>
      <c r="B20" s="56"/>
      <c r="C20" s="44"/>
      <c r="D20" s="65"/>
      <c r="E20" s="69"/>
      <c r="F20" s="89"/>
      <c r="G20" s="71"/>
      <c r="H20" s="464"/>
      <c r="I20" s="72">
        <v>6</v>
      </c>
      <c r="J20" s="578" t="str">
        <f>IF(OR(I20= 7,I20= 8,I20= 9),F19,IF(OR(I20= 1,I20= 2,I20= 3),F21,IF(F19="Bye",F21,IF(F21="Bye",F19,""))))</f>
        <v>紀彥名</v>
      </c>
      <c r="K20" s="91"/>
      <c r="L20" s="627"/>
      <c r="M20" s="319"/>
      <c r="N20" s="627"/>
      <c r="O20" s="320"/>
      <c r="P20" s="627"/>
      <c r="Q20" s="316"/>
      <c r="R20" s="303"/>
      <c r="S20" s="303"/>
    </row>
    <row r="21" spans="1:19" s="21" customFormat="1" ht="10.5" customHeight="1">
      <c r="A21" s="55">
        <v>8</v>
      </c>
      <c r="B21" s="56">
        <v>29</v>
      </c>
      <c r="C21" s="57" t="s">
        <v>22</v>
      </c>
      <c r="D21" s="58"/>
      <c r="E21" s="94" t="s">
        <v>54</v>
      </c>
      <c r="F21" s="443" t="s">
        <v>115</v>
      </c>
      <c r="G21" s="71" t="s">
        <v>28</v>
      </c>
      <c r="H21" s="466"/>
      <c r="I21" s="96"/>
      <c r="J21" s="504"/>
      <c r="K21" s="92"/>
      <c r="L21" s="627"/>
      <c r="M21" s="319"/>
      <c r="N21" s="627"/>
      <c r="O21" s="320"/>
      <c r="P21" s="627"/>
      <c r="Q21" s="316"/>
      <c r="R21" s="303"/>
      <c r="S21" s="303"/>
    </row>
    <row r="22" spans="1:19" s="21" customFormat="1" ht="10.5" customHeight="1">
      <c r="A22" s="68"/>
      <c r="B22" s="56"/>
      <c r="C22" s="44"/>
      <c r="D22" s="65"/>
      <c r="E22" s="81"/>
      <c r="F22" s="97"/>
      <c r="G22" s="98"/>
      <c r="H22" s="467"/>
      <c r="I22" s="75"/>
      <c r="J22" s="504"/>
      <c r="K22" s="92"/>
      <c r="L22" s="627"/>
      <c r="M22" s="319"/>
      <c r="N22" s="593" t="s">
        <v>446</v>
      </c>
      <c r="O22" s="321">
        <v>8</v>
      </c>
      <c r="P22" s="648" t="str">
        <f>IF(OR(O22=7,O22=8,O22=9),N14,IF(OR(O22=1,O22=2,O22=3),N30,""))</f>
        <v>李孟樺</v>
      </c>
      <c r="Q22" s="324"/>
      <c r="R22" s="303"/>
      <c r="S22" s="303"/>
    </row>
    <row r="23" spans="1:19" s="21" customFormat="1" ht="10.5" customHeight="1">
      <c r="A23" s="55">
        <v>9</v>
      </c>
      <c r="B23" s="56">
        <v>17</v>
      </c>
      <c r="C23" s="57" t="s">
        <v>22</v>
      </c>
      <c r="D23" s="58"/>
      <c r="E23" s="59" t="s">
        <v>34</v>
      </c>
      <c r="F23" s="73" t="s">
        <v>116</v>
      </c>
      <c r="G23" s="61" t="s">
        <v>53</v>
      </c>
      <c r="H23" s="466"/>
      <c r="I23" s="62"/>
      <c r="J23" s="504"/>
      <c r="K23" s="92"/>
      <c r="L23" s="627"/>
      <c r="M23" s="319"/>
      <c r="N23" s="627"/>
      <c r="O23" s="320"/>
      <c r="P23" s="627" t="s">
        <v>495</v>
      </c>
      <c r="Q23" s="325"/>
      <c r="R23" s="303"/>
      <c r="S23" s="303"/>
    </row>
    <row r="24" spans="1:19" s="21" customFormat="1" ht="10.5" customHeight="1">
      <c r="A24" s="68"/>
      <c r="B24" s="56"/>
      <c r="C24" s="44"/>
      <c r="D24" s="65"/>
      <c r="E24" s="69"/>
      <c r="F24" s="89"/>
      <c r="G24" s="71"/>
      <c r="H24" s="464"/>
      <c r="I24" s="72"/>
      <c r="J24" s="590" t="str">
        <f>IF(OR(I24= 7,I24= 8,I24= 9),F23,IF(OR(I24= 1,I24= 2,I24= 3),F25,IF(F23="Bye",F25,IF(F25="Bye",F23,""))))</f>
        <v>王駿澤</v>
      </c>
      <c r="K24" s="74"/>
      <c r="L24" s="624"/>
      <c r="M24" s="319"/>
      <c r="N24" s="627"/>
      <c r="O24" s="320"/>
      <c r="P24" s="627"/>
      <c r="Q24" s="325"/>
      <c r="R24" s="303"/>
      <c r="S24" s="303"/>
    </row>
    <row r="25" spans="1:19" s="21" customFormat="1" ht="10.5" customHeight="1">
      <c r="A25" s="68">
        <v>10</v>
      </c>
      <c r="B25" s="56" t="s">
        <v>1</v>
      </c>
      <c r="C25" s="57" t="s">
        <v>22</v>
      </c>
      <c r="D25" s="58"/>
      <c r="E25" s="69"/>
      <c r="F25" s="87" t="s">
        <v>151</v>
      </c>
      <c r="G25" s="78"/>
      <c r="H25" s="247"/>
      <c r="I25" s="79"/>
      <c r="J25" s="504"/>
      <c r="K25" s="80"/>
      <c r="L25" s="624"/>
      <c r="M25" s="319"/>
      <c r="N25" s="627"/>
      <c r="O25" s="320"/>
      <c r="P25" s="627"/>
      <c r="Q25" s="325"/>
      <c r="R25" s="303"/>
      <c r="S25" s="303"/>
    </row>
    <row r="26" spans="1:19" s="21" customFormat="1" ht="10.5" customHeight="1">
      <c r="A26" s="68"/>
      <c r="B26" s="56"/>
      <c r="C26" s="44"/>
      <c r="D26" s="65"/>
      <c r="E26" s="81"/>
      <c r="F26" s="82"/>
      <c r="G26" s="83"/>
      <c r="H26" s="464"/>
      <c r="I26" s="75"/>
      <c r="J26" s="574" t="s">
        <v>411</v>
      </c>
      <c r="K26" s="85">
        <v>8</v>
      </c>
      <c r="L26" s="648" t="str">
        <f t="shared" si="0"/>
        <v>王駿澤</v>
      </c>
      <c r="M26" s="318"/>
      <c r="N26" s="627"/>
      <c r="O26" s="320"/>
      <c r="P26" s="627"/>
      <c r="Q26" s="325"/>
      <c r="R26" s="303"/>
      <c r="S26" s="303"/>
    </row>
    <row r="27" spans="1:19" s="21" customFormat="1" ht="10.5" customHeight="1">
      <c r="A27" s="68">
        <v>11</v>
      </c>
      <c r="B27" s="56" t="s">
        <v>1</v>
      </c>
      <c r="C27" s="57" t="s">
        <v>22</v>
      </c>
      <c r="D27" s="58"/>
      <c r="E27" s="86"/>
      <c r="F27" s="87" t="s">
        <v>151</v>
      </c>
      <c r="G27" s="88"/>
      <c r="H27" s="247"/>
      <c r="I27" s="62"/>
      <c r="J27" s="504"/>
      <c r="K27" s="80"/>
      <c r="L27" s="627" t="s">
        <v>472</v>
      </c>
      <c r="M27" s="322"/>
      <c r="N27" s="627"/>
      <c r="O27" s="320"/>
      <c r="P27" s="627"/>
      <c r="Q27" s="325"/>
      <c r="R27" s="303"/>
      <c r="S27" s="303"/>
    </row>
    <row r="28" spans="1:19" s="21" customFormat="1" ht="10.5" customHeight="1">
      <c r="A28" s="68"/>
      <c r="B28" s="56"/>
      <c r="C28" s="44"/>
      <c r="D28" s="65"/>
      <c r="E28" s="69"/>
      <c r="F28" s="89"/>
      <c r="G28" s="78"/>
      <c r="H28" s="464"/>
      <c r="I28" s="72">
        <v>5</v>
      </c>
      <c r="J28" s="576" t="str">
        <f>IF(OR(I28= 7,I28= 8,I28= 9),F27,IF(OR(I28= 1,I28= 2,I28= 3),F29,IF(F27="Bye",F29,IF(F29="Bye",F27,""))))</f>
        <v>黃煜宇</v>
      </c>
      <c r="K28" s="91"/>
      <c r="L28" s="627"/>
      <c r="M28" s="320"/>
      <c r="N28" s="627"/>
      <c r="O28" s="320"/>
      <c r="P28" s="627"/>
      <c r="Q28" s="325"/>
      <c r="R28" s="303"/>
      <c r="S28" s="303"/>
    </row>
    <row r="29" spans="1:19" s="21" customFormat="1" ht="10.5" customHeight="1">
      <c r="A29" s="68">
        <v>12</v>
      </c>
      <c r="B29" s="56">
        <v>15</v>
      </c>
      <c r="C29" s="57" t="s">
        <v>22</v>
      </c>
      <c r="D29" s="58"/>
      <c r="E29" s="69"/>
      <c r="F29" s="77" t="s">
        <v>117</v>
      </c>
      <c r="G29" s="78" t="s">
        <v>53</v>
      </c>
      <c r="H29" s="247"/>
      <c r="I29" s="79"/>
      <c r="J29" s="504"/>
      <c r="K29" s="92"/>
      <c r="L29" s="627"/>
      <c r="M29" s="320"/>
      <c r="N29" s="627"/>
      <c r="O29" s="320"/>
      <c r="P29" s="627"/>
      <c r="Q29" s="325"/>
      <c r="R29" s="303"/>
      <c r="S29" s="303"/>
    </row>
    <row r="30" spans="1:19" s="21" customFormat="1" ht="10.5" customHeight="1">
      <c r="A30" s="68"/>
      <c r="B30" s="56"/>
      <c r="C30" s="44"/>
      <c r="D30" s="65"/>
      <c r="E30" s="81"/>
      <c r="F30" s="82"/>
      <c r="G30" s="83"/>
      <c r="H30" s="464"/>
      <c r="I30" s="75"/>
      <c r="J30" s="504"/>
      <c r="K30" s="92"/>
      <c r="L30" s="593" t="s">
        <v>436</v>
      </c>
      <c r="M30" s="321">
        <v>2</v>
      </c>
      <c r="N30" s="648" t="str">
        <f t="shared" ref="N30:N62" si="1">IF(OR(M30=7,M30=8,M30=9),L26,IF(OR(M30=1,M30=2,M30=3),L34,""))</f>
        <v>涂旻宏</v>
      </c>
      <c r="O30" s="323"/>
      <c r="P30" s="627"/>
      <c r="Q30" s="325"/>
      <c r="R30" s="303"/>
      <c r="S30" s="303"/>
    </row>
    <row r="31" spans="1:19" s="21" customFormat="1" ht="10.5" customHeight="1">
      <c r="A31" s="68">
        <v>13</v>
      </c>
      <c r="B31" s="56">
        <v>19</v>
      </c>
      <c r="C31" s="57" t="s">
        <v>22</v>
      </c>
      <c r="D31" s="58"/>
      <c r="E31" s="86"/>
      <c r="F31" s="87" t="s">
        <v>118</v>
      </c>
      <c r="G31" s="88" t="s">
        <v>53</v>
      </c>
      <c r="H31" s="247"/>
      <c r="I31" s="62"/>
      <c r="J31" s="504"/>
      <c r="K31" s="92"/>
      <c r="L31" s="627"/>
      <c r="M31" s="320"/>
      <c r="N31" s="627" t="s">
        <v>493</v>
      </c>
      <c r="O31" s="319"/>
      <c r="P31" s="627"/>
      <c r="Q31" s="325"/>
      <c r="R31" s="303"/>
      <c r="S31" s="303"/>
    </row>
    <row r="32" spans="1:19" s="21" customFormat="1" ht="10.5" customHeight="1">
      <c r="A32" s="68"/>
      <c r="B32" s="56"/>
      <c r="C32" s="44"/>
      <c r="D32" s="65"/>
      <c r="E32" s="69"/>
      <c r="F32" s="89"/>
      <c r="G32" s="78"/>
      <c r="H32" s="464"/>
      <c r="I32" s="72"/>
      <c r="J32" s="576" t="str">
        <f>IF(OR(I32= 7,I32= 8,I32= 9),F31,IF(OR(I32= 1,I32= 2,I32= 3),F33,IF(F31="Bye",F33,IF(F33="Bye",F31,""))))</f>
        <v>陳彥佐</v>
      </c>
      <c r="K32" s="74"/>
      <c r="L32" s="627"/>
      <c r="M32" s="320"/>
      <c r="N32" s="627"/>
      <c r="O32" s="319"/>
      <c r="P32" s="627"/>
      <c r="Q32" s="325"/>
      <c r="R32" s="303"/>
      <c r="S32" s="303"/>
    </row>
    <row r="33" spans="1:19" s="21" customFormat="1" ht="10.5" customHeight="1">
      <c r="A33" s="68">
        <v>14</v>
      </c>
      <c r="B33" s="56" t="s">
        <v>1</v>
      </c>
      <c r="C33" s="57" t="s">
        <v>22</v>
      </c>
      <c r="D33" s="58"/>
      <c r="E33" s="69"/>
      <c r="F33" s="87" t="s">
        <v>151</v>
      </c>
      <c r="G33" s="78"/>
      <c r="H33" s="247"/>
      <c r="I33" s="79"/>
      <c r="J33" s="504"/>
      <c r="K33" s="80"/>
      <c r="L33" s="627"/>
      <c r="M33" s="320"/>
      <c r="N33" s="627"/>
      <c r="O33" s="319"/>
      <c r="P33" s="627"/>
      <c r="Q33" s="325"/>
      <c r="R33" s="303"/>
      <c r="S33" s="303"/>
    </row>
    <row r="34" spans="1:19" s="21" customFormat="1" ht="10.5" customHeight="1">
      <c r="A34" s="68"/>
      <c r="B34" s="56"/>
      <c r="C34" s="44"/>
      <c r="D34" s="65"/>
      <c r="E34" s="81"/>
      <c r="F34" s="82"/>
      <c r="G34" s="83"/>
      <c r="H34" s="464"/>
      <c r="I34" s="75"/>
      <c r="J34" s="574" t="s">
        <v>411</v>
      </c>
      <c r="K34" s="85">
        <v>2</v>
      </c>
      <c r="L34" s="648" t="str">
        <f t="shared" si="0"/>
        <v>涂旻宏</v>
      </c>
      <c r="M34" s="323"/>
      <c r="N34" s="627"/>
      <c r="O34" s="319"/>
      <c r="P34" s="627"/>
      <c r="Q34" s="325"/>
      <c r="R34" s="303"/>
      <c r="S34" s="303"/>
    </row>
    <row r="35" spans="1:19" s="21" customFormat="1" ht="10.5" customHeight="1">
      <c r="A35" s="68">
        <v>15</v>
      </c>
      <c r="B35" s="56" t="s">
        <v>1</v>
      </c>
      <c r="C35" s="57" t="s">
        <v>22</v>
      </c>
      <c r="D35" s="58"/>
      <c r="E35" s="86"/>
      <c r="F35" s="87" t="s">
        <v>151</v>
      </c>
      <c r="G35" s="88"/>
      <c r="H35" s="247"/>
      <c r="I35" s="62"/>
      <c r="J35" s="504"/>
      <c r="K35" s="80"/>
      <c r="L35" s="627" t="s">
        <v>470</v>
      </c>
      <c r="M35" s="319"/>
      <c r="N35" s="627"/>
      <c r="O35" s="319"/>
      <c r="P35" s="627"/>
      <c r="Q35" s="325"/>
      <c r="R35" s="303"/>
      <c r="S35" s="303"/>
    </row>
    <row r="36" spans="1:19" s="21" customFormat="1" ht="10.5" customHeight="1">
      <c r="A36" s="68"/>
      <c r="B36" s="56"/>
      <c r="C36" s="44"/>
      <c r="D36" s="65"/>
      <c r="E36" s="69"/>
      <c r="F36" s="89"/>
      <c r="G36" s="71"/>
      <c r="H36" s="464"/>
      <c r="I36" s="72"/>
      <c r="J36" s="576" t="str">
        <f>IF(OR(I36= 7,I36= 8,I36= 9),F35,IF(OR(I36= 1,I36= 2,I36= 3),F37,IF(F35="Bye",F37,IF(F37="Bye",F35,""))))</f>
        <v>涂旻宏</v>
      </c>
      <c r="K36" s="91"/>
      <c r="L36" s="627" t="str">
        <f t="shared" si="0"/>
        <v/>
      </c>
      <c r="M36" s="319"/>
      <c r="N36" s="627"/>
      <c r="O36" s="319"/>
      <c r="P36" s="627"/>
      <c r="Q36" s="325"/>
      <c r="R36" s="303"/>
      <c r="S36" s="303"/>
    </row>
    <row r="37" spans="1:19" s="21" customFormat="1" ht="10.5" customHeight="1">
      <c r="A37" s="55">
        <v>16</v>
      </c>
      <c r="B37" s="56">
        <v>7</v>
      </c>
      <c r="C37" s="57" t="s">
        <v>22</v>
      </c>
      <c r="D37" s="58">
        <v>8</v>
      </c>
      <c r="E37" s="94" t="s">
        <v>85</v>
      </c>
      <c r="F37" s="95" t="s">
        <v>119</v>
      </c>
      <c r="G37" s="71" t="s">
        <v>28</v>
      </c>
      <c r="H37" s="466"/>
      <c r="I37" s="96"/>
      <c r="J37" s="504"/>
      <c r="K37" s="92"/>
      <c r="L37" s="627"/>
      <c r="M37" s="319"/>
      <c r="N37" s="627"/>
      <c r="O37" s="319"/>
      <c r="P37" s="627"/>
      <c r="Q37" s="325"/>
      <c r="R37" s="303"/>
      <c r="S37" s="303"/>
    </row>
    <row r="38" spans="1:19" s="21" customFormat="1" ht="10.5" customHeight="1">
      <c r="A38" s="68"/>
      <c r="B38" s="56"/>
      <c r="C38" s="44"/>
      <c r="D38" s="65"/>
      <c r="E38" s="81"/>
      <c r="F38" s="82"/>
      <c r="G38" s="98"/>
      <c r="H38" s="464"/>
      <c r="I38" s="75"/>
      <c r="J38" s="504"/>
      <c r="K38" s="92"/>
      <c r="L38" s="627"/>
      <c r="M38" s="319"/>
      <c r="N38" s="902" t="s">
        <v>45</v>
      </c>
      <c r="O38" s="326"/>
      <c r="P38" s="648" t="str">
        <f>IF(OR(Q38=7,Q38=8,Q38=9),P22,IF(OR(Q38=1,Q38=2,Q38=3),P54,""))</f>
        <v>李孟樺</v>
      </c>
      <c r="Q38" s="327">
        <v>8</v>
      </c>
      <c r="R38" s="303"/>
      <c r="S38" s="303"/>
    </row>
    <row r="39" spans="1:19" s="21" customFormat="1" ht="10.5" customHeight="1">
      <c r="A39" s="55">
        <v>17</v>
      </c>
      <c r="B39" s="56">
        <v>3</v>
      </c>
      <c r="C39" s="57" t="s">
        <v>22</v>
      </c>
      <c r="D39" s="58">
        <v>2</v>
      </c>
      <c r="E39" s="59" t="s">
        <v>83</v>
      </c>
      <c r="F39" s="73" t="s">
        <v>120</v>
      </c>
      <c r="G39" s="61" t="s">
        <v>28</v>
      </c>
      <c r="H39" s="466"/>
      <c r="I39" s="62"/>
      <c r="J39" s="504"/>
      <c r="K39" s="92"/>
      <c r="L39" s="627"/>
      <c r="M39" s="319"/>
      <c r="N39" s="627"/>
      <c r="O39" s="328"/>
      <c r="P39" s="627" t="s">
        <v>516</v>
      </c>
      <c r="Q39" s="329"/>
      <c r="R39" s="303"/>
      <c r="S39" s="303"/>
    </row>
    <row r="40" spans="1:19" s="21" customFormat="1" ht="10.5" customHeight="1">
      <c r="A40" s="68"/>
      <c r="B40" s="56"/>
      <c r="C40" s="44"/>
      <c r="D40" s="65"/>
      <c r="E40" s="69"/>
      <c r="F40" s="89"/>
      <c r="G40" s="71"/>
      <c r="H40" s="464"/>
      <c r="I40" s="72"/>
      <c r="J40" s="576" t="str">
        <f>IF(OR(I40= 7,I40= 8,I40= 9),F39,IF(OR(I40= 1,I40= 2,I40= 3),F41,IF(F39="Bye",F41,IF(F41="Bye",F39,""))))</f>
        <v>郭哲軒</v>
      </c>
      <c r="K40" s="74"/>
      <c r="L40" s="624"/>
      <c r="M40" s="319"/>
      <c r="N40" s="627"/>
      <c r="O40" s="319"/>
      <c r="P40" s="627"/>
      <c r="Q40" s="325"/>
      <c r="R40" s="303"/>
      <c r="S40" s="303"/>
    </row>
    <row r="41" spans="1:19" s="21" customFormat="1" ht="10.5" customHeight="1">
      <c r="A41" s="68">
        <v>18</v>
      </c>
      <c r="B41" s="56" t="s">
        <v>1</v>
      </c>
      <c r="C41" s="57" t="s">
        <v>22</v>
      </c>
      <c r="D41" s="58"/>
      <c r="E41" s="69"/>
      <c r="F41" s="87" t="s">
        <v>151</v>
      </c>
      <c r="G41" s="78"/>
      <c r="H41" s="247"/>
      <c r="I41" s="79"/>
      <c r="J41" s="504"/>
      <c r="K41" s="80"/>
      <c r="L41" s="624"/>
      <c r="M41" s="319"/>
      <c r="N41" s="627"/>
      <c r="O41" s="319"/>
      <c r="P41" s="627"/>
      <c r="Q41" s="325"/>
      <c r="R41" s="303"/>
      <c r="S41" s="303"/>
    </row>
    <row r="42" spans="1:19" s="21" customFormat="1" ht="10.5" customHeight="1">
      <c r="A42" s="68"/>
      <c r="B42" s="56"/>
      <c r="C42" s="44"/>
      <c r="D42" s="65"/>
      <c r="E42" s="81"/>
      <c r="F42" s="82"/>
      <c r="G42" s="83"/>
      <c r="H42" s="464"/>
      <c r="I42" s="75"/>
      <c r="J42" s="574" t="s">
        <v>412</v>
      </c>
      <c r="K42" s="85">
        <v>8</v>
      </c>
      <c r="L42" s="648" t="str">
        <f>IF(OR(K42=7,K42=8,K42=9),J40,IF(OR(K42=1,K42=2,K42=3),J44,""))</f>
        <v>郭哲軒</v>
      </c>
      <c r="M42" s="318"/>
      <c r="N42" s="627"/>
      <c r="O42" s="319"/>
      <c r="P42" s="627"/>
      <c r="Q42" s="325"/>
      <c r="R42" s="303"/>
      <c r="S42" s="303"/>
    </row>
    <row r="43" spans="1:19" s="21" customFormat="1" ht="10.5" customHeight="1">
      <c r="A43" s="68">
        <v>19</v>
      </c>
      <c r="B43" s="56" t="s">
        <v>1</v>
      </c>
      <c r="C43" s="57" t="s">
        <v>22</v>
      </c>
      <c r="D43" s="58"/>
      <c r="E43" s="86"/>
      <c r="F43" s="87" t="s">
        <v>151</v>
      </c>
      <c r="G43" s="88"/>
      <c r="H43" s="247"/>
      <c r="I43" s="62"/>
      <c r="J43" s="504"/>
      <c r="K43" s="80"/>
      <c r="L43" s="627" t="s">
        <v>467</v>
      </c>
      <c r="M43" s="322"/>
      <c r="N43" s="627"/>
      <c r="O43" s="319"/>
      <c r="P43" s="627"/>
      <c r="Q43" s="325"/>
      <c r="R43" s="303"/>
      <c r="S43" s="303"/>
    </row>
    <row r="44" spans="1:19" s="21" customFormat="1" ht="10.5" customHeight="1">
      <c r="A44" s="68"/>
      <c r="B44" s="56"/>
      <c r="C44" s="44"/>
      <c r="D44" s="65"/>
      <c r="E44" s="69"/>
      <c r="F44" s="89"/>
      <c r="G44" s="78"/>
      <c r="H44" s="464"/>
      <c r="I44" s="72">
        <v>6</v>
      </c>
      <c r="J44" s="576" t="str">
        <f>IF(OR(I44= 7,I44= 8,I44= 9),F43,IF(OR(I44= 1,I44= 2,I44= 3),F45,IF(F43="Bye",F45,IF(F45="Bye",F43,""))))</f>
        <v>朱宏杰</v>
      </c>
      <c r="K44" s="91"/>
      <c r="L44" s="627"/>
      <c r="M44" s="320"/>
      <c r="N44" s="627"/>
      <c r="O44" s="319"/>
      <c r="P44" s="627"/>
      <c r="Q44" s="325"/>
      <c r="R44" s="303"/>
      <c r="S44" s="303"/>
    </row>
    <row r="45" spans="1:19" s="21" customFormat="1" ht="10.5" customHeight="1">
      <c r="A45" s="68">
        <v>20</v>
      </c>
      <c r="B45" s="56">
        <v>25</v>
      </c>
      <c r="C45" s="57" t="s">
        <v>22</v>
      </c>
      <c r="D45" s="58"/>
      <c r="E45" s="69"/>
      <c r="F45" s="77" t="s">
        <v>121</v>
      </c>
      <c r="G45" s="78" t="s">
        <v>53</v>
      </c>
      <c r="H45" s="247"/>
      <c r="I45" s="79"/>
      <c r="J45" s="504"/>
      <c r="K45" s="92"/>
      <c r="L45" s="627"/>
      <c r="M45" s="320"/>
      <c r="N45" s="627"/>
      <c r="O45" s="319"/>
      <c r="P45" s="627"/>
      <c r="Q45" s="325"/>
      <c r="R45" s="303"/>
      <c r="S45" s="303"/>
    </row>
    <row r="46" spans="1:19" s="21" customFormat="1" ht="10.5" customHeight="1">
      <c r="A46" s="68"/>
      <c r="B46" s="56"/>
      <c r="C46" s="44"/>
      <c r="D46" s="65"/>
      <c r="E46" s="81"/>
      <c r="F46" s="82"/>
      <c r="G46" s="83"/>
      <c r="H46" s="464"/>
      <c r="I46" s="75"/>
      <c r="J46" s="504"/>
      <c r="K46" s="92"/>
      <c r="L46" s="593" t="s">
        <v>436</v>
      </c>
      <c r="M46" s="321">
        <v>8</v>
      </c>
      <c r="N46" s="648" t="str">
        <f>IF(OR(M46=7,M46=8,M46=9),L42,IF(OR(M46=1,M46=2,M46=3),L50,""))</f>
        <v>郭哲軒</v>
      </c>
      <c r="O46" s="318"/>
      <c r="P46" s="627"/>
      <c r="Q46" s="325"/>
      <c r="R46" s="303"/>
      <c r="S46" s="303"/>
    </row>
    <row r="47" spans="1:19" s="21" customFormat="1" ht="10.5" customHeight="1">
      <c r="A47" s="68">
        <v>21</v>
      </c>
      <c r="B47" s="56">
        <v>26</v>
      </c>
      <c r="C47" s="57" t="s">
        <v>22</v>
      </c>
      <c r="D47" s="58"/>
      <c r="E47" s="86"/>
      <c r="F47" s="87" t="s">
        <v>122</v>
      </c>
      <c r="G47" s="88" t="s">
        <v>99</v>
      </c>
      <c r="H47" s="247"/>
      <c r="I47" s="62"/>
      <c r="J47" s="504"/>
      <c r="K47" s="92"/>
      <c r="L47" s="627"/>
      <c r="M47" s="320"/>
      <c r="N47" s="627" t="s">
        <v>495</v>
      </c>
      <c r="O47" s="320"/>
      <c r="P47" s="627"/>
      <c r="Q47" s="325"/>
      <c r="R47" s="303"/>
      <c r="S47" s="303"/>
    </row>
    <row r="48" spans="1:19" s="21" customFormat="1" ht="10.5" customHeight="1">
      <c r="A48" s="68"/>
      <c r="B48" s="56"/>
      <c r="C48" s="44"/>
      <c r="D48" s="65"/>
      <c r="E48" s="69"/>
      <c r="F48" s="89"/>
      <c r="G48" s="78"/>
      <c r="H48" s="464" t="s">
        <v>408</v>
      </c>
      <c r="I48" s="72">
        <v>8</v>
      </c>
      <c r="J48" s="576" t="str">
        <f>IF(OR(I48= 7,I48= 8,I48= 9),F47,IF(OR(I48= 1,I48= 2,I48= 3),F49,IF(F47="Bye",F49,IF(F49="Bye",F47,""))))</f>
        <v>吳昇鴻</v>
      </c>
      <c r="K48" s="74"/>
      <c r="L48" s="627"/>
      <c r="M48" s="320"/>
      <c r="N48" s="627"/>
      <c r="O48" s="320"/>
      <c r="P48" s="627"/>
      <c r="Q48" s="325"/>
      <c r="R48" s="303"/>
      <c r="S48" s="303"/>
    </row>
    <row r="49" spans="1:19" s="21" customFormat="1" ht="10.5" customHeight="1">
      <c r="A49" s="68">
        <v>22</v>
      </c>
      <c r="B49" s="56">
        <v>35</v>
      </c>
      <c r="C49" s="57" t="s">
        <v>22</v>
      </c>
      <c r="D49" s="58"/>
      <c r="E49" s="69"/>
      <c r="F49" s="77" t="s">
        <v>123</v>
      </c>
      <c r="G49" s="78" t="s">
        <v>41</v>
      </c>
      <c r="H49" s="247"/>
      <c r="I49" s="79"/>
      <c r="J49" s="504" t="s">
        <v>465</v>
      </c>
      <c r="K49" s="80"/>
      <c r="L49" s="627"/>
      <c r="M49" s="320"/>
      <c r="N49" s="627"/>
      <c r="O49" s="320"/>
      <c r="P49" s="627"/>
      <c r="Q49" s="325"/>
      <c r="R49" s="303"/>
      <c r="S49" s="303"/>
    </row>
    <row r="50" spans="1:19" s="21" customFormat="1" ht="10.5" customHeight="1">
      <c r="A50" s="68"/>
      <c r="B50" s="56"/>
      <c r="C50" s="44"/>
      <c r="D50" s="65"/>
      <c r="E50" s="81"/>
      <c r="F50" s="82"/>
      <c r="G50" s="83"/>
      <c r="H50" s="464"/>
      <c r="I50" s="75"/>
      <c r="J50" s="574" t="s">
        <v>412</v>
      </c>
      <c r="K50" s="85">
        <v>8</v>
      </c>
      <c r="L50" s="648" t="str">
        <f t="shared" ref="L50" si="2">IF(OR(K50=7,K50=8,K50=9),J48,IF(OR(K50=1,K50=2,K50=3),J52,""))</f>
        <v>吳昇鴻</v>
      </c>
      <c r="M50" s="323"/>
      <c r="N50" s="627"/>
      <c r="O50" s="320"/>
      <c r="P50" s="627"/>
      <c r="Q50" s="325"/>
      <c r="R50" s="303"/>
      <c r="S50" s="303"/>
    </row>
    <row r="51" spans="1:19" s="21" customFormat="1" ht="10.5" customHeight="1">
      <c r="A51" s="68">
        <v>23</v>
      </c>
      <c r="B51" s="56" t="s">
        <v>1</v>
      </c>
      <c r="C51" s="57" t="s">
        <v>22</v>
      </c>
      <c r="D51" s="58"/>
      <c r="E51" s="86"/>
      <c r="F51" s="87" t="s">
        <v>151</v>
      </c>
      <c r="G51" s="88"/>
      <c r="H51" s="247"/>
      <c r="I51" s="62"/>
      <c r="J51" s="504"/>
      <c r="K51" s="80"/>
      <c r="L51" s="627" t="s">
        <v>470</v>
      </c>
      <c r="M51" s="319"/>
      <c r="N51" s="627"/>
      <c r="O51" s="320"/>
      <c r="P51" s="627"/>
      <c r="Q51" s="325"/>
      <c r="R51" s="303"/>
      <c r="S51" s="303"/>
    </row>
    <row r="52" spans="1:19" s="21" customFormat="1" ht="10.5" customHeight="1">
      <c r="A52" s="68"/>
      <c r="B52" s="56"/>
      <c r="C52" s="44"/>
      <c r="D52" s="65"/>
      <c r="E52" s="69"/>
      <c r="F52" s="89"/>
      <c r="G52" s="71"/>
      <c r="H52" s="464"/>
      <c r="I52" s="72"/>
      <c r="J52" s="576" t="str">
        <f>IF(OR(I52= 7,I52= 8,I52= 9),F51,IF(OR(I52= 1,I52= 2,I52= 3),F53,IF(F51="Bye",F53,IF(F53="Bye",F51,""))))</f>
        <v>黃俊嘉</v>
      </c>
      <c r="K52" s="91"/>
      <c r="L52" s="627"/>
      <c r="M52" s="319"/>
      <c r="N52" s="627"/>
      <c r="O52" s="320"/>
      <c r="P52" s="627"/>
      <c r="Q52" s="325"/>
      <c r="R52" s="303"/>
      <c r="S52" s="303"/>
    </row>
    <row r="53" spans="1:19" s="21" customFormat="1" ht="10.5" customHeight="1">
      <c r="A53" s="55">
        <v>24</v>
      </c>
      <c r="B53" s="56">
        <v>22</v>
      </c>
      <c r="C53" s="57" t="s">
        <v>22</v>
      </c>
      <c r="D53" s="58"/>
      <c r="E53" s="94" t="s">
        <v>93</v>
      </c>
      <c r="F53" s="95" t="s">
        <v>124</v>
      </c>
      <c r="G53" s="71" t="s">
        <v>53</v>
      </c>
      <c r="H53" s="466"/>
      <c r="I53" s="96"/>
      <c r="J53" s="504"/>
      <c r="K53" s="92"/>
      <c r="L53" s="627"/>
      <c r="M53" s="319"/>
      <c r="N53" s="627"/>
      <c r="O53" s="320"/>
      <c r="P53" s="627"/>
      <c r="Q53" s="325"/>
      <c r="R53" s="303"/>
      <c r="S53" s="303"/>
    </row>
    <row r="54" spans="1:19" s="21" customFormat="1" ht="10.5" customHeight="1">
      <c r="A54" s="68"/>
      <c r="B54" s="56"/>
      <c r="C54" s="44"/>
      <c r="D54" s="65"/>
      <c r="E54" s="81"/>
      <c r="F54" s="97"/>
      <c r="G54" s="98"/>
      <c r="H54" s="467"/>
      <c r="I54" s="75"/>
      <c r="J54" s="504"/>
      <c r="K54" s="92"/>
      <c r="L54" s="627"/>
      <c r="M54" s="319"/>
      <c r="N54" s="593" t="s">
        <v>446</v>
      </c>
      <c r="O54" s="321">
        <v>8</v>
      </c>
      <c r="P54" s="648" t="str">
        <f t="shared" ref="P54" si="3">IF(OR(O54=7,O54=8,O54=9),N46,IF(OR(O54=1,O54=2,O54=3),N62,""))</f>
        <v>郭哲軒</v>
      </c>
      <c r="Q54" s="330"/>
      <c r="R54" s="303"/>
      <c r="S54" s="303"/>
    </row>
    <row r="55" spans="1:19" s="21" customFormat="1" ht="10.5" customHeight="1">
      <c r="A55" s="55">
        <v>25</v>
      </c>
      <c r="B55" s="56">
        <v>24</v>
      </c>
      <c r="C55" s="57" t="s">
        <v>22</v>
      </c>
      <c r="D55" s="58"/>
      <c r="E55" s="59" t="s">
        <v>91</v>
      </c>
      <c r="F55" s="73" t="s">
        <v>125</v>
      </c>
      <c r="G55" s="61" t="s">
        <v>53</v>
      </c>
      <c r="H55" s="466"/>
      <c r="I55" s="62"/>
      <c r="J55" s="504"/>
      <c r="K55" s="92"/>
      <c r="L55" s="627"/>
      <c r="M55" s="319"/>
      <c r="N55" s="627"/>
      <c r="O55" s="320"/>
      <c r="P55" s="628" t="s">
        <v>493</v>
      </c>
      <c r="Q55" s="331"/>
      <c r="R55" s="303"/>
      <c r="S55" s="303"/>
    </row>
    <row r="56" spans="1:19" s="21" customFormat="1" ht="10.5" customHeight="1">
      <c r="A56" s="68"/>
      <c r="B56" s="56"/>
      <c r="C56" s="44"/>
      <c r="D56" s="65"/>
      <c r="E56" s="69"/>
      <c r="F56" s="89"/>
      <c r="G56" s="71"/>
      <c r="H56" s="464"/>
      <c r="I56" s="72"/>
      <c r="J56" s="576" t="str">
        <f>IF(OR(I56= 7,I56= 8,I56= 9),F55,IF(OR(I56= 1,I56= 2,I56= 3),F57,IF(F55="Bye",F57,IF(F57="Bye",F55,""))))</f>
        <v>廖祜浚</v>
      </c>
      <c r="K56" s="74"/>
      <c r="L56" s="624"/>
      <c r="M56" s="319"/>
      <c r="N56" s="627"/>
      <c r="O56" s="320"/>
      <c r="P56" s="627"/>
      <c r="Q56" s="316"/>
      <c r="R56" s="303"/>
      <c r="S56" s="303"/>
    </row>
    <row r="57" spans="1:19" s="21" customFormat="1" ht="10.5" customHeight="1">
      <c r="A57" s="68">
        <v>26</v>
      </c>
      <c r="B57" s="56" t="s">
        <v>1</v>
      </c>
      <c r="C57" s="57" t="s">
        <v>22</v>
      </c>
      <c r="D57" s="58"/>
      <c r="E57" s="69"/>
      <c r="F57" s="87" t="s">
        <v>151</v>
      </c>
      <c r="G57" s="78"/>
      <c r="H57" s="247"/>
      <c r="I57" s="79"/>
      <c r="J57" s="504"/>
      <c r="K57" s="80"/>
      <c r="L57" s="624"/>
      <c r="M57" s="319"/>
      <c r="N57" s="627"/>
      <c r="O57" s="320"/>
      <c r="P57" s="627"/>
      <c r="Q57" s="316"/>
      <c r="R57" s="303"/>
      <c r="S57" s="303"/>
    </row>
    <row r="58" spans="1:19" s="21" customFormat="1" ht="10.5" customHeight="1">
      <c r="A58" s="68"/>
      <c r="B58" s="56"/>
      <c r="C58" s="44"/>
      <c r="D58" s="65"/>
      <c r="E58" s="81"/>
      <c r="F58" s="82"/>
      <c r="G58" s="83"/>
      <c r="H58" s="464"/>
      <c r="I58" s="75"/>
      <c r="J58" s="574" t="s">
        <v>412</v>
      </c>
      <c r="K58" s="85">
        <v>9</v>
      </c>
      <c r="L58" s="648" t="str">
        <f t="shared" ref="L58" si="4">IF(OR(K58=7,K58=8,K58=9),J56,IF(OR(K58=1,K58=2,K58=3),J60,""))</f>
        <v>廖祜浚</v>
      </c>
      <c r="M58" s="318"/>
      <c r="N58" s="627"/>
      <c r="O58" s="320"/>
      <c r="P58" s="627"/>
      <c r="Q58" s="316"/>
      <c r="R58" s="303"/>
      <c r="S58" s="303"/>
    </row>
    <row r="59" spans="1:19" s="21" customFormat="1" ht="10.5" customHeight="1">
      <c r="A59" s="68">
        <v>27</v>
      </c>
      <c r="B59" s="56" t="s">
        <v>1</v>
      </c>
      <c r="C59" s="57" t="s">
        <v>22</v>
      </c>
      <c r="D59" s="58"/>
      <c r="E59" s="86"/>
      <c r="F59" s="87" t="s">
        <v>151</v>
      </c>
      <c r="G59" s="88"/>
      <c r="H59" s="247"/>
      <c r="I59" s="62"/>
      <c r="J59" s="504"/>
      <c r="K59" s="80"/>
      <c r="L59" s="627" t="s">
        <v>465</v>
      </c>
      <c r="M59" s="322"/>
      <c r="N59" s="627"/>
      <c r="O59" s="320"/>
      <c r="P59" s="627"/>
      <c r="Q59" s="316"/>
      <c r="R59" s="303"/>
      <c r="S59" s="303"/>
    </row>
    <row r="60" spans="1:19" s="21" customFormat="1" ht="10.5" customHeight="1">
      <c r="A60" s="68"/>
      <c r="B60" s="56"/>
      <c r="C60" s="44"/>
      <c r="D60" s="65"/>
      <c r="E60" s="69"/>
      <c r="F60" s="89"/>
      <c r="G60" s="78"/>
      <c r="H60" s="464"/>
      <c r="I60" s="72"/>
      <c r="J60" s="576" t="str">
        <f>IF(OR(I60= 7,I60= 8,I60= 9),F59,IF(OR(I60= 1,I60= 2,I60= 3),F61,IF(F59="Bye",F61,IF(F61="Bye",F59,""))))</f>
        <v>王偉仲</v>
      </c>
      <c r="K60" s="91"/>
      <c r="L60" s="627"/>
      <c r="M60" s="320"/>
      <c r="N60" s="627"/>
      <c r="O60" s="320"/>
      <c r="P60" s="627"/>
      <c r="Q60" s="316"/>
      <c r="R60" s="303"/>
      <c r="S60" s="303"/>
    </row>
    <row r="61" spans="1:19" s="21" customFormat="1" ht="10.5" customHeight="1">
      <c r="A61" s="68">
        <v>28</v>
      </c>
      <c r="B61" s="56">
        <v>13</v>
      </c>
      <c r="C61" s="57" t="s">
        <v>22</v>
      </c>
      <c r="D61" s="58"/>
      <c r="E61" s="69"/>
      <c r="F61" s="77" t="s">
        <v>126</v>
      </c>
      <c r="G61" s="78" t="s">
        <v>53</v>
      </c>
      <c r="H61" s="247"/>
      <c r="I61" s="79"/>
      <c r="J61" s="504"/>
      <c r="K61" s="92"/>
      <c r="L61" s="627"/>
      <c r="M61" s="320"/>
      <c r="N61" s="627"/>
      <c r="O61" s="320"/>
      <c r="P61" s="627"/>
      <c r="Q61" s="316"/>
      <c r="R61" s="303"/>
      <c r="S61" s="303"/>
    </row>
    <row r="62" spans="1:19" s="21" customFormat="1" ht="10.5" customHeight="1">
      <c r="A62" s="68"/>
      <c r="B62" s="56"/>
      <c r="C62" s="44"/>
      <c r="D62" s="65"/>
      <c r="E62" s="81"/>
      <c r="F62" s="82"/>
      <c r="G62" s="83"/>
      <c r="H62" s="464"/>
      <c r="I62" s="75"/>
      <c r="J62" s="504"/>
      <c r="K62" s="92"/>
      <c r="L62" s="593" t="s">
        <v>436</v>
      </c>
      <c r="M62" s="321">
        <v>3</v>
      </c>
      <c r="N62" s="648" t="str">
        <f t="shared" si="1"/>
        <v>周易儒</v>
      </c>
      <c r="O62" s="323"/>
      <c r="P62" s="627"/>
      <c r="Q62" s="316"/>
      <c r="R62" s="303"/>
      <c r="S62" s="303"/>
    </row>
    <row r="63" spans="1:19" s="21" customFormat="1" ht="10.5" customHeight="1">
      <c r="A63" s="68">
        <v>29</v>
      </c>
      <c r="B63" s="56">
        <v>11</v>
      </c>
      <c r="C63" s="57" t="s">
        <v>22</v>
      </c>
      <c r="D63" s="58"/>
      <c r="E63" s="86"/>
      <c r="F63" s="87" t="s">
        <v>127</v>
      </c>
      <c r="G63" s="88" t="s">
        <v>72</v>
      </c>
      <c r="H63" s="247"/>
      <c r="I63" s="62"/>
      <c r="J63" s="504"/>
      <c r="K63" s="92"/>
      <c r="L63" s="627"/>
      <c r="M63" s="320"/>
      <c r="N63" s="628" t="s">
        <v>496</v>
      </c>
      <c r="O63" s="319"/>
      <c r="P63" s="627"/>
      <c r="Q63" s="316"/>
      <c r="R63" s="303"/>
      <c r="S63" s="303"/>
    </row>
    <row r="64" spans="1:19" s="21" customFormat="1" ht="10.5" customHeight="1">
      <c r="A64" s="68"/>
      <c r="B64" s="56"/>
      <c r="C64" s="44"/>
      <c r="D64" s="65"/>
      <c r="E64" s="69"/>
      <c r="F64" s="89"/>
      <c r="G64" s="78"/>
      <c r="H64" s="464"/>
      <c r="I64" s="72"/>
      <c r="J64" s="576" t="str">
        <f>IF(OR(I64= 7,I64= 8,I64= 9),F63,IF(OR(I64= 1,I64= 2,I64= 3),F65,IF(F63="Bye",F65,IF(F65="Bye",F63,""))))</f>
        <v>周易儒</v>
      </c>
      <c r="K64" s="74"/>
      <c r="L64" s="627"/>
      <c r="M64" s="320"/>
      <c r="N64" s="624"/>
      <c r="O64" s="319"/>
      <c r="P64" s="627"/>
      <c r="Q64" s="316"/>
      <c r="R64" s="303"/>
      <c r="S64" s="303"/>
    </row>
    <row r="65" spans="1:27" s="21" customFormat="1" ht="10.5" customHeight="1">
      <c r="A65" s="68">
        <v>30</v>
      </c>
      <c r="B65" s="56" t="s">
        <v>1</v>
      </c>
      <c r="C65" s="57" t="s">
        <v>22</v>
      </c>
      <c r="D65" s="58"/>
      <c r="E65" s="69"/>
      <c r="F65" s="87" t="s">
        <v>151</v>
      </c>
      <c r="G65" s="78"/>
      <c r="H65" s="247"/>
      <c r="I65" s="79"/>
      <c r="J65" s="504"/>
      <c r="K65" s="80"/>
      <c r="L65" s="627"/>
      <c r="M65" s="320"/>
      <c r="N65" s="624"/>
      <c r="O65" s="319"/>
      <c r="P65" s="627"/>
      <c r="Q65" s="316"/>
      <c r="R65" s="303"/>
      <c r="S65" s="303"/>
      <c r="V65" s="99"/>
      <c r="W65" s="99"/>
      <c r="X65" s="99"/>
      <c r="Y65" s="99"/>
      <c r="Z65" s="99"/>
      <c r="AA65" s="99"/>
    </row>
    <row r="66" spans="1:27" s="21" customFormat="1" ht="10.5" customHeight="1">
      <c r="A66" s="68"/>
      <c r="B66" s="56"/>
      <c r="C66" s="44"/>
      <c r="D66" s="65"/>
      <c r="E66" s="81"/>
      <c r="F66" s="82"/>
      <c r="G66" s="83"/>
      <c r="H66" s="464"/>
      <c r="I66" s="75"/>
      <c r="J66" s="574" t="s">
        <v>412</v>
      </c>
      <c r="K66" s="85">
        <v>8</v>
      </c>
      <c r="L66" s="648" t="str">
        <f t="shared" ref="L66:L68" si="5">IF(OR(K66=7,K66=8,K66=9),J64,IF(OR(K66=1,K66=2,K66=3),J68,""))</f>
        <v>周易儒</v>
      </c>
      <c r="M66" s="323"/>
      <c r="N66" s="624"/>
      <c r="O66" s="319"/>
      <c r="P66" s="627"/>
      <c r="Q66" s="316"/>
      <c r="R66" s="303"/>
      <c r="S66" s="303"/>
      <c r="V66" s="100"/>
      <c r="W66" s="100"/>
      <c r="X66" s="100"/>
      <c r="Y66" s="100"/>
      <c r="Z66" s="100"/>
      <c r="AA66" s="100"/>
    </row>
    <row r="67" spans="1:27" s="21" customFormat="1" ht="10.5" customHeight="1">
      <c r="A67" s="68">
        <v>31</v>
      </c>
      <c r="B67" s="56" t="s">
        <v>1</v>
      </c>
      <c r="C67" s="57" t="s">
        <v>22</v>
      </c>
      <c r="D67" s="58"/>
      <c r="E67" s="86"/>
      <c r="F67" s="87" t="s">
        <v>151</v>
      </c>
      <c r="G67" s="88"/>
      <c r="H67" s="247"/>
      <c r="I67" s="62"/>
      <c r="J67" s="504"/>
      <c r="K67" s="80"/>
      <c r="L67" s="627" t="s">
        <v>464</v>
      </c>
      <c r="M67" s="319"/>
      <c r="N67" s="624"/>
      <c r="O67" s="319"/>
      <c r="P67" s="627"/>
      <c r="Q67" s="316"/>
      <c r="R67" s="303"/>
      <c r="S67" s="303"/>
      <c r="V67" s="99"/>
      <c r="W67" s="99"/>
      <c r="X67" s="99"/>
      <c r="Y67" s="99"/>
      <c r="Z67" s="99"/>
      <c r="AA67" s="99"/>
    </row>
    <row r="68" spans="1:27" s="21" customFormat="1" ht="10.5" customHeight="1">
      <c r="A68" s="68"/>
      <c r="B68" s="56"/>
      <c r="C68" s="44"/>
      <c r="D68" s="65"/>
      <c r="E68" s="69"/>
      <c r="F68" s="89"/>
      <c r="G68" s="71"/>
      <c r="H68" s="464"/>
      <c r="I68" s="72"/>
      <c r="J68" s="576" t="str">
        <f>IF(OR(I68= 7,I68= 8,I68= 9),F67,IF(OR(I68= 1,I68= 2,I68= 3),F69,IF(F67="Bye",F69,IF(F69="Bye",F67,""))))</f>
        <v>梁志安</v>
      </c>
      <c r="K68" s="91"/>
      <c r="L68" s="627" t="str">
        <f t="shared" si="5"/>
        <v/>
      </c>
      <c r="M68" s="319"/>
      <c r="N68" s="624"/>
      <c r="O68" s="319"/>
      <c r="P68" s="627"/>
      <c r="Q68" s="316"/>
      <c r="R68" s="303"/>
      <c r="S68" s="303"/>
      <c r="V68" s="99"/>
      <c r="W68" s="99"/>
      <c r="X68" s="99"/>
      <c r="Y68" s="99"/>
      <c r="Z68" s="99"/>
      <c r="AA68" s="99"/>
    </row>
    <row r="69" spans="1:27" s="21" customFormat="1" ht="10.5" customHeight="1">
      <c r="A69" s="55">
        <v>32</v>
      </c>
      <c r="B69" s="56">
        <v>8</v>
      </c>
      <c r="C69" s="57" t="s">
        <v>22</v>
      </c>
      <c r="D69" s="58">
        <v>8</v>
      </c>
      <c r="E69" s="59" t="s">
        <v>43</v>
      </c>
      <c r="F69" s="73" t="s">
        <v>128</v>
      </c>
      <c r="G69" s="61" t="s">
        <v>28</v>
      </c>
      <c r="H69" s="466"/>
      <c r="I69" s="96"/>
      <c r="J69" s="579"/>
      <c r="K69" s="92"/>
      <c r="L69" s="624"/>
      <c r="M69" s="319"/>
      <c r="N69" s="627"/>
      <c r="O69" s="319"/>
      <c r="P69" s="627"/>
      <c r="Q69" s="316"/>
      <c r="R69" s="303"/>
      <c r="S69" s="303"/>
      <c r="V69" s="99"/>
      <c r="W69" s="99"/>
      <c r="X69" s="99"/>
      <c r="Y69" s="99"/>
      <c r="Z69" s="99"/>
      <c r="AA69" s="99"/>
    </row>
    <row r="70" spans="1:27" ht="10.5" customHeight="1">
      <c r="A70" s="68"/>
      <c r="B70" s="56"/>
      <c r="C70" s="47"/>
      <c r="D70" s="101"/>
      <c r="E70" s="69"/>
      <c r="F70" s="77"/>
      <c r="G70" s="78"/>
      <c r="H70" s="464"/>
      <c r="I70" s="102"/>
      <c r="J70" s="546"/>
      <c r="K70" s="103"/>
    </row>
    <row r="71" spans="1:27" s="100" customFormat="1" ht="10.5" customHeight="1">
      <c r="A71" s="104">
        <v>33</v>
      </c>
      <c r="B71" s="105">
        <v>5</v>
      </c>
      <c r="C71" s="57" t="s">
        <v>22</v>
      </c>
      <c r="D71" s="106">
        <v>8</v>
      </c>
      <c r="E71" s="59" t="s">
        <v>66</v>
      </c>
      <c r="F71" s="107" t="s">
        <v>129</v>
      </c>
      <c r="G71" s="61" t="s">
        <v>53</v>
      </c>
      <c r="H71" s="466"/>
      <c r="I71" s="108"/>
      <c r="J71" s="622"/>
      <c r="K71" s="63"/>
      <c r="L71" s="644"/>
      <c r="M71" s="314"/>
      <c r="N71" s="454"/>
      <c r="O71" s="314"/>
      <c r="P71" s="454"/>
      <c r="Q71" s="316"/>
      <c r="R71" s="641"/>
      <c r="S71" s="641"/>
      <c r="V71" s="99"/>
      <c r="W71" s="99"/>
      <c r="X71" s="99"/>
      <c r="Y71" s="99"/>
      <c r="Z71" s="99"/>
      <c r="AA71" s="99"/>
    </row>
    <row r="72" spans="1:27" ht="10.5" customHeight="1">
      <c r="A72" s="110"/>
      <c r="B72" s="105"/>
      <c r="C72" s="44"/>
      <c r="D72" s="65"/>
      <c r="E72" s="69"/>
      <c r="F72" s="70"/>
      <c r="G72" s="71"/>
      <c r="H72" s="464"/>
      <c r="I72" s="72"/>
      <c r="J72" s="576" t="str">
        <f>IF(OR(I72= 7,I72= 8,I72= 9),F71,IF(OR(I72= 1,I72= 2,I72= 3),F73,IF(F71="Bye",F73,IF(F73="Bye",F71,""))))</f>
        <v>林世傑</v>
      </c>
      <c r="K72" s="74"/>
      <c r="L72" s="624"/>
      <c r="M72" s="319"/>
      <c r="N72" s="627"/>
      <c r="O72" s="319"/>
      <c r="P72" s="627"/>
    </row>
    <row r="73" spans="1:27" ht="10.5" customHeight="1">
      <c r="A73" s="110">
        <v>34</v>
      </c>
      <c r="B73" s="105"/>
      <c r="C73" s="57" t="s">
        <v>22</v>
      </c>
      <c r="D73" s="58"/>
      <c r="E73" s="69"/>
      <c r="F73" s="87" t="s">
        <v>151</v>
      </c>
      <c r="G73" s="78"/>
      <c r="H73" s="247"/>
      <c r="I73" s="79"/>
      <c r="J73" s="504"/>
      <c r="K73" s="80"/>
      <c r="L73" s="624"/>
      <c r="M73" s="319"/>
      <c r="N73" s="627"/>
      <c r="O73" s="319"/>
      <c r="P73" s="627"/>
    </row>
    <row r="74" spans="1:27" ht="10.5" customHeight="1">
      <c r="A74" s="110"/>
      <c r="B74" s="105"/>
      <c r="C74" s="44"/>
      <c r="D74" s="65"/>
      <c r="E74" s="81"/>
      <c r="F74" s="82"/>
      <c r="G74" s="83"/>
      <c r="H74" s="464"/>
      <c r="I74" s="75"/>
      <c r="J74" s="574" t="s">
        <v>412</v>
      </c>
      <c r="K74" s="85">
        <v>2</v>
      </c>
      <c r="L74" s="648" t="str">
        <f>IF(OR(K74=7,K74=8,K74=9),J72,IF(OR(K74=1,K74=2,K74=3),J76,""))</f>
        <v>鄧丞敦</v>
      </c>
      <c r="M74" s="318"/>
      <c r="N74" s="624"/>
      <c r="O74" s="319"/>
      <c r="P74" s="627"/>
    </row>
    <row r="75" spans="1:27" ht="10.5" customHeight="1">
      <c r="A75" s="110">
        <v>35</v>
      </c>
      <c r="B75" s="105"/>
      <c r="C75" s="57" t="s">
        <v>22</v>
      </c>
      <c r="D75" s="58"/>
      <c r="E75" s="86"/>
      <c r="F75" s="87" t="s">
        <v>151</v>
      </c>
      <c r="G75" s="88"/>
      <c r="H75" s="247"/>
      <c r="I75" s="62"/>
      <c r="J75" s="504"/>
      <c r="K75" s="80"/>
      <c r="L75" s="627" t="s">
        <v>464</v>
      </c>
      <c r="M75" s="322"/>
      <c r="N75" s="624"/>
      <c r="O75" s="319"/>
      <c r="P75" s="627"/>
    </row>
    <row r="76" spans="1:27" ht="10.5" customHeight="1">
      <c r="A76" s="110"/>
      <c r="B76" s="105"/>
      <c r="C76" s="44"/>
      <c r="D76" s="65"/>
      <c r="E76" s="69"/>
      <c r="F76" s="89"/>
      <c r="G76" s="78"/>
      <c r="H76" s="464"/>
      <c r="I76" s="72"/>
      <c r="J76" s="576" t="str">
        <f>IF(OR(I76= 7,I76= 8,I76= 9),F75,IF(OR(I76= 1,I76= 2,I76= 3),F77,IF(F75="Bye",F77,IF(F77="Bye",F75,""))))</f>
        <v>鄧丞敦</v>
      </c>
      <c r="K76" s="91"/>
      <c r="L76" s="627"/>
      <c r="M76" s="320"/>
      <c r="N76" s="624"/>
      <c r="O76" s="319"/>
      <c r="P76" s="627"/>
    </row>
    <row r="77" spans="1:27" ht="10.5" customHeight="1">
      <c r="A77" s="110">
        <v>36</v>
      </c>
      <c r="B77" s="105">
        <v>27</v>
      </c>
      <c r="C77" s="57" t="s">
        <v>22</v>
      </c>
      <c r="D77" s="58"/>
      <c r="E77" s="69"/>
      <c r="F77" s="77" t="s">
        <v>130</v>
      </c>
      <c r="G77" s="78" t="s">
        <v>60</v>
      </c>
      <c r="H77" s="247"/>
      <c r="I77" s="79"/>
      <c r="J77" s="504"/>
      <c r="K77" s="92"/>
      <c r="L77" s="627"/>
      <c r="M77" s="320"/>
      <c r="N77" s="624"/>
      <c r="O77" s="319"/>
      <c r="P77" s="627"/>
    </row>
    <row r="78" spans="1:27" ht="10.5" customHeight="1">
      <c r="A78" s="110"/>
      <c r="B78" s="105"/>
      <c r="C78" s="44"/>
      <c r="D78" s="65"/>
      <c r="E78" s="81"/>
      <c r="F78" s="82"/>
      <c r="G78" s="83"/>
      <c r="H78" s="464"/>
      <c r="I78" s="75"/>
      <c r="J78" s="504"/>
      <c r="K78" s="92"/>
      <c r="L78" s="593" t="s">
        <v>436</v>
      </c>
      <c r="M78" s="321">
        <v>7</v>
      </c>
      <c r="N78" s="648" t="str">
        <f>IF(OR(M78=7,M78=8,M78=9),L74,IF(OR(M78=1,M78=2,M78=3),L82,""))</f>
        <v>鄧丞敦</v>
      </c>
      <c r="O78" s="318"/>
      <c r="P78" s="627"/>
    </row>
    <row r="79" spans="1:27" ht="10.5" customHeight="1">
      <c r="A79" s="110">
        <v>37</v>
      </c>
      <c r="B79" s="105">
        <v>28</v>
      </c>
      <c r="C79" s="57" t="s">
        <v>22</v>
      </c>
      <c r="D79" s="58"/>
      <c r="E79" s="86"/>
      <c r="F79" s="87" t="s">
        <v>131</v>
      </c>
      <c r="G79" s="88" t="s">
        <v>60</v>
      </c>
      <c r="H79" s="247"/>
      <c r="I79" s="62"/>
      <c r="J79" s="504"/>
      <c r="K79" s="92"/>
      <c r="L79" s="627"/>
      <c r="M79" s="320"/>
      <c r="N79" s="627" t="s">
        <v>500</v>
      </c>
      <c r="O79" s="320"/>
      <c r="P79" s="627"/>
    </row>
    <row r="80" spans="1:27" ht="10.5" customHeight="1">
      <c r="A80" s="110"/>
      <c r="B80" s="105"/>
      <c r="C80" s="44"/>
      <c r="D80" s="65"/>
      <c r="E80" s="69"/>
      <c r="F80" s="89"/>
      <c r="G80" s="78"/>
      <c r="H80" s="464"/>
      <c r="I80" s="72"/>
      <c r="J80" s="576" t="str">
        <f>IF(OR(I80= 7,I80= 8,I80= 9),F79,IF(OR(I80= 1,I80= 2,I80= 3),F81,IF(F79="Bye",F81,IF(F81="Bye",F79,""))))</f>
        <v>楊凱迪</v>
      </c>
      <c r="K80" s="74"/>
      <c r="L80" s="627"/>
      <c r="M80" s="320"/>
      <c r="N80" s="627"/>
      <c r="O80" s="320"/>
      <c r="P80" s="627"/>
      <c r="V80" s="100"/>
      <c r="W80" s="100"/>
      <c r="X80" s="100"/>
      <c r="Y80" s="100"/>
      <c r="Z80" s="100"/>
      <c r="AA80" s="100"/>
    </row>
    <row r="81" spans="1:27" ht="10.5" customHeight="1">
      <c r="A81" s="110">
        <v>38</v>
      </c>
      <c r="B81" s="105"/>
      <c r="C81" s="57" t="s">
        <v>22</v>
      </c>
      <c r="D81" s="58"/>
      <c r="E81" s="69"/>
      <c r="F81" s="87" t="s">
        <v>151</v>
      </c>
      <c r="G81" s="78"/>
      <c r="H81" s="247"/>
      <c r="I81" s="79"/>
      <c r="J81" s="504"/>
      <c r="K81" s="80"/>
      <c r="L81" s="627"/>
      <c r="M81" s="320"/>
      <c r="N81" s="627"/>
      <c r="O81" s="320"/>
      <c r="P81" s="627"/>
    </row>
    <row r="82" spans="1:27" ht="10.5" customHeight="1">
      <c r="A82" s="110"/>
      <c r="B82" s="105"/>
      <c r="C82" s="44"/>
      <c r="D82" s="65"/>
      <c r="E82" s="81"/>
      <c r="F82" s="82"/>
      <c r="G82" s="83"/>
      <c r="H82" s="464"/>
      <c r="I82" s="75"/>
      <c r="J82" s="574" t="s">
        <v>412</v>
      </c>
      <c r="K82" s="85">
        <v>8</v>
      </c>
      <c r="L82" s="648" t="str">
        <f t="shared" ref="L82" si="6">IF(OR(K82=7,K82=8,K82=9),J80,IF(OR(K82=1,K82=2,K82=3),J84,""))</f>
        <v>楊凱迪</v>
      </c>
      <c r="M82" s="323"/>
      <c r="N82" s="627"/>
      <c r="O82" s="320"/>
      <c r="P82" s="627"/>
      <c r="V82" s="100"/>
      <c r="W82" s="100"/>
      <c r="X82" s="100"/>
      <c r="Y82" s="100"/>
      <c r="Z82" s="100"/>
      <c r="AA82" s="100"/>
    </row>
    <row r="83" spans="1:27" ht="10.5" customHeight="1">
      <c r="A83" s="110">
        <v>39</v>
      </c>
      <c r="B83" s="105"/>
      <c r="C83" s="57" t="s">
        <v>22</v>
      </c>
      <c r="D83" s="58"/>
      <c r="E83" s="86"/>
      <c r="F83" s="87" t="s">
        <v>151</v>
      </c>
      <c r="G83" s="88"/>
      <c r="H83" s="247"/>
      <c r="I83" s="62"/>
      <c r="J83" s="504"/>
      <c r="K83" s="80"/>
      <c r="L83" s="627" t="s">
        <v>470</v>
      </c>
      <c r="M83" s="319"/>
      <c r="N83" s="627"/>
      <c r="O83" s="320"/>
      <c r="P83" s="627"/>
    </row>
    <row r="84" spans="1:27" ht="10.5" customHeight="1">
      <c r="A84" s="110"/>
      <c r="B84" s="105"/>
      <c r="C84" s="44"/>
      <c r="D84" s="65"/>
      <c r="E84" s="69"/>
      <c r="F84" s="89"/>
      <c r="G84" s="71"/>
      <c r="H84" s="464"/>
      <c r="I84" s="72"/>
      <c r="J84" s="576" t="str">
        <f>IF(OR(I84= 7,I84= 8,I84= 9),F83,IF(OR(I84= 1,I84= 2,I84= 3),F85,IF(F83="Bye",F85,IF(F85="Bye",F83,""))))</f>
        <v>廖冠評</v>
      </c>
      <c r="K84" s="91"/>
      <c r="L84" s="627"/>
      <c r="M84" s="319"/>
      <c r="N84" s="627"/>
      <c r="O84" s="320"/>
      <c r="P84" s="627"/>
    </row>
    <row r="85" spans="1:27" s="100" customFormat="1" ht="10.5" customHeight="1">
      <c r="A85" s="104">
        <v>40</v>
      </c>
      <c r="B85" s="105">
        <v>18</v>
      </c>
      <c r="C85" s="57" t="s">
        <v>22</v>
      </c>
      <c r="D85" s="106"/>
      <c r="E85" s="94" t="s">
        <v>74</v>
      </c>
      <c r="F85" s="95" t="s">
        <v>132</v>
      </c>
      <c r="G85" s="71" t="s">
        <v>53</v>
      </c>
      <c r="H85" s="466"/>
      <c r="I85" s="96"/>
      <c r="J85" s="504"/>
      <c r="K85" s="92"/>
      <c r="L85" s="627"/>
      <c r="M85" s="319"/>
      <c r="N85" s="627"/>
      <c r="O85" s="320"/>
      <c r="P85" s="627"/>
      <c r="Q85" s="316"/>
      <c r="R85" s="641"/>
      <c r="S85" s="641"/>
      <c r="V85" s="99"/>
      <c r="W85" s="99"/>
      <c r="X85" s="99"/>
      <c r="Y85" s="99"/>
      <c r="Z85" s="99"/>
      <c r="AA85" s="99"/>
    </row>
    <row r="86" spans="1:27" ht="10.5" customHeight="1">
      <c r="A86" s="110"/>
      <c r="B86" s="105"/>
      <c r="C86" s="44"/>
      <c r="D86" s="65"/>
      <c r="E86" s="81"/>
      <c r="F86" s="97"/>
      <c r="G86" s="98"/>
      <c r="H86" s="467"/>
      <c r="I86" s="75"/>
      <c r="J86" s="504"/>
      <c r="K86" s="92"/>
      <c r="L86" s="627"/>
      <c r="M86" s="319"/>
      <c r="N86" s="593" t="s">
        <v>446</v>
      </c>
      <c r="O86" s="321">
        <v>2</v>
      </c>
      <c r="P86" s="648" t="str">
        <f>IF(OR(O86=7,O86=8,O86=9),N78,IF(OR(O86=1,O86=2,O86=3),N94,""))</f>
        <v>林耿儀</v>
      </c>
      <c r="Q86" s="324"/>
    </row>
    <row r="87" spans="1:27" s="100" customFormat="1" ht="10.5" customHeight="1">
      <c r="A87" s="104">
        <v>41</v>
      </c>
      <c r="B87" s="105">
        <v>31</v>
      </c>
      <c r="C87" s="57" t="s">
        <v>22</v>
      </c>
      <c r="D87" s="106"/>
      <c r="E87" s="59" t="s">
        <v>32</v>
      </c>
      <c r="F87" s="73" t="s">
        <v>133</v>
      </c>
      <c r="G87" s="61" t="s">
        <v>28</v>
      </c>
      <c r="H87" s="466"/>
      <c r="I87" s="108"/>
      <c r="J87" s="504"/>
      <c r="K87" s="92"/>
      <c r="L87" s="627"/>
      <c r="M87" s="319"/>
      <c r="N87" s="627"/>
      <c r="O87" s="320"/>
      <c r="P87" s="627" t="s">
        <v>493</v>
      </c>
      <c r="Q87" s="325"/>
      <c r="R87" s="641"/>
      <c r="S87" s="641"/>
      <c r="V87" s="99"/>
      <c r="W87" s="99"/>
      <c r="X87" s="99"/>
      <c r="Y87" s="99"/>
      <c r="Z87" s="99"/>
      <c r="AA87" s="99"/>
    </row>
    <row r="88" spans="1:27" ht="10.5" customHeight="1">
      <c r="A88" s="110"/>
      <c r="B88" s="105"/>
      <c r="C88" s="44"/>
      <c r="D88" s="65"/>
      <c r="E88" s="69"/>
      <c r="F88" s="89"/>
      <c r="G88" s="71"/>
      <c r="H88" s="464"/>
      <c r="I88" s="72"/>
      <c r="J88" s="576" t="str">
        <f>IF(OR(I88= 7,I88= 8,I88= 9),F87,IF(OR(I88= 1,I88= 2,I88= 3),F89,IF(F87="Bye",F89,IF(F89="Bye",F87,""))))</f>
        <v>林耿儀</v>
      </c>
      <c r="K88" s="74"/>
      <c r="L88" s="624"/>
      <c r="M88" s="319"/>
      <c r="N88" s="627"/>
      <c r="O88" s="320"/>
      <c r="P88" s="627"/>
      <c r="Q88" s="325"/>
    </row>
    <row r="89" spans="1:27" ht="10.5" customHeight="1">
      <c r="A89" s="110">
        <v>42</v>
      </c>
      <c r="B89" s="105"/>
      <c r="C89" s="57" t="s">
        <v>22</v>
      </c>
      <c r="D89" s="58"/>
      <c r="E89" s="69"/>
      <c r="F89" s="87" t="s">
        <v>151</v>
      </c>
      <c r="G89" s="78"/>
      <c r="H89" s="247"/>
      <c r="I89" s="79"/>
      <c r="J89" s="504"/>
      <c r="K89" s="80"/>
      <c r="L89" s="624"/>
      <c r="M89" s="319"/>
      <c r="N89" s="627"/>
      <c r="O89" s="320"/>
      <c r="P89" s="627"/>
      <c r="Q89" s="325"/>
    </row>
    <row r="90" spans="1:27" ht="10.5" customHeight="1">
      <c r="A90" s="110"/>
      <c r="B90" s="105"/>
      <c r="C90" s="44"/>
      <c r="D90" s="65"/>
      <c r="E90" s="81"/>
      <c r="F90" s="82"/>
      <c r="G90" s="83"/>
      <c r="H90" s="464"/>
      <c r="I90" s="75"/>
      <c r="J90" s="574" t="s">
        <v>414</v>
      </c>
      <c r="K90" s="85">
        <v>8</v>
      </c>
      <c r="L90" s="648" t="str">
        <f t="shared" ref="L90" si="7">IF(OR(K90=7,K90=8,K90=9),J88,IF(OR(K90=1,K90=2,K90=3),J92,""))</f>
        <v>林耿儀</v>
      </c>
      <c r="M90" s="318"/>
      <c r="N90" s="627"/>
      <c r="O90" s="320"/>
      <c r="P90" s="627"/>
      <c r="Q90" s="325"/>
    </row>
    <row r="91" spans="1:27" ht="10.5" customHeight="1">
      <c r="A91" s="110">
        <v>43</v>
      </c>
      <c r="B91" s="105">
        <v>9</v>
      </c>
      <c r="C91" s="57" t="s">
        <v>22</v>
      </c>
      <c r="D91" s="58"/>
      <c r="E91" s="86"/>
      <c r="F91" s="87" t="s">
        <v>134</v>
      </c>
      <c r="G91" s="88" t="s">
        <v>30</v>
      </c>
      <c r="H91" s="247"/>
      <c r="I91" s="62"/>
      <c r="J91" s="504"/>
      <c r="K91" s="80"/>
      <c r="L91" s="627" t="s">
        <v>465</v>
      </c>
      <c r="M91" s="322"/>
      <c r="N91" s="627"/>
      <c r="O91" s="320"/>
      <c r="P91" s="627"/>
      <c r="Q91" s="325"/>
    </row>
    <row r="92" spans="1:27" ht="10.5" customHeight="1">
      <c r="A92" s="110"/>
      <c r="B92" s="105"/>
      <c r="C92" s="44"/>
      <c r="D92" s="65"/>
      <c r="E92" s="69"/>
      <c r="F92" s="89"/>
      <c r="G92" s="78"/>
      <c r="H92" s="464" t="s">
        <v>408</v>
      </c>
      <c r="I92" s="72">
        <v>8</v>
      </c>
      <c r="J92" s="576" t="str">
        <f>IF(OR(I92= 7,I92= 8,I92= 9),F91,IF(OR(I92= 1,I92= 2,I92= 3),F93,IF(F91="Bye",F93,IF(F93="Bye",F91,""))))</f>
        <v>林少羿</v>
      </c>
      <c r="K92" s="91"/>
      <c r="L92" s="627"/>
      <c r="M92" s="320"/>
      <c r="N92" s="627"/>
      <c r="O92" s="320"/>
      <c r="P92" s="627"/>
      <c r="Q92" s="325"/>
    </row>
    <row r="93" spans="1:27" ht="10.5" customHeight="1">
      <c r="A93" s="110">
        <v>44</v>
      </c>
      <c r="B93" s="105">
        <v>36</v>
      </c>
      <c r="C93" s="57" t="s">
        <v>22</v>
      </c>
      <c r="D93" s="58"/>
      <c r="E93" s="69"/>
      <c r="F93" s="77" t="s">
        <v>135</v>
      </c>
      <c r="G93" s="78" t="s">
        <v>136</v>
      </c>
      <c r="H93" s="247"/>
      <c r="I93" s="79"/>
      <c r="J93" s="504" t="s">
        <v>465</v>
      </c>
      <c r="K93" s="92"/>
      <c r="L93" s="627"/>
      <c r="M93" s="320"/>
      <c r="N93" s="627"/>
      <c r="O93" s="320"/>
      <c r="P93" s="627"/>
      <c r="Q93" s="325"/>
    </row>
    <row r="94" spans="1:27" ht="10.5" customHeight="1">
      <c r="A94" s="110"/>
      <c r="B94" s="105"/>
      <c r="C94" s="44"/>
      <c r="D94" s="65"/>
      <c r="E94" s="81"/>
      <c r="F94" s="82"/>
      <c r="G94" s="83"/>
      <c r="H94" s="464"/>
      <c r="I94" s="75"/>
      <c r="J94" s="504"/>
      <c r="K94" s="92"/>
      <c r="L94" s="593" t="s">
        <v>436</v>
      </c>
      <c r="M94" s="321">
        <v>8</v>
      </c>
      <c r="N94" s="648" t="str">
        <f t="shared" ref="N94" si="8">IF(OR(M94=7,M94=8,M94=9),L90,IF(OR(M94=1,M94=2,M94=3),L98,""))</f>
        <v>林耿儀</v>
      </c>
      <c r="O94" s="323"/>
      <c r="P94" s="627"/>
      <c r="Q94" s="325"/>
    </row>
    <row r="95" spans="1:27" ht="10.5" customHeight="1">
      <c r="A95" s="110">
        <v>45</v>
      </c>
      <c r="B95" s="105">
        <v>30</v>
      </c>
      <c r="C95" s="57" t="s">
        <v>22</v>
      </c>
      <c r="D95" s="58"/>
      <c r="E95" s="86"/>
      <c r="F95" s="87" t="s">
        <v>137</v>
      </c>
      <c r="G95" s="88" t="s">
        <v>28</v>
      </c>
      <c r="H95" s="247"/>
      <c r="I95" s="62"/>
      <c r="J95" s="504"/>
      <c r="K95" s="92"/>
      <c r="L95" s="627"/>
      <c r="M95" s="320"/>
      <c r="N95" s="627" t="s">
        <v>497</v>
      </c>
      <c r="O95" s="319"/>
      <c r="P95" s="627"/>
      <c r="Q95" s="325"/>
    </row>
    <row r="96" spans="1:27" ht="10.5" customHeight="1">
      <c r="A96" s="110"/>
      <c r="B96" s="105"/>
      <c r="C96" s="44"/>
      <c r="D96" s="65"/>
      <c r="E96" s="69"/>
      <c r="F96" s="89"/>
      <c r="G96" s="78"/>
      <c r="H96" s="464"/>
      <c r="I96" s="72"/>
      <c r="J96" s="576" t="str">
        <f>IF(OR(I96= 7,I96= 8,I96= 9),F95,IF(OR(I96= 1,I96= 2,I96= 3),F97,IF(F95="Bye",F97,IF(F97="Bye",F95,""))))</f>
        <v>郭展嘉</v>
      </c>
      <c r="K96" s="74"/>
      <c r="L96" s="627"/>
      <c r="M96" s="320"/>
      <c r="N96" s="627"/>
      <c r="O96" s="319"/>
      <c r="P96" s="627"/>
      <c r="Q96" s="325"/>
      <c r="V96" s="100"/>
      <c r="W96" s="100"/>
      <c r="X96" s="100"/>
      <c r="Y96" s="100"/>
      <c r="Z96" s="100"/>
      <c r="AA96" s="100"/>
    </row>
    <row r="97" spans="1:27" ht="10.5" customHeight="1">
      <c r="A97" s="110">
        <v>46</v>
      </c>
      <c r="B97" s="105"/>
      <c r="C97" s="57" t="s">
        <v>22</v>
      </c>
      <c r="D97" s="58"/>
      <c r="E97" s="69"/>
      <c r="F97" s="87" t="s">
        <v>151</v>
      </c>
      <c r="G97" s="78"/>
      <c r="H97" s="247"/>
      <c r="I97" s="79"/>
      <c r="J97" s="504"/>
      <c r="K97" s="80"/>
      <c r="L97" s="627"/>
      <c r="M97" s="320"/>
      <c r="N97" s="627"/>
      <c r="O97" s="319"/>
      <c r="P97" s="627"/>
      <c r="Q97" s="325"/>
    </row>
    <row r="98" spans="1:27" ht="10.5" customHeight="1">
      <c r="A98" s="110"/>
      <c r="B98" s="105"/>
      <c r="C98" s="44"/>
      <c r="D98" s="65"/>
      <c r="E98" s="81"/>
      <c r="F98" s="82"/>
      <c r="G98" s="83"/>
      <c r="H98" s="464"/>
      <c r="I98" s="75"/>
      <c r="J98" s="574" t="s">
        <v>414</v>
      </c>
      <c r="K98" s="85">
        <v>2</v>
      </c>
      <c r="L98" s="648" t="str">
        <f t="shared" ref="L98:L100" si="9">IF(OR(K98=7,K98=8,K98=9),J96,IF(OR(K98=1,K98=2,K98=3),J100,""))</f>
        <v>林東輝</v>
      </c>
      <c r="M98" s="323"/>
      <c r="N98" s="627"/>
      <c r="O98" s="319"/>
      <c r="P98" s="627"/>
      <c r="Q98" s="325"/>
      <c r="V98" s="100"/>
      <c r="W98" s="100"/>
      <c r="X98" s="100"/>
      <c r="Y98" s="100"/>
      <c r="Z98" s="100"/>
      <c r="AA98" s="100"/>
    </row>
    <row r="99" spans="1:27" ht="10.5" customHeight="1">
      <c r="A99" s="110">
        <v>47</v>
      </c>
      <c r="B99" s="105"/>
      <c r="C99" s="57" t="s">
        <v>22</v>
      </c>
      <c r="D99" s="58"/>
      <c r="E99" s="86"/>
      <c r="F99" s="87" t="s">
        <v>151</v>
      </c>
      <c r="G99" s="88"/>
      <c r="H99" s="247"/>
      <c r="I99" s="62"/>
      <c r="J99" s="504"/>
      <c r="K99" s="80"/>
      <c r="L99" s="627" t="s">
        <v>464</v>
      </c>
      <c r="M99" s="319"/>
      <c r="N99" s="627"/>
      <c r="O99" s="319"/>
      <c r="P99" s="627"/>
      <c r="Q99" s="325"/>
    </row>
    <row r="100" spans="1:27" ht="10.5" customHeight="1">
      <c r="A100" s="110"/>
      <c r="B100" s="105"/>
      <c r="C100" s="44"/>
      <c r="D100" s="65"/>
      <c r="E100" s="69"/>
      <c r="F100" s="89"/>
      <c r="G100" s="71"/>
      <c r="H100" s="464"/>
      <c r="I100" s="72"/>
      <c r="J100" s="576" t="str">
        <f>IF(OR(I100= 7,I100= 8,I100= 9),F99,IF(OR(I100= 1,I100= 2,I100= 3),F101,IF(F99="Bye",F101,IF(F101="Bye",F99,""))))</f>
        <v>林東輝</v>
      </c>
      <c r="K100" s="91"/>
      <c r="L100" s="627" t="str">
        <f t="shared" si="9"/>
        <v/>
      </c>
      <c r="M100" s="319"/>
      <c r="N100" s="627"/>
      <c r="O100" s="319"/>
      <c r="P100" s="627"/>
      <c r="Q100" s="325"/>
    </row>
    <row r="101" spans="1:27" s="100" customFormat="1" ht="10.5" customHeight="1">
      <c r="A101" s="104">
        <v>48</v>
      </c>
      <c r="B101" s="105">
        <v>4</v>
      </c>
      <c r="C101" s="57" t="s">
        <v>22</v>
      </c>
      <c r="D101" s="106">
        <v>5</v>
      </c>
      <c r="E101" s="94" t="s">
        <v>46</v>
      </c>
      <c r="F101" s="95" t="s">
        <v>138</v>
      </c>
      <c r="G101" s="71" t="s">
        <v>28</v>
      </c>
      <c r="H101" s="466"/>
      <c r="I101" s="96"/>
      <c r="J101" s="504"/>
      <c r="K101" s="92"/>
      <c r="L101" s="627"/>
      <c r="M101" s="319"/>
      <c r="N101" s="627"/>
      <c r="O101" s="319"/>
      <c r="P101" s="627"/>
      <c r="Q101" s="325"/>
      <c r="R101" s="641"/>
      <c r="S101" s="641"/>
      <c r="V101" s="99"/>
      <c r="W101" s="99"/>
      <c r="X101" s="99"/>
      <c r="Y101" s="99"/>
      <c r="Z101" s="99"/>
      <c r="AA101" s="99"/>
    </row>
    <row r="102" spans="1:27" ht="10.5" customHeight="1">
      <c r="A102" s="110"/>
      <c r="B102" s="105"/>
      <c r="C102" s="44"/>
      <c r="D102" s="65"/>
      <c r="E102" s="81"/>
      <c r="F102" s="82"/>
      <c r="G102" s="98"/>
      <c r="H102" s="464"/>
      <c r="I102" s="75"/>
      <c r="J102" s="504"/>
      <c r="K102" s="92"/>
      <c r="L102" s="627"/>
      <c r="M102" s="319"/>
      <c r="N102" s="902" t="s">
        <v>45</v>
      </c>
      <c r="O102" s="326"/>
      <c r="P102" s="648" t="str">
        <f>IF(OR(Q102=7,Q102=8,Q102=9),P86,IF(OR(Q102=1,Q102=2,Q102=3),P118,""))</f>
        <v>林子楊</v>
      </c>
      <c r="Q102" s="327">
        <v>2</v>
      </c>
    </row>
    <row r="103" spans="1:27" s="100" customFormat="1" ht="10.5" customHeight="1">
      <c r="A103" s="104">
        <v>49</v>
      </c>
      <c r="B103" s="105">
        <v>6</v>
      </c>
      <c r="C103" s="57" t="s">
        <v>22</v>
      </c>
      <c r="D103" s="106">
        <v>8</v>
      </c>
      <c r="E103" s="59" t="s">
        <v>64</v>
      </c>
      <c r="F103" s="73" t="s">
        <v>139</v>
      </c>
      <c r="G103" s="61" t="s">
        <v>78</v>
      </c>
      <c r="H103" s="466"/>
      <c r="I103" s="108"/>
      <c r="J103" s="504"/>
      <c r="K103" s="92"/>
      <c r="L103" s="627"/>
      <c r="M103" s="319"/>
      <c r="N103" s="627"/>
      <c r="O103" s="328"/>
      <c r="P103" s="593" t="s">
        <v>515</v>
      </c>
      <c r="Q103" s="329"/>
      <c r="R103" s="641"/>
      <c r="S103" s="641"/>
      <c r="V103" s="99"/>
      <c r="W103" s="99"/>
      <c r="X103" s="99"/>
      <c r="Y103" s="99"/>
      <c r="Z103" s="99"/>
      <c r="AA103" s="99"/>
    </row>
    <row r="104" spans="1:27" ht="10.5" customHeight="1">
      <c r="A104" s="110"/>
      <c r="B104" s="105"/>
      <c r="C104" s="44"/>
      <c r="D104" s="65"/>
      <c r="E104" s="69"/>
      <c r="F104" s="89"/>
      <c r="G104" s="71"/>
      <c r="H104" s="464"/>
      <c r="I104" s="72"/>
      <c r="J104" s="576" t="str">
        <f>IF(OR(I104= 7,I104= 8,I104= 9),F103,IF(OR(I104= 1,I104= 2,I104= 3),F105,IF(F103="Bye",F105,IF(F105="Bye",F103,""))))</f>
        <v>王瑞璋</v>
      </c>
      <c r="K104" s="74"/>
      <c r="L104" s="624"/>
      <c r="M104" s="319"/>
      <c r="N104" s="627"/>
      <c r="O104" s="319"/>
      <c r="P104" s="627"/>
      <c r="Q104" s="325"/>
    </row>
    <row r="105" spans="1:27" ht="10.5" customHeight="1">
      <c r="A105" s="110">
        <v>50</v>
      </c>
      <c r="B105" s="105"/>
      <c r="C105" s="57" t="s">
        <v>22</v>
      </c>
      <c r="D105" s="58"/>
      <c r="E105" s="69"/>
      <c r="F105" s="87" t="s">
        <v>151</v>
      </c>
      <c r="G105" s="78"/>
      <c r="H105" s="247"/>
      <c r="I105" s="79"/>
      <c r="J105" s="504"/>
      <c r="K105" s="80"/>
      <c r="L105" s="624"/>
      <c r="M105" s="319"/>
      <c r="N105" s="627"/>
      <c r="O105" s="319"/>
      <c r="P105" s="627"/>
      <c r="Q105" s="325"/>
    </row>
    <row r="106" spans="1:27" ht="10.5" customHeight="1">
      <c r="A106" s="110"/>
      <c r="B106" s="105"/>
      <c r="C106" s="44"/>
      <c r="D106" s="65"/>
      <c r="E106" s="81"/>
      <c r="F106" s="82"/>
      <c r="G106" s="83"/>
      <c r="H106" s="464"/>
      <c r="I106" s="75"/>
      <c r="J106" s="574" t="s">
        <v>414</v>
      </c>
      <c r="K106" s="85">
        <v>8</v>
      </c>
      <c r="L106" s="648" t="str">
        <f>IF(OR(K106=7,K106=8,K106=9),J104,IF(OR(K106=1,K106=2,K106=3),J108,""))</f>
        <v>王瑞璋</v>
      </c>
      <c r="M106" s="318"/>
      <c r="N106" s="627"/>
      <c r="O106" s="319"/>
      <c r="P106" s="627"/>
      <c r="Q106" s="325"/>
    </row>
    <row r="107" spans="1:27" ht="10.5" customHeight="1">
      <c r="A107" s="110">
        <v>51</v>
      </c>
      <c r="B107" s="105"/>
      <c r="C107" s="57" t="s">
        <v>22</v>
      </c>
      <c r="D107" s="58"/>
      <c r="E107" s="86"/>
      <c r="F107" s="87" t="s">
        <v>151</v>
      </c>
      <c r="G107" s="88"/>
      <c r="H107" s="247"/>
      <c r="I107" s="62"/>
      <c r="J107" s="504"/>
      <c r="K107" s="80"/>
      <c r="L107" s="627" t="s">
        <v>469</v>
      </c>
      <c r="M107" s="322"/>
      <c r="N107" s="627"/>
      <c r="O107" s="319"/>
      <c r="P107" s="627"/>
      <c r="Q107" s="325"/>
    </row>
    <row r="108" spans="1:27" ht="10.5" customHeight="1">
      <c r="A108" s="110"/>
      <c r="B108" s="105"/>
      <c r="C108" s="44"/>
      <c r="D108" s="65"/>
      <c r="E108" s="69"/>
      <c r="F108" s="89"/>
      <c r="G108" s="78"/>
      <c r="H108" s="464"/>
      <c r="I108" s="72"/>
      <c r="J108" s="576" t="str">
        <f>IF(OR(I108= 7,I108= 8,I108= 9),F107,IF(OR(I108= 1,I108= 2,I108= 3),F109,IF(F107="Bye",F109,IF(F109="Bye",F107,""))))</f>
        <v>楊政翰</v>
      </c>
      <c r="K108" s="91"/>
      <c r="L108" s="627"/>
      <c r="M108" s="320"/>
      <c r="N108" s="627"/>
      <c r="O108" s="319"/>
      <c r="P108" s="627"/>
      <c r="Q108" s="325"/>
    </row>
    <row r="109" spans="1:27" ht="10.5" customHeight="1">
      <c r="A109" s="110">
        <v>52</v>
      </c>
      <c r="B109" s="105">
        <v>20</v>
      </c>
      <c r="C109" s="57" t="s">
        <v>22</v>
      </c>
      <c r="D109" s="58"/>
      <c r="E109" s="69"/>
      <c r="F109" s="77" t="s">
        <v>140</v>
      </c>
      <c r="G109" s="78" t="s">
        <v>53</v>
      </c>
      <c r="H109" s="247"/>
      <c r="I109" s="79"/>
      <c r="J109" s="504"/>
      <c r="K109" s="92"/>
      <c r="L109" s="627"/>
      <c r="M109" s="320"/>
      <c r="N109" s="627"/>
      <c r="O109" s="319"/>
      <c r="P109" s="627"/>
      <c r="Q109" s="325"/>
    </row>
    <row r="110" spans="1:27" ht="10.5" customHeight="1">
      <c r="A110" s="110"/>
      <c r="B110" s="105"/>
      <c r="C110" s="44"/>
      <c r="D110" s="65"/>
      <c r="E110" s="81"/>
      <c r="F110" s="82"/>
      <c r="G110" s="83"/>
      <c r="H110" s="464"/>
      <c r="I110" s="75"/>
      <c r="J110" s="504"/>
      <c r="K110" s="92"/>
      <c r="L110" s="593" t="s">
        <v>436</v>
      </c>
      <c r="M110" s="321">
        <v>2</v>
      </c>
      <c r="N110" s="648" t="str">
        <f>IF(OR(M110=7,M110=8,M110=9),L106,IF(OR(M110=1,M110=2,M110=3),L114,""))</f>
        <v>陳柏翰</v>
      </c>
      <c r="O110" s="318"/>
      <c r="P110" s="627"/>
      <c r="Q110" s="325"/>
    </row>
    <row r="111" spans="1:27" ht="10.5" customHeight="1">
      <c r="A111" s="110">
        <v>53</v>
      </c>
      <c r="B111" s="105">
        <v>10</v>
      </c>
      <c r="C111" s="57" t="s">
        <v>22</v>
      </c>
      <c r="D111" s="58"/>
      <c r="E111" s="86"/>
      <c r="F111" s="87" t="s">
        <v>141</v>
      </c>
      <c r="G111" s="88" t="s">
        <v>30</v>
      </c>
      <c r="H111" s="247"/>
      <c r="I111" s="62"/>
      <c r="J111" s="504"/>
      <c r="K111" s="92"/>
      <c r="L111" s="627"/>
      <c r="M111" s="320"/>
      <c r="N111" s="627" t="s">
        <v>493</v>
      </c>
      <c r="O111" s="320"/>
      <c r="P111" s="627"/>
      <c r="Q111" s="325"/>
    </row>
    <row r="112" spans="1:27" ht="10.5" customHeight="1">
      <c r="A112" s="110"/>
      <c r="B112" s="105"/>
      <c r="C112" s="44"/>
      <c r="D112" s="65"/>
      <c r="E112" s="69"/>
      <c r="F112" s="89"/>
      <c r="G112" s="78"/>
      <c r="H112" s="464"/>
      <c r="I112" s="72"/>
      <c r="J112" s="576" t="str">
        <f>IF(OR(I112= 7,I112= 8,I112= 9),F111,IF(OR(I112= 1,I112= 2,I112= 3),F113,IF(F111="Bye",F113,IF(F113="Bye",F111,""))))</f>
        <v>邱仁賢</v>
      </c>
      <c r="K112" s="74"/>
      <c r="L112" s="627"/>
      <c r="M112" s="320"/>
      <c r="N112" s="627"/>
      <c r="O112" s="320"/>
      <c r="P112" s="627"/>
      <c r="Q112" s="325"/>
      <c r="V112" s="100"/>
      <c r="W112" s="100"/>
      <c r="X112" s="100"/>
      <c r="Y112" s="100"/>
      <c r="Z112" s="100"/>
      <c r="AA112" s="100"/>
    </row>
    <row r="113" spans="1:27" ht="10.5" customHeight="1">
      <c r="A113" s="110">
        <v>54</v>
      </c>
      <c r="B113" s="105"/>
      <c r="C113" s="57" t="s">
        <v>22</v>
      </c>
      <c r="D113" s="58"/>
      <c r="E113" s="69"/>
      <c r="F113" s="87" t="s">
        <v>151</v>
      </c>
      <c r="G113" s="78"/>
      <c r="H113" s="247"/>
      <c r="I113" s="79"/>
      <c r="J113" s="504"/>
      <c r="K113" s="80"/>
      <c r="L113" s="627"/>
      <c r="M113" s="320"/>
      <c r="N113" s="627"/>
      <c r="O113" s="320"/>
      <c r="P113" s="627"/>
      <c r="Q113" s="325"/>
    </row>
    <row r="114" spans="1:27" ht="10.5" customHeight="1">
      <c r="A114" s="110"/>
      <c r="B114" s="105"/>
      <c r="C114" s="44"/>
      <c r="D114" s="65"/>
      <c r="E114" s="81"/>
      <c r="F114" s="82"/>
      <c r="G114" s="83"/>
      <c r="H114" s="464"/>
      <c r="I114" s="75"/>
      <c r="J114" s="574" t="s">
        <v>414</v>
      </c>
      <c r="K114" s="85">
        <v>2</v>
      </c>
      <c r="L114" s="648" t="str">
        <f t="shared" ref="L114" si="10">IF(OR(K114=7,K114=8,K114=9),J112,IF(OR(K114=1,K114=2,K114=3),J116,""))</f>
        <v>陳柏翰</v>
      </c>
      <c r="M114" s="323"/>
      <c r="N114" s="627"/>
      <c r="O114" s="320"/>
      <c r="P114" s="627"/>
      <c r="Q114" s="325"/>
      <c r="V114" s="100"/>
      <c r="W114" s="100"/>
      <c r="X114" s="100"/>
      <c r="Y114" s="100"/>
      <c r="Z114" s="100"/>
      <c r="AA114" s="100"/>
    </row>
    <row r="115" spans="1:27" ht="10.5" customHeight="1">
      <c r="A115" s="110">
        <v>55</v>
      </c>
      <c r="B115" s="105"/>
      <c r="C115" s="57" t="s">
        <v>22</v>
      </c>
      <c r="D115" s="58"/>
      <c r="E115" s="86"/>
      <c r="F115" s="87" t="s">
        <v>151</v>
      </c>
      <c r="G115" s="88"/>
      <c r="H115" s="247"/>
      <c r="I115" s="62"/>
      <c r="J115" s="504"/>
      <c r="K115" s="80"/>
      <c r="L115" s="627" t="s">
        <v>469</v>
      </c>
      <c r="M115" s="319"/>
      <c r="N115" s="627"/>
      <c r="O115" s="320"/>
      <c r="P115" s="627"/>
      <c r="Q115" s="325"/>
    </row>
    <row r="116" spans="1:27" ht="10.5" customHeight="1">
      <c r="A116" s="110"/>
      <c r="B116" s="105"/>
      <c r="C116" s="44"/>
      <c r="D116" s="65"/>
      <c r="E116" s="69"/>
      <c r="F116" s="89"/>
      <c r="G116" s="71"/>
      <c r="H116" s="464"/>
      <c r="I116" s="72"/>
      <c r="J116" s="576" t="str">
        <f>IF(OR(I116= 7,I116= 8,I116= 9),F115,IF(OR(I116= 1,I116= 2,I116= 3),F117,IF(F115="Bye",F117,IF(F117="Bye",F115,""))))</f>
        <v>陳柏翰</v>
      </c>
      <c r="K116" s="91"/>
      <c r="L116" s="627"/>
      <c r="M116" s="319"/>
      <c r="N116" s="627"/>
      <c r="O116" s="320"/>
      <c r="P116" s="627"/>
      <c r="Q116" s="325"/>
    </row>
    <row r="117" spans="1:27" s="100" customFormat="1" ht="10.5" customHeight="1">
      <c r="A117" s="104">
        <v>56</v>
      </c>
      <c r="B117" s="105">
        <v>16</v>
      </c>
      <c r="C117" s="57" t="s">
        <v>22</v>
      </c>
      <c r="D117" s="106"/>
      <c r="E117" s="94" t="s">
        <v>57</v>
      </c>
      <c r="F117" s="95" t="s">
        <v>142</v>
      </c>
      <c r="G117" s="71" t="s">
        <v>53</v>
      </c>
      <c r="H117" s="466"/>
      <c r="I117" s="96"/>
      <c r="J117" s="504"/>
      <c r="K117" s="92"/>
      <c r="L117" s="627"/>
      <c r="M117" s="319"/>
      <c r="N117" s="627"/>
      <c r="O117" s="320"/>
      <c r="P117" s="627"/>
      <c r="Q117" s="325"/>
      <c r="R117" s="641"/>
      <c r="S117" s="641"/>
      <c r="V117" s="99"/>
      <c r="W117" s="99"/>
      <c r="X117" s="99"/>
      <c r="Y117" s="99"/>
      <c r="Z117" s="99"/>
      <c r="AA117" s="99"/>
    </row>
    <row r="118" spans="1:27" ht="10.5" customHeight="1">
      <c r="A118" s="110"/>
      <c r="B118" s="105"/>
      <c r="C118" s="44"/>
      <c r="D118" s="65"/>
      <c r="E118" s="81"/>
      <c r="F118" s="97"/>
      <c r="G118" s="98"/>
      <c r="H118" s="467"/>
      <c r="I118" s="75"/>
      <c r="J118" s="504"/>
      <c r="K118" s="92"/>
      <c r="L118" s="627"/>
      <c r="M118" s="319"/>
      <c r="N118" s="593" t="s">
        <v>446</v>
      </c>
      <c r="O118" s="321">
        <v>2</v>
      </c>
      <c r="P118" s="648" t="str">
        <f t="shared" ref="P118" si="11">IF(OR(O118=7,O118=8,O118=9),N110,IF(OR(O118=1,O118=2,O118=3),N126,""))</f>
        <v>林子楊</v>
      </c>
      <c r="Q118" s="330"/>
    </row>
    <row r="119" spans="1:27" s="100" customFormat="1" ht="10.5" customHeight="1">
      <c r="A119" s="104">
        <v>57</v>
      </c>
      <c r="B119" s="105">
        <v>33</v>
      </c>
      <c r="C119" s="57" t="s">
        <v>22</v>
      </c>
      <c r="D119" s="106"/>
      <c r="E119" s="59" t="s">
        <v>76</v>
      </c>
      <c r="F119" s="73" t="s">
        <v>143</v>
      </c>
      <c r="G119" s="61" t="s">
        <v>41</v>
      </c>
      <c r="H119" s="466"/>
      <c r="I119" s="108"/>
      <c r="J119" s="504"/>
      <c r="K119" s="92"/>
      <c r="L119" s="627"/>
      <c r="M119" s="319"/>
      <c r="N119" s="627"/>
      <c r="O119" s="320"/>
      <c r="P119" s="628" t="s">
        <v>493</v>
      </c>
      <c r="Q119" s="331"/>
      <c r="R119" s="641"/>
      <c r="S119" s="641"/>
      <c r="V119" s="99"/>
      <c r="W119" s="99"/>
      <c r="X119" s="99"/>
      <c r="Y119" s="99"/>
      <c r="Z119" s="99"/>
      <c r="AA119" s="99"/>
    </row>
    <row r="120" spans="1:27" ht="10.5" customHeight="1">
      <c r="A120" s="110"/>
      <c r="B120" s="105"/>
      <c r="C120" s="44"/>
      <c r="D120" s="65"/>
      <c r="E120" s="69"/>
      <c r="F120" s="89"/>
      <c r="G120" s="71"/>
      <c r="H120" s="464"/>
      <c r="I120" s="72"/>
      <c r="J120" s="576" t="str">
        <f>IF(OR(I120= 7,I120= 8,I120= 9),F119,IF(OR(I120= 1,I120= 2,I120= 3),F121,IF(F119="Bye",F121,IF(F121="Bye",F119,""))))</f>
        <v>楊政勳</v>
      </c>
      <c r="K120" s="74"/>
      <c r="L120" s="624"/>
      <c r="M120" s="319"/>
      <c r="N120" s="627"/>
      <c r="O120" s="320"/>
      <c r="P120" s="627"/>
    </row>
    <row r="121" spans="1:27" ht="10.5" customHeight="1">
      <c r="A121" s="110">
        <v>58</v>
      </c>
      <c r="B121" s="105"/>
      <c r="C121" s="57" t="s">
        <v>22</v>
      </c>
      <c r="D121" s="58"/>
      <c r="E121" s="69"/>
      <c r="F121" s="87" t="s">
        <v>151</v>
      </c>
      <c r="G121" s="78"/>
      <c r="H121" s="247"/>
      <c r="I121" s="79"/>
      <c r="J121" s="504"/>
      <c r="K121" s="80"/>
      <c r="L121" s="624"/>
      <c r="M121" s="319"/>
      <c r="N121" s="627"/>
      <c r="O121" s="320"/>
      <c r="P121" s="627"/>
    </row>
    <row r="122" spans="1:27" ht="10.5" customHeight="1">
      <c r="A122" s="110"/>
      <c r="B122" s="105"/>
      <c r="C122" s="44"/>
      <c r="D122" s="65"/>
      <c r="E122" s="81"/>
      <c r="F122" s="82"/>
      <c r="G122" s="83"/>
      <c r="H122" s="464"/>
      <c r="I122" s="75"/>
      <c r="J122" s="574" t="s">
        <v>414</v>
      </c>
      <c r="K122" s="85">
        <v>2</v>
      </c>
      <c r="L122" s="648" t="str">
        <f t="shared" ref="L122" si="12">IF(OR(K122=7,K122=8,K122=9),J120,IF(OR(K122=1,K122=2,K122=3),J124,""))</f>
        <v>林子楊</v>
      </c>
      <c r="M122" s="318"/>
      <c r="N122" s="627"/>
      <c r="O122" s="320"/>
      <c r="P122" s="627"/>
    </row>
    <row r="123" spans="1:27" ht="10.5" customHeight="1">
      <c r="A123" s="110">
        <v>59</v>
      </c>
      <c r="B123" s="105">
        <v>32</v>
      </c>
      <c r="C123" s="57" t="s">
        <v>22</v>
      </c>
      <c r="D123" s="58"/>
      <c r="E123" s="86"/>
      <c r="F123" s="87" t="s">
        <v>144</v>
      </c>
      <c r="G123" s="88" t="s">
        <v>110</v>
      </c>
      <c r="H123" s="247"/>
      <c r="I123" s="62"/>
      <c r="J123" s="504"/>
      <c r="K123" s="80"/>
      <c r="L123" s="627" t="s">
        <v>469</v>
      </c>
      <c r="M123" s="322"/>
      <c r="N123" s="627"/>
      <c r="O123" s="320"/>
      <c r="P123" s="627"/>
    </row>
    <row r="124" spans="1:27" ht="10.5" customHeight="1">
      <c r="A124" s="110"/>
      <c r="B124" s="105"/>
      <c r="C124" s="44"/>
      <c r="D124" s="65"/>
      <c r="E124" s="69"/>
      <c r="F124" s="89"/>
      <c r="G124" s="78"/>
      <c r="H124" s="464" t="s">
        <v>408</v>
      </c>
      <c r="I124" s="72">
        <v>8</v>
      </c>
      <c r="J124" s="576" t="str">
        <f>IF(OR(I124= 7,I124= 8,I124= 9),F123,IF(OR(I124= 1,I124= 2,I124= 3),F125,IF(F123="Bye",F125,IF(F125="Bye",F123,""))))</f>
        <v>林子楊</v>
      </c>
      <c r="K124" s="91"/>
      <c r="L124" s="627"/>
      <c r="M124" s="320"/>
      <c r="N124" s="627"/>
      <c r="O124" s="320"/>
      <c r="P124" s="627"/>
    </row>
    <row r="125" spans="1:27" ht="10.5" customHeight="1">
      <c r="A125" s="110">
        <v>60</v>
      </c>
      <c r="B125" s="105">
        <v>14</v>
      </c>
      <c r="C125" s="57" t="s">
        <v>22</v>
      </c>
      <c r="D125" s="58"/>
      <c r="E125" s="69"/>
      <c r="F125" s="77" t="s">
        <v>145</v>
      </c>
      <c r="G125" s="78" t="s">
        <v>53</v>
      </c>
      <c r="H125" s="247"/>
      <c r="I125" s="79"/>
      <c r="J125" s="504" t="s">
        <v>465</v>
      </c>
      <c r="K125" s="92"/>
      <c r="L125" s="627"/>
      <c r="M125" s="320"/>
      <c r="N125" s="627"/>
      <c r="O125" s="320"/>
      <c r="P125" s="627"/>
    </row>
    <row r="126" spans="1:27" ht="10.5" customHeight="1">
      <c r="A126" s="110"/>
      <c r="B126" s="105"/>
      <c r="C126" s="44"/>
      <c r="D126" s="65"/>
      <c r="E126" s="81"/>
      <c r="F126" s="82"/>
      <c r="G126" s="83"/>
      <c r="H126" s="464"/>
      <c r="I126" s="75"/>
      <c r="J126" s="504"/>
      <c r="K126" s="92"/>
      <c r="L126" s="593" t="s">
        <v>436</v>
      </c>
      <c r="M126" s="321">
        <v>8</v>
      </c>
      <c r="N126" s="648" t="str">
        <f t="shared" ref="N126" si="13">IF(OR(M126=7,M126=8,M126=9),L122,IF(OR(M126=1,M126=2,M126=3),L130,""))</f>
        <v>林子楊</v>
      </c>
      <c r="O126" s="323"/>
      <c r="P126" s="627"/>
    </row>
    <row r="127" spans="1:27" ht="10.5" customHeight="1">
      <c r="A127" s="110">
        <v>61</v>
      </c>
      <c r="B127" s="105">
        <v>23</v>
      </c>
      <c r="C127" s="57" t="s">
        <v>22</v>
      </c>
      <c r="D127" s="58"/>
      <c r="E127" s="86"/>
      <c r="F127" s="87" t="s">
        <v>146</v>
      </c>
      <c r="G127" s="88" t="s">
        <v>53</v>
      </c>
      <c r="H127" s="247"/>
      <c r="I127" s="62"/>
      <c r="J127" s="504"/>
      <c r="K127" s="92"/>
      <c r="L127" s="627"/>
      <c r="M127" s="320"/>
      <c r="N127" s="628" t="s">
        <v>493</v>
      </c>
      <c r="O127" s="319"/>
      <c r="P127" s="627"/>
    </row>
    <row r="128" spans="1:27" ht="10.5" customHeight="1">
      <c r="A128" s="110"/>
      <c r="B128" s="105"/>
      <c r="C128" s="44"/>
      <c r="D128" s="65"/>
      <c r="E128" s="69"/>
      <c r="F128" s="89"/>
      <c r="G128" s="78"/>
      <c r="H128" s="464"/>
      <c r="I128" s="72">
        <v>6</v>
      </c>
      <c r="J128" s="576" t="str">
        <f>IF(OR(I128= 7,I128= 8,I128= 9),F127,IF(OR(I128= 1,I128= 2,I128= 3),F129,IF(F127="Bye",F129,IF(F129="Bye",F127,""))))</f>
        <v>陳佳智</v>
      </c>
      <c r="K128" s="74"/>
      <c r="L128" s="627"/>
      <c r="M128" s="320"/>
      <c r="N128" s="624"/>
      <c r="O128" s="319"/>
      <c r="P128" s="627"/>
      <c r="V128" s="100"/>
      <c r="W128" s="100"/>
      <c r="X128" s="100"/>
      <c r="Y128" s="100"/>
      <c r="Z128" s="100"/>
      <c r="AA128" s="100"/>
    </row>
    <row r="129" spans="1:27" ht="10.5" customHeight="1">
      <c r="A129" s="110">
        <v>62</v>
      </c>
      <c r="B129" s="105"/>
      <c r="C129" s="57" t="s">
        <v>22</v>
      </c>
      <c r="D129" s="58"/>
      <c r="E129" s="69"/>
      <c r="F129" s="87" t="s">
        <v>151</v>
      </c>
      <c r="G129" s="78"/>
      <c r="H129" s="247"/>
      <c r="I129" s="79"/>
      <c r="J129" s="504"/>
      <c r="K129" s="80"/>
      <c r="L129" s="627"/>
      <c r="M129" s="320"/>
      <c r="N129" s="624"/>
      <c r="O129" s="319"/>
      <c r="P129" s="627"/>
    </row>
    <row r="130" spans="1:27" ht="10.5" customHeight="1">
      <c r="A130" s="110"/>
      <c r="B130" s="105"/>
      <c r="C130" s="44"/>
      <c r="D130" s="65"/>
      <c r="E130" s="81"/>
      <c r="F130" s="82"/>
      <c r="G130" s="83"/>
      <c r="H130" s="464"/>
      <c r="I130" s="75"/>
      <c r="J130" s="574" t="s">
        <v>414</v>
      </c>
      <c r="K130" s="85">
        <v>2</v>
      </c>
      <c r="L130" s="648" t="str">
        <f t="shared" ref="L130:L132" si="14">IF(OR(K130=7,K130=8,K130=9),J128,IF(OR(K130=1,K130=2,K130=3),J132,""))</f>
        <v>陳彥凱</v>
      </c>
      <c r="M130" s="323"/>
      <c r="N130" s="624"/>
      <c r="O130" s="319"/>
      <c r="P130" s="627"/>
    </row>
    <row r="131" spans="1:27" ht="10.5" customHeight="1">
      <c r="A131" s="110">
        <v>63</v>
      </c>
      <c r="B131" s="105"/>
      <c r="C131" s="57" t="s">
        <v>22</v>
      </c>
      <c r="D131" s="58"/>
      <c r="E131" s="86"/>
      <c r="F131" s="87" t="s">
        <v>26</v>
      </c>
      <c r="G131" s="88"/>
      <c r="H131" s="247"/>
      <c r="I131" s="62"/>
      <c r="J131" s="504"/>
      <c r="K131" s="80"/>
      <c r="L131" s="627" t="s">
        <v>467</v>
      </c>
      <c r="M131" s="319"/>
      <c r="N131" s="624"/>
      <c r="O131" s="319"/>
      <c r="P131" s="627"/>
    </row>
    <row r="132" spans="1:27" ht="10.5" customHeight="1">
      <c r="A132" s="110"/>
      <c r="B132" s="105"/>
      <c r="C132" s="44"/>
      <c r="D132" s="65"/>
      <c r="E132" s="69"/>
      <c r="F132" s="89"/>
      <c r="G132" s="71"/>
      <c r="H132" s="464"/>
      <c r="I132" s="72"/>
      <c r="J132" s="576" t="str">
        <f>IF(OR(I132= 7,I132= 8,I132= 9),F131,IF(OR(I132= 1,I132= 2,I132= 3),F133,IF(F131="Bye",F133,IF(F133="Bye",F131,""))))</f>
        <v>陳彥凱</v>
      </c>
      <c r="K132" s="91"/>
      <c r="L132" s="627" t="str">
        <f t="shared" si="14"/>
        <v/>
      </c>
      <c r="M132" s="319"/>
      <c r="N132" s="624"/>
      <c r="O132" s="319"/>
      <c r="P132" s="627"/>
    </row>
    <row r="133" spans="1:27" s="100" customFormat="1" ht="10.5" customHeight="1">
      <c r="A133" s="104">
        <v>64</v>
      </c>
      <c r="B133" s="105">
        <v>2</v>
      </c>
      <c r="C133" s="57" t="s">
        <v>22</v>
      </c>
      <c r="D133" s="106">
        <v>2</v>
      </c>
      <c r="E133" s="59" t="s">
        <v>103</v>
      </c>
      <c r="F133" s="73" t="s">
        <v>147</v>
      </c>
      <c r="G133" s="61" t="s">
        <v>53</v>
      </c>
      <c r="H133" s="463"/>
      <c r="I133" s="96"/>
      <c r="J133" s="579"/>
      <c r="K133" s="92"/>
      <c r="L133" s="624"/>
      <c r="M133" s="319"/>
      <c r="N133" s="627"/>
      <c r="O133" s="319"/>
      <c r="P133" s="627"/>
      <c r="Q133" s="316"/>
      <c r="R133" s="641"/>
      <c r="S133" s="641"/>
      <c r="V133" s="99"/>
      <c r="W133" s="99"/>
      <c r="X133" s="99"/>
      <c r="Y133" s="99"/>
      <c r="Z133" s="99"/>
      <c r="AA133" s="99"/>
    </row>
    <row r="134" spans="1:27" ht="10.5" customHeight="1">
      <c r="B134" s="114"/>
      <c r="C134" s="47"/>
      <c r="D134" s="101"/>
      <c r="E134" s="69"/>
      <c r="F134" s="77"/>
      <c r="G134" s="78"/>
      <c r="H134" s="469"/>
      <c r="I134" s="102"/>
      <c r="J134" s="492"/>
      <c r="K134" s="103"/>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750" priority="93" stopIfTrue="1">
      <formula>AND(#REF!&lt;9,$D7&gt;0)</formula>
    </cfRule>
  </conditionalFormatting>
  <conditionalFormatting sqref="H8 H40 H16 H20 H24 H52 H32 H44 H36 H12 H28 H56 H64 H68 H60 H104 H80 H84 H88 H112 H116 H96 H108 H100 H76 H120 H128 H132 H48 H92 H124">
    <cfRule type="expression" dxfId="749" priority="94" stopIfTrue="1">
      <formula>AND($N$1="CU",H8="Umpire")</formula>
    </cfRule>
    <cfRule type="expression" dxfId="748" priority="95" stopIfTrue="1">
      <formula>AND($N$1="CU",H8&lt;&gt;"Umpire",I8&lt;&gt;"")</formula>
    </cfRule>
    <cfRule type="expression" dxfId="747" priority="96" stopIfTrue="1">
      <formula>AND($N$1="CU",H8&lt;&gt;"Umpire")</formula>
    </cfRule>
  </conditionalFormatting>
  <conditionalFormatting sqref="C7 C9 C11 C13 C15 C17 C19 C21">
    <cfRule type="cellIs" dxfId="746" priority="97" stopIfTrue="1" operator="equal">
      <formula>"QA"</formula>
    </cfRule>
    <cfRule type="cellIs" dxfId="745" priority="98"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744" priority="99" stopIfTrue="1">
      <formula>$N$1="CU"</formula>
    </cfRule>
  </conditionalFormatting>
  <conditionalFormatting sqref="I16">
    <cfRule type="expression" dxfId="743" priority="92" stopIfTrue="1">
      <formula>$N$1="CU"</formula>
    </cfRule>
  </conditionalFormatting>
  <conditionalFormatting sqref="I24">
    <cfRule type="expression" dxfId="742" priority="91" stopIfTrue="1">
      <formula>$N$1="CU"</formula>
    </cfRule>
  </conditionalFormatting>
  <conditionalFormatting sqref="I32">
    <cfRule type="expression" dxfId="741" priority="90" stopIfTrue="1">
      <formula>$N$1="CU"</formula>
    </cfRule>
  </conditionalFormatting>
  <conditionalFormatting sqref="I40">
    <cfRule type="expression" dxfId="740" priority="89" stopIfTrue="1">
      <formula>$N$1="CU"</formula>
    </cfRule>
  </conditionalFormatting>
  <conditionalFormatting sqref="I48">
    <cfRule type="expression" dxfId="739" priority="88" stopIfTrue="1">
      <formula>$N$1="CU"</formula>
    </cfRule>
  </conditionalFormatting>
  <conditionalFormatting sqref="I56">
    <cfRule type="expression" dxfId="738" priority="87" stopIfTrue="1">
      <formula>$N$1="CU"</formula>
    </cfRule>
  </conditionalFormatting>
  <conditionalFormatting sqref="I64">
    <cfRule type="expression" dxfId="737" priority="86" stopIfTrue="1">
      <formula>$N$1="CU"</formula>
    </cfRule>
  </conditionalFormatting>
  <conditionalFormatting sqref="G71:G133">
    <cfRule type="expression" dxfId="736" priority="81" stopIfTrue="1">
      <formula>AND(#REF!&lt;9,$D71&gt;0)</formula>
    </cfRule>
  </conditionalFormatting>
  <conditionalFormatting sqref="H72">
    <cfRule type="expression" dxfId="735" priority="82" stopIfTrue="1">
      <formula>AND($N$1="CU",H72="Umpire")</formula>
    </cfRule>
    <cfRule type="expression" dxfId="734" priority="83" stopIfTrue="1">
      <formula>AND($N$1="CU",H72&lt;&gt;"Umpire",I72&lt;&gt;"")</formula>
    </cfRule>
    <cfRule type="expression" dxfId="733" priority="84" stopIfTrue="1">
      <formula>AND($N$1="CU",H72&lt;&gt;"Umpire")</formula>
    </cfRule>
  </conditionalFormatting>
  <conditionalFormatting sqref="I72">
    <cfRule type="expression" dxfId="732" priority="85" stopIfTrue="1">
      <formula>$N$1="CU"</formula>
    </cfRule>
  </conditionalFormatting>
  <conditionalFormatting sqref="I80">
    <cfRule type="expression" dxfId="731" priority="80" stopIfTrue="1">
      <formula>$N$1="CU"</formula>
    </cfRule>
  </conditionalFormatting>
  <conditionalFormatting sqref="I88">
    <cfRule type="expression" dxfId="730" priority="79" stopIfTrue="1">
      <formula>$N$1="CU"</formula>
    </cfRule>
  </conditionalFormatting>
  <conditionalFormatting sqref="I96">
    <cfRule type="expression" dxfId="729" priority="78" stopIfTrue="1">
      <formula>$N$1="CU"</formula>
    </cfRule>
  </conditionalFormatting>
  <conditionalFormatting sqref="I104">
    <cfRule type="expression" dxfId="728" priority="77" stopIfTrue="1">
      <formula>$N$1="CU"</formula>
    </cfRule>
  </conditionalFormatting>
  <conditionalFormatting sqref="I112">
    <cfRule type="expression" dxfId="727" priority="76" stopIfTrue="1">
      <formula>$N$1="CU"</formula>
    </cfRule>
  </conditionalFormatting>
  <conditionalFormatting sqref="I120">
    <cfRule type="expression" dxfId="726" priority="75" stopIfTrue="1">
      <formula>$N$1="CU"</formula>
    </cfRule>
  </conditionalFormatting>
  <conditionalFormatting sqref="I128">
    <cfRule type="expression" dxfId="725" priority="74" stopIfTrue="1">
      <formula>$N$1="CU"</formula>
    </cfRule>
  </conditionalFormatting>
  <conditionalFormatting sqref="F1:F8 F10 F12:F18 F20:F24 F26 F28:F32 F34 F36:F40 F42 F44:F50 F52:F56 F58 F60:F64 F66 F68:F72 F74 F76:F80 F82 F84:F88 F90:F96 F98 F100:F104 F106 F108:F112 F114 F116:F120 F122:F128 F130:F1048576">
    <cfRule type="duplicateValues" dxfId="724" priority="55"/>
    <cfRule type="duplicateValues" dxfId="723" priority="70"/>
    <cfRule type="duplicateValues" dxfId="722" priority="71"/>
    <cfRule type="duplicateValues" dxfId="721" priority="72"/>
    <cfRule type="duplicateValues" dxfId="720" priority="73"/>
  </conditionalFormatting>
  <conditionalFormatting sqref="C23 C25 C27 C29 C31 C33 C35 C37">
    <cfRule type="cellIs" dxfId="719" priority="68" stopIfTrue="1" operator="equal">
      <formula>"QA"</formula>
    </cfRule>
    <cfRule type="cellIs" dxfId="718" priority="69" stopIfTrue="1" operator="equal">
      <formula>"DA"</formula>
    </cfRule>
  </conditionalFormatting>
  <conditionalFormatting sqref="C39 C41 C43 C45 C47 C49 C51 C53">
    <cfRule type="cellIs" dxfId="717" priority="66" stopIfTrue="1" operator="equal">
      <formula>"QA"</formula>
    </cfRule>
    <cfRule type="cellIs" dxfId="716" priority="67" stopIfTrue="1" operator="equal">
      <formula>"DA"</formula>
    </cfRule>
  </conditionalFormatting>
  <conditionalFormatting sqref="C55 C57 C59 C61 C63 C65 C67 C69">
    <cfRule type="cellIs" dxfId="715" priority="64" stopIfTrue="1" operator="equal">
      <formula>"QA"</formula>
    </cfRule>
    <cfRule type="cellIs" dxfId="714" priority="65" stopIfTrue="1" operator="equal">
      <formula>"DA"</formula>
    </cfRule>
  </conditionalFormatting>
  <conditionalFormatting sqref="C71 C73 C75 C77 C79 C81 C83 C85">
    <cfRule type="cellIs" dxfId="713" priority="62" stopIfTrue="1" operator="equal">
      <formula>"QA"</formula>
    </cfRule>
    <cfRule type="cellIs" dxfId="712" priority="63" stopIfTrue="1" operator="equal">
      <formula>"DA"</formula>
    </cfRule>
  </conditionalFormatting>
  <conditionalFormatting sqref="C87 C89 C91 C93 C95 C97 C99 C101">
    <cfRule type="cellIs" dxfId="711" priority="60" stopIfTrue="1" operator="equal">
      <formula>"QA"</formula>
    </cfRule>
    <cfRule type="cellIs" dxfId="710" priority="61" stopIfTrue="1" operator="equal">
      <formula>"DA"</formula>
    </cfRule>
  </conditionalFormatting>
  <conditionalFormatting sqref="C103 C105 C107 C109 C111 C113 C115 C117">
    <cfRule type="cellIs" dxfId="709" priority="58" stopIfTrue="1" operator="equal">
      <formula>"QA"</formula>
    </cfRule>
    <cfRule type="cellIs" dxfId="708" priority="59" stopIfTrue="1" operator="equal">
      <formula>"DA"</formula>
    </cfRule>
  </conditionalFormatting>
  <conditionalFormatting sqref="C119 C121 C123 C125 C127 C129 C131 C133">
    <cfRule type="cellIs" dxfId="707" priority="56" stopIfTrue="1" operator="equal">
      <formula>"QA"</formula>
    </cfRule>
    <cfRule type="cellIs" dxfId="706" priority="57" stopIfTrue="1" operator="equal">
      <formula>"DA"</formula>
    </cfRule>
  </conditionalFormatting>
  <conditionalFormatting sqref="F9">
    <cfRule type="duplicateValues" dxfId="705" priority="53"/>
    <cfRule type="duplicateValues" dxfId="704" priority="54"/>
  </conditionalFormatting>
  <conditionalFormatting sqref="F11">
    <cfRule type="duplicateValues" dxfId="703" priority="51"/>
    <cfRule type="duplicateValues" dxfId="702" priority="52"/>
  </conditionalFormatting>
  <conditionalFormatting sqref="F19">
    <cfRule type="duplicateValues" dxfId="701" priority="49"/>
    <cfRule type="duplicateValues" dxfId="700" priority="50"/>
  </conditionalFormatting>
  <conditionalFormatting sqref="F25">
    <cfRule type="duplicateValues" dxfId="699" priority="47"/>
    <cfRule type="duplicateValues" dxfId="698" priority="48"/>
  </conditionalFormatting>
  <conditionalFormatting sqref="F27">
    <cfRule type="duplicateValues" dxfId="697" priority="45"/>
    <cfRule type="duplicateValues" dxfId="696" priority="46"/>
  </conditionalFormatting>
  <conditionalFormatting sqref="F33">
    <cfRule type="duplicateValues" dxfId="695" priority="43"/>
    <cfRule type="duplicateValues" dxfId="694" priority="44"/>
  </conditionalFormatting>
  <conditionalFormatting sqref="F35">
    <cfRule type="duplicateValues" dxfId="693" priority="41"/>
    <cfRule type="duplicateValues" dxfId="692" priority="42"/>
  </conditionalFormatting>
  <conditionalFormatting sqref="F41">
    <cfRule type="duplicateValues" dxfId="691" priority="39"/>
    <cfRule type="duplicateValues" dxfId="690" priority="40"/>
  </conditionalFormatting>
  <conditionalFormatting sqref="F43">
    <cfRule type="duplicateValues" dxfId="689" priority="37"/>
    <cfRule type="duplicateValues" dxfId="688" priority="38"/>
  </conditionalFormatting>
  <conditionalFormatting sqref="F51">
    <cfRule type="duplicateValues" dxfId="687" priority="35"/>
    <cfRule type="duplicateValues" dxfId="686" priority="36"/>
  </conditionalFormatting>
  <conditionalFormatting sqref="F57">
    <cfRule type="duplicateValues" dxfId="685" priority="33"/>
    <cfRule type="duplicateValues" dxfId="684" priority="34"/>
  </conditionalFormatting>
  <conditionalFormatting sqref="F59">
    <cfRule type="duplicateValues" dxfId="683" priority="31"/>
    <cfRule type="duplicateValues" dxfId="682" priority="32"/>
  </conditionalFormatting>
  <conditionalFormatting sqref="F65">
    <cfRule type="duplicateValues" dxfId="681" priority="29"/>
    <cfRule type="duplicateValues" dxfId="680" priority="30"/>
  </conditionalFormatting>
  <conditionalFormatting sqref="F67">
    <cfRule type="duplicateValues" dxfId="679" priority="27"/>
    <cfRule type="duplicateValues" dxfId="678" priority="28"/>
  </conditionalFormatting>
  <conditionalFormatting sqref="F73">
    <cfRule type="duplicateValues" dxfId="677" priority="25"/>
    <cfRule type="duplicateValues" dxfId="676" priority="26"/>
  </conditionalFormatting>
  <conditionalFormatting sqref="F75">
    <cfRule type="duplicateValues" dxfId="675" priority="23"/>
    <cfRule type="duplicateValues" dxfId="674" priority="24"/>
  </conditionalFormatting>
  <conditionalFormatting sqref="F81">
    <cfRule type="duplicateValues" dxfId="673" priority="21"/>
    <cfRule type="duplicateValues" dxfId="672" priority="22"/>
  </conditionalFormatting>
  <conditionalFormatting sqref="F83">
    <cfRule type="duplicateValues" dxfId="671" priority="19"/>
    <cfRule type="duplicateValues" dxfId="670" priority="20"/>
  </conditionalFormatting>
  <conditionalFormatting sqref="F89">
    <cfRule type="duplicateValues" dxfId="669" priority="17"/>
    <cfRule type="duplicateValues" dxfId="668" priority="18"/>
  </conditionalFormatting>
  <conditionalFormatting sqref="F97">
    <cfRule type="duplicateValues" dxfId="667" priority="15"/>
    <cfRule type="duplicateValues" dxfId="666" priority="16"/>
  </conditionalFormatting>
  <conditionalFormatting sqref="F99">
    <cfRule type="duplicateValues" dxfId="665" priority="13"/>
    <cfRule type="duplicateValues" dxfId="664" priority="14"/>
  </conditionalFormatting>
  <conditionalFormatting sqref="F105">
    <cfRule type="duplicateValues" dxfId="663" priority="11"/>
    <cfRule type="duplicateValues" dxfId="662" priority="12"/>
  </conditionalFormatting>
  <conditionalFormatting sqref="F107">
    <cfRule type="duplicateValues" dxfId="661" priority="9"/>
    <cfRule type="duplicateValues" dxfId="660" priority="10"/>
  </conditionalFormatting>
  <conditionalFormatting sqref="F113">
    <cfRule type="duplicateValues" dxfId="659" priority="7"/>
    <cfRule type="duplicateValues" dxfId="658" priority="8"/>
  </conditionalFormatting>
  <conditionalFormatting sqref="F115">
    <cfRule type="duplicateValues" dxfId="657" priority="5"/>
    <cfRule type="duplicateValues" dxfId="656" priority="6"/>
  </conditionalFormatting>
  <conditionalFormatting sqref="F121">
    <cfRule type="duplicateValues" dxfId="655" priority="3"/>
    <cfRule type="duplicateValues" dxfId="654" priority="4"/>
  </conditionalFormatting>
  <conditionalFormatting sqref="F129">
    <cfRule type="duplicateValues" dxfId="653" priority="1"/>
    <cfRule type="duplicateValues" dxfId="652" priority="2"/>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00000000-0002-0000-0000-000000000000}">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9" tint="0.79998168889431442"/>
  </sheetPr>
  <dimension ref="A1:Q44"/>
  <sheetViews>
    <sheetView zoomScaleNormal="100" workbookViewId="0">
      <selection activeCell="R27" sqref="R27"/>
    </sheetView>
  </sheetViews>
  <sheetFormatPr defaultColWidth="9" defaultRowHeight="22.2"/>
  <cols>
    <col min="1" max="1" width="3.6640625" style="99" customWidth="1"/>
    <col min="2" max="2" width="2.77734375" style="120" customWidth="1"/>
    <col min="3" max="3" width="2.77734375" style="380" customWidth="1"/>
    <col min="4" max="4" width="2.77734375" style="381" customWidth="1"/>
    <col min="5" max="5" width="4.6640625" style="100" customWidth="1"/>
    <col min="6" max="6" width="10.6640625" style="402" customWidth="1"/>
    <col min="7" max="8" width="8.6640625" style="121" customWidth="1"/>
    <col min="9" max="9" width="1.44140625" style="123" customWidth="1"/>
    <col min="10" max="10" width="8.77734375" style="542" customWidth="1"/>
    <col min="11" max="11" width="1.44140625" style="123" customWidth="1"/>
    <col min="12" max="12" width="8.77734375" style="562" customWidth="1"/>
    <col min="13" max="13" width="1.44140625" style="127" customWidth="1"/>
    <col min="14" max="14" width="8.77734375" style="562" customWidth="1"/>
    <col min="15" max="15" width="1.44140625" style="296" customWidth="1"/>
    <col min="16" max="16" width="8.77734375" style="99" customWidth="1"/>
    <col min="17" max="16384" width="9" style="99"/>
  </cols>
  <sheetData>
    <row r="1" spans="1:17" s="234" customFormat="1" ht="15" customHeight="1">
      <c r="A1" s="1" t="s">
        <v>0</v>
      </c>
      <c r="B1" s="366"/>
      <c r="C1" s="367"/>
      <c r="D1" s="367"/>
      <c r="E1" s="1"/>
      <c r="F1" s="391"/>
      <c r="G1" s="804"/>
      <c r="H1" s="748" t="s">
        <v>377</v>
      </c>
      <c r="I1" s="749"/>
      <c r="J1" s="805"/>
      <c r="K1" s="806"/>
      <c r="L1" s="543"/>
      <c r="M1" s="285"/>
      <c r="N1" s="545" t="s">
        <v>1</v>
      </c>
      <c r="O1" s="233"/>
      <c r="P1" s="233"/>
    </row>
    <row r="2" spans="1:17" s="235" customFormat="1" ht="15" customHeight="1">
      <c r="A2" s="11" t="s">
        <v>2</v>
      </c>
      <c r="B2" s="368"/>
      <c r="C2" s="369"/>
      <c r="D2" s="369"/>
      <c r="E2" s="173"/>
      <c r="F2" s="392"/>
      <c r="G2" s="804"/>
      <c r="H2" s="750"/>
      <c r="I2" s="751"/>
      <c r="J2" s="805"/>
      <c r="K2" s="806"/>
      <c r="L2" s="543"/>
      <c r="M2" s="289"/>
      <c r="N2" s="546"/>
      <c r="O2" s="2"/>
      <c r="P2" s="2"/>
    </row>
    <row r="3" spans="1:17" s="235" customFormat="1" ht="17.100000000000001" customHeight="1">
      <c r="A3" s="22" t="s">
        <v>3</v>
      </c>
      <c r="B3" s="26"/>
      <c r="C3" s="370"/>
      <c r="D3" s="370"/>
      <c r="E3" s="173"/>
      <c r="F3" s="393"/>
      <c r="G3" s="236" t="s">
        <v>4</v>
      </c>
      <c r="H3" s="754" t="s">
        <v>378</v>
      </c>
      <c r="I3" s="755"/>
      <c r="J3" s="755"/>
      <c r="K3" s="756"/>
      <c r="L3" s="544"/>
      <c r="M3" s="290"/>
      <c r="N3" s="544"/>
      <c r="O3" s="173"/>
      <c r="P3" s="286" t="s">
        <v>6</v>
      </c>
    </row>
    <row r="4" spans="1:17" s="239" customFormat="1" ht="17.100000000000001" customHeight="1" thickBot="1">
      <c r="A4" s="30" t="s">
        <v>7</v>
      </c>
      <c r="B4" s="371"/>
      <c r="C4" s="372"/>
      <c r="D4" s="372"/>
      <c r="E4" s="237"/>
      <c r="F4" s="394"/>
      <c r="G4" s="238" t="s">
        <v>329</v>
      </c>
      <c r="H4" s="757"/>
      <c r="I4" s="758"/>
      <c r="J4" s="758"/>
      <c r="K4" s="759"/>
      <c r="L4" s="572"/>
      <c r="M4" s="291"/>
      <c r="N4" s="547"/>
      <c r="O4" s="292"/>
      <c r="P4" s="287" t="s">
        <v>368</v>
      </c>
    </row>
    <row r="5" spans="1:17" s="239" customFormat="1" ht="18" customHeight="1">
      <c r="A5" s="382" t="s">
        <v>10</v>
      </c>
      <c r="B5" s="383" t="s">
        <v>11</v>
      </c>
      <c r="C5" s="373" t="s">
        <v>12</v>
      </c>
      <c r="D5" s="384" t="s">
        <v>13</v>
      </c>
      <c r="E5" s="240" t="s">
        <v>14</v>
      </c>
      <c r="F5" s="395" t="s">
        <v>15</v>
      </c>
      <c r="G5" s="385" t="s">
        <v>16</v>
      </c>
      <c r="H5" s="386" t="s">
        <v>17</v>
      </c>
      <c r="I5" s="387"/>
      <c r="J5" s="527" t="s">
        <v>379</v>
      </c>
      <c r="K5" s="387"/>
      <c r="L5" s="503" t="s">
        <v>149</v>
      </c>
      <c r="M5" s="388"/>
      <c r="N5" s="503" t="s">
        <v>45</v>
      </c>
      <c r="O5" s="389"/>
      <c r="P5" s="390" t="s">
        <v>166</v>
      </c>
    </row>
    <row r="6" spans="1:17" s="29" customFormat="1" ht="19.95" customHeight="1">
      <c r="A6" s="46"/>
      <c r="B6" s="374"/>
      <c r="C6" s="370"/>
      <c r="D6" s="17"/>
      <c r="E6" s="241"/>
      <c r="F6" s="396"/>
      <c r="G6" s="242"/>
      <c r="H6" s="243"/>
      <c r="I6" s="53"/>
      <c r="J6" s="540"/>
      <c r="K6" s="53"/>
      <c r="L6" s="460"/>
      <c r="M6" s="288"/>
      <c r="N6" s="460"/>
      <c r="O6" s="51"/>
      <c r="P6" s="51"/>
    </row>
    <row r="7" spans="1:17" s="21" customFormat="1" ht="19.95" customHeight="1">
      <c r="A7" s="55">
        <v>1</v>
      </c>
      <c r="B7" s="375">
        <v>1</v>
      </c>
      <c r="C7" s="88" t="s">
        <v>22</v>
      </c>
      <c r="D7" s="88">
        <v>1</v>
      </c>
      <c r="E7" s="244" t="s">
        <v>23</v>
      </c>
      <c r="F7" s="397" t="s">
        <v>380</v>
      </c>
      <c r="G7" s="223" t="s">
        <v>99</v>
      </c>
      <c r="H7" s="88" t="s">
        <v>22</v>
      </c>
      <c r="I7" s="74"/>
      <c r="J7" s="807"/>
      <c r="K7" s="103"/>
      <c r="L7" s="808"/>
      <c r="M7" s="809"/>
      <c r="N7" s="808"/>
      <c r="O7" s="810"/>
      <c r="P7" s="810"/>
      <c r="Q7" s="810"/>
    </row>
    <row r="8" spans="1:17" s="21" customFormat="1" ht="19.95" customHeight="1">
      <c r="A8" s="68"/>
      <c r="B8" s="376"/>
      <c r="C8" s="78"/>
      <c r="D8" s="78"/>
      <c r="E8" s="241"/>
      <c r="F8" s="398"/>
      <c r="G8" s="217"/>
      <c r="H8" s="84"/>
      <c r="I8" s="245"/>
      <c r="J8" s="811" t="str">
        <f>IF(OR(I8= 7,I8= 8,I8= 9),F7,IF(OR(I8= 1,I8= 2,I8= 3),F9,IF(F7="Bye",F9,IF(F9="Bye",F7,""))))</f>
        <v>陳當英</v>
      </c>
      <c r="K8" s="812"/>
      <c r="L8" s="813"/>
      <c r="M8" s="814"/>
      <c r="N8" s="813"/>
      <c r="O8" s="815"/>
      <c r="P8" s="815"/>
      <c r="Q8" s="810"/>
    </row>
    <row r="9" spans="1:17" s="21" customFormat="1" ht="19.95" customHeight="1">
      <c r="A9" s="68">
        <v>2</v>
      </c>
      <c r="B9" s="377" t="s">
        <v>1</v>
      </c>
      <c r="C9" s="88" t="s">
        <v>22</v>
      </c>
      <c r="D9" s="88"/>
      <c r="E9" s="246"/>
      <c r="F9" s="293" t="s">
        <v>452</v>
      </c>
      <c r="G9" s="223"/>
      <c r="H9" s="247"/>
      <c r="I9" s="91"/>
      <c r="J9" s="816"/>
      <c r="K9" s="817"/>
      <c r="L9" s="813"/>
      <c r="M9" s="814"/>
      <c r="N9" s="813"/>
      <c r="O9" s="815"/>
      <c r="P9" s="815"/>
      <c r="Q9" s="810"/>
    </row>
    <row r="10" spans="1:17" s="21" customFormat="1" ht="19.95" customHeight="1">
      <c r="A10" s="68"/>
      <c r="B10" s="375"/>
      <c r="C10" s="78"/>
      <c r="D10" s="78"/>
      <c r="E10" s="241"/>
      <c r="F10" s="398"/>
      <c r="G10" s="217"/>
      <c r="H10" s="248"/>
      <c r="I10" s="92"/>
      <c r="J10" s="818" t="s">
        <v>407</v>
      </c>
      <c r="K10" s="819">
        <v>8</v>
      </c>
      <c r="L10" s="820" t="str">
        <f>IF(OR(K10=7,K10=8,K10=9),J8,IF(OR(K10=1,K10=2,K10=3),J12,""))</f>
        <v>陳當英</v>
      </c>
      <c r="M10" s="821"/>
      <c r="N10" s="813"/>
      <c r="O10" s="815"/>
      <c r="P10" s="815"/>
      <c r="Q10" s="810"/>
    </row>
    <row r="11" spans="1:17" s="21" customFormat="1" ht="19.95" customHeight="1">
      <c r="A11" s="68">
        <v>3</v>
      </c>
      <c r="B11" s="375" t="s">
        <v>1</v>
      </c>
      <c r="C11" s="88" t="s">
        <v>22</v>
      </c>
      <c r="D11" s="88"/>
      <c r="E11" s="246"/>
      <c r="F11" s="293" t="s">
        <v>452</v>
      </c>
      <c r="G11" s="223"/>
      <c r="H11" s="247"/>
      <c r="I11" s="74"/>
      <c r="J11" s="816"/>
      <c r="K11" s="817"/>
      <c r="L11" s="822" t="s">
        <v>458</v>
      </c>
      <c r="M11" s="823"/>
      <c r="N11" s="813"/>
      <c r="O11" s="815"/>
      <c r="P11" s="815"/>
      <c r="Q11" s="810"/>
    </row>
    <row r="12" spans="1:17" s="21" customFormat="1" ht="19.95" customHeight="1">
      <c r="A12" s="68"/>
      <c r="B12" s="376"/>
      <c r="C12" s="78"/>
      <c r="D12" s="78"/>
      <c r="E12" s="241"/>
      <c r="F12" s="398"/>
      <c r="G12" s="217"/>
      <c r="H12" s="248"/>
      <c r="I12" s="245">
        <v>5</v>
      </c>
      <c r="J12" s="811" t="str">
        <f>IF(OR(I12= 7,I12= 8,I12= 9),F11,IF(OR(I12= 1,I12= 2,I12= 3),F13,IF(F11="Bye",F13,IF(F13="Bye",F11,""))))</f>
        <v>林良雄</v>
      </c>
      <c r="K12" s="824"/>
      <c r="L12" s="813"/>
      <c r="M12" s="825"/>
      <c r="N12" s="813"/>
      <c r="O12" s="815"/>
      <c r="P12" s="815"/>
      <c r="Q12" s="810"/>
    </row>
    <row r="13" spans="1:17" s="21" customFormat="1" ht="19.95" customHeight="1">
      <c r="A13" s="68">
        <v>4</v>
      </c>
      <c r="B13" s="377">
        <v>8</v>
      </c>
      <c r="C13" s="88" t="s">
        <v>22</v>
      </c>
      <c r="D13" s="88"/>
      <c r="E13" s="246"/>
      <c r="F13" s="399" t="s">
        <v>381</v>
      </c>
      <c r="G13" s="223" t="s">
        <v>60</v>
      </c>
      <c r="H13" s="247"/>
      <c r="I13" s="249"/>
      <c r="J13" s="816"/>
      <c r="K13" s="826"/>
      <c r="L13" s="813"/>
      <c r="M13" s="825"/>
      <c r="N13" s="813"/>
      <c r="O13" s="815"/>
      <c r="P13" s="815"/>
      <c r="Q13" s="810"/>
    </row>
    <row r="14" spans="1:17" s="21" customFormat="1" ht="19.95" customHeight="1">
      <c r="A14" s="68"/>
      <c r="B14" s="375"/>
      <c r="C14" s="78"/>
      <c r="D14" s="78"/>
      <c r="E14" s="241"/>
      <c r="F14" s="398"/>
      <c r="G14" s="217"/>
      <c r="H14" s="248"/>
      <c r="I14" s="92"/>
      <c r="J14" s="816"/>
      <c r="K14" s="826"/>
      <c r="L14" s="818" t="s">
        <v>427</v>
      </c>
      <c r="M14" s="827">
        <v>8</v>
      </c>
      <c r="N14" s="820" t="str">
        <f>IF(OR(M14=7,M14=8,M14=9),L10,IF(OR(M14=1,M14=2,M14=3),L18,""))</f>
        <v>陳當英</v>
      </c>
      <c r="O14" s="828"/>
      <c r="P14" s="815"/>
      <c r="Q14" s="810"/>
    </row>
    <row r="15" spans="1:17" s="21" customFormat="1" ht="19.95" customHeight="1">
      <c r="A15" s="55">
        <v>5</v>
      </c>
      <c r="B15" s="375">
        <v>3</v>
      </c>
      <c r="C15" s="88" t="s">
        <v>22</v>
      </c>
      <c r="D15" s="88">
        <v>3</v>
      </c>
      <c r="E15" s="244" t="s">
        <v>83</v>
      </c>
      <c r="F15" s="397" t="s">
        <v>382</v>
      </c>
      <c r="G15" s="223" t="s">
        <v>28</v>
      </c>
      <c r="H15" s="247"/>
      <c r="I15" s="250"/>
      <c r="J15" s="816"/>
      <c r="K15" s="826"/>
      <c r="L15" s="813"/>
      <c r="M15" s="825"/>
      <c r="N15" s="822" t="s">
        <v>480</v>
      </c>
      <c r="O15" s="829"/>
      <c r="P15" s="815"/>
      <c r="Q15" s="810"/>
    </row>
    <row r="16" spans="1:17" s="21" customFormat="1" ht="19.95" customHeight="1">
      <c r="A16" s="68"/>
      <c r="B16" s="376"/>
      <c r="C16" s="78"/>
      <c r="D16" s="78"/>
      <c r="E16" s="241"/>
      <c r="F16" s="398"/>
      <c r="G16" s="217"/>
      <c r="H16" s="248"/>
      <c r="I16" s="245"/>
      <c r="J16" s="811" t="str">
        <f>IF(OR(I16= 7,I16= 8,I16= 9),F15,IF(OR(I16= 1,I16= 2,I16= 3),F17,IF(F15="Bye",F17,IF(F17="Bye",F15,""))))</f>
        <v>蔡勝美</v>
      </c>
      <c r="K16" s="812"/>
      <c r="L16" s="813"/>
      <c r="M16" s="825"/>
      <c r="N16" s="813"/>
      <c r="O16" s="830"/>
      <c r="P16" s="815"/>
      <c r="Q16" s="810"/>
    </row>
    <row r="17" spans="1:17" s="21" customFormat="1" ht="19.95" customHeight="1">
      <c r="A17" s="68">
        <v>6</v>
      </c>
      <c r="B17" s="377" t="s">
        <v>1</v>
      </c>
      <c r="C17" s="88" t="s">
        <v>22</v>
      </c>
      <c r="D17" s="88"/>
      <c r="E17" s="246"/>
      <c r="F17" s="293" t="s">
        <v>452</v>
      </c>
      <c r="G17" s="223"/>
      <c r="H17" s="247"/>
      <c r="I17" s="91"/>
      <c r="J17" s="816"/>
      <c r="K17" s="817"/>
      <c r="L17" s="813"/>
      <c r="M17" s="825"/>
      <c r="N17" s="813"/>
      <c r="O17" s="830"/>
      <c r="P17" s="815"/>
      <c r="Q17" s="810"/>
    </row>
    <row r="18" spans="1:17" s="21" customFormat="1" ht="19.95" customHeight="1">
      <c r="A18" s="68"/>
      <c r="B18" s="375"/>
      <c r="C18" s="78"/>
      <c r="D18" s="78"/>
      <c r="E18" s="241"/>
      <c r="F18" s="398"/>
      <c r="G18" s="217"/>
      <c r="H18" s="248"/>
      <c r="I18" s="92"/>
      <c r="J18" s="818" t="s">
        <v>407</v>
      </c>
      <c r="K18" s="819">
        <v>2</v>
      </c>
      <c r="L18" s="820" t="str">
        <f>IF(OR(K18=7,K18=8,K18=9),J16,IF(OR(K18=1,K18=2,K18=3),J20,""))</f>
        <v>陳國雄</v>
      </c>
      <c r="M18" s="831"/>
      <c r="N18" s="813"/>
      <c r="O18" s="830"/>
      <c r="P18" s="815"/>
      <c r="Q18" s="810"/>
    </row>
    <row r="19" spans="1:17" s="21" customFormat="1" ht="19.95" customHeight="1">
      <c r="A19" s="68">
        <v>7</v>
      </c>
      <c r="B19" s="375" t="s">
        <v>1</v>
      </c>
      <c r="C19" s="88" t="s">
        <v>22</v>
      </c>
      <c r="D19" s="88"/>
      <c r="E19" s="246"/>
      <c r="F19" s="293" t="s">
        <v>452</v>
      </c>
      <c r="G19" s="223"/>
      <c r="H19" s="247"/>
      <c r="I19" s="74"/>
      <c r="J19" s="816"/>
      <c r="K19" s="817"/>
      <c r="L19" s="822" t="s">
        <v>453</v>
      </c>
      <c r="M19" s="814"/>
      <c r="N19" s="813"/>
      <c r="O19" s="830"/>
      <c r="P19" s="815"/>
      <c r="Q19" s="810"/>
    </row>
    <row r="20" spans="1:17" s="21" customFormat="1" ht="19.95" customHeight="1">
      <c r="A20" s="68"/>
      <c r="B20" s="376"/>
      <c r="C20" s="78"/>
      <c r="D20" s="78"/>
      <c r="E20" s="241"/>
      <c r="F20" s="398"/>
      <c r="G20" s="217"/>
      <c r="H20" s="248"/>
      <c r="I20" s="245"/>
      <c r="J20" s="811" t="str">
        <f>IF(OR(I20= 7,I20= 8,I20= 9),F19,IF(OR(I20= 1,I20= 2,I20= 3),F21,IF(F19="Bye",F21,IF(F21="Bye",F19,""))))</f>
        <v>陳國雄</v>
      </c>
      <c r="K20" s="824"/>
      <c r="L20" s="813"/>
      <c r="M20" s="814"/>
      <c r="N20" s="813"/>
      <c r="O20" s="830"/>
      <c r="P20" s="815"/>
      <c r="Q20" s="810"/>
    </row>
    <row r="21" spans="1:17" s="21" customFormat="1" ht="19.95" customHeight="1">
      <c r="A21" s="68">
        <v>8</v>
      </c>
      <c r="B21" s="377">
        <v>9</v>
      </c>
      <c r="C21" s="88" t="s">
        <v>22</v>
      </c>
      <c r="D21" s="88"/>
      <c r="E21" s="246"/>
      <c r="F21" s="399" t="s">
        <v>383</v>
      </c>
      <c r="G21" s="223" t="s">
        <v>28</v>
      </c>
      <c r="H21" s="251"/>
      <c r="I21" s="249"/>
      <c r="J21" s="816"/>
      <c r="K21" s="826"/>
      <c r="L21" s="813"/>
      <c r="M21" s="814"/>
      <c r="N21" s="813"/>
      <c r="O21" s="830"/>
      <c r="P21" s="815"/>
      <c r="Q21" s="810"/>
    </row>
    <row r="22" spans="1:17" s="21" customFormat="1" ht="19.95" customHeight="1">
      <c r="A22" s="68"/>
      <c r="B22" s="375"/>
      <c r="C22" s="78"/>
      <c r="D22" s="78"/>
      <c r="E22" s="241"/>
      <c r="F22" s="400"/>
      <c r="G22" s="217"/>
      <c r="H22" s="252"/>
      <c r="I22" s="92"/>
      <c r="J22" s="816"/>
      <c r="K22" s="826"/>
      <c r="L22" s="813"/>
      <c r="M22" s="814"/>
      <c r="N22" s="818" t="s">
        <v>430</v>
      </c>
      <c r="O22" s="832">
        <v>8</v>
      </c>
      <c r="P22" s="828" t="str">
        <f>IF(OR(O22=7,O22=8,O22=9),N14,IF(OR(O22=1,O22=2,O22=3),N30,""))</f>
        <v>陳當英</v>
      </c>
      <c r="Q22" s="810"/>
    </row>
    <row r="23" spans="1:17" s="21" customFormat="1" ht="19.95" customHeight="1">
      <c r="A23" s="68">
        <v>9</v>
      </c>
      <c r="B23" s="375">
        <v>4</v>
      </c>
      <c r="C23" s="88" t="s">
        <v>22</v>
      </c>
      <c r="D23" s="88">
        <v>6</v>
      </c>
      <c r="E23" s="246"/>
      <c r="F23" s="399" t="s">
        <v>384</v>
      </c>
      <c r="G23" s="223" t="s">
        <v>72</v>
      </c>
      <c r="H23" s="251"/>
      <c r="I23" s="74"/>
      <c r="J23" s="816"/>
      <c r="K23" s="826"/>
      <c r="L23" s="813"/>
      <c r="M23" s="814"/>
      <c r="N23" s="813"/>
      <c r="O23" s="830"/>
      <c r="P23" s="833" t="s">
        <v>486</v>
      </c>
      <c r="Q23" s="810"/>
    </row>
    <row r="24" spans="1:17" s="21" customFormat="1" ht="19.95" customHeight="1">
      <c r="A24" s="68"/>
      <c r="B24" s="376"/>
      <c r="C24" s="78"/>
      <c r="D24" s="78"/>
      <c r="E24" s="241"/>
      <c r="F24" s="398"/>
      <c r="G24" s="217"/>
      <c r="H24" s="476" t="s">
        <v>402</v>
      </c>
      <c r="I24" s="245">
        <v>2</v>
      </c>
      <c r="J24" s="811" t="str">
        <f>IF(OR(I24= 7,I24= 8,I24= 9),F23,IF(OR(I24= 1,I24= 2,I24= 3),F25,IF(F23="Bye",F25,IF(F25="Bye",F23,""))))</f>
        <v>江宏凱</v>
      </c>
      <c r="K24" s="812"/>
      <c r="L24" s="813"/>
      <c r="M24" s="814"/>
      <c r="N24" s="813"/>
      <c r="O24" s="830"/>
      <c r="P24" s="815"/>
      <c r="Q24" s="810"/>
    </row>
    <row r="25" spans="1:17" s="21" customFormat="1" ht="19.95" customHeight="1">
      <c r="A25" s="68">
        <v>10</v>
      </c>
      <c r="B25" s="377">
        <v>6</v>
      </c>
      <c r="C25" s="88" t="s">
        <v>22</v>
      </c>
      <c r="D25" s="88"/>
      <c r="E25" s="246"/>
      <c r="F25" s="399" t="s">
        <v>385</v>
      </c>
      <c r="G25" s="223" t="s">
        <v>30</v>
      </c>
      <c r="H25" s="251"/>
      <c r="I25" s="91"/>
      <c r="J25" s="816" t="s">
        <v>460</v>
      </c>
      <c r="K25" s="817"/>
      <c r="L25" s="813"/>
      <c r="M25" s="814"/>
      <c r="N25" s="813"/>
      <c r="O25" s="830"/>
      <c r="P25" s="815"/>
      <c r="Q25" s="810"/>
    </row>
    <row r="26" spans="1:17" s="21" customFormat="1" ht="19.95" customHeight="1">
      <c r="A26" s="68"/>
      <c r="B26" s="375"/>
      <c r="C26" s="78"/>
      <c r="D26" s="78"/>
      <c r="E26" s="241"/>
      <c r="F26" s="398"/>
      <c r="G26" s="217"/>
      <c r="H26" s="252"/>
      <c r="I26" s="92"/>
      <c r="J26" s="818" t="s">
        <v>407</v>
      </c>
      <c r="K26" s="819">
        <v>1</v>
      </c>
      <c r="L26" s="820" t="str">
        <f>IF(OR(K26=7,K26=8,K26=9),J24,IF(OR(K26=1,K26=2,K26=3),J28,""))</f>
        <v>顏榮義</v>
      </c>
      <c r="M26" s="821"/>
      <c r="N26" s="813"/>
      <c r="O26" s="830"/>
      <c r="P26" s="815"/>
      <c r="Q26" s="810"/>
    </row>
    <row r="27" spans="1:17" s="21" customFormat="1" ht="19.95" customHeight="1">
      <c r="A27" s="68">
        <v>11</v>
      </c>
      <c r="B27" s="375" t="s">
        <v>1</v>
      </c>
      <c r="C27" s="88" t="s">
        <v>22</v>
      </c>
      <c r="D27" s="88"/>
      <c r="E27" s="246"/>
      <c r="F27" s="293" t="s">
        <v>452</v>
      </c>
      <c r="G27" s="223"/>
      <c r="H27" s="251"/>
      <c r="I27" s="74"/>
      <c r="J27" s="816"/>
      <c r="K27" s="817"/>
      <c r="L27" s="822" t="s">
        <v>453</v>
      </c>
      <c r="M27" s="823"/>
      <c r="N27" s="813"/>
      <c r="O27" s="830"/>
      <c r="P27" s="815"/>
      <c r="Q27" s="810"/>
    </row>
    <row r="28" spans="1:17" s="21" customFormat="1" ht="19.95" customHeight="1">
      <c r="A28" s="165"/>
      <c r="B28" s="376"/>
      <c r="C28" s="78"/>
      <c r="D28" s="78"/>
      <c r="E28" s="241"/>
      <c r="F28" s="398"/>
      <c r="G28" s="217"/>
      <c r="H28" s="253"/>
      <c r="I28" s="245">
        <v>6</v>
      </c>
      <c r="J28" s="811" t="str">
        <f>IF(OR(I28= 7,I28= 8,I28= 9),F27,IF(OR(I28= 1,I28= 2,I28= 3),F29,IF(F27="Bye",F29,IF(F29="Bye",F27,""))))</f>
        <v>顏榮義</v>
      </c>
      <c r="K28" s="824"/>
      <c r="L28" s="813"/>
      <c r="M28" s="825"/>
      <c r="N28" s="813"/>
      <c r="O28" s="830"/>
      <c r="P28" s="815"/>
      <c r="Q28" s="810"/>
    </row>
    <row r="29" spans="1:17" s="21" customFormat="1" ht="19.95" customHeight="1">
      <c r="A29" s="55">
        <v>12</v>
      </c>
      <c r="B29" s="377">
        <v>5</v>
      </c>
      <c r="C29" s="88" t="s">
        <v>22</v>
      </c>
      <c r="D29" s="88">
        <v>6</v>
      </c>
      <c r="E29" s="244" t="s">
        <v>46</v>
      </c>
      <c r="F29" s="397" t="s">
        <v>386</v>
      </c>
      <c r="G29" s="223" t="s">
        <v>53</v>
      </c>
      <c r="H29" s="251"/>
      <c r="I29" s="249"/>
      <c r="J29" s="816"/>
      <c r="K29" s="826"/>
      <c r="L29" s="813"/>
      <c r="M29" s="825"/>
      <c r="N29" s="813"/>
      <c r="O29" s="830"/>
      <c r="P29" s="815"/>
      <c r="Q29" s="810"/>
    </row>
    <row r="30" spans="1:17" s="21" customFormat="1" ht="19.95" customHeight="1">
      <c r="A30" s="68"/>
      <c r="B30" s="375"/>
      <c r="C30" s="78"/>
      <c r="D30" s="78"/>
      <c r="E30" s="241"/>
      <c r="F30" s="398"/>
      <c r="G30" s="217"/>
      <c r="H30" s="252"/>
      <c r="I30" s="92"/>
      <c r="J30" s="816"/>
      <c r="K30" s="826"/>
      <c r="L30" s="818" t="s">
        <v>427</v>
      </c>
      <c r="M30" s="827">
        <v>2</v>
      </c>
      <c r="N30" s="820" t="str">
        <f>IF(OR(M30=7,M30=8,M30=9),L26,IF(OR(M30=1,M30=2,M30=3),L34,""))</f>
        <v>梁照雄</v>
      </c>
      <c r="O30" s="834"/>
      <c r="P30" s="815"/>
      <c r="Q30" s="810"/>
    </row>
    <row r="31" spans="1:17" s="21" customFormat="1" ht="19.95" customHeight="1">
      <c r="A31" s="68">
        <v>13</v>
      </c>
      <c r="B31" s="375">
        <v>7</v>
      </c>
      <c r="C31" s="88" t="s">
        <v>22</v>
      </c>
      <c r="D31" s="88"/>
      <c r="E31" s="246"/>
      <c r="F31" s="399" t="s">
        <v>387</v>
      </c>
      <c r="G31" s="223" t="s">
        <v>53</v>
      </c>
      <c r="H31" s="251"/>
      <c r="I31" s="250"/>
      <c r="J31" s="816"/>
      <c r="K31" s="826"/>
      <c r="L31" s="813"/>
      <c r="M31" s="825"/>
      <c r="N31" s="822" t="s">
        <v>481</v>
      </c>
      <c r="O31" s="815"/>
      <c r="P31" s="815"/>
      <c r="Q31" s="810"/>
    </row>
    <row r="32" spans="1:17" s="21" customFormat="1" ht="19.95" customHeight="1">
      <c r="A32" s="68"/>
      <c r="B32" s="376"/>
      <c r="C32" s="78"/>
      <c r="D32" s="78"/>
      <c r="E32" s="241"/>
      <c r="F32" s="398"/>
      <c r="G32" s="217"/>
      <c r="H32" s="253"/>
      <c r="I32" s="245"/>
      <c r="J32" s="811" t="str">
        <f>IF(OR(I32= 7,I32= 8,I32= 9),F31,IF(OR(I32= 1,I32= 2,I32= 3),F33,IF(F31="Bye",F33,IF(F33="Bye",F31,""))))</f>
        <v>梁照雄</v>
      </c>
      <c r="K32" s="812"/>
      <c r="L32" s="813"/>
      <c r="M32" s="825"/>
      <c r="N32" s="813"/>
      <c r="O32" s="815"/>
      <c r="P32" s="815"/>
      <c r="Q32" s="810"/>
    </row>
    <row r="33" spans="1:17" s="21" customFormat="1" ht="19.95" customHeight="1">
      <c r="A33" s="68">
        <v>14</v>
      </c>
      <c r="B33" s="377" t="s">
        <v>1</v>
      </c>
      <c r="C33" s="88" t="s">
        <v>22</v>
      </c>
      <c r="D33" s="88"/>
      <c r="E33" s="246"/>
      <c r="F33" s="293" t="s">
        <v>452</v>
      </c>
      <c r="G33" s="223"/>
      <c r="H33" s="251"/>
      <c r="I33" s="91"/>
      <c r="J33" s="816"/>
      <c r="K33" s="817"/>
      <c r="L33" s="813"/>
      <c r="M33" s="825"/>
      <c r="N33" s="813"/>
      <c r="O33" s="815"/>
      <c r="P33" s="815"/>
      <c r="Q33" s="810"/>
    </row>
    <row r="34" spans="1:17" s="21" customFormat="1" ht="19.95" customHeight="1">
      <c r="A34" s="68"/>
      <c r="B34" s="375"/>
      <c r="C34" s="78"/>
      <c r="D34" s="78"/>
      <c r="E34" s="241"/>
      <c r="F34" s="398"/>
      <c r="G34" s="217"/>
      <c r="H34" s="252"/>
      <c r="I34" s="92"/>
      <c r="J34" s="818" t="s">
        <v>407</v>
      </c>
      <c r="K34" s="819">
        <v>7</v>
      </c>
      <c r="L34" s="820" t="str">
        <f>IF(OR(K34=7,K34=8,K34=9),J32,IF(OR(K34=1,K34=2,K34=3),J36,""))</f>
        <v>梁照雄</v>
      </c>
      <c r="M34" s="831"/>
      <c r="N34" s="813"/>
      <c r="O34" s="815"/>
      <c r="P34" s="815"/>
      <c r="Q34" s="810"/>
    </row>
    <row r="35" spans="1:17" s="21" customFormat="1" ht="19.95" customHeight="1">
      <c r="A35" s="68">
        <v>15</v>
      </c>
      <c r="B35" s="375" t="s">
        <v>1</v>
      </c>
      <c r="C35" s="88" t="s">
        <v>22</v>
      </c>
      <c r="D35" s="88"/>
      <c r="E35" s="246"/>
      <c r="F35" s="399" t="s">
        <v>26</v>
      </c>
      <c r="G35" s="223"/>
      <c r="H35" s="251"/>
      <c r="I35" s="74"/>
      <c r="J35" s="816"/>
      <c r="K35" s="817"/>
      <c r="L35" s="822" t="s">
        <v>459</v>
      </c>
      <c r="M35" s="814"/>
      <c r="N35" s="813"/>
      <c r="O35" s="815"/>
      <c r="P35" s="815"/>
      <c r="Q35" s="810"/>
    </row>
    <row r="36" spans="1:17" s="21" customFormat="1" ht="19.95" customHeight="1">
      <c r="A36" s="68"/>
      <c r="B36" s="376"/>
      <c r="C36" s="78"/>
      <c r="D36" s="78"/>
      <c r="E36" s="241"/>
      <c r="F36" s="398"/>
      <c r="G36" s="217"/>
      <c r="H36" s="253"/>
      <c r="I36" s="245"/>
      <c r="J36" s="811" t="str">
        <f>IF(OR(I36= 7,I36= 8,I36= 9),F35,IF(OR(I36= 1,I36= 2,I36= 3),F37,IF(F35="Bye",F37,IF(F37="Bye",F35,""))))</f>
        <v>莊金安</v>
      </c>
      <c r="K36" s="824"/>
      <c r="L36" s="813"/>
      <c r="M36" s="814"/>
      <c r="N36" s="813"/>
      <c r="O36" s="815"/>
      <c r="P36" s="815"/>
      <c r="Q36" s="810"/>
    </row>
    <row r="37" spans="1:17" s="21" customFormat="1" ht="19.95" customHeight="1">
      <c r="A37" s="55">
        <v>16</v>
      </c>
      <c r="B37" s="377">
        <v>2</v>
      </c>
      <c r="C37" s="88" t="s">
        <v>22</v>
      </c>
      <c r="D37" s="88">
        <v>2</v>
      </c>
      <c r="E37" s="244" t="s">
        <v>103</v>
      </c>
      <c r="F37" s="397" t="s">
        <v>388</v>
      </c>
      <c r="G37" s="223" t="s">
        <v>99</v>
      </c>
      <c r="H37" s="251"/>
      <c r="I37" s="249"/>
      <c r="J37" s="835"/>
      <c r="K37" s="826"/>
      <c r="L37" s="813"/>
      <c r="M37" s="814"/>
      <c r="N37" s="813"/>
      <c r="O37" s="815"/>
      <c r="P37" s="815"/>
      <c r="Q37" s="810"/>
    </row>
    <row r="38" spans="1:17" s="21" customFormat="1" ht="19.95" customHeight="1">
      <c r="A38" s="171"/>
      <c r="B38" s="378"/>
      <c r="C38" s="71"/>
      <c r="D38" s="78"/>
      <c r="E38" s="241"/>
      <c r="F38" s="400"/>
      <c r="G38" s="217"/>
      <c r="H38" s="70"/>
      <c r="I38" s="92"/>
      <c r="J38" s="836"/>
      <c r="K38" s="826"/>
      <c r="L38" s="813"/>
      <c r="M38" s="814"/>
      <c r="N38" s="813"/>
      <c r="O38" s="815"/>
      <c r="P38" s="815"/>
      <c r="Q38" s="810"/>
    </row>
    <row r="39" spans="1:17" s="21" customFormat="1" ht="15" customHeight="1">
      <c r="A39" s="171"/>
      <c r="B39" s="378"/>
      <c r="C39" s="71"/>
      <c r="D39" s="78"/>
      <c r="E39" s="241"/>
      <c r="F39" s="400"/>
      <c r="G39" s="217"/>
      <c r="H39" s="217"/>
      <c r="I39" s="92"/>
      <c r="J39" s="836"/>
      <c r="K39" s="826"/>
      <c r="L39" s="813"/>
      <c r="M39" s="814"/>
      <c r="N39" s="813"/>
      <c r="O39" s="815"/>
      <c r="P39" s="815"/>
      <c r="Q39" s="810"/>
    </row>
    <row r="40" spans="1:17" s="21" customFormat="1" ht="9.6" customHeight="1">
      <c r="A40" s="171"/>
      <c r="B40" s="378"/>
      <c r="C40" s="71"/>
      <c r="D40" s="78"/>
      <c r="E40" s="241"/>
      <c r="F40" s="400"/>
      <c r="G40" s="217"/>
      <c r="H40" s="217"/>
      <c r="I40" s="92"/>
      <c r="J40" s="836"/>
      <c r="K40" s="826"/>
      <c r="L40" s="813"/>
      <c r="M40" s="837"/>
      <c r="N40" s="813"/>
      <c r="O40" s="838"/>
      <c r="P40" s="838"/>
      <c r="Q40" s="810"/>
    </row>
    <row r="41" spans="1:17" s="21" customFormat="1" ht="9.6" customHeight="1">
      <c r="A41" s="171"/>
      <c r="B41" s="378"/>
      <c r="C41" s="71"/>
      <c r="D41" s="78"/>
      <c r="E41" s="241"/>
      <c r="F41" s="400"/>
      <c r="G41" s="217"/>
      <c r="H41" s="217"/>
      <c r="I41" s="92"/>
      <c r="J41" s="836"/>
      <c r="K41" s="826"/>
      <c r="L41" s="813"/>
      <c r="M41" s="837"/>
      <c r="N41" s="813"/>
      <c r="O41" s="838"/>
      <c r="P41" s="838"/>
      <c r="Q41" s="810"/>
    </row>
    <row r="42" spans="1:17" s="21" customFormat="1" ht="9.6" customHeight="1">
      <c r="A42" s="171"/>
      <c r="B42" s="378"/>
      <c r="C42" s="71"/>
      <c r="D42" s="78"/>
      <c r="E42" s="241"/>
      <c r="F42" s="400"/>
      <c r="G42" s="217"/>
      <c r="H42" s="217"/>
      <c r="I42" s="92"/>
      <c r="J42" s="836"/>
      <c r="K42" s="826"/>
      <c r="L42" s="813"/>
      <c r="M42" s="837"/>
      <c r="N42" s="813"/>
      <c r="O42" s="838"/>
      <c r="P42" s="838"/>
      <c r="Q42" s="810"/>
    </row>
    <row r="43" spans="1:17" s="21" customFormat="1" ht="9.6" customHeight="1">
      <c r="A43" s="254"/>
      <c r="B43" s="379"/>
      <c r="C43" s="71"/>
      <c r="D43" s="78"/>
      <c r="E43" s="239"/>
      <c r="F43" s="401"/>
      <c r="G43" s="65"/>
      <c r="H43" s="65"/>
      <c r="I43" s="92"/>
      <c r="J43" s="541"/>
      <c r="K43" s="63"/>
      <c r="L43" s="548"/>
      <c r="M43" s="294"/>
      <c r="N43" s="548"/>
      <c r="O43" s="295"/>
      <c r="P43" s="295"/>
    </row>
    <row r="44" spans="1:17" s="21" customFormat="1" ht="9.6" customHeight="1">
      <c r="A44" s="171"/>
      <c r="B44" s="378"/>
      <c r="C44" s="71"/>
      <c r="D44" s="78"/>
      <c r="E44" s="239"/>
      <c r="F44" s="401"/>
      <c r="G44" s="65"/>
      <c r="H44" s="65"/>
      <c r="I44" s="255"/>
      <c r="J44" s="541"/>
      <c r="K44" s="256"/>
      <c r="L44" s="548"/>
      <c r="M44" s="294"/>
      <c r="N44" s="548"/>
      <c r="O44" s="295"/>
      <c r="P44" s="295"/>
    </row>
  </sheetData>
  <mergeCells count="5">
    <mergeCell ref="G1:G2"/>
    <mergeCell ref="H1:I2"/>
    <mergeCell ref="J1:K1"/>
    <mergeCell ref="J2:K2"/>
    <mergeCell ref="H3:K4"/>
  </mergeCells>
  <phoneticPr fontId="1" type="noConversion"/>
  <conditionalFormatting sqref="G43:H44 H23 H25 H27 H29 H31 H33 H35 H37 H7 H9 H11 H13 H15 H17 H19 H21">
    <cfRule type="expression" dxfId="17" priority="14" stopIfTrue="1">
      <formula>AND(#REF!&lt;9,$E7&gt;0)</formula>
    </cfRule>
  </conditionalFormatting>
  <conditionalFormatting sqref="F43:F44">
    <cfRule type="cellIs" dxfId="16" priority="18" stopIfTrue="1" operator="equal">
      <formula>"Bye"</formula>
    </cfRule>
    <cfRule type="expression" dxfId="15" priority="19" stopIfTrue="1">
      <formula>AND(#REF!&lt;9,$E43&gt;0)</formula>
    </cfRule>
  </conditionalFormatting>
  <conditionalFormatting sqref="C7:D7 D23 D25 D27 D29 D31 D33 D35 D37 C43:D44 C9:D9 C11:D11 C13:D13 C15:D15 C17:D17 C19:D19 C21:D21">
    <cfRule type="cellIs" dxfId="14" priority="20" stopIfTrue="1" operator="equal">
      <formula>"QA"</formula>
    </cfRule>
    <cfRule type="cellIs" dxfId="13" priority="21" stopIfTrue="1" operator="equal">
      <formula>"DA"</formula>
    </cfRule>
  </conditionalFormatting>
  <conditionalFormatting sqref="I8 I12 M30 M14 K10 K18 O22 I20 I28 I36 K34">
    <cfRule type="expression" dxfId="12" priority="22" stopIfTrue="1">
      <formula>$N$1="CU"</formula>
    </cfRule>
  </conditionalFormatting>
  <conditionalFormatting sqref="F35 F37 F25 F31 F29 F23 F21 F15 F13 F7 L10 L18 L26 L34 N14 N30 P22 J8:J9 J11:J17 J19:J25 J27:J33 J35:J36">
    <cfRule type="cellIs" dxfId="11" priority="23" stopIfTrue="1" operator="equal">
      <formula>"Bye"</formula>
    </cfRule>
  </conditionalFormatting>
  <conditionalFormatting sqref="I16">
    <cfRule type="expression" dxfId="10" priority="13" stopIfTrue="1">
      <formula>$N$1="CU"</formula>
    </cfRule>
  </conditionalFormatting>
  <conditionalFormatting sqref="I24">
    <cfRule type="expression" dxfId="9" priority="12" stopIfTrue="1">
      <formula>$N$1="CU"</formula>
    </cfRule>
  </conditionalFormatting>
  <conditionalFormatting sqref="I32">
    <cfRule type="expression" dxfId="8" priority="11" stopIfTrue="1">
      <formula>$N$1="CU"</formula>
    </cfRule>
  </conditionalFormatting>
  <conditionalFormatting sqref="K26">
    <cfRule type="expression" dxfId="7" priority="10" stopIfTrue="1">
      <formula>$N$1="CU"</formula>
    </cfRule>
  </conditionalFormatting>
  <conditionalFormatting sqref="F1:F8 F10 F12:F16 F18 F20:F26 F28:F32 F34:F1048576">
    <cfRule type="duplicateValues" dxfId="6" priority="6"/>
    <cfRule type="duplicateValues" dxfId="5" priority="9"/>
  </conditionalFormatting>
  <conditionalFormatting sqref="C23 C25 C27 C29 C31 C33 C35 C37">
    <cfRule type="cellIs" dxfId="4" priority="7" stopIfTrue="1" operator="equal">
      <formula>"QA"</formula>
    </cfRule>
    <cfRule type="cellIs" dxfId="3" priority="8" stopIfTrue="1" operator="equal">
      <formula>"DA"</formula>
    </cfRule>
  </conditionalFormatting>
  <conditionalFormatting sqref="L14">
    <cfRule type="cellIs" dxfId="2" priority="4" stopIfTrue="1" operator="equal">
      <formula>"Bye"</formula>
    </cfRule>
  </conditionalFormatting>
  <conditionalFormatting sqref="L30">
    <cfRule type="cellIs" dxfId="1" priority="2" stopIfTrue="1" operator="equal">
      <formula>"Bye"</formula>
    </cfRule>
  </conditionalFormatting>
  <conditionalFormatting sqref="N22">
    <cfRule type="cellIs" dxfId="0" priority="1" stopIfTrue="1" operator="equal">
      <formula>"Bye"</formula>
    </cfRule>
  </conditionalFormatting>
  <dataValidations count="1">
    <dataValidation type="list" showInputMessage="1" showErrorMessage="1" sqref="C7 C9 C11 C13 C15 C17 C19 C21 C23 C25 C27 C29 C31 C33 C35 C37" xr:uid="{00000000-0002-0000-0900-000000000000}">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8</xdr:col>
                    <xdr:colOff>99060</xdr:colOff>
                    <xdr:row>0</xdr:row>
                    <xdr:rowOff>0</xdr:rowOff>
                  </from>
                  <to>
                    <xdr:col>11</xdr:col>
                    <xdr:colOff>137160</xdr:colOff>
                    <xdr:row>1</xdr:row>
                    <xdr:rowOff>45720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9" tint="0.79998168889431442"/>
  </sheetPr>
  <dimension ref="A1:T82"/>
  <sheetViews>
    <sheetView zoomScaleNormal="100" workbookViewId="0">
      <selection activeCell="S13" sqref="S13"/>
    </sheetView>
  </sheetViews>
  <sheetFormatPr defaultColWidth="9" defaultRowHeight="16.2"/>
  <cols>
    <col min="1" max="2" width="3.6640625" style="99" customWidth="1"/>
    <col min="3" max="5" width="3.6640625" style="118" customWidth="1"/>
    <col min="6" max="6" width="10.6640625" style="120" customWidth="1"/>
    <col min="7" max="7" width="8.6640625" style="121" customWidth="1"/>
    <col min="8" max="8" width="8.6640625" style="468" customWidth="1"/>
    <col min="9" max="9" width="1.44140625" style="315" customWidth="1"/>
    <col min="10" max="10" width="8.6640625" style="620" customWidth="1"/>
    <col min="11" max="11" width="1.44140625" style="315" customWidth="1"/>
    <col min="12" max="12" width="8.6640625" style="617" customWidth="1"/>
    <col min="13" max="13" width="1.44140625" style="314" customWidth="1"/>
    <col min="14" max="14" width="7.6640625" style="617" customWidth="1"/>
    <col min="15" max="15" width="1.44140625" style="315" customWidth="1"/>
    <col min="16" max="16" width="7.6640625" style="617" customWidth="1"/>
    <col min="17" max="17" width="1.44140625" style="316" customWidth="1"/>
    <col min="18" max="18" width="0" style="113" hidden="1" customWidth="1"/>
    <col min="19" max="20" width="9" style="113"/>
    <col min="21" max="16384" width="9" style="99"/>
  </cols>
  <sheetData>
    <row r="1" spans="1:20" s="10" customFormat="1" ht="15" customHeight="1">
      <c r="A1" s="1" t="s">
        <v>0</v>
      </c>
      <c r="B1" s="1"/>
      <c r="C1" s="128"/>
      <c r="D1" s="4"/>
      <c r="E1" s="4"/>
      <c r="F1" s="129"/>
      <c r="G1" s="7"/>
      <c r="H1" s="760">
        <v>40</v>
      </c>
      <c r="I1" s="761"/>
      <c r="J1" s="764"/>
      <c r="K1" s="765"/>
      <c r="L1" s="451"/>
      <c r="M1" s="297"/>
      <c r="N1" s="452" t="s">
        <v>1</v>
      </c>
      <c r="O1" s="297"/>
      <c r="P1" s="453"/>
      <c r="Q1" s="298"/>
      <c r="R1" s="299"/>
      <c r="S1" s="299"/>
      <c r="T1" s="299"/>
    </row>
    <row r="2" spans="1:20" s="21" customFormat="1" ht="15" customHeight="1">
      <c r="A2" s="11" t="s">
        <v>2</v>
      </c>
      <c r="B2" s="11"/>
      <c r="C2" s="130"/>
      <c r="D2" s="14"/>
      <c r="E2" s="14"/>
      <c r="F2" s="16"/>
      <c r="G2" s="17"/>
      <c r="H2" s="762"/>
      <c r="I2" s="763"/>
      <c r="J2" s="764"/>
      <c r="K2" s="765"/>
      <c r="L2" s="451"/>
      <c r="M2" s="301"/>
      <c r="N2" s="454"/>
      <c r="O2" s="301"/>
      <c r="P2" s="454"/>
      <c r="Q2" s="302"/>
      <c r="R2" s="303"/>
      <c r="S2" s="303"/>
      <c r="T2" s="303"/>
    </row>
    <row r="3" spans="1:20" s="29" customFormat="1" ht="11.25" customHeight="1">
      <c r="A3" s="22" t="s">
        <v>3</v>
      </c>
      <c r="B3" s="22"/>
      <c r="C3" s="25"/>
      <c r="D3" s="25"/>
      <c r="E3" s="25"/>
      <c r="F3" s="26" t="s">
        <v>4</v>
      </c>
      <c r="G3" s="27"/>
      <c r="H3" s="766" t="s">
        <v>437</v>
      </c>
      <c r="I3" s="767"/>
      <c r="J3" s="767"/>
      <c r="K3" s="768"/>
      <c r="L3" s="455"/>
      <c r="M3" s="304"/>
      <c r="N3" s="455"/>
      <c r="O3" s="304"/>
      <c r="P3" s="483" t="s">
        <v>6</v>
      </c>
      <c r="Q3" s="302"/>
      <c r="R3" s="305"/>
      <c r="S3" s="305"/>
      <c r="T3" s="305"/>
    </row>
    <row r="4" spans="1:20" s="39" customFormat="1" ht="11.25" customHeight="1" thickBot="1">
      <c r="A4" s="131" t="s">
        <v>7</v>
      </c>
      <c r="B4" s="131"/>
      <c r="C4" s="33"/>
      <c r="D4" s="33"/>
      <c r="E4" s="132"/>
      <c r="F4" s="35" t="s">
        <v>8</v>
      </c>
      <c r="G4" s="36"/>
      <c r="H4" s="769"/>
      <c r="I4" s="770"/>
      <c r="J4" s="770"/>
      <c r="K4" s="771"/>
      <c r="L4" s="615"/>
      <c r="M4" s="306"/>
      <c r="N4" s="456"/>
      <c r="O4" s="306"/>
      <c r="P4" s="456"/>
      <c r="Q4" s="302"/>
      <c r="R4" s="307"/>
      <c r="S4" s="307"/>
      <c r="T4" s="307"/>
    </row>
    <row r="5" spans="1:20" s="450" customFormat="1" ht="10.5" customHeight="1">
      <c r="A5" s="382" t="s">
        <v>10</v>
      </c>
      <c r="B5" s="382" t="s">
        <v>11</v>
      </c>
      <c r="C5" s="444" t="s">
        <v>12</v>
      </c>
      <c r="D5" s="445" t="s">
        <v>13</v>
      </c>
      <c r="E5" s="424" t="s">
        <v>14</v>
      </c>
      <c r="F5" s="425" t="s">
        <v>15</v>
      </c>
      <c r="G5" s="386" t="s">
        <v>16</v>
      </c>
      <c r="H5" s="471" t="s">
        <v>17</v>
      </c>
      <c r="I5" s="446"/>
      <c r="J5" s="481" t="s">
        <v>18</v>
      </c>
      <c r="K5" s="447"/>
      <c r="L5" s="459" t="s">
        <v>19</v>
      </c>
      <c r="M5" s="441"/>
      <c r="N5" s="459" t="s">
        <v>149</v>
      </c>
      <c r="O5" s="441"/>
      <c r="P5" s="459" t="s">
        <v>45</v>
      </c>
      <c r="Q5" s="448"/>
      <c r="R5" s="449"/>
      <c r="S5" s="449"/>
      <c r="T5" s="449"/>
    </row>
    <row r="6" spans="1:20" s="29" customFormat="1" ht="3.75" customHeight="1">
      <c r="A6" s="46"/>
      <c r="B6" s="46"/>
      <c r="C6" s="140"/>
      <c r="D6" s="48"/>
      <c r="E6" s="51"/>
      <c r="F6" s="49"/>
      <c r="G6" s="50"/>
      <c r="H6" s="472"/>
      <c r="I6" s="300"/>
      <c r="J6" s="482"/>
      <c r="K6" s="300"/>
      <c r="L6" s="462"/>
      <c r="M6" s="300"/>
      <c r="N6" s="462"/>
      <c r="O6" s="300"/>
      <c r="P6" s="462"/>
      <c r="Q6" s="308"/>
      <c r="R6" s="305"/>
      <c r="S6" s="305"/>
      <c r="T6" s="305"/>
    </row>
    <row r="7" spans="1:20" s="21" customFormat="1" ht="10.199999999999999" customHeight="1">
      <c r="A7" s="55">
        <v>1</v>
      </c>
      <c r="B7" s="141">
        <v>1</v>
      </c>
      <c r="C7" s="142" t="s">
        <v>22</v>
      </c>
      <c r="D7" s="58">
        <v>1</v>
      </c>
      <c r="E7" s="143" t="s">
        <v>23</v>
      </c>
      <c r="F7" s="60" t="s">
        <v>150</v>
      </c>
      <c r="G7" s="86" t="s">
        <v>28</v>
      </c>
      <c r="H7" s="473" t="s">
        <v>22</v>
      </c>
      <c r="I7" s="313"/>
      <c r="J7" s="618"/>
      <c r="K7" s="309"/>
      <c r="L7" s="616"/>
      <c r="M7" s="309"/>
      <c r="N7" s="626"/>
      <c r="O7" s="309"/>
      <c r="P7" s="626"/>
      <c r="Q7" s="310"/>
      <c r="R7" s="303"/>
      <c r="S7" s="303"/>
      <c r="T7" s="303"/>
    </row>
    <row r="8" spans="1:20" s="21" customFormat="1" ht="10.199999999999999" customHeight="1">
      <c r="A8" s="68"/>
      <c r="B8" s="144"/>
      <c r="C8" s="145"/>
      <c r="D8" s="65"/>
      <c r="E8" s="112"/>
      <c r="F8" s="70"/>
      <c r="G8" s="69"/>
      <c r="H8" s="474"/>
      <c r="I8" s="317"/>
      <c r="J8" s="901" t="str">
        <f>IF(OR(I8= 7,I8= 8,I8= 9),F7,IF(OR(I8= 1,I8= 2,I8= 3),F9,IF(F7="Bye",F9,IF(F9="Bye",F7,""))))</f>
        <v>林建輝</v>
      </c>
      <c r="K8" s="318"/>
      <c r="L8" s="624"/>
      <c r="M8" s="319"/>
      <c r="N8" s="627"/>
      <c r="O8" s="319"/>
      <c r="P8" s="627"/>
      <c r="Q8" s="316"/>
      <c r="R8" s="303"/>
      <c r="S8" s="303"/>
      <c r="T8" s="303"/>
    </row>
    <row r="9" spans="1:20" s="21" customFormat="1" ht="10.199999999999999" customHeight="1">
      <c r="A9" s="68">
        <v>2</v>
      </c>
      <c r="B9" s="149"/>
      <c r="C9" s="142" t="s">
        <v>22</v>
      </c>
      <c r="D9" s="58"/>
      <c r="E9" s="112"/>
      <c r="F9" s="87" t="s">
        <v>151</v>
      </c>
      <c r="G9" s="150"/>
      <c r="H9" s="475"/>
      <c r="I9" s="312"/>
      <c r="J9" s="482"/>
      <c r="K9" s="320"/>
      <c r="L9" s="624"/>
      <c r="M9" s="319"/>
      <c r="N9" s="627"/>
      <c r="O9" s="319"/>
      <c r="P9" s="627"/>
      <c r="Q9" s="316"/>
      <c r="R9" s="303"/>
      <c r="S9" s="303"/>
      <c r="T9" s="303"/>
    </row>
    <row r="10" spans="1:20" s="21" customFormat="1" ht="10.199999999999999" customHeight="1">
      <c r="A10" s="68"/>
      <c r="B10" s="141"/>
      <c r="C10" s="145"/>
      <c r="D10" s="65"/>
      <c r="E10" s="152"/>
      <c r="F10" s="82"/>
      <c r="G10" s="81"/>
      <c r="H10" s="474"/>
      <c r="I10" s="311"/>
      <c r="J10" s="570" t="s">
        <v>438</v>
      </c>
      <c r="K10" s="321">
        <v>8</v>
      </c>
      <c r="L10" s="648" t="str">
        <f>IF(OR(K10=7,K10=8,K10=9),J8,IF(OR(K10=1,K10=2,K10=3),J12,""))</f>
        <v>林建輝</v>
      </c>
      <c r="M10" s="318"/>
      <c r="N10" s="624"/>
      <c r="O10" s="319"/>
      <c r="P10" s="627"/>
      <c r="Q10" s="316"/>
      <c r="R10" s="303"/>
      <c r="S10" s="303"/>
      <c r="T10" s="303"/>
    </row>
    <row r="11" spans="1:20" s="21" customFormat="1" ht="10.199999999999999" customHeight="1">
      <c r="A11" s="68">
        <v>3</v>
      </c>
      <c r="B11" s="141">
        <v>26</v>
      </c>
      <c r="C11" s="142" t="s">
        <v>22</v>
      </c>
      <c r="D11" s="58"/>
      <c r="E11" s="106"/>
      <c r="F11" s="87" t="s">
        <v>152</v>
      </c>
      <c r="G11" s="155" t="s">
        <v>97</v>
      </c>
      <c r="H11" s="475"/>
      <c r="I11" s="313"/>
      <c r="J11" s="482"/>
      <c r="K11" s="320"/>
      <c r="L11" s="627" t="s">
        <v>493</v>
      </c>
      <c r="M11" s="322"/>
      <c r="N11" s="624"/>
      <c r="O11" s="319"/>
      <c r="P11" s="627"/>
      <c r="Q11" s="316"/>
      <c r="R11" s="303"/>
      <c r="S11" s="303"/>
      <c r="T11" s="303"/>
    </row>
    <row r="12" spans="1:20" s="21" customFormat="1" ht="10.199999999999999" customHeight="1">
      <c r="A12" s="68"/>
      <c r="B12" s="144"/>
      <c r="C12" s="145"/>
      <c r="D12" s="65"/>
      <c r="E12" s="112"/>
      <c r="F12" s="89"/>
      <c r="G12" s="150"/>
      <c r="H12" s="476" t="s">
        <v>413</v>
      </c>
      <c r="I12" s="332">
        <v>8</v>
      </c>
      <c r="J12" s="901" t="str">
        <f>IF(OR(I12= 7,I12= 8,I12= 9),F11,IF(OR(I12= 1,I12= 2,I12= 3),F13,IF(F11="Bye",F13,IF(F13="Bye",F11,""))))</f>
        <v>于宏利</v>
      </c>
      <c r="K12" s="323"/>
      <c r="L12" s="627"/>
      <c r="M12" s="320"/>
      <c r="N12" s="624"/>
      <c r="O12" s="319"/>
      <c r="P12" s="627"/>
      <c r="Q12" s="316"/>
      <c r="R12" s="303"/>
      <c r="S12" s="303"/>
      <c r="T12" s="303"/>
    </row>
    <row r="13" spans="1:20" s="21" customFormat="1" ht="10.199999999999999" customHeight="1">
      <c r="A13" s="68">
        <v>4</v>
      </c>
      <c r="B13" s="149">
        <v>14</v>
      </c>
      <c r="C13" s="142" t="s">
        <v>22</v>
      </c>
      <c r="D13" s="58"/>
      <c r="E13" s="112"/>
      <c r="F13" s="77" t="s">
        <v>153</v>
      </c>
      <c r="G13" s="150" t="s">
        <v>72</v>
      </c>
      <c r="H13" s="477"/>
      <c r="I13" s="333"/>
      <c r="J13" s="482" t="s">
        <v>467</v>
      </c>
      <c r="K13" s="319"/>
      <c r="L13" s="627"/>
      <c r="M13" s="320"/>
      <c r="N13" s="624"/>
      <c r="O13" s="319"/>
      <c r="P13" s="627"/>
      <c r="Q13" s="316"/>
      <c r="R13" s="303"/>
      <c r="S13" s="303"/>
      <c r="T13" s="303"/>
    </row>
    <row r="14" spans="1:20" s="21" customFormat="1" ht="10.199999999999999" customHeight="1">
      <c r="A14" s="68"/>
      <c r="B14" s="160"/>
      <c r="C14" s="145"/>
      <c r="D14" s="65"/>
      <c r="E14" s="152"/>
      <c r="F14" s="82"/>
      <c r="G14" s="161"/>
      <c r="H14" s="478"/>
      <c r="I14" s="334"/>
      <c r="J14" s="482"/>
      <c r="K14" s="319"/>
      <c r="L14" s="593" t="s">
        <v>446</v>
      </c>
      <c r="M14" s="321">
        <v>8</v>
      </c>
      <c r="N14" s="648" t="str">
        <f>IF(OR(M14=7,M14=8,M14=9),L10,IF(OR(M14=1,M14=2,M14=3),L18,""))</f>
        <v>林建輝</v>
      </c>
      <c r="O14" s="318"/>
      <c r="P14" s="627"/>
      <c r="Q14" s="316"/>
      <c r="R14" s="303"/>
      <c r="S14" s="303"/>
      <c r="T14" s="303"/>
    </row>
    <row r="15" spans="1:20" s="21" customFormat="1" ht="10.199999999999999" customHeight="1">
      <c r="A15" s="68">
        <v>5</v>
      </c>
      <c r="B15" s="141">
        <v>10</v>
      </c>
      <c r="C15" s="142" t="s">
        <v>22</v>
      </c>
      <c r="D15" s="58">
        <v>14</v>
      </c>
      <c r="E15" s="106"/>
      <c r="F15" s="87" t="s">
        <v>154</v>
      </c>
      <c r="G15" s="155" t="s">
        <v>41</v>
      </c>
      <c r="H15" s="477"/>
      <c r="I15" s="335"/>
      <c r="J15" s="482"/>
      <c r="K15" s="319"/>
      <c r="L15" s="627"/>
      <c r="M15" s="320"/>
      <c r="N15" s="627" t="s">
        <v>496</v>
      </c>
      <c r="O15" s="320"/>
      <c r="P15" s="627"/>
      <c r="Q15" s="316"/>
      <c r="R15" s="303"/>
      <c r="S15" s="303"/>
      <c r="T15" s="303"/>
    </row>
    <row r="16" spans="1:20" s="21" customFormat="1" ht="10.199999999999999" customHeight="1">
      <c r="A16" s="68"/>
      <c r="B16" s="144"/>
      <c r="C16" s="145"/>
      <c r="D16" s="65"/>
      <c r="E16" s="112"/>
      <c r="F16" s="89"/>
      <c r="G16" s="150"/>
      <c r="H16" s="476" t="s">
        <v>415</v>
      </c>
      <c r="I16" s="332">
        <v>2</v>
      </c>
      <c r="J16" s="901" t="str">
        <f>IF(OR(I16= 7,I16= 8,I16= 9),F15,IF(OR(I16= 1,I16= 2,I16= 3),F17,IF(F15="Bye",F17,IF(F17="Bye",F15,""))))</f>
        <v>楊坤橙</v>
      </c>
      <c r="K16" s="318"/>
      <c r="L16" s="627"/>
      <c r="M16" s="320"/>
      <c r="N16" s="627"/>
      <c r="O16" s="320"/>
      <c r="P16" s="627"/>
      <c r="Q16" s="316"/>
      <c r="R16" s="303"/>
      <c r="S16" s="303"/>
      <c r="T16" s="303"/>
    </row>
    <row r="17" spans="1:20" s="21" customFormat="1" ht="10.199999999999999" customHeight="1">
      <c r="A17" s="68">
        <v>6</v>
      </c>
      <c r="B17" s="149">
        <v>25</v>
      </c>
      <c r="C17" s="142" t="s">
        <v>22</v>
      </c>
      <c r="D17" s="58"/>
      <c r="E17" s="112"/>
      <c r="F17" s="77" t="s">
        <v>155</v>
      </c>
      <c r="G17" s="150" t="s">
        <v>53</v>
      </c>
      <c r="H17" s="477"/>
      <c r="I17" s="336"/>
      <c r="J17" s="482" t="s">
        <v>467</v>
      </c>
      <c r="K17" s="320"/>
      <c r="L17" s="627"/>
      <c r="M17" s="320"/>
      <c r="N17" s="627"/>
      <c r="O17" s="320"/>
      <c r="P17" s="627"/>
      <c r="Q17" s="316"/>
      <c r="R17" s="303"/>
      <c r="S17" s="303"/>
      <c r="T17" s="303"/>
    </row>
    <row r="18" spans="1:20" s="21" customFormat="1" ht="10.199999999999999" customHeight="1">
      <c r="A18" s="68"/>
      <c r="B18" s="141"/>
      <c r="C18" s="145"/>
      <c r="D18" s="65"/>
      <c r="E18" s="152"/>
      <c r="F18" s="82"/>
      <c r="G18" s="161"/>
      <c r="H18" s="476"/>
      <c r="I18" s="334"/>
      <c r="J18" s="570" t="s">
        <v>438</v>
      </c>
      <c r="K18" s="321">
        <v>7</v>
      </c>
      <c r="L18" s="648" t="str">
        <f>IF(OR(K18=7,K18=8,K18=9),J16,IF(OR(K18=1,K18=2,K18=3),J20,""))</f>
        <v>楊坤橙</v>
      </c>
      <c r="M18" s="323"/>
      <c r="N18" s="627"/>
      <c r="O18" s="320"/>
      <c r="P18" s="627"/>
      <c r="Q18" s="316"/>
      <c r="R18" s="303"/>
      <c r="S18" s="303"/>
      <c r="T18" s="303"/>
    </row>
    <row r="19" spans="1:20" s="21" customFormat="1" ht="10.199999999999999" customHeight="1">
      <c r="A19" s="68">
        <v>7</v>
      </c>
      <c r="B19" s="141"/>
      <c r="C19" s="142" t="s">
        <v>22</v>
      </c>
      <c r="D19" s="58"/>
      <c r="E19" s="106"/>
      <c r="F19" s="87" t="s">
        <v>151</v>
      </c>
      <c r="G19" s="155"/>
      <c r="H19" s="477"/>
      <c r="I19" s="337"/>
      <c r="J19" s="482"/>
      <c r="K19" s="320"/>
      <c r="L19" s="627" t="s">
        <v>493</v>
      </c>
      <c r="M19" s="319"/>
      <c r="N19" s="627"/>
      <c r="O19" s="320"/>
      <c r="P19" s="627"/>
      <c r="Q19" s="316"/>
      <c r="R19" s="303"/>
      <c r="S19" s="303"/>
      <c r="T19" s="303"/>
    </row>
    <row r="20" spans="1:20" s="21" customFormat="1" ht="10.199999999999999" customHeight="1">
      <c r="A20" s="68"/>
      <c r="B20" s="144"/>
      <c r="C20" s="145"/>
      <c r="D20" s="65"/>
      <c r="E20" s="112"/>
      <c r="F20" s="89"/>
      <c r="G20" s="69"/>
      <c r="H20" s="476"/>
      <c r="I20" s="332"/>
      <c r="J20" s="901" t="str">
        <f>IF(OR(I20= 7,I20= 8,I20= 9),F19,IF(OR(I20= 1,I20= 2,I20= 3),F21,IF(F19="Bye",F21,IF(F21="Bye",F19,""))))</f>
        <v>陳隆懋</v>
      </c>
      <c r="K20" s="323"/>
      <c r="L20" s="627"/>
      <c r="M20" s="319"/>
      <c r="N20" s="627"/>
      <c r="O20" s="320"/>
      <c r="P20" s="627"/>
      <c r="Q20" s="316"/>
      <c r="R20" s="303"/>
      <c r="S20" s="303"/>
      <c r="T20" s="303"/>
    </row>
    <row r="21" spans="1:20" s="21" customFormat="1" ht="10.199999999999999" customHeight="1">
      <c r="A21" s="55">
        <v>8</v>
      </c>
      <c r="B21" s="141">
        <v>6</v>
      </c>
      <c r="C21" s="142" t="s">
        <v>22</v>
      </c>
      <c r="D21" s="58">
        <v>6</v>
      </c>
      <c r="E21" s="164" t="s">
        <v>66</v>
      </c>
      <c r="F21" s="95" t="s">
        <v>156</v>
      </c>
      <c r="G21" s="69" t="s">
        <v>53</v>
      </c>
      <c r="H21" s="479"/>
      <c r="I21" s="333"/>
      <c r="J21" s="482"/>
      <c r="K21" s="319"/>
      <c r="L21" s="627"/>
      <c r="M21" s="319"/>
      <c r="N21" s="627"/>
      <c r="O21" s="320"/>
      <c r="P21" s="627"/>
      <c r="Q21" s="316"/>
      <c r="R21" s="303"/>
      <c r="S21" s="303"/>
      <c r="T21" s="303"/>
    </row>
    <row r="22" spans="1:20" s="21" customFormat="1" ht="10.199999999999999" customHeight="1">
      <c r="A22" s="68"/>
      <c r="B22" s="144"/>
      <c r="C22" s="145"/>
      <c r="D22" s="65"/>
      <c r="E22" s="152"/>
      <c r="F22" s="97"/>
      <c r="G22" s="81"/>
      <c r="H22" s="478"/>
      <c r="I22" s="334"/>
      <c r="J22" s="482"/>
      <c r="K22" s="319"/>
      <c r="L22" s="627"/>
      <c r="M22" s="319"/>
      <c r="N22" s="593" t="s">
        <v>449</v>
      </c>
      <c r="O22" s="321">
        <v>2</v>
      </c>
      <c r="P22" s="648" t="str">
        <f>IF(OR(O22=7,O22=8,O22=9),N14,IF(OR(O22=1,O22=2,O22=3),N30,""))</f>
        <v>陳迪</v>
      </c>
      <c r="Q22" s="324"/>
      <c r="R22" s="303"/>
      <c r="S22" s="303"/>
      <c r="T22" s="303"/>
    </row>
    <row r="23" spans="1:20" s="21" customFormat="1" ht="10.199999999999999" customHeight="1">
      <c r="A23" s="55">
        <v>9</v>
      </c>
      <c r="B23" s="149">
        <v>4</v>
      </c>
      <c r="C23" s="142" t="s">
        <v>22</v>
      </c>
      <c r="D23" s="58">
        <v>4</v>
      </c>
      <c r="E23" s="143" t="s">
        <v>46</v>
      </c>
      <c r="F23" s="73" t="s">
        <v>157</v>
      </c>
      <c r="G23" s="86" t="s">
        <v>158</v>
      </c>
      <c r="H23" s="479"/>
      <c r="I23" s="337"/>
      <c r="J23" s="482"/>
      <c r="K23" s="319"/>
      <c r="L23" s="627"/>
      <c r="M23" s="319"/>
      <c r="N23" s="627"/>
      <c r="O23" s="320"/>
      <c r="P23" s="627" t="s">
        <v>517</v>
      </c>
      <c r="Q23" s="325"/>
      <c r="R23" s="303"/>
      <c r="S23" s="303"/>
      <c r="T23" s="303"/>
    </row>
    <row r="24" spans="1:20" s="21" customFormat="1" ht="10.199999999999999" customHeight="1">
      <c r="A24" s="68"/>
      <c r="B24" s="141"/>
      <c r="C24" s="145"/>
      <c r="D24" s="65"/>
      <c r="E24" s="112"/>
      <c r="F24" s="89"/>
      <c r="G24" s="69"/>
      <c r="H24" s="476"/>
      <c r="I24" s="332"/>
      <c r="J24" s="901" t="str">
        <f>IF(OR(I24= 7,I24= 8,I24= 9),F23,IF(OR(I24= 1,I24= 2,I24= 3),F25,IF(F23="Bye",F25,IF(F25="Bye",F23,""))))</f>
        <v>蔡政翰</v>
      </c>
      <c r="K24" s="318"/>
      <c r="L24" s="624"/>
      <c r="M24" s="319"/>
      <c r="N24" s="627"/>
      <c r="O24" s="320"/>
      <c r="P24" s="627"/>
      <c r="Q24" s="325"/>
      <c r="R24" s="303"/>
      <c r="S24" s="303"/>
      <c r="T24" s="303"/>
    </row>
    <row r="25" spans="1:20" s="21" customFormat="1" ht="10.199999999999999" customHeight="1">
      <c r="A25" s="68">
        <v>10</v>
      </c>
      <c r="B25" s="141"/>
      <c r="C25" s="142" t="s">
        <v>22</v>
      </c>
      <c r="D25" s="58"/>
      <c r="E25" s="112"/>
      <c r="F25" s="87" t="s">
        <v>151</v>
      </c>
      <c r="G25" s="150"/>
      <c r="H25" s="477"/>
      <c r="I25" s="336"/>
      <c r="J25" s="482"/>
      <c r="K25" s="320"/>
      <c r="L25" s="624"/>
      <c r="M25" s="319"/>
      <c r="N25" s="627"/>
      <c r="O25" s="320"/>
      <c r="P25" s="627"/>
      <c r="Q25" s="325"/>
      <c r="R25" s="303"/>
      <c r="S25" s="303"/>
      <c r="T25" s="303"/>
    </row>
    <row r="26" spans="1:20" s="21" customFormat="1" ht="10.199999999999999" customHeight="1">
      <c r="A26" s="68"/>
      <c r="B26" s="144"/>
      <c r="C26" s="145"/>
      <c r="D26" s="65"/>
      <c r="E26" s="152"/>
      <c r="F26" s="82"/>
      <c r="G26" s="161"/>
      <c r="H26" s="476"/>
      <c r="I26" s="334"/>
      <c r="J26" s="570" t="s">
        <v>438</v>
      </c>
      <c r="K26" s="321">
        <v>2</v>
      </c>
      <c r="L26" s="648" t="str">
        <f>IF(OR(K26=7,K26=8,K26=9),J24,IF(OR(K26=1,K26=2,K26=3),J28,""))</f>
        <v>陳迪</v>
      </c>
      <c r="M26" s="318"/>
      <c r="N26" s="627"/>
      <c r="O26" s="320"/>
      <c r="P26" s="627"/>
      <c r="Q26" s="325"/>
      <c r="R26" s="303"/>
      <c r="S26" s="303"/>
      <c r="T26" s="303"/>
    </row>
    <row r="27" spans="1:20" s="21" customFormat="1" ht="10.199999999999999" customHeight="1">
      <c r="A27" s="68">
        <v>11</v>
      </c>
      <c r="B27" s="149">
        <v>21</v>
      </c>
      <c r="C27" s="142" t="s">
        <v>22</v>
      </c>
      <c r="D27" s="58"/>
      <c r="E27" s="106"/>
      <c r="F27" s="87" t="s">
        <v>159</v>
      </c>
      <c r="G27" s="155" t="s">
        <v>28</v>
      </c>
      <c r="H27" s="477"/>
      <c r="I27" s="337"/>
      <c r="J27" s="482"/>
      <c r="K27" s="320"/>
      <c r="L27" s="627" t="s">
        <v>496</v>
      </c>
      <c r="M27" s="322"/>
      <c r="N27" s="627"/>
      <c r="O27" s="320"/>
      <c r="P27" s="627"/>
      <c r="Q27" s="325"/>
      <c r="R27" s="303"/>
      <c r="S27" s="303"/>
      <c r="T27" s="303"/>
    </row>
    <row r="28" spans="1:20" s="21" customFormat="1" ht="10.199999999999999" customHeight="1">
      <c r="A28" s="165"/>
      <c r="B28" s="160"/>
      <c r="C28" s="145"/>
      <c r="D28" s="65"/>
      <c r="E28" s="112"/>
      <c r="F28" s="89"/>
      <c r="G28" s="150"/>
      <c r="H28" s="476" t="s">
        <v>415</v>
      </c>
      <c r="I28" s="332">
        <v>2</v>
      </c>
      <c r="J28" s="901" t="str">
        <f>IF(OR(I28= 7,I28= 8,I28= 9),F27,IF(OR(I28= 1,I28= 2,I28= 3),F29,IF(F27="Bye",F29,IF(F29="Bye",F27,""))))</f>
        <v>陳迪</v>
      </c>
      <c r="K28" s="323"/>
      <c r="L28" s="627"/>
      <c r="M28" s="320"/>
      <c r="N28" s="627"/>
      <c r="O28" s="320"/>
      <c r="P28" s="627"/>
      <c r="Q28" s="325"/>
      <c r="R28" s="303"/>
      <c r="S28" s="303"/>
      <c r="T28" s="303"/>
    </row>
    <row r="29" spans="1:20" s="21" customFormat="1" ht="10.199999999999999" customHeight="1">
      <c r="A29" s="68">
        <v>12</v>
      </c>
      <c r="B29" s="141">
        <v>22</v>
      </c>
      <c r="C29" s="142" t="s">
        <v>22</v>
      </c>
      <c r="D29" s="58"/>
      <c r="E29" s="112"/>
      <c r="F29" s="77" t="s">
        <v>160</v>
      </c>
      <c r="G29" s="150" t="s">
        <v>110</v>
      </c>
      <c r="H29" s="477"/>
      <c r="I29" s="333"/>
      <c r="J29" s="482" t="s">
        <v>465</v>
      </c>
      <c r="K29" s="319"/>
      <c r="L29" s="627"/>
      <c r="M29" s="320"/>
      <c r="N29" s="627"/>
      <c r="O29" s="320"/>
      <c r="P29" s="627"/>
      <c r="Q29" s="325"/>
      <c r="R29" s="303"/>
      <c r="S29" s="303"/>
      <c r="T29" s="303"/>
    </row>
    <row r="30" spans="1:20" s="21" customFormat="1" ht="10.199999999999999" customHeight="1">
      <c r="A30" s="68"/>
      <c r="B30" s="144"/>
      <c r="C30" s="145"/>
      <c r="D30" s="65"/>
      <c r="E30" s="152"/>
      <c r="F30" s="82"/>
      <c r="G30" s="161"/>
      <c r="H30" s="478"/>
      <c r="I30" s="334"/>
      <c r="J30" s="482"/>
      <c r="K30" s="319"/>
      <c r="L30" s="593" t="s">
        <v>446</v>
      </c>
      <c r="M30" s="321">
        <v>8</v>
      </c>
      <c r="N30" s="648" t="str">
        <f>IF(OR(M30=7,M30=8,M30=9),L26,IF(OR(M30=1,M30=2,M30=3),L34,""))</f>
        <v>陳迪</v>
      </c>
      <c r="O30" s="323"/>
      <c r="P30" s="627"/>
      <c r="Q30" s="325"/>
      <c r="R30" s="303"/>
      <c r="S30" s="303"/>
      <c r="T30" s="303"/>
    </row>
    <row r="31" spans="1:20" s="21" customFormat="1" ht="10.199999999999999" customHeight="1">
      <c r="A31" s="68">
        <v>13</v>
      </c>
      <c r="B31" s="149">
        <v>9</v>
      </c>
      <c r="C31" s="142" t="s">
        <v>22</v>
      </c>
      <c r="D31" s="58">
        <v>14</v>
      </c>
      <c r="E31" s="106"/>
      <c r="F31" s="87" t="s">
        <v>161</v>
      </c>
      <c r="G31" s="155" t="s">
        <v>162</v>
      </c>
      <c r="H31" s="477"/>
      <c r="I31" s="335"/>
      <c r="J31" s="482"/>
      <c r="K31" s="319"/>
      <c r="L31" s="627"/>
      <c r="M31" s="320"/>
      <c r="N31" s="627" t="s">
        <v>493</v>
      </c>
      <c r="O31" s="319"/>
      <c r="P31" s="627"/>
      <c r="Q31" s="325"/>
      <c r="R31" s="303"/>
      <c r="S31" s="303"/>
      <c r="T31" s="303"/>
    </row>
    <row r="32" spans="1:20" s="21" customFormat="1" ht="10.199999999999999" customHeight="1">
      <c r="A32" s="68"/>
      <c r="B32" s="141"/>
      <c r="C32" s="145"/>
      <c r="D32" s="65"/>
      <c r="E32" s="112"/>
      <c r="F32" s="89"/>
      <c r="G32" s="150"/>
      <c r="H32" s="476" t="s">
        <v>415</v>
      </c>
      <c r="I32" s="332">
        <v>8</v>
      </c>
      <c r="J32" s="901" t="str">
        <f>IF(OR(I32= 7,I32= 8,I32= 9),F31,IF(OR(I32= 1,I32= 2,I32= 3),F33,IF(F31="Bye",F33,IF(F33="Bye",F31,""))))</f>
        <v>黃仁賢</v>
      </c>
      <c r="K32" s="318"/>
      <c r="L32" s="627"/>
      <c r="M32" s="320"/>
      <c r="N32" s="627"/>
      <c r="O32" s="319"/>
      <c r="P32" s="627"/>
      <c r="Q32" s="325"/>
      <c r="R32" s="303"/>
      <c r="S32" s="303"/>
      <c r="T32" s="303"/>
    </row>
    <row r="33" spans="1:20" s="21" customFormat="1" ht="10.199999999999999" customHeight="1">
      <c r="A33" s="68">
        <v>14</v>
      </c>
      <c r="B33" s="141">
        <v>17</v>
      </c>
      <c r="C33" s="142" t="s">
        <v>22</v>
      </c>
      <c r="D33" s="58"/>
      <c r="E33" s="112"/>
      <c r="F33" s="77" t="s">
        <v>163</v>
      </c>
      <c r="G33" s="150" t="s">
        <v>53</v>
      </c>
      <c r="H33" s="477"/>
      <c r="I33" s="336"/>
      <c r="J33" s="482" t="s">
        <v>465</v>
      </c>
      <c r="K33" s="320"/>
      <c r="L33" s="627"/>
      <c r="M33" s="320"/>
      <c r="N33" s="627"/>
      <c r="O33" s="319"/>
      <c r="P33" s="627"/>
      <c r="Q33" s="325"/>
      <c r="R33" s="303"/>
      <c r="S33" s="303"/>
      <c r="T33" s="303"/>
    </row>
    <row r="34" spans="1:20" s="21" customFormat="1" ht="10.199999999999999" customHeight="1">
      <c r="A34" s="68"/>
      <c r="B34" s="166"/>
      <c r="C34" s="145"/>
      <c r="D34" s="65"/>
      <c r="E34" s="152"/>
      <c r="F34" s="82"/>
      <c r="G34" s="161"/>
      <c r="H34" s="476"/>
      <c r="I34" s="334"/>
      <c r="J34" s="570" t="s">
        <v>438</v>
      </c>
      <c r="K34" s="321">
        <v>2</v>
      </c>
      <c r="L34" s="648" t="str">
        <f>IF(OR(K34=7,K34=8,K34=9),J32,IF(OR(K34=1,K34=2,K34=3),J36,""))</f>
        <v>蔡明縣</v>
      </c>
      <c r="M34" s="323"/>
      <c r="N34" s="627"/>
      <c r="O34" s="319"/>
      <c r="P34" s="627"/>
      <c r="Q34" s="325"/>
      <c r="R34" s="303"/>
      <c r="S34" s="303"/>
      <c r="T34" s="303"/>
    </row>
    <row r="35" spans="1:20" s="21" customFormat="1" ht="10.199999999999999" customHeight="1">
      <c r="A35" s="68">
        <v>15</v>
      </c>
      <c r="B35" s="141">
        <v>23</v>
      </c>
      <c r="C35" s="142" t="s">
        <v>22</v>
      </c>
      <c r="D35" s="58"/>
      <c r="E35" s="106"/>
      <c r="F35" s="87" t="s">
        <v>164</v>
      </c>
      <c r="G35" s="155" t="s">
        <v>102</v>
      </c>
      <c r="H35" s="477"/>
      <c r="I35" s="337"/>
      <c r="J35" s="482"/>
      <c r="K35" s="320"/>
      <c r="L35" s="627" t="s">
        <v>495</v>
      </c>
      <c r="M35" s="319"/>
      <c r="N35" s="627"/>
      <c r="O35" s="319"/>
      <c r="P35" s="627"/>
      <c r="Q35" s="325"/>
      <c r="R35" s="303"/>
      <c r="S35" s="303"/>
      <c r="T35" s="303"/>
    </row>
    <row r="36" spans="1:20" s="21" customFormat="1" ht="10.199999999999999" customHeight="1">
      <c r="A36" s="68"/>
      <c r="B36" s="144"/>
      <c r="C36" s="145"/>
      <c r="D36" s="65"/>
      <c r="E36" s="112"/>
      <c r="F36" s="89"/>
      <c r="G36" s="69"/>
      <c r="H36" s="476" t="s">
        <v>415</v>
      </c>
      <c r="I36" s="332">
        <v>8</v>
      </c>
      <c r="J36" s="901" t="str">
        <f>IF(OR(I36= 7,I36= 8,I36= 9),F35,IF(OR(I36= 1,I36= 2,I36= 3),F37,IF(F35="Bye",F37,IF(F37="Bye",F35,""))))</f>
        <v>蔡明縣</v>
      </c>
      <c r="K36" s="323"/>
      <c r="L36" s="627"/>
      <c r="M36" s="319"/>
      <c r="N36" s="627"/>
      <c r="O36" s="319"/>
      <c r="P36" s="627"/>
      <c r="Q36" s="325"/>
      <c r="R36" s="303"/>
      <c r="S36" s="303"/>
      <c r="T36" s="303"/>
    </row>
    <row r="37" spans="1:20" s="21" customFormat="1" ht="10.199999999999999" customHeight="1">
      <c r="A37" s="55">
        <v>16</v>
      </c>
      <c r="B37" s="149">
        <v>7</v>
      </c>
      <c r="C37" s="142" t="s">
        <v>22</v>
      </c>
      <c r="D37" s="58">
        <v>9</v>
      </c>
      <c r="E37" s="164" t="s">
        <v>43</v>
      </c>
      <c r="F37" s="95" t="s">
        <v>165</v>
      </c>
      <c r="G37" s="69" t="s">
        <v>36</v>
      </c>
      <c r="H37" s="479"/>
      <c r="I37" s="333"/>
      <c r="J37" s="482" t="s">
        <v>467</v>
      </c>
      <c r="K37" s="319"/>
      <c r="L37" s="627"/>
      <c r="M37" s="319"/>
      <c r="N37" s="627"/>
      <c r="O37" s="319"/>
      <c r="P37" s="627"/>
      <c r="Q37" s="325"/>
      <c r="R37" s="303"/>
      <c r="S37" s="303"/>
      <c r="T37" s="303"/>
    </row>
    <row r="38" spans="1:20" s="21" customFormat="1" ht="10.199999999999999" customHeight="1">
      <c r="A38" s="68"/>
      <c r="B38" s="141"/>
      <c r="C38" s="167"/>
      <c r="D38" s="65"/>
      <c r="E38" s="152"/>
      <c r="F38" s="82"/>
      <c r="G38" s="81"/>
      <c r="H38" s="476"/>
      <c r="I38" s="334"/>
      <c r="J38" s="482" t="str">
        <f>IF(OR(I38= 7,I38= 8,I38= 9),E37,IF(OR(I38= 1,I38= 2,I38= 3),E39,""))</f>
        <v/>
      </c>
      <c r="K38" s="319"/>
      <c r="L38" s="627"/>
      <c r="M38" s="319"/>
      <c r="N38" s="902" t="s">
        <v>166</v>
      </c>
      <c r="O38" s="326"/>
      <c r="P38" s="648" t="str">
        <f>IF(OR(Q38=7,Q38=8,Q38=9),P22,IF(OR(Q38=1,Q38=2,Q38=3),P54,""))</f>
        <v>陳迪</v>
      </c>
      <c r="Q38" s="327">
        <v>9</v>
      </c>
      <c r="R38" s="303"/>
      <c r="S38" s="303"/>
      <c r="T38" s="303"/>
    </row>
    <row r="39" spans="1:20" s="21" customFormat="1" ht="10.199999999999999" customHeight="1">
      <c r="A39" s="55">
        <v>17</v>
      </c>
      <c r="B39" s="141">
        <v>5</v>
      </c>
      <c r="C39" s="142" t="s">
        <v>22</v>
      </c>
      <c r="D39" s="58">
        <v>5</v>
      </c>
      <c r="E39" s="143" t="s">
        <v>85</v>
      </c>
      <c r="F39" s="73" t="s">
        <v>167</v>
      </c>
      <c r="G39" s="86" t="s">
        <v>102</v>
      </c>
      <c r="H39" s="479"/>
      <c r="I39" s="337"/>
      <c r="J39" s="482" t="str">
        <f>IF(OR(I39= 7,I39= 8,I39= 9),E38,IF(OR(I39= 1,I39= 2,I39= 3),E40,""))</f>
        <v/>
      </c>
      <c r="K39" s="319">
        <v>7</v>
      </c>
      <c r="L39" s="627"/>
      <c r="M39" s="319"/>
      <c r="N39" s="627"/>
      <c r="O39" s="328"/>
      <c r="P39" s="586" t="s">
        <v>519</v>
      </c>
      <c r="Q39" s="329"/>
      <c r="R39" s="303"/>
      <c r="S39" s="303"/>
      <c r="T39" s="303"/>
    </row>
    <row r="40" spans="1:20" s="21" customFormat="1" ht="10.199999999999999" customHeight="1">
      <c r="A40" s="68"/>
      <c r="B40" s="144"/>
      <c r="C40" s="145"/>
      <c r="D40" s="65"/>
      <c r="E40" s="112"/>
      <c r="F40" s="89"/>
      <c r="G40" s="69"/>
      <c r="H40" s="476"/>
      <c r="I40" s="332"/>
      <c r="J40" s="901" t="str">
        <f>IF(OR(I40= 7,I40= 8,I40= 9),F39,IF(OR(I40= 1,I40= 2,I40= 3),F41,IF(F39="Bye",F41,IF(F41="Bye",F39,""))))</f>
        <v>康順傅</v>
      </c>
      <c r="K40" s="318"/>
      <c r="L40" s="624"/>
      <c r="M40" s="319"/>
      <c r="N40" s="627"/>
      <c r="O40" s="319"/>
      <c r="P40" s="627"/>
      <c r="Q40" s="325"/>
      <c r="R40" s="303"/>
      <c r="S40" s="303"/>
      <c r="T40" s="303"/>
    </row>
    <row r="41" spans="1:20" s="21" customFormat="1" ht="10.199999999999999" customHeight="1">
      <c r="A41" s="68">
        <v>18</v>
      </c>
      <c r="B41" s="149"/>
      <c r="C41" s="142" t="s">
        <v>22</v>
      </c>
      <c r="D41" s="58"/>
      <c r="E41" s="112"/>
      <c r="F41" s="87" t="s">
        <v>151</v>
      </c>
      <c r="G41" s="150"/>
      <c r="H41" s="477"/>
      <c r="I41" s="336"/>
      <c r="J41" s="482"/>
      <c r="K41" s="320"/>
      <c r="L41" s="624"/>
      <c r="M41" s="319"/>
      <c r="N41" s="627"/>
      <c r="O41" s="319"/>
      <c r="P41" s="627"/>
      <c r="Q41" s="325"/>
      <c r="R41" s="303"/>
      <c r="S41" s="303"/>
      <c r="T41" s="303"/>
    </row>
    <row r="42" spans="1:20" s="21" customFormat="1" ht="10.199999999999999" customHeight="1">
      <c r="A42" s="68"/>
      <c r="B42" s="160"/>
      <c r="C42" s="145"/>
      <c r="D42" s="65"/>
      <c r="E42" s="152"/>
      <c r="F42" s="82"/>
      <c r="G42" s="161"/>
      <c r="H42" s="476"/>
      <c r="I42" s="334"/>
      <c r="J42" s="570" t="s">
        <v>438</v>
      </c>
      <c r="K42" s="321">
        <v>8</v>
      </c>
      <c r="L42" s="648" t="str">
        <f>IF(OR(K42=7,K42=8,K42=9),J40,IF(OR(K42=1,K42=2,K42=3),J44,""))</f>
        <v>康順傅</v>
      </c>
      <c r="M42" s="318"/>
      <c r="N42" s="627"/>
      <c r="O42" s="319"/>
      <c r="P42" s="627"/>
      <c r="Q42" s="325"/>
      <c r="R42" s="303"/>
      <c r="S42" s="303"/>
      <c r="T42" s="303"/>
    </row>
    <row r="43" spans="1:20" s="21" customFormat="1" ht="10.199999999999999" customHeight="1">
      <c r="A43" s="68">
        <v>19</v>
      </c>
      <c r="B43" s="141">
        <v>15</v>
      </c>
      <c r="C43" s="142" t="s">
        <v>22</v>
      </c>
      <c r="D43" s="58"/>
      <c r="E43" s="106"/>
      <c r="F43" s="87" t="s">
        <v>168</v>
      </c>
      <c r="G43" s="155" t="s">
        <v>114</v>
      </c>
      <c r="H43" s="477"/>
      <c r="I43" s="337"/>
      <c r="J43" s="482"/>
      <c r="K43" s="320"/>
      <c r="L43" s="627" t="s">
        <v>497</v>
      </c>
      <c r="M43" s="322"/>
      <c r="N43" s="627"/>
      <c r="O43" s="319"/>
      <c r="P43" s="627"/>
      <c r="Q43" s="325"/>
      <c r="R43" s="303"/>
      <c r="S43" s="303"/>
      <c r="T43" s="303"/>
    </row>
    <row r="44" spans="1:20" s="21" customFormat="1" ht="10.199999999999999" customHeight="1">
      <c r="A44" s="68"/>
      <c r="B44" s="144"/>
      <c r="C44" s="145"/>
      <c r="D44" s="65"/>
      <c r="E44" s="112"/>
      <c r="F44" s="89"/>
      <c r="G44" s="150"/>
      <c r="H44" s="476" t="s">
        <v>415</v>
      </c>
      <c r="I44" s="332">
        <v>2</v>
      </c>
      <c r="J44" s="901" t="str">
        <f>IF(OR(I44= 7,I44= 8,I44= 9),F43,IF(OR(I44= 1,I44= 2,I44= 3),F45,IF(F43="Bye",F45,IF(F45="Bye",F43,""))))</f>
        <v>李建青</v>
      </c>
      <c r="K44" s="323"/>
      <c r="L44" s="627"/>
      <c r="M44" s="320"/>
      <c r="N44" s="627"/>
      <c r="O44" s="319"/>
      <c r="P44" s="627"/>
      <c r="Q44" s="325"/>
      <c r="R44" s="303"/>
      <c r="S44" s="303"/>
      <c r="T44" s="303"/>
    </row>
    <row r="45" spans="1:20" s="21" customFormat="1" ht="10.199999999999999" customHeight="1">
      <c r="A45" s="68">
        <v>20</v>
      </c>
      <c r="B45" s="149">
        <v>8</v>
      </c>
      <c r="C45" s="142" t="s">
        <v>22</v>
      </c>
      <c r="D45" s="58">
        <v>14</v>
      </c>
      <c r="E45" s="112"/>
      <c r="F45" s="77" t="s">
        <v>169</v>
      </c>
      <c r="G45" s="150" t="s">
        <v>53</v>
      </c>
      <c r="H45" s="477"/>
      <c r="I45" s="333"/>
      <c r="J45" s="482" t="s">
        <v>470</v>
      </c>
      <c r="K45" s="319"/>
      <c r="L45" s="627"/>
      <c r="M45" s="320"/>
      <c r="N45" s="627"/>
      <c r="O45" s="319"/>
      <c r="P45" s="627"/>
      <c r="Q45" s="325"/>
      <c r="R45" s="303"/>
      <c r="S45" s="303"/>
      <c r="T45" s="303"/>
    </row>
    <row r="46" spans="1:20" s="21" customFormat="1" ht="10.199999999999999" customHeight="1">
      <c r="A46" s="68"/>
      <c r="B46" s="141"/>
      <c r="C46" s="145"/>
      <c r="D46" s="65"/>
      <c r="E46" s="152"/>
      <c r="F46" s="82"/>
      <c r="G46" s="161"/>
      <c r="H46" s="478"/>
      <c r="I46" s="334"/>
      <c r="J46" s="482"/>
      <c r="K46" s="319"/>
      <c r="L46" s="593" t="s">
        <v>447</v>
      </c>
      <c r="M46" s="321">
        <v>2</v>
      </c>
      <c r="N46" s="648" t="str">
        <f>IF(OR(M46=7,M46=8,M46=9),L42,IF(OR(M46=1,M46=2,M46=3),L50,""))</f>
        <v>花士豪</v>
      </c>
      <c r="O46" s="318"/>
      <c r="P46" s="627"/>
      <c r="Q46" s="325"/>
      <c r="R46" s="303"/>
      <c r="S46" s="303"/>
      <c r="T46" s="303"/>
    </row>
    <row r="47" spans="1:20" s="21" customFormat="1" ht="10.199999999999999" customHeight="1">
      <c r="A47" s="68">
        <v>21</v>
      </c>
      <c r="B47" s="149">
        <v>13</v>
      </c>
      <c r="C47" s="142" t="s">
        <v>22</v>
      </c>
      <c r="D47" s="58"/>
      <c r="E47" s="106"/>
      <c r="F47" s="87" t="s">
        <v>170</v>
      </c>
      <c r="G47" s="155" t="s">
        <v>72</v>
      </c>
      <c r="H47" s="477"/>
      <c r="I47" s="335"/>
      <c r="J47" s="482"/>
      <c r="K47" s="319"/>
      <c r="L47" s="627"/>
      <c r="M47" s="320"/>
      <c r="N47" s="627" t="s">
        <v>494</v>
      </c>
      <c r="O47" s="320"/>
      <c r="P47" s="627"/>
      <c r="Q47" s="325"/>
      <c r="R47" s="303"/>
      <c r="S47" s="303"/>
      <c r="T47" s="303"/>
    </row>
    <row r="48" spans="1:20" s="21" customFormat="1" ht="10.199999999999999" customHeight="1">
      <c r="A48" s="68"/>
      <c r="B48" s="160"/>
      <c r="C48" s="145"/>
      <c r="D48" s="65"/>
      <c r="E48" s="112"/>
      <c r="F48" s="89"/>
      <c r="G48" s="150"/>
      <c r="H48" s="476" t="s">
        <v>415</v>
      </c>
      <c r="I48" s="332">
        <v>2</v>
      </c>
      <c r="J48" s="901" t="str">
        <f>IF(OR(I48= 7,I48= 8,I48= 9),F47,IF(OR(I48= 1,I48= 2,I48= 3),F49,IF(F47="Bye",F49,IF(F49="Bye",F47,""))))</f>
        <v>佘承宗</v>
      </c>
      <c r="K48" s="318"/>
      <c r="L48" s="627"/>
      <c r="M48" s="320"/>
      <c r="N48" s="627"/>
      <c r="O48" s="320"/>
      <c r="P48" s="627"/>
      <c r="Q48" s="325"/>
      <c r="R48" s="303"/>
      <c r="S48" s="303"/>
      <c r="T48" s="303"/>
    </row>
    <row r="49" spans="1:20" s="21" customFormat="1" ht="10.199999999999999" customHeight="1">
      <c r="A49" s="68">
        <v>22</v>
      </c>
      <c r="B49" s="141">
        <v>24</v>
      </c>
      <c r="C49" s="142" t="s">
        <v>22</v>
      </c>
      <c r="D49" s="58"/>
      <c r="E49" s="112"/>
      <c r="F49" s="621" t="s">
        <v>473</v>
      </c>
      <c r="G49" s="150" t="s">
        <v>41</v>
      </c>
      <c r="H49" s="477"/>
      <c r="I49" s="336"/>
      <c r="J49" s="482" t="s">
        <v>465</v>
      </c>
      <c r="K49" s="320"/>
      <c r="L49" s="627"/>
      <c r="M49" s="320"/>
      <c r="N49" s="627"/>
      <c r="O49" s="320"/>
      <c r="P49" s="627"/>
      <c r="Q49" s="325"/>
      <c r="R49" s="303"/>
      <c r="S49" s="303"/>
      <c r="T49" s="303"/>
    </row>
    <row r="50" spans="1:20" s="21" customFormat="1" ht="10.199999999999999" customHeight="1">
      <c r="A50" s="68"/>
      <c r="B50" s="144"/>
      <c r="C50" s="145"/>
      <c r="D50" s="65"/>
      <c r="E50" s="152"/>
      <c r="F50" s="82"/>
      <c r="G50" s="161"/>
      <c r="H50" s="476"/>
      <c r="I50" s="334"/>
      <c r="J50" s="570" t="s">
        <v>438</v>
      </c>
      <c r="K50" s="321">
        <v>2</v>
      </c>
      <c r="L50" s="648" t="str">
        <f>IF(OR(K50=7,K50=8,K50=9),J48,IF(OR(K50=1,K50=2,K50=3),J52,""))</f>
        <v>花士豪</v>
      </c>
      <c r="M50" s="323"/>
      <c r="N50" s="627"/>
      <c r="O50" s="320"/>
      <c r="P50" s="627"/>
      <c r="Q50" s="325"/>
      <c r="R50" s="303"/>
      <c r="S50" s="303"/>
      <c r="T50" s="303"/>
    </row>
    <row r="51" spans="1:20" s="21" customFormat="1" ht="10.199999999999999" customHeight="1">
      <c r="A51" s="68">
        <v>23</v>
      </c>
      <c r="B51" s="149"/>
      <c r="C51" s="142" t="s">
        <v>22</v>
      </c>
      <c r="D51" s="58"/>
      <c r="E51" s="106"/>
      <c r="F51" s="87" t="s">
        <v>151</v>
      </c>
      <c r="G51" s="155"/>
      <c r="H51" s="477"/>
      <c r="I51" s="337"/>
      <c r="J51" s="482"/>
      <c r="K51" s="320"/>
      <c r="L51" s="627" t="s">
        <v>497</v>
      </c>
      <c r="M51" s="319"/>
      <c r="N51" s="627"/>
      <c r="O51" s="320"/>
      <c r="P51" s="627"/>
      <c r="Q51" s="325"/>
      <c r="R51" s="303"/>
      <c r="S51" s="303"/>
      <c r="T51" s="303"/>
    </row>
    <row r="52" spans="1:20" s="21" customFormat="1" ht="10.199999999999999" customHeight="1">
      <c r="A52" s="68"/>
      <c r="B52" s="141"/>
      <c r="C52" s="145"/>
      <c r="D52" s="65"/>
      <c r="E52" s="112"/>
      <c r="F52" s="89"/>
      <c r="G52" s="69"/>
      <c r="H52" s="476"/>
      <c r="I52" s="332"/>
      <c r="J52" s="901" t="str">
        <f>IF(OR(I52= 7,I52= 8,I52= 9),F51,IF(OR(I52= 1,I52= 2,I52= 3),F53,IF(F51="Bye",F53,IF(F53="Bye",F51,""))))</f>
        <v>花士豪</v>
      </c>
      <c r="K52" s="323"/>
      <c r="L52" s="627"/>
      <c r="M52" s="319"/>
      <c r="N52" s="627"/>
      <c r="O52" s="320"/>
      <c r="P52" s="627"/>
      <c r="Q52" s="325"/>
      <c r="R52" s="303"/>
      <c r="S52" s="303"/>
      <c r="T52" s="303"/>
    </row>
    <row r="53" spans="1:20" s="21" customFormat="1" ht="10.199999999999999" customHeight="1">
      <c r="A53" s="55">
        <v>24</v>
      </c>
      <c r="B53" s="141">
        <v>3</v>
      </c>
      <c r="C53" s="142" t="s">
        <v>22</v>
      </c>
      <c r="D53" s="58">
        <v>2</v>
      </c>
      <c r="E53" s="164" t="s">
        <v>83</v>
      </c>
      <c r="F53" s="95" t="s">
        <v>171</v>
      </c>
      <c r="G53" s="69" t="s">
        <v>99</v>
      </c>
      <c r="H53" s="479"/>
      <c r="I53" s="333"/>
      <c r="J53" s="482"/>
      <c r="K53" s="319"/>
      <c r="L53" s="627"/>
      <c r="M53" s="319"/>
      <c r="N53" s="627"/>
      <c r="O53" s="320"/>
      <c r="P53" s="627"/>
      <c r="Q53" s="325"/>
      <c r="R53" s="303"/>
      <c r="S53" s="303"/>
      <c r="T53" s="303"/>
    </row>
    <row r="54" spans="1:20" s="21" customFormat="1" ht="10.199999999999999" customHeight="1">
      <c r="A54" s="68"/>
      <c r="B54" s="144"/>
      <c r="C54" s="145"/>
      <c r="D54" s="65"/>
      <c r="E54" s="152"/>
      <c r="F54" s="97"/>
      <c r="G54" s="81"/>
      <c r="H54" s="478"/>
      <c r="I54" s="334"/>
      <c r="J54" s="482"/>
      <c r="K54" s="319"/>
      <c r="L54" s="627"/>
      <c r="M54" s="319"/>
      <c r="N54" s="593" t="s">
        <v>449</v>
      </c>
      <c r="O54" s="321">
        <v>8</v>
      </c>
      <c r="P54" s="648" t="str">
        <f>IF(OR(O54=7,O54=8,O54=9),N46,IF(OR(O54=1,O54=2,O54=3),N62,""))</f>
        <v>花士豪</v>
      </c>
      <c r="Q54" s="330"/>
      <c r="R54" s="303"/>
      <c r="S54" s="303"/>
      <c r="T54" s="303"/>
    </row>
    <row r="55" spans="1:20" s="21" customFormat="1" ht="10.199999999999999" customHeight="1">
      <c r="A55" s="55">
        <v>25</v>
      </c>
      <c r="B55" s="149">
        <v>16</v>
      </c>
      <c r="C55" s="142" t="s">
        <v>22</v>
      </c>
      <c r="D55" s="58">
        <v>10</v>
      </c>
      <c r="E55" s="143" t="s">
        <v>64</v>
      </c>
      <c r="F55" s="73" t="s">
        <v>172</v>
      </c>
      <c r="G55" s="86" t="s">
        <v>53</v>
      </c>
      <c r="H55" s="479"/>
      <c r="I55" s="337"/>
      <c r="J55" s="482"/>
      <c r="K55" s="319"/>
      <c r="L55" s="627"/>
      <c r="M55" s="319"/>
      <c r="N55" s="627"/>
      <c r="O55" s="320"/>
      <c r="P55" s="628" t="s">
        <v>518</v>
      </c>
      <c r="Q55" s="331"/>
      <c r="R55" s="303"/>
      <c r="S55" s="303"/>
      <c r="T55" s="303"/>
    </row>
    <row r="56" spans="1:20" s="21" customFormat="1" ht="10.199999999999999" customHeight="1">
      <c r="A56" s="68"/>
      <c r="B56" s="160"/>
      <c r="C56" s="145"/>
      <c r="D56" s="65"/>
      <c r="E56" s="112"/>
      <c r="F56" s="89"/>
      <c r="G56" s="69"/>
      <c r="H56" s="476" t="s">
        <v>415</v>
      </c>
      <c r="I56" s="332">
        <v>8</v>
      </c>
      <c r="J56" s="901" t="str">
        <f>IF(OR(I56= 7,I56= 8,I56= 9),F55,IF(OR(I56= 1,I56= 2,I56= 3),F57,IF(F55="Bye",F57,IF(F57="Bye",F55,""))))</f>
        <v>林榮祥</v>
      </c>
      <c r="K56" s="318"/>
      <c r="L56" s="624"/>
      <c r="M56" s="319"/>
      <c r="N56" s="627"/>
      <c r="O56" s="320"/>
      <c r="P56" s="627"/>
      <c r="Q56" s="316"/>
      <c r="R56" s="303"/>
      <c r="S56" s="303"/>
      <c r="T56" s="303"/>
    </row>
    <row r="57" spans="1:20" s="21" customFormat="1" ht="10.199999999999999" customHeight="1">
      <c r="A57" s="68">
        <v>26</v>
      </c>
      <c r="B57" s="141">
        <v>20</v>
      </c>
      <c r="C57" s="142" t="s">
        <v>22</v>
      </c>
      <c r="D57" s="58"/>
      <c r="E57" s="112"/>
      <c r="F57" s="77" t="s">
        <v>173</v>
      </c>
      <c r="G57" s="150" t="s">
        <v>28</v>
      </c>
      <c r="H57" s="477"/>
      <c r="I57" s="336"/>
      <c r="J57" s="482" t="s">
        <v>469</v>
      </c>
      <c r="K57" s="320"/>
      <c r="L57" s="624"/>
      <c r="M57" s="319"/>
      <c r="N57" s="627"/>
      <c r="O57" s="320"/>
      <c r="P57" s="627"/>
      <c r="Q57" s="316"/>
      <c r="R57" s="303"/>
      <c r="S57" s="303"/>
      <c r="T57" s="303"/>
    </row>
    <row r="58" spans="1:20" s="21" customFormat="1" ht="10.199999999999999" customHeight="1">
      <c r="A58" s="68"/>
      <c r="B58" s="144"/>
      <c r="C58" s="145"/>
      <c r="D58" s="65"/>
      <c r="E58" s="152"/>
      <c r="F58" s="82"/>
      <c r="G58" s="161"/>
      <c r="H58" s="476"/>
      <c r="I58" s="334"/>
      <c r="J58" s="570" t="s">
        <v>438</v>
      </c>
      <c r="K58" s="321">
        <v>8</v>
      </c>
      <c r="L58" s="648" t="str">
        <f>IF(OR(K58=7,K58=8,K58=9),J56,IF(OR(K58=1,K58=2,K58=3),J60,""))</f>
        <v>林榮祥</v>
      </c>
      <c r="M58" s="318"/>
      <c r="N58" s="627"/>
      <c r="O58" s="320"/>
      <c r="P58" s="627"/>
      <c r="Q58" s="316"/>
      <c r="R58" s="303"/>
      <c r="S58" s="303"/>
      <c r="T58" s="303"/>
    </row>
    <row r="59" spans="1:20" s="21" customFormat="1" ht="10.199999999999999" customHeight="1">
      <c r="A59" s="68">
        <v>27</v>
      </c>
      <c r="B59" s="149">
        <v>11</v>
      </c>
      <c r="C59" s="142" t="s">
        <v>22</v>
      </c>
      <c r="D59" s="58">
        <v>14</v>
      </c>
      <c r="E59" s="106"/>
      <c r="F59" s="87" t="s">
        <v>174</v>
      </c>
      <c r="G59" s="155" t="s">
        <v>158</v>
      </c>
      <c r="H59" s="477"/>
      <c r="I59" s="337"/>
      <c r="J59" s="482"/>
      <c r="K59" s="320"/>
      <c r="L59" s="627" t="s">
        <v>497</v>
      </c>
      <c r="M59" s="322"/>
      <c r="N59" s="627"/>
      <c r="O59" s="320"/>
      <c r="P59" s="627"/>
      <c r="Q59" s="316"/>
      <c r="R59" s="303"/>
      <c r="S59" s="303"/>
      <c r="T59" s="303"/>
    </row>
    <row r="60" spans="1:20" s="21" customFormat="1" ht="10.199999999999999" customHeight="1">
      <c r="A60" s="68"/>
      <c r="B60" s="141"/>
      <c r="C60" s="145"/>
      <c r="D60" s="65"/>
      <c r="E60" s="112"/>
      <c r="F60" s="89"/>
      <c r="G60" s="150"/>
      <c r="H60" s="476" t="s">
        <v>415</v>
      </c>
      <c r="I60" s="332">
        <v>8</v>
      </c>
      <c r="J60" s="901" t="str">
        <f>IF(OR(I60= 7,I60= 8,I60= 9),F59,IF(OR(I60= 1,I60= 2,I60= 3),F61,IF(F59="Bye",F61,IF(F61="Bye",F59,""))))</f>
        <v>林長寬</v>
      </c>
      <c r="K60" s="323"/>
      <c r="L60" s="627"/>
      <c r="M60" s="320"/>
      <c r="N60" s="627"/>
      <c r="O60" s="320"/>
      <c r="P60" s="627"/>
      <c r="Q60" s="316"/>
      <c r="R60" s="303"/>
      <c r="S60" s="303"/>
      <c r="T60" s="303"/>
    </row>
    <row r="61" spans="1:20" s="21" customFormat="1" ht="10.199999999999999" customHeight="1">
      <c r="A61" s="68">
        <v>28</v>
      </c>
      <c r="B61" s="141">
        <v>18</v>
      </c>
      <c r="C61" s="142" t="s">
        <v>22</v>
      </c>
      <c r="D61" s="58"/>
      <c r="E61" s="112"/>
      <c r="F61" s="77" t="s">
        <v>175</v>
      </c>
      <c r="G61" s="150" t="s">
        <v>36</v>
      </c>
      <c r="H61" s="477"/>
      <c r="I61" s="333"/>
      <c r="J61" s="482" t="s">
        <v>468</v>
      </c>
      <c r="K61" s="319"/>
      <c r="L61" s="627"/>
      <c r="M61" s="320"/>
      <c r="N61" s="627"/>
      <c r="O61" s="320"/>
      <c r="P61" s="627"/>
      <c r="Q61" s="316"/>
      <c r="R61" s="303"/>
      <c r="S61" s="303"/>
      <c r="T61" s="303"/>
    </row>
    <row r="62" spans="1:20" s="21" customFormat="1" ht="10.199999999999999" customHeight="1">
      <c r="A62" s="68"/>
      <c r="B62" s="160"/>
      <c r="C62" s="145"/>
      <c r="D62" s="65"/>
      <c r="E62" s="152"/>
      <c r="F62" s="82"/>
      <c r="G62" s="161"/>
      <c r="H62" s="478"/>
      <c r="I62" s="334"/>
      <c r="J62" s="482"/>
      <c r="K62" s="319"/>
      <c r="L62" s="593" t="s">
        <v>447</v>
      </c>
      <c r="M62" s="321">
        <v>2</v>
      </c>
      <c r="N62" s="648" t="str">
        <f>IF(OR(M62=7,M62=8,M62=9),L58,IF(OR(M62=1,M62=2,M62=3),L66,""))</f>
        <v>洪學人</v>
      </c>
      <c r="O62" s="323"/>
      <c r="P62" s="627"/>
      <c r="Q62" s="316"/>
      <c r="R62" s="303"/>
      <c r="S62" s="303"/>
      <c r="T62" s="303"/>
    </row>
    <row r="63" spans="1:20" s="21" customFormat="1" ht="10.199999999999999" customHeight="1">
      <c r="A63" s="68">
        <v>29</v>
      </c>
      <c r="B63" s="141">
        <v>19</v>
      </c>
      <c r="C63" s="142" t="s">
        <v>22</v>
      </c>
      <c r="D63" s="58"/>
      <c r="E63" s="106"/>
      <c r="F63" s="87" t="s">
        <v>176</v>
      </c>
      <c r="G63" s="155" t="s">
        <v>28</v>
      </c>
      <c r="H63" s="477"/>
      <c r="I63" s="335"/>
      <c r="J63" s="482"/>
      <c r="K63" s="319"/>
      <c r="L63" s="627"/>
      <c r="M63" s="320"/>
      <c r="N63" s="628" t="s">
        <v>493</v>
      </c>
      <c r="O63" s="319"/>
      <c r="P63" s="627"/>
      <c r="Q63" s="316"/>
      <c r="R63" s="303"/>
      <c r="S63" s="303"/>
      <c r="T63" s="303"/>
    </row>
    <row r="64" spans="1:20" s="21" customFormat="1" ht="10.199999999999999" customHeight="1">
      <c r="A64" s="68"/>
      <c r="B64" s="144"/>
      <c r="C64" s="145"/>
      <c r="D64" s="65"/>
      <c r="E64" s="112"/>
      <c r="F64" s="89"/>
      <c r="G64" s="150"/>
      <c r="H64" s="476" t="s">
        <v>416</v>
      </c>
      <c r="I64" s="332">
        <v>2</v>
      </c>
      <c r="J64" s="901" t="str">
        <f>IF(OR(I64= 7,I64= 8,I64= 9),F63,IF(OR(I64= 1,I64= 2,I64= 3),F65,IF(F63="Bye",F65,IF(F65="Bye",F63,""))))</f>
        <v>許介騰</v>
      </c>
      <c r="K64" s="318"/>
      <c r="L64" s="627"/>
      <c r="M64" s="320"/>
      <c r="N64" s="624"/>
      <c r="O64" s="319"/>
      <c r="P64" s="627"/>
      <c r="Q64" s="316"/>
      <c r="R64" s="303"/>
      <c r="S64" s="303"/>
      <c r="T64" s="303"/>
    </row>
    <row r="65" spans="1:20" s="21" customFormat="1" ht="10.199999999999999" customHeight="1">
      <c r="A65" s="68">
        <v>30</v>
      </c>
      <c r="B65" s="149">
        <v>12</v>
      </c>
      <c r="C65" s="142" t="s">
        <v>22</v>
      </c>
      <c r="D65" s="58"/>
      <c r="E65" s="112"/>
      <c r="F65" s="77" t="s">
        <v>177</v>
      </c>
      <c r="G65" s="150" t="s">
        <v>72</v>
      </c>
      <c r="H65" s="477"/>
      <c r="I65" s="336"/>
      <c r="J65" s="482" t="s">
        <v>464</v>
      </c>
      <c r="K65" s="320"/>
      <c r="L65" s="627"/>
      <c r="M65" s="320"/>
      <c r="N65" s="624"/>
      <c r="O65" s="319"/>
      <c r="P65" s="627"/>
      <c r="Q65" s="316"/>
      <c r="R65" s="303"/>
      <c r="S65" s="303"/>
      <c r="T65" s="303"/>
    </row>
    <row r="66" spans="1:20" s="21" customFormat="1" ht="10.199999999999999" customHeight="1">
      <c r="A66" s="68"/>
      <c r="B66" s="141"/>
      <c r="C66" s="145"/>
      <c r="D66" s="65"/>
      <c r="E66" s="152"/>
      <c r="F66" s="82"/>
      <c r="G66" s="161"/>
      <c r="H66" s="476"/>
      <c r="I66" s="334"/>
      <c r="J66" s="570" t="s">
        <v>439</v>
      </c>
      <c r="K66" s="321">
        <v>2</v>
      </c>
      <c r="L66" s="648" t="str">
        <f>IF(OR(K66=7,K66=8,K66=9),J64,IF(OR(K66=1,K66=2,K66=3),J68,""))</f>
        <v>洪學人</v>
      </c>
      <c r="M66" s="323"/>
      <c r="N66" s="624"/>
      <c r="O66" s="319"/>
      <c r="P66" s="627"/>
      <c r="Q66" s="316"/>
      <c r="R66" s="303"/>
      <c r="S66" s="303"/>
      <c r="T66" s="303"/>
    </row>
    <row r="67" spans="1:20" s="21" customFormat="1" ht="10.199999999999999" customHeight="1">
      <c r="A67" s="68">
        <v>31</v>
      </c>
      <c r="B67" s="141"/>
      <c r="C67" s="142" t="s">
        <v>22</v>
      </c>
      <c r="D67" s="58"/>
      <c r="E67" s="106"/>
      <c r="F67" s="87" t="s">
        <v>151</v>
      </c>
      <c r="G67" s="155"/>
      <c r="H67" s="477"/>
      <c r="I67" s="337"/>
      <c r="J67" s="482"/>
      <c r="K67" s="320"/>
      <c r="L67" s="627" t="s">
        <v>495</v>
      </c>
      <c r="M67" s="319"/>
      <c r="N67" s="624"/>
      <c r="O67" s="319"/>
      <c r="P67" s="627"/>
      <c r="Q67" s="316"/>
      <c r="R67" s="303"/>
      <c r="S67" s="303"/>
      <c r="T67" s="303"/>
    </row>
    <row r="68" spans="1:20" s="21" customFormat="1" ht="10.199999999999999" customHeight="1">
      <c r="A68" s="68"/>
      <c r="B68" s="144"/>
      <c r="C68" s="145"/>
      <c r="D68" s="65"/>
      <c r="E68" s="112"/>
      <c r="F68" s="89"/>
      <c r="G68" s="69"/>
      <c r="H68" s="476"/>
      <c r="I68" s="332"/>
      <c r="J68" s="901" t="str">
        <f>IF(OR(I68= 7,I68= 8,I68= 9),F67,IF(OR(I68= 1,I68= 2,I68= 3),F69,IF(F67="Bye",F69,IF(F69="Bye",F67,""))))</f>
        <v>洪學人</v>
      </c>
      <c r="K68" s="323"/>
      <c r="L68" s="627"/>
      <c r="M68" s="319"/>
      <c r="N68" s="624"/>
      <c r="O68" s="319"/>
      <c r="P68" s="627"/>
      <c r="Q68" s="316"/>
      <c r="R68" s="303"/>
      <c r="S68" s="303"/>
      <c r="T68" s="303"/>
    </row>
    <row r="69" spans="1:20" s="21" customFormat="1" ht="10.199999999999999" customHeight="1">
      <c r="A69" s="55">
        <v>32</v>
      </c>
      <c r="B69" s="149">
        <v>2</v>
      </c>
      <c r="C69" s="142" t="s">
        <v>22</v>
      </c>
      <c r="D69" s="58">
        <v>2</v>
      </c>
      <c r="E69" s="143" t="s">
        <v>103</v>
      </c>
      <c r="F69" s="73" t="s">
        <v>178</v>
      </c>
      <c r="G69" s="86" t="s">
        <v>53</v>
      </c>
      <c r="H69" s="479"/>
      <c r="I69" s="333"/>
      <c r="J69" s="619"/>
      <c r="K69" s="319"/>
      <c r="L69" s="624"/>
      <c r="M69" s="319"/>
      <c r="N69" s="627"/>
      <c r="O69" s="319"/>
      <c r="P69" s="627"/>
      <c r="Q69" s="316"/>
      <c r="R69" s="303"/>
      <c r="S69" s="303"/>
      <c r="T69" s="303"/>
    </row>
    <row r="70" spans="1:20" ht="10.199999999999999" customHeight="1">
      <c r="A70" s="101"/>
      <c r="B70" s="160"/>
      <c r="C70" s="140"/>
      <c r="D70" s="101"/>
      <c r="E70" s="168"/>
      <c r="F70" s="77"/>
      <c r="G70" s="150"/>
      <c r="H70" s="476"/>
      <c r="I70" s="334"/>
      <c r="K70" s="314"/>
      <c r="L70" s="454"/>
      <c r="N70" s="454"/>
      <c r="O70" s="314"/>
      <c r="P70" s="454"/>
      <c r="R70" s="303"/>
    </row>
    <row r="71" spans="1:20">
      <c r="A71" s="118"/>
      <c r="B71" s="171"/>
      <c r="F71" s="121"/>
      <c r="H71" s="480"/>
      <c r="K71" s="314"/>
      <c r="L71" s="454"/>
      <c r="N71" s="454"/>
      <c r="O71" s="314"/>
      <c r="P71" s="454"/>
      <c r="R71" s="303"/>
    </row>
    <row r="72" spans="1:20">
      <c r="B72" s="171"/>
      <c r="F72" s="121"/>
      <c r="H72" s="480"/>
      <c r="K72" s="314"/>
      <c r="L72" s="454"/>
      <c r="N72" s="454"/>
      <c r="O72" s="314"/>
      <c r="P72" s="454"/>
      <c r="R72" s="303"/>
    </row>
    <row r="73" spans="1:20">
      <c r="B73" s="171"/>
      <c r="F73" s="121"/>
      <c r="H73" s="480"/>
      <c r="K73" s="314"/>
      <c r="L73" s="454"/>
      <c r="N73" s="454"/>
      <c r="O73" s="314"/>
      <c r="P73" s="454"/>
      <c r="R73" s="303"/>
    </row>
    <row r="74" spans="1:20">
      <c r="B74" s="171"/>
      <c r="F74" s="121"/>
      <c r="H74" s="480"/>
      <c r="K74" s="314"/>
      <c r="L74" s="454"/>
      <c r="N74" s="454"/>
      <c r="O74" s="314"/>
      <c r="P74" s="454"/>
      <c r="R74" s="303"/>
    </row>
    <row r="75" spans="1:20">
      <c r="B75" s="171"/>
      <c r="F75" s="121"/>
      <c r="H75" s="480"/>
      <c r="K75" s="314"/>
      <c r="L75" s="454"/>
      <c r="N75" s="454"/>
      <c r="O75" s="314"/>
      <c r="P75" s="454"/>
      <c r="R75" s="303"/>
    </row>
    <row r="76" spans="1:20">
      <c r="B76" s="171"/>
      <c r="K76" s="314"/>
      <c r="L76" s="454"/>
      <c r="N76" s="454"/>
      <c r="O76" s="314"/>
      <c r="P76" s="454"/>
      <c r="R76" s="303"/>
    </row>
    <row r="77" spans="1:20">
      <c r="B77" s="171"/>
      <c r="K77" s="314"/>
      <c r="L77" s="454"/>
      <c r="N77" s="454"/>
      <c r="O77" s="314"/>
      <c r="P77" s="454"/>
      <c r="R77" s="303"/>
    </row>
    <row r="78" spans="1:20">
      <c r="B78" s="171"/>
      <c r="K78" s="314"/>
      <c r="L78" s="454"/>
      <c r="N78" s="454"/>
      <c r="O78" s="314"/>
      <c r="P78" s="454"/>
      <c r="R78" s="303"/>
    </row>
    <row r="79" spans="1:20">
      <c r="K79" s="314"/>
      <c r="L79" s="454"/>
      <c r="N79" s="454"/>
      <c r="O79" s="314"/>
      <c r="P79" s="454"/>
      <c r="R79" s="303"/>
    </row>
    <row r="80" spans="1:20">
      <c r="K80" s="314"/>
      <c r="L80" s="454"/>
      <c r="N80" s="454"/>
      <c r="O80" s="314"/>
      <c r="P80" s="454"/>
      <c r="R80" s="303"/>
    </row>
    <row r="81" spans="11:18">
      <c r="K81" s="314"/>
      <c r="L81" s="454"/>
      <c r="N81" s="454"/>
      <c r="O81" s="314"/>
      <c r="P81" s="454"/>
      <c r="R81" s="303"/>
    </row>
    <row r="82" spans="11:18">
      <c r="K82" s="314"/>
      <c r="L82" s="454"/>
      <c r="N82" s="454"/>
      <c r="O82" s="314"/>
      <c r="P82" s="454"/>
      <c r="R82" s="303"/>
    </row>
  </sheetData>
  <mergeCells count="4">
    <mergeCell ref="H1:I2"/>
    <mergeCell ref="J1:K1"/>
    <mergeCell ref="J2:K2"/>
    <mergeCell ref="H3:K4"/>
  </mergeCells>
  <phoneticPr fontId="1" type="noConversion"/>
  <conditionalFormatting sqref="G7:G69">
    <cfRule type="expression" dxfId="651" priority="28" stopIfTrue="1">
      <formula>AND(#REF!&lt;9,$D7&gt;0)</formula>
    </cfRule>
  </conditionalFormatting>
  <conditionalFormatting sqref="H8 H40 H16 H20 H24 H52 H12 H64 H68 H28 H32 H36 H44 H48 H56 H60">
    <cfRule type="expression" dxfId="650" priority="29" stopIfTrue="1">
      <formula>AND($N$1="CU",H8="Umpire")</formula>
    </cfRule>
    <cfRule type="expression" dxfId="649" priority="30" stopIfTrue="1">
      <formula>AND($N$1="CU",H8&lt;&gt;"Umpire",I8&lt;&gt;"")</formula>
    </cfRule>
    <cfRule type="expression" dxfId="648" priority="31" stopIfTrue="1">
      <formula>AND($N$1="CU",H8&lt;&gt;"Umpire")</formula>
    </cfRule>
  </conditionalFormatting>
  <conditionalFormatting sqref="I8 I12 K10 M14 O54 O39 O22 I20 K18 I28 K26 M30 I36 K34 I44 K42 M46 I52 K50 I60 K58 M62 I68 K66">
    <cfRule type="expression" dxfId="647" priority="32" stopIfTrue="1">
      <formula>$N$1="CU"</formula>
    </cfRule>
  </conditionalFormatting>
  <conditionalFormatting sqref="I16">
    <cfRule type="expression" dxfId="646" priority="27" stopIfTrue="1">
      <formula>$N$1="CU"</formula>
    </cfRule>
  </conditionalFormatting>
  <conditionalFormatting sqref="I24">
    <cfRule type="expression" dxfId="645" priority="26" stopIfTrue="1">
      <formula>$N$1="CU"</formula>
    </cfRule>
  </conditionalFormatting>
  <conditionalFormatting sqref="I32">
    <cfRule type="expression" dxfId="644" priority="25" stopIfTrue="1">
      <formula>$N$1="CU"</formula>
    </cfRule>
  </conditionalFormatting>
  <conditionalFormatting sqref="I40">
    <cfRule type="expression" dxfId="643" priority="24" stopIfTrue="1">
      <formula>$N$1="CU"</formula>
    </cfRule>
  </conditionalFormatting>
  <conditionalFormatting sqref="I48">
    <cfRule type="expression" dxfId="642" priority="23" stopIfTrue="1">
      <formula>$N$1="CU"</formula>
    </cfRule>
  </conditionalFormatting>
  <conditionalFormatting sqref="I56">
    <cfRule type="expression" dxfId="641" priority="22" stopIfTrue="1">
      <formula>$N$1="CU"</formula>
    </cfRule>
  </conditionalFormatting>
  <conditionalFormatting sqref="I64">
    <cfRule type="expression" dxfId="640" priority="21" stopIfTrue="1">
      <formula>$N$1="CU"</formula>
    </cfRule>
  </conditionalFormatting>
  <conditionalFormatting sqref="F1:F8 F10:F18 F20:F24 F26:F40 F42:F50 F52:F1048576">
    <cfRule type="duplicateValues" dxfId="639" priority="19"/>
    <cfRule type="duplicateValues" dxfId="638" priority="20"/>
  </conditionalFormatting>
  <conditionalFormatting sqref="C7 C9 C11 C13 C15 C17 C19 C21">
    <cfRule type="cellIs" dxfId="637" priority="17" stopIfTrue="1" operator="equal">
      <formula>"QA"</formula>
    </cfRule>
    <cfRule type="cellIs" dxfId="636" priority="18" stopIfTrue="1" operator="equal">
      <formula>"DA"</formula>
    </cfRule>
  </conditionalFormatting>
  <conditionalFormatting sqref="C23 C25 C27 C29 C31 C33 C35 C37">
    <cfRule type="cellIs" dxfId="635" priority="15" stopIfTrue="1" operator="equal">
      <formula>"QA"</formula>
    </cfRule>
    <cfRule type="cellIs" dxfId="634" priority="16" stopIfTrue="1" operator="equal">
      <formula>"DA"</formula>
    </cfRule>
  </conditionalFormatting>
  <conditionalFormatting sqref="C39 C41 C43 C45 C47 C49 C51 C53">
    <cfRule type="cellIs" dxfId="633" priority="13" stopIfTrue="1" operator="equal">
      <formula>"QA"</formula>
    </cfRule>
    <cfRule type="cellIs" dxfId="632" priority="14" stopIfTrue="1" operator="equal">
      <formula>"DA"</formula>
    </cfRule>
  </conditionalFormatting>
  <conditionalFormatting sqref="C55 C57 C59 C61 C63 C65 C67 C69">
    <cfRule type="cellIs" dxfId="631" priority="11" stopIfTrue="1" operator="equal">
      <formula>"QA"</formula>
    </cfRule>
    <cfRule type="cellIs" dxfId="630" priority="12" stopIfTrue="1" operator="equal">
      <formula>"DA"</formula>
    </cfRule>
  </conditionalFormatting>
  <conditionalFormatting sqref="F9">
    <cfRule type="duplicateValues" dxfId="629" priority="9"/>
    <cfRule type="duplicateValues" dxfId="628" priority="10"/>
  </conditionalFormatting>
  <conditionalFormatting sqref="F19">
    <cfRule type="duplicateValues" dxfId="627" priority="7"/>
    <cfRule type="duplicateValues" dxfId="626" priority="8"/>
  </conditionalFormatting>
  <conditionalFormatting sqref="F25">
    <cfRule type="duplicateValues" dxfId="625" priority="5"/>
    <cfRule type="duplicateValues" dxfId="624" priority="6"/>
  </conditionalFormatting>
  <conditionalFormatting sqref="F41">
    <cfRule type="duplicateValues" dxfId="623" priority="3"/>
    <cfRule type="duplicateValues" dxfId="622" priority="4"/>
  </conditionalFormatting>
  <conditionalFormatting sqref="F51">
    <cfRule type="duplicateValues" dxfId="621" priority="1"/>
    <cfRule type="duplicateValues" dxfId="620" priority="2"/>
  </conditionalFormatting>
  <dataValidations count="1">
    <dataValidation type="list" showInputMessage="1" showErrorMessage="1" sqref="C7 C9 C11 C13 C15 C17 C19 C21 C23 C25 C27 C29 C31 C33 C35 C37 C39 C41 C43 C45 C47 C49 C51 C53 C55 C57 C59 C61 C63 C65 C67 C69" xr:uid="{00000000-0002-0000-0100-000000000000}">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9" tint="0.79998168889431442"/>
  </sheetPr>
  <dimension ref="A1:AA137"/>
  <sheetViews>
    <sheetView zoomScaleNormal="100" workbookViewId="0">
      <selection activeCell="S14" sqref="S14"/>
    </sheetView>
  </sheetViews>
  <sheetFormatPr defaultColWidth="9" defaultRowHeight="16.2"/>
  <cols>
    <col min="1" max="1" width="4.77734375" style="113" customWidth="1"/>
    <col min="2" max="2" width="2.77734375" style="99" customWidth="1"/>
    <col min="3" max="3" width="2.77734375" style="117" customWidth="1"/>
    <col min="4" max="4" width="3.6640625" style="118" customWidth="1"/>
    <col min="5" max="5" width="3.6640625" style="119" customWidth="1"/>
    <col min="6" max="6" width="10.6640625" style="120" customWidth="1"/>
    <col min="7" max="7" width="8.6640625" style="121" customWidth="1"/>
    <col min="8" max="8" width="7.77734375" style="470" customWidth="1"/>
    <col min="9" max="9" width="1.44140625" style="122" customWidth="1"/>
    <col min="10" max="10" width="8.6640625" style="600" customWidth="1"/>
    <col min="11" max="11" width="1.44140625" style="601" customWidth="1"/>
    <col min="12" max="12" width="8.6640625" style="569" customWidth="1"/>
    <col min="13" max="13" width="1.44140625" style="124" customWidth="1"/>
    <col min="14" max="14" width="8.6640625" style="569" customWidth="1"/>
    <col min="15" max="15" width="1.44140625" style="18" customWidth="1"/>
    <col min="16" max="16" width="7.6640625" style="569" customWidth="1"/>
    <col min="17" max="17" width="1.44140625" style="20" customWidth="1"/>
    <col min="18" max="18" width="0" style="682" hidden="1" customWidth="1"/>
    <col min="19" max="19" width="7.6640625" style="682" customWidth="1"/>
    <col min="20" max="20" width="8" style="99" hidden="1" customWidth="1"/>
    <col min="21" max="24" width="9" style="99"/>
    <col min="25" max="25" width="1.6640625" style="99" customWidth="1"/>
    <col min="26" max="16384" width="9" style="99"/>
  </cols>
  <sheetData>
    <row r="1" spans="1:20" s="10" customFormat="1" ht="15" customHeight="1">
      <c r="A1" s="173" t="s">
        <v>0</v>
      </c>
      <c r="B1" s="2"/>
      <c r="C1" s="24"/>
      <c r="D1" s="174"/>
      <c r="E1" s="15"/>
      <c r="F1" s="129"/>
      <c r="G1" s="7"/>
      <c r="H1" s="748">
        <v>45</v>
      </c>
      <c r="I1" s="749"/>
      <c r="J1" s="752"/>
      <c r="K1" s="753"/>
      <c r="L1" s="683"/>
      <c r="M1" s="649"/>
      <c r="N1" s="650" t="s">
        <v>1</v>
      </c>
      <c r="O1" s="651"/>
      <c r="P1" s="652"/>
      <c r="Q1" s="653"/>
      <c r="R1" s="654"/>
      <c r="S1" s="654"/>
    </row>
    <row r="2" spans="1:20" s="21" customFormat="1" ht="15" customHeight="1">
      <c r="A2" s="175" t="s">
        <v>2</v>
      </c>
      <c r="B2" s="176"/>
      <c r="C2" s="13"/>
      <c r="D2" s="14"/>
      <c r="E2" s="15"/>
      <c r="F2" s="16"/>
      <c r="G2" s="17"/>
      <c r="H2" s="750"/>
      <c r="I2" s="751"/>
      <c r="J2" s="752"/>
      <c r="K2" s="753"/>
      <c r="L2" s="683"/>
      <c r="M2" s="124"/>
      <c r="N2" s="492"/>
      <c r="O2" s="18"/>
      <c r="P2" s="492"/>
      <c r="Q2" s="20"/>
      <c r="R2" s="19"/>
      <c r="S2" s="19"/>
    </row>
    <row r="3" spans="1:20" s="29" customFormat="1" ht="11.25" customHeight="1">
      <c r="A3" s="22" t="s">
        <v>3</v>
      </c>
      <c r="B3" s="23"/>
      <c r="C3" s="24"/>
      <c r="D3" s="25"/>
      <c r="E3" s="15"/>
      <c r="F3" s="26" t="s">
        <v>4</v>
      </c>
      <c r="G3" s="27"/>
      <c r="H3" s="754" t="s">
        <v>5</v>
      </c>
      <c r="I3" s="755"/>
      <c r="J3" s="755"/>
      <c r="K3" s="756"/>
      <c r="L3" s="492"/>
      <c r="M3" s="124"/>
      <c r="N3" s="492"/>
      <c r="O3" s="18"/>
      <c r="P3" s="684" t="s">
        <v>6</v>
      </c>
      <c r="Q3" s="20"/>
      <c r="R3" s="19"/>
      <c r="S3" s="19"/>
    </row>
    <row r="4" spans="1:20" s="39" customFormat="1" ht="11.25" customHeight="1" thickBot="1">
      <c r="A4" s="30" t="s">
        <v>7</v>
      </c>
      <c r="B4" s="31"/>
      <c r="C4" s="32"/>
      <c r="D4" s="33"/>
      <c r="E4" s="34"/>
      <c r="F4" s="35" t="s">
        <v>8</v>
      </c>
      <c r="G4" s="36"/>
      <c r="H4" s="757"/>
      <c r="I4" s="758"/>
      <c r="J4" s="758"/>
      <c r="K4" s="759"/>
      <c r="L4" s="685" t="s">
        <v>9</v>
      </c>
      <c r="M4" s="686"/>
      <c r="N4" s="687"/>
      <c r="O4" s="688"/>
      <c r="P4" s="687"/>
      <c r="Q4" s="689"/>
      <c r="R4" s="689"/>
      <c r="S4" s="19"/>
    </row>
    <row r="5" spans="1:20" s="430" customFormat="1" ht="10.5" customHeight="1">
      <c r="A5" s="421" t="s">
        <v>10</v>
      </c>
      <c r="B5" s="422" t="s">
        <v>11</v>
      </c>
      <c r="C5" s="423" t="s">
        <v>12</v>
      </c>
      <c r="D5" s="424" t="s">
        <v>13</v>
      </c>
      <c r="E5" s="40" t="s">
        <v>14</v>
      </c>
      <c r="F5" s="425" t="s">
        <v>15</v>
      </c>
      <c r="G5" s="386" t="s">
        <v>16</v>
      </c>
      <c r="H5" s="457" t="s">
        <v>17</v>
      </c>
      <c r="I5" s="426"/>
      <c r="J5" s="900" t="s">
        <v>18</v>
      </c>
      <c r="K5" s="437"/>
      <c r="L5" s="690" t="s">
        <v>19</v>
      </c>
      <c r="M5" s="691"/>
      <c r="N5" s="690" t="s">
        <v>20</v>
      </c>
      <c r="O5" s="692"/>
      <c r="P5" s="690" t="s">
        <v>21</v>
      </c>
      <c r="Q5" s="693"/>
      <c r="R5" s="14"/>
      <c r="S5" s="14"/>
    </row>
    <row r="6" spans="1:20" s="29" customFormat="1" ht="3.75" customHeight="1" thickBot="1">
      <c r="A6" s="45"/>
      <c r="B6" s="46"/>
      <c r="C6" s="47"/>
      <c r="D6" s="48"/>
      <c r="E6" s="15"/>
      <c r="F6" s="49"/>
      <c r="G6" s="50"/>
      <c r="H6" s="460"/>
      <c r="I6" s="52"/>
      <c r="J6" s="486"/>
      <c r="K6" s="53"/>
      <c r="L6" s="461"/>
      <c r="M6" s="262"/>
      <c r="N6" s="461"/>
      <c r="O6" s="662"/>
      <c r="P6" s="461"/>
      <c r="Q6" s="20"/>
      <c r="R6" s="19"/>
      <c r="S6" s="19"/>
    </row>
    <row r="7" spans="1:20" s="21" customFormat="1" ht="10.5" customHeight="1">
      <c r="A7" s="55">
        <v>1</v>
      </c>
      <c r="B7" s="56">
        <v>1</v>
      </c>
      <c r="C7" s="57" t="s">
        <v>22</v>
      </c>
      <c r="D7" s="58">
        <v>2</v>
      </c>
      <c r="E7" s="59" t="s">
        <v>23</v>
      </c>
      <c r="F7" s="60" t="s">
        <v>179</v>
      </c>
      <c r="G7" s="61" t="s">
        <v>28</v>
      </c>
      <c r="H7" s="463" t="s">
        <v>22</v>
      </c>
      <c r="I7" s="62"/>
      <c r="J7" s="580"/>
      <c r="K7" s="581"/>
      <c r="L7" s="573"/>
      <c r="M7" s="124"/>
      <c r="N7" s="461" t="s">
        <v>179</v>
      </c>
      <c r="O7" s="18"/>
      <c r="P7" s="492"/>
      <c r="Q7" s="20"/>
      <c r="R7" s="19"/>
      <c r="S7" s="19"/>
      <c r="T7" s="67" t="e">
        <v>#REF!</v>
      </c>
    </row>
    <row r="8" spans="1:20" s="21" customFormat="1" ht="10.5" customHeight="1">
      <c r="A8" s="68"/>
      <c r="B8" s="56"/>
      <c r="C8" s="44"/>
      <c r="D8" s="65"/>
      <c r="E8" s="69"/>
      <c r="F8" s="70"/>
      <c r="G8" s="71"/>
      <c r="H8" s="484"/>
      <c r="I8" s="72"/>
      <c r="J8" s="590" t="str">
        <f>IF(OR(I8= 7,I8= 8,I8= 9),F7,IF(OR(I8= 1,I8= 2,I8= 3),F9,IF(F7="Bye",F9,IF(F9="Bye",F7,""))))</f>
        <v>余鎮瑋</v>
      </c>
      <c r="K8" s="582"/>
      <c r="L8" s="614"/>
      <c r="M8" s="262"/>
      <c r="N8" s="663"/>
      <c r="O8" s="664" t="s">
        <v>466</v>
      </c>
      <c r="P8" s="665" t="s">
        <v>179</v>
      </c>
      <c r="Q8" s="20"/>
      <c r="R8" s="19"/>
      <c r="S8" s="19"/>
      <c r="T8" s="76" t="e">
        <v>#REF!</v>
      </c>
    </row>
    <row r="9" spans="1:20" s="21" customFormat="1" ht="10.5" customHeight="1">
      <c r="A9" s="68">
        <v>2</v>
      </c>
      <c r="B9" s="56" t="s">
        <v>1</v>
      </c>
      <c r="C9" s="57" t="s">
        <v>22</v>
      </c>
      <c r="D9" s="58"/>
      <c r="E9" s="69"/>
      <c r="F9" s="87" t="s">
        <v>151</v>
      </c>
      <c r="G9" s="78"/>
      <c r="H9" s="247"/>
      <c r="I9" s="79"/>
      <c r="J9" s="486"/>
      <c r="K9" s="583"/>
      <c r="L9" s="614"/>
      <c r="M9" s="262"/>
      <c r="N9" s="666" t="s">
        <v>203</v>
      </c>
      <c r="O9" s="667"/>
      <c r="P9" s="461" t="s">
        <v>525</v>
      </c>
      <c r="Q9" s="20"/>
      <c r="R9" s="19"/>
      <c r="S9" s="19"/>
      <c r="T9" s="76" t="e">
        <v>#REF!</v>
      </c>
    </row>
    <row r="10" spans="1:20" s="21" customFormat="1" ht="10.5" customHeight="1">
      <c r="A10" s="68"/>
      <c r="B10" s="56"/>
      <c r="C10" s="44"/>
      <c r="D10" s="65"/>
      <c r="E10" s="81"/>
      <c r="F10" s="82"/>
      <c r="G10" s="83"/>
      <c r="H10" s="248"/>
      <c r="I10" s="75"/>
      <c r="J10" s="584" t="s">
        <v>416</v>
      </c>
      <c r="K10" s="585" t="s">
        <v>474</v>
      </c>
      <c r="L10" s="666" t="s">
        <v>179</v>
      </c>
      <c r="M10" s="267"/>
      <c r="N10" s="614"/>
      <c r="O10" s="662"/>
      <c r="P10" s="586" t="s">
        <v>451</v>
      </c>
      <c r="Q10" s="20"/>
      <c r="R10" s="19"/>
      <c r="S10" s="19"/>
      <c r="T10" s="76" t="e">
        <v>#REF!</v>
      </c>
    </row>
    <row r="11" spans="1:20" s="21" customFormat="1" ht="10.5" customHeight="1">
      <c r="A11" s="68">
        <v>3</v>
      </c>
      <c r="B11" s="56" t="s">
        <v>1</v>
      </c>
      <c r="C11" s="57" t="s">
        <v>22</v>
      </c>
      <c r="D11" s="58"/>
      <c r="E11" s="86"/>
      <c r="F11" s="87" t="s">
        <v>151</v>
      </c>
      <c r="G11" s="88"/>
      <c r="H11" s="247"/>
      <c r="I11" s="62"/>
      <c r="J11" s="486"/>
      <c r="K11" s="583"/>
      <c r="L11" s="461" t="s">
        <v>465</v>
      </c>
      <c r="M11" s="668"/>
      <c r="N11" s="614"/>
      <c r="O11" s="662"/>
      <c r="P11" s="461"/>
      <c r="Q11" s="20"/>
      <c r="R11" s="19"/>
      <c r="S11" s="19"/>
      <c r="T11" s="76" t="e">
        <v>#REF!</v>
      </c>
    </row>
    <row r="12" spans="1:20" s="21" customFormat="1" ht="10.5" customHeight="1">
      <c r="A12" s="68"/>
      <c r="B12" s="56"/>
      <c r="C12" s="44"/>
      <c r="D12" s="65"/>
      <c r="E12" s="69"/>
      <c r="F12" s="89"/>
      <c r="G12" s="78"/>
      <c r="H12" s="484"/>
      <c r="I12" s="90">
        <v>6</v>
      </c>
      <c r="J12" s="486" t="str">
        <f>IF(OR(I12= 7,I12= 8,I12= 9),F11,IF(OR(I12= 1,I12= 2,I12= 3),F13,IF(F11="Bye",F13,IF(F13="Bye",F11,""))))</f>
        <v>黃仁政</v>
      </c>
      <c r="K12" s="587"/>
      <c r="L12" s="461"/>
      <c r="M12" s="259"/>
      <c r="N12" s="614"/>
      <c r="O12" s="662"/>
      <c r="P12" s="461"/>
      <c r="Q12" s="20"/>
      <c r="R12" s="19"/>
      <c r="S12" s="19"/>
      <c r="T12" s="76" t="e">
        <v>#REF!</v>
      </c>
    </row>
    <row r="13" spans="1:20" s="21" customFormat="1" ht="10.5" customHeight="1">
      <c r="A13" s="68">
        <v>4</v>
      </c>
      <c r="B13" s="56">
        <v>31</v>
      </c>
      <c r="C13" s="57" t="s">
        <v>22</v>
      </c>
      <c r="D13" s="58"/>
      <c r="E13" s="69"/>
      <c r="F13" s="77" t="s">
        <v>180</v>
      </c>
      <c r="G13" s="78" t="s">
        <v>41</v>
      </c>
      <c r="H13" s="247"/>
      <c r="I13" s="79"/>
      <c r="J13" s="588"/>
      <c r="K13" s="589"/>
      <c r="L13" s="461"/>
      <c r="M13" s="259"/>
      <c r="N13" s="614"/>
      <c r="O13" s="662"/>
      <c r="P13" s="461"/>
      <c r="Q13" s="20"/>
      <c r="R13" s="19"/>
      <c r="S13" s="19"/>
      <c r="T13" s="76" t="e">
        <v>#REF!</v>
      </c>
    </row>
    <row r="14" spans="1:20" s="21" customFormat="1" ht="10.5" customHeight="1">
      <c r="A14" s="68"/>
      <c r="B14" s="56"/>
      <c r="C14" s="44"/>
      <c r="D14" s="65"/>
      <c r="E14" s="81"/>
      <c r="F14" s="82"/>
      <c r="G14" s="83"/>
      <c r="H14" s="248"/>
      <c r="I14" s="75"/>
      <c r="J14" s="486"/>
      <c r="K14" s="589"/>
      <c r="L14" s="593" t="s">
        <v>439</v>
      </c>
      <c r="M14" s="257" t="s">
        <v>501</v>
      </c>
      <c r="N14" s="669" t="s">
        <v>179</v>
      </c>
      <c r="O14" s="670"/>
      <c r="P14" s="461"/>
      <c r="Q14" s="20"/>
      <c r="R14" s="19"/>
      <c r="S14" s="19"/>
      <c r="T14" s="76" t="e">
        <v>#REF!</v>
      </c>
    </row>
    <row r="15" spans="1:20" s="21" customFormat="1" ht="10.5" customHeight="1">
      <c r="A15" s="68">
        <v>5</v>
      </c>
      <c r="B15" s="56">
        <v>27</v>
      </c>
      <c r="C15" s="57" t="s">
        <v>22</v>
      </c>
      <c r="D15" s="58"/>
      <c r="E15" s="86"/>
      <c r="F15" s="87" t="s">
        <v>181</v>
      </c>
      <c r="G15" s="88" t="s">
        <v>60</v>
      </c>
      <c r="H15" s="247"/>
      <c r="I15" s="62"/>
      <c r="J15" s="486"/>
      <c r="K15" s="589"/>
      <c r="L15" s="461"/>
      <c r="M15" s="259"/>
      <c r="N15" s="461" t="s">
        <v>493</v>
      </c>
      <c r="O15" s="671"/>
      <c r="P15" s="461"/>
      <c r="Q15" s="20"/>
      <c r="R15" s="19"/>
      <c r="S15" s="19"/>
      <c r="T15" s="76" t="e">
        <v>#REF!</v>
      </c>
    </row>
    <row r="16" spans="1:20" s="21" customFormat="1" ht="10.5" customHeight="1" thickBot="1">
      <c r="A16" s="68"/>
      <c r="B16" s="56"/>
      <c r="C16" s="44"/>
      <c r="D16" s="65"/>
      <c r="E16" s="69"/>
      <c r="F16" s="89"/>
      <c r="G16" s="78"/>
      <c r="H16" s="464" t="s">
        <v>408</v>
      </c>
      <c r="I16" s="90">
        <v>8</v>
      </c>
      <c r="J16" s="590" t="str">
        <f>IF(OR(I16= 7,I16= 8,I16= 9),F15,IF(OR(I16= 1,I16= 2,I16= 3),F17,IF(F15="Bye",F17,IF(F17="Bye",F15,""))))</f>
        <v>余聲欣</v>
      </c>
      <c r="K16" s="582"/>
      <c r="L16" s="461"/>
      <c r="M16" s="259"/>
      <c r="N16" s="461"/>
      <c r="O16" s="671"/>
      <c r="P16" s="461"/>
      <c r="Q16" s="20"/>
      <c r="R16" s="19"/>
      <c r="S16" s="19"/>
      <c r="T16" s="93" t="e">
        <v>#REF!</v>
      </c>
    </row>
    <row r="17" spans="1:19" s="21" customFormat="1" ht="10.5" customHeight="1">
      <c r="A17" s="68">
        <v>6</v>
      </c>
      <c r="B17" s="56">
        <v>14</v>
      </c>
      <c r="C17" s="57" t="s">
        <v>22</v>
      </c>
      <c r="D17" s="58"/>
      <c r="E17" s="69"/>
      <c r="F17" s="77" t="s">
        <v>182</v>
      </c>
      <c r="G17" s="78" t="s">
        <v>72</v>
      </c>
      <c r="H17" s="247"/>
      <c r="I17" s="79"/>
      <c r="J17" s="591" t="s">
        <v>467</v>
      </c>
      <c r="K17" s="583"/>
      <c r="L17" s="461"/>
      <c r="M17" s="259"/>
      <c r="N17" s="461"/>
      <c r="O17" s="671"/>
      <c r="P17" s="461"/>
      <c r="Q17" s="20"/>
      <c r="R17" s="19"/>
      <c r="S17" s="19"/>
    </row>
    <row r="18" spans="1:19" s="21" customFormat="1" ht="10.5" customHeight="1">
      <c r="A18" s="68"/>
      <c r="B18" s="56"/>
      <c r="C18" s="44"/>
      <c r="D18" s="65"/>
      <c r="E18" s="81"/>
      <c r="F18" s="82"/>
      <c r="G18" s="83"/>
      <c r="H18" s="248"/>
      <c r="I18" s="75"/>
      <c r="J18" s="584" t="s">
        <v>416</v>
      </c>
      <c r="K18" s="585" t="s">
        <v>466</v>
      </c>
      <c r="L18" s="672" t="s">
        <v>181</v>
      </c>
      <c r="M18" s="261"/>
      <c r="N18" s="461"/>
      <c r="O18" s="671"/>
      <c r="P18" s="461"/>
      <c r="Q18" s="20"/>
      <c r="R18" s="19"/>
      <c r="S18" s="19"/>
    </row>
    <row r="19" spans="1:19" s="21" customFormat="1" ht="10.5" customHeight="1">
      <c r="A19" s="68">
        <v>7</v>
      </c>
      <c r="B19" s="56" t="s">
        <v>1</v>
      </c>
      <c r="C19" s="57" t="s">
        <v>22</v>
      </c>
      <c r="D19" s="58"/>
      <c r="E19" s="86"/>
      <c r="F19" s="87" t="s">
        <v>151</v>
      </c>
      <c r="G19" s="88"/>
      <c r="H19" s="247"/>
      <c r="I19" s="62"/>
      <c r="J19" s="486"/>
      <c r="K19" s="583"/>
      <c r="L19" s="461" t="s">
        <v>465</v>
      </c>
      <c r="M19" s="262"/>
      <c r="N19" s="461"/>
      <c r="O19" s="671"/>
      <c r="P19" s="461"/>
      <c r="Q19" s="20"/>
      <c r="R19" s="19"/>
      <c r="S19" s="19"/>
    </row>
    <row r="20" spans="1:19" s="21" customFormat="1" ht="10.5" customHeight="1">
      <c r="A20" s="68"/>
      <c r="B20" s="56"/>
      <c r="C20" s="44"/>
      <c r="D20" s="65"/>
      <c r="E20" s="69"/>
      <c r="F20" s="89"/>
      <c r="G20" s="71"/>
      <c r="H20" s="484"/>
      <c r="I20" s="72">
        <v>6</v>
      </c>
      <c r="J20" s="592" t="str">
        <f>IF(OR(I20= 7,I20= 8,I20= 9),F19,IF(OR(I20= 1,I20= 2,I20= 3),F21,IF(F19="Bye",F21,IF(F21="Bye",F19,""))))</f>
        <v>王文彥</v>
      </c>
      <c r="K20" s="587"/>
      <c r="L20" s="461"/>
      <c r="M20" s="262"/>
      <c r="N20" s="461"/>
      <c r="O20" s="671"/>
      <c r="P20" s="461"/>
      <c r="Q20" s="20"/>
      <c r="R20" s="19"/>
      <c r="S20" s="19"/>
    </row>
    <row r="21" spans="1:19" s="21" customFormat="1" ht="10.5" customHeight="1">
      <c r="A21" s="55">
        <v>8</v>
      </c>
      <c r="B21" s="56">
        <v>30</v>
      </c>
      <c r="C21" s="57" t="s">
        <v>22</v>
      </c>
      <c r="D21" s="58"/>
      <c r="E21" s="94" t="s">
        <v>93</v>
      </c>
      <c r="F21" s="95" t="s">
        <v>183</v>
      </c>
      <c r="G21" s="71" t="s">
        <v>28</v>
      </c>
      <c r="H21" s="466"/>
      <c r="I21" s="96"/>
      <c r="J21" s="486"/>
      <c r="K21" s="589"/>
      <c r="L21" s="461"/>
      <c r="M21" s="262"/>
      <c r="N21" s="461"/>
      <c r="O21" s="671"/>
      <c r="P21" s="461"/>
      <c r="Q21" s="20"/>
      <c r="R21" s="19"/>
      <c r="S21" s="19"/>
    </row>
    <row r="22" spans="1:19" s="21" customFormat="1" ht="10.5" customHeight="1">
      <c r="A22" s="68"/>
      <c r="B22" s="56"/>
      <c r="C22" s="44"/>
      <c r="D22" s="65"/>
      <c r="E22" s="81"/>
      <c r="F22" s="97"/>
      <c r="G22" s="98"/>
      <c r="H22" s="485"/>
      <c r="I22" s="75"/>
      <c r="J22" s="486"/>
      <c r="K22" s="589"/>
      <c r="L22" s="461"/>
      <c r="M22" s="262"/>
      <c r="N22" s="593" t="s">
        <v>447</v>
      </c>
      <c r="O22" s="673" t="s">
        <v>507</v>
      </c>
      <c r="P22" s="666" t="s">
        <v>179</v>
      </c>
      <c r="Q22" s="674"/>
      <c r="R22" s="19"/>
      <c r="S22" s="19"/>
    </row>
    <row r="23" spans="1:19" s="21" customFormat="1" ht="10.5" customHeight="1">
      <c r="A23" s="55">
        <v>9</v>
      </c>
      <c r="B23" s="56">
        <v>10</v>
      </c>
      <c r="C23" s="57" t="s">
        <v>22</v>
      </c>
      <c r="D23" s="58">
        <v>25</v>
      </c>
      <c r="E23" s="59" t="s">
        <v>57</v>
      </c>
      <c r="F23" s="73" t="s">
        <v>184</v>
      </c>
      <c r="G23" s="61" t="s">
        <v>30</v>
      </c>
      <c r="H23" s="466"/>
      <c r="I23" s="62"/>
      <c r="J23" s="486"/>
      <c r="K23" s="589"/>
      <c r="L23" s="461"/>
      <c r="M23" s="262"/>
      <c r="N23" s="461"/>
      <c r="O23" s="671"/>
      <c r="P23" s="461" t="s">
        <v>496</v>
      </c>
      <c r="Q23" s="675"/>
      <c r="R23" s="19"/>
      <c r="S23" s="19"/>
    </row>
    <row r="24" spans="1:19" s="21" customFormat="1" ht="10.5" customHeight="1">
      <c r="A24" s="68"/>
      <c r="B24" s="56"/>
      <c r="C24" s="44"/>
      <c r="D24" s="65"/>
      <c r="E24" s="69"/>
      <c r="F24" s="89"/>
      <c r="G24" s="71"/>
      <c r="H24" s="484"/>
      <c r="I24" s="72"/>
      <c r="J24" s="590" t="str">
        <f>IF(OR(I24= 7,I24= 8,I24= 9),F23,IF(OR(I24= 1,I24= 2,I24= 3),F25,IF(F23="Bye",F25,IF(F25="Bye",F23,""))))</f>
        <v>林秉豐</v>
      </c>
      <c r="K24" s="582"/>
      <c r="L24" s="614"/>
      <c r="M24" s="262"/>
      <c r="N24" s="461"/>
      <c r="O24" s="671"/>
      <c r="P24" s="461"/>
      <c r="Q24" s="675"/>
      <c r="R24" s="19"/>
      <c r="S24" s="19"/>
    </row>
    <row r="25" spans="1:19" s="21" customFormat="1" ht="10.5" customHeight="1">
      <c r="A25" s="68">
        <v>10</v>
      </c>
      <c r="B25" s="56" t="s">
        <v>1</v>
      </c>
      <c r="C25" s="57" t="s">
        <v>22</v>
      </c>
      <c r="D25" s="58"/>
      <c r="E25" s="69"/>
      <c r="F25" s="87" t="s">
        <v>151</v>
      </c>
      <c r="G25" s="78"/>
      <c r="H25" s="247"/>
      <c r="I25" s="79"/>
      <c r="J25" s="486"/>
      <c r="K25" s="583"/>
      <c r="L25" s="614"/>
      <c r="M25" s="262"/>
      <c r="N25" s="461"/>
      <c r="O25" s="671"/>
      <c r="P25" s="461"/>
      <c r="Q25" s="675"/>
      <c r="R25" s="19"/>
      <c r="S25" s="19"/>
    </row>
    <row r="26" spans="1:19" s="21" customFormat="1" ht="10.5" customHeight="1">
      <c r="A26" s="68"/>
      <c r="B26" s="56"/>
      <c r="C26" s="44"/>
      <c r="D26" s="65"/>
      <c r="E26" s="81"/>
      <c r="F26" s="82"/>
      <c r="G26" s="83"/>
      <c r="H26" s="248"/>
      <c r="I26" s="75"/>
      <c r="J26" s="584" t="s">
        <v>416</v>
      </c>
      <c r="K26" s="585" t="s">
        <v>475</v>
      </c>
      <c r="L26" s="666" t="s">
        <v>184</v>
      </c>
      <c r="M26" s="267"/>
      <c r="N26" s="461"/>
      <c r="O26" s="671"/>
      <c r="P26" s="461"/>
      <c r="Q26" s="675"/>
      <c r="R26" s="19"/>
      <c r="S26" s="19"/>
    </row>
    <row r="27" spans="1:19" s="21" customFormat="1" ht="10.5" customHeight="1">
      <c r="A27" s="68">
        <v>11</v>
      </c>
      <c r="B27" s="56" t="s">
        <v>1</v>
      </c>
      <c r="C27" s="57" t="s">
        <v>22</v>
      </c>
      <c r="D27" s="58"/>
      <c r="E27" s="86"/>
      <c r="F27" s="87" t="s">
        <v>151</v>
      </c>
      <c r="G27" s="88"/>
      <c r="H27" s="247"/>
      <c r="I27" s="62"/>
      <c r="J27" s="486"/>
      <c r="K27" s="583"/>
      <c r="L27" s="461" t="s">
        <v>469</v>
      </c>
      <c r="M27" s="668"/>
      <c r="N27" s="461"/>
      <c r="O27" s="671"/>
      <c r="P27" s="461"/>
      <c r="Q27" s="675"/>
      <c r="R27" s="19"/>
      <c r="S27" s="19"/>
    </row>
    <row r="28" spans="1:19" s="21" customFormat="1" ht="10.5" customHeight="1">
      <c r="A28" s="68"/>
      <c r="B28" s="56"/>
      <c r="C28" s="44"/>
      <c r="D28" s="65"/>
      <c r="E28" s="69"/>
      <c r="F28" s="89"/>
      <c r="G28" s="78"/>
      <c r="H28" s="484"/>
      <c r="I28" s="72">
        <v>5</v>
      </c>
      <c r="J28" s="590" t="str">
        <f>IF(OR(I28= 7,I28= 8,I28= 9),F27,IF(OR(I28= 1,I28= 2,I28= 3),F29,IF(F27="Bye",F29,IF(F29="Bye",F27,""))))</f>
        <v>王奕凱</v>
      </c>
      <c r="K28" s="587"/>
      <c r="L28" s="461"/>
      <c r="M28" s="259"/>
      <c r="N28" s="461"/>
      <c r="O28" s="671"/>
      <c r="P28" s="461"/>
      <c r="Q28" s="675"/>
      <c r="R28" s="19"/>
      <c r="S28" s="19"/>
    </row>
    <row r="29" spans="1:19" s="21" customFormat="1" ht="10.5" customHeight="1">
      <c r="A29" s="68">
        <v>12</v>
      </c>
      <c r="B29" s="56">
        <v>15</v>
      </c>
      <c r="C29" s="57" t="s">
        <v>22</v>
      </c>
      <c r="D29" s="58"/>
      <c r="E29" s="69"/>
      <c r="F29" s="77" t="s">
        <v>185</v>
      </c>
      <c r="G29" s="78" t="s">
        <v>72</v>
      </c>
      <c r="H29" s="247"/>
      <c r="I29" s="79"/>
      <c r="J29" s="486"/>
      <c r="K29" s="589"/>
      <c r="L29" s="461"/>
      <c r="M29" s="259"/>
      <c r="N29" s="461"/>
      <c r="O29" s="671"/>
      <c r="P29" s="461"/>
      <c r="Q29" s="675"/>
      <c r="R29" s="19"/>
      <c r="S29" s="19"/>
    </row>
    <row r="30" spans="1:19" s="21" customFormat="1" ht="10.5" customHeight="1">
      <c r="A30" s="68"/>
      <c r="B30" s="56"/>
      <c r="C30" s="44"/>
      <c r="D30" s="65"/>
      <c r="E30" s="81"/>
      <c r="F30" s="82"/>
      <c r="G30" s="83"/>
      <c r="H30" s="248"/>
      <c r="I30" s="75"/>
      <c r="J30" s="486"/>
      <c r="K30" s="589"/>
      <c r="L30" s="593" t="s">
        <v>439</v>
      </c>
      <c r="M30" s="257" t="s">
        <v>501</v>
      </c>
      <c r="N30" s="666" t="s">
        <v>184</v>
      </c>
      <c r="O30" s="667"/>
      <c r="P30" s="461"/>
      <c r="Q30" s="675"/>
      <c r="R30" s="19"/>
      <c r="S30" s="19"/>
    </row>
    <row r="31" spans="1:19" s="21" customFormat="1" ht="10.5" customHeight="1">
      <c r="A31" s="68">
        <v>13</v>
      </c>
      <c r="B31" s="56">
        <v>25</v>
      </c>
      <c r="C31" s="57" t="s">
        <v>22</v>
      </c>
      <c r="D31" s="58"/>
      <c r="E31" s="86"/>
      <c r="F31" s="87" t="s">
        <v>186</v>
      </c>
      <c r="G31" s="88" t="s">
        <v>60</v>
      </c>
      <c r="H31" s="247"/>
      <c r="I31" s="62"/>
      <c r="J31" s="486"/>
      <c r="K31" s="589"/>
      <c r="L31" s="461"/>
      <c r="M31" s="259"/>
      <c r="N31" s="461" t="s">
        <v>497</v>
      </c>
      <c r="O31" s="662"/>
      <c r="P31" s="461"/>
      <c r="Q31" s="675"/>
      <c r="R31" s="19"/>
      <c r="S31" s="19"/>
    </row>
    <row r="32" spans="1:19" s="21" customFormat="1" ht="10.5" customHeight="1">
      <c r="A32" s="68"/>
      <c r="B32" s="56"/>
      <c r="C32" s="44"/>
      <c r="D32" s="65"/>
      <c r="E32" s="69"/>
      <c r="F32" s="89"/>
      <c r="G32" s="78"/>
      <c r="H32" s="484"/>
      <c r="I32" s="72"/>
      <c r="J32" s="590" t="str">
        <f>IF(OR(I32= 7,I32= 8,I32= 9),F31,IF(OR(I32= 1,I32= 2,I32= 3),F33,IF(F31="Bye",F33,IF(F33="Bye",F31,""))))</f>
        <v>郭晋宏</v>
      </c>
      <c r="K32" s="582"/>
      <c r="L32" s="461"/>
      <c r="M32" s="259"/>
      <c r="N32" s="461"/>
      <c r="O32" s="662"/>
      <c r="P32" s="461"/>
      <c r="Q32" s="675"/>
      <c r="R32" s="19"/>
      <c r="S32" s="19"/>
    </row>
    <row r="33" spans="1:19" s="21" customFormat="1" ht="10.5" customHeight="1">
      <c r="A33" s="68">
        <v>14</v>
      </c>
      <c r="B33" s="56" t="s">
        <v>1</v>
      </c>
      <c r="C33" s="57" t="s">
        <v>22</v>
      </c>
      <c r="D33" s="58"/>
      <c r="E33" s="69"/>
      <c r="F33" s="87" t="s">
        <v>151</v>
      </c>
      <c r="G33" s="78"/>
      <c r="H33" s="247"/>
      <c r="I33" s="79"/>
      <c r="J33" s="486"/>
      <c r="K33" s="583"/>
      <c r="L33" s="461"/>
      <c r="M33" s="259"/>
      <c r="N33" s="461"/>
      <c r="O33" s="662"/>
      <c r="P33" s="461"/>
      <c r="Q33" s="675"/>
      <c r="R33" s="19"/>
      <c r="S33" s="19"/>
    </row>
    <row r="34" spans="1:19" s="21" customFormat="1" ht="10.5" customHeight="1">
      <c r="A34" s="68"/>
      <c r="B34" s="56"/>
      <c r="C34" s="44"/>
      <c r="D34" s="65"/>
      <c r="E34" s="81"/>
      <c r="F34" s="82"/>
      <c r="G34" s="83"/>
      <c r="H34" s="248"/>
      <c r="I34" s="75"/>
      <c r="J34" s="584" t="s">
        <v>416</v>
      </c>
      <c r="K34" s="585" t="s">
        <v>466</v>
      </c>
      <c r="L34" s="666" t="s">
        <v>186</v>
      </c>
      <c r="M34" s="261"/>
      <c r="N34" s="461"/>
      <c r="O34" s="662"/>
      <c r="P34" s="461"/>
      <c r="Q34" s="675"/>
      <c r="R34" s="19"/>
      <c r="S34" s="19"/>
    </row>
    <row r="35" spans="1:19" s="21" customFormat="1" ht="10.5" customHeight="1">
      <c r="A35" s="68">
        <v>15</v>
      </c>
      <c r="B35" s="56" t="s">
        <v>1</v>
      </c>
      <c r="C35" s="57" t="s">
        <v>22</v>
      </c>
      <c r="D35" s="58"/>
      <c r="E35" s="86"/>
      <c r="F35" s="87" t="s">
        <v>151</v>
      </c>
      <c r="G35" s="88"/>
      <c r="H35" s="247"/>
      <c r="I35" s="62"/>
      <c r="J35" s="486"/>
      <c r="K35" s="583"/>
      <c r="L35" s="461" t="s">
        <v>470</v>
      </c>
      <c r="M35" s="262"/>
      <c r="N35" s="461"/>
      <c r="O35" s="662"/>
      <c r="P35" s="461"/>
      <c r="Q35" s="675"/>
      <c r="R35" s="19"/>
      <c r="S35" s="19"/>
    </row>
    <row r="36" spans="1:19" s="21" customFormat="1" ht="10.5" customHeight="1">
      <c r="A36" s="68"/>
      <c r="B36" s="56"/>
      <c r="C36" s="44"/>
      <c r="D36" s="65"/>
      <c r="E36" s="69"/>
      <c r="F36" s="89"/>
      <c r="G36" s="71"/>
      <c r="H36" s="484"/>
      <c r="I36" s="72"/>
      <c r="J36" s="590" t="str">
        <f>IF(OR(I36= 7,I36= 8,I36= 9),F35,IF(OR(I36= 1,I36= 2,I36= 3),F37,IF(F35="Bye",F37,IF(F37="Bye",F35,""))))</f>
        <v>李沛承</v>
      </c>
      <c r="K36" s="587"/>
      <c r="L36" s="461" t="str">
        <f t="shared" ref="L36" si="0">IF(OR(K36=7,K36=8,K36=9),J34,IF(OR(K36=1,K36=2,K36=3),J38,""))</f>
        <v/>
      </c>
      <c r="M36" s="262"/>
      <c r="N36" s="461"/>
      <c r="O36" s="662"/>
      <c r="P36" s="461"/>
      <c r="Q36" s="675"/>
      <c r="R36" s="19"/>
      <c r="S36" s="19"/>
    </row>
    <row r="37" spans="1:19" s="21" customFormat="1" ht="10.5" customHeight="1">
      <c r="A37" s="55">
        <v>16</v>
      </c>
      <c r="B37" s="56">
        <v>9</v>
      </c>
      <c r="C37" s="57" t="s">
        <v>22</v>
      </c>
      <c r="D37" s="58">
        <v>13</v>
      </c>
      <c r="E37" s="94" t="s">
        <v>66</v>
      </c>
      <c r="F37" s="95" t="s">
        <v>187</v>
      </c>
      <c r="G37" s="71" t="s">
        <v>158</v>
      </c>
      <c r="H37" s="466"/>
      <c r="I37" s="96"/>
      <c r="J37" s="486"/>
      <c r="K37" s="589"/>
      <c r="L37" s="461"/>
      <c r="M37" s="262"/>
      <c r="N37" s="461"/>
      <c r="O37" s="662"/>
      <c r="P37" s="461"/>
      <c r="Q37" s="675"/>
      <c r="R37" s="19"/>
      <c r="S37" s="19"/>
    </row>
    <row r="38" spans="1:19" s="21" customFormat="1" ht="10.5" customHeight="1">
      <c r="A38" s="68"/>
      <c r="B38" s="56"/>
      <c r="C38" s="44"/>
      <c r="D38" s="65"/>
      <c r="E38" s="81"/>
      <c r="F38" s="82"/>
      <c r="G38" s="98"/>
      <c r="H38" s="248"/>
      <c r="I38" s="75"/>
      <c r="J38" s="486"/>
      <c r="K38" s="589"/>
      <c r="L38" s="461"/>
      <c r="M38" s="262"/>
      <c r="N38" s="694" t="s">
        <v>45</v>
      </c>
      <c r="O38" s="676"/>
      <c r="P38" s="666" t="s">
        <v>179</v>
      </c>
      <c r="Q38" s="677" t="s">
        <v>520</v>
      </c>
      <c r="R38" s="19"/>
      <c r="S38" s="19"/>
    </row>
    <row r="39" spans="1:19" s="21" customFormat="1" ht="10.5" customHeight="1">
      <c r="A39" s="55">
        <v>17</v>
      </c>
      <c r="B39" s="56">
        <v>4</v>
      </c>
      <c r="C39" s="57" t="s">
        <v>22</v>
      </c>
      <c r="D39" s="58">
        <v>4</v>
      </c>
      <c r="E39" s="59" t="s">
        <v>46</v>
      </c>
      <c r="F39" s="73" t="s">
        <v>188</v>
      </c>
      <c r="G39" s="61" t="s">
        <v>56</v>
      </c>
      <c r="H39" s="466"/>
      <c r="I39" s="62"/>
      <c r="J39" s="486"/>
      <c r="K39" s="589"/>
      <c r="L39" s="461"/>
      <c r="M39" s="262"/>
      <c r="N39" s="461"/>
      <c r="O39" s="678"/>
      <c r="P39" s="593" t="s">
        <v>515</v>
      </c>
      <c r="Q39" s="679"/>
      <c r="R39" s="19"/>
      <c r="S39" s="19"/>
    </row>
    <row r="40" spans="1:19" s="21" customFormat="1" ht="10.5" customHeight="1">
      <c r="A40" s="68"/>
      <c r="B40" s="56"/>
      <c r="C40" s="44"/>
      <c r="D40" s="65"/>
      <c r="E40" s="69"/>
      <c r="F40" s="89"/>
      <c r="G40" s="71"/>
      <c r="H40" s="484"/>
      <c r="I40" s="72"/>
      <c r="J40" s="590" t="str">
        <f>IF(OR(I40= 7,I40= 8,I40= 9),F39,IF(OR(I40= 1,I40= 2,I40= 3),F41,IF(F39="Bye",F41,IF(F41="Bye",F39,""))))</f>
        <v>林宏哲</v>
      </c>
      <c r="K40" s="582"/>
      <c r="L40" s="614"/>
      <c r="M40" s="262"/>
      <c r="N40" s="461"/>
      <c r="O40" s="662"/>
      <c r="P40" s="461"/>
      <c r="Q40" s="675"/>
      <c r="R40" s="19"/>
      <c r="S40" s="19"/>
    </row>
    <row r="41" spans="1:19" s="21" customFormat="1" ht="10.5" customHeight="1">
      <c r="A41" s="68">
        <v>18</v>
      </c>
      <c r="B41" s="56" t="s">
        <v>1</v>
      </c>
      <c r="C41" s="57" t="s">
        <v>22</v>
      </c>
      <c r="D41" s="58"/>
      <c r="E41" s="69"/>
      <c r="F41" s="87" t="s">
        <v>151</v>
      </c>
      <c r="G41" s="78"/>
      <c r="H41" s="247"/>
      <c r="I41" s="79"/>
      <c r="J41" s="486"/>
      <c r="K41" s="583"/>
      <c r="L41" s="614"/>
      <c r="M41" s="262"/>
      <c r="N41" s="461"/>
      <c r="O41" s="662"/>
      <c r="P41" s="461"/>
      <c r="Q41" s="675"/>
      <c r="R41" s="19"/>
      <c r="S41" s="19"/>
    </row>
    <row r="42" spans="1:19" s="21" customFormat="1" ht="10.5" customHeight="1">
      <c r="A42" s="68"/>
      <c r="B42" s="56"/>
      <c r="C42" s="44"/>
      <c r="D42" s="65"/>
      <c r="E42" s="81"/>
      <c r="F42" s="82"/>
      <c r="G42" s="83"/>
      <c r="H42" s="248"/>
      <c r="I42" s="75"/>
      <c r="J42" s="584" t="s">
        <v>416</v>
      </c>
      <c r="K42" s="585"/>
      <c r="L42" s="666" t="s">
        <v>188</v>
      </c>
      <c r="M42" s="267"/>
      <c r="N42" s="461"/>
      <c r="O42" s="662"/>
      <c r="P42" s="461"/>
      <c r="Q42" s="675"/>
      <c r="R42" s="19"/>
      <c r="S42" s="19"/>
    </row>
    <row r="43" spans="1:19" s="21" customFormat="1" ht="10.5" customHeight="1">
      <c r="A43" s="68">
        <v>19</v>
      </c>
      <c r="B43" s="56" t="s">
        <v>1</v>
      </c>
      <c r="C43" s="57" t="s">
        <v>22</v>
      </c>
      <c r="D43" s="58"/>
      <c r="E43" s="86"/>
      <c r="F43" s="87" t="s">
        <v>151</v>
      </c>
      <c r="G43" s="88"/>
      <c r="H43" s="247"/>
      <c r="I43" s="62"/>
      <c r="J43" s="486"/>
      <c r="K43" s="583"/>
      <c r="L43" s="461" t="s">
        <v>470</v>
      </c>
      <c r="M43" s="668"/>
      <c r="N43" s="461"/>
      <c r="O43" s="662"/>
      <c r="P43" s="461"/>
      <c r="Q43" s="675"/>
      <c r="R43" s="19"/>
      <c r="S43" s="19"/>
    </row>
    <row r="44" spans="1:19" s="21" customFormat="1" ht="10.5" customHeight="1">
      <c r="A44" s="68"/>
      <c r="B44" s="56"/>
      <c r="C44" s="44"/>
      <c r="D44" s="65"/>
      <c r="E44" s="69"/>
      <c r="F44" s="89"/>
      <c r="G44" s="78"/>
      <c r="H44" s="484"/>
      <c r="I44" s="72">
        <v>6</v>
      </c>
      <c r="J44" s="590" t="str">
        <f>IF(OR(I44= 7,I44= 8,I44= 9),F43,IF(OR(I44= 1,I44= 2,I44= 3),F45,IF(F43="Bye",F45,IF(F45="Bye",F43,""))))</f>
        <v>辜維正</v>
      </c>
      <c r="K44" s="587"/>
      <c r="L44" s="461"/>
      <c r="M44" s="259"/>
      <c r="N44" s="461"/>
      <c r="O44" s="662"/>
      <c r="P44" s="461"/>
      <c r="Q44" s="675"/>
      <c r="R44" s="19"/>
      <c r="S44" s="19"/>
    </row>
    <row r="45" spans="1:19" s="21" customFormat="1" ht="10.5" customHeight="1">
      <c r="A45" s="68">
        <v>20</v>
      </c>
      <c r="B45" s="56">
        <v>21</v>
      </c>
      <c r="C45" s="57" t="s">
        <v>22</v>
      </c>
      <c r="D45" s="58"/>
      <c r="E45" s="69"/>
      <c r="F45" s="77" t="s">
        <v>189</v>
      </c>
      <c r="G45" s="78" t="s">
        <v>53</v>
      </c>
      <c r="H45" s="247"/>
      <c r="I45" s="79"/>
      <c r="J45" s="486"/>
      <c r="K45" s="589"/>
      <c r="L45" s="461"/>
      <c r="M45" s="259"/>
      <c r="N45" s="461"/>
      <c r="O45" s="662"/>
      <c r="P45" s="461"/>
      <c r="Q45" s="675"/>
      <c r="R45" s="19"/>
      <c r="S45" s="19"/>
    </row>
    <row r="46" spans="1:19" s="21" customFormat="1" ht="10.5" customHeight="1">
      <c r="A46" s="68"/>
      <c r="B46" s="56"/>
      <c r="C46" s="44"/>
      <c r="D46" s="65"/>
      <c r="E46" s="81"/>
      <c r="F46" s="82"/>
      <c r="G46" s="83"/>
      <c r="H46" s="248"/>
      <c r="I46" s="75"/>
      <c r="J46" s="486"/>
      <c r="K46" s="589"/>
      <c r="L46" s="593" t="s">
        <v>439</v>
      </c>
      <c r="M46" s="257"/>
      <c r="N46" s="666" t="s">
        <v>188</v>
      </c>
      <c r="O46" s="670"/>
      <c r="P46" s="461"/>
      <c r="Q46" s="675"/>
      <c r="R46" s="19"/>
      <c r="S46" s="19"/>
    </row>
    <row r="47" spans="1:19" s="21" customFormat="1" ht="10.5" customHeight="1">
      <c r="A47" s="68">
        <v>21</v>
      </c>
      <c r="B47" s="56">
        <v>23</v>
      </c>
      <c r="C47" s="57" t="s">
        <v>22</v>
      </c>
      <c r="D47" s="58"/>
      <c r="E47" s="86"/>
      <c r="F47" s="87" t="s">
        <v>190</v>
      </c>
      <c r="G47" s="88" t="s">
        <v>56</v>
      </c>
      <c r="H47" s="247"/>
      <c r="I47" s="62"/>
      <c r="J47" s="486"/>
      <c r="K47" s="589"/>
      <c r="L47" s="461"/>
      <c r="M47" s="259"/>
      <c r="N47" s="461" t="s">
        <v>493</v>
      </c>
      <c r="O47" s="671"/>
      <c r="P47" s="461"/>
      <c r="Q47" s="675"/>
      <c r="R47" s="19"/>
      <c r="S47" s="19"/>
    </row>
    <row r="48" spans="1:19" s="21" customFormat="1" ht="10.5" customHeight="1">
      <c r="A48" s="68"/>
      <c r="B48" s="56"/>
      <c r="C48" s="44"/>
      <c r="D48" s="65"/>
      <c r="E48" s="69"/>
      <c r="F48" s="89"/>
      <c r="G48" s="78"/>
      <c r="H48" s="464" t="s">
        <v>408</v>
      </c>
      <c r="I48" s="72">
        <v>2</v>
      </c>
      <c r="J48" s="590" t="str">
        <f>IF(OR(I48= 7,I48= 8,I48= 9),F47,IF(OR(I48= 1,I48= 2,I48= 3),F49,IF(F47="Bye",F49,IF(F49="Bye",F47,""))))</f>
        <v>陳一賢</v>
      </c>
      <c r="K48" s="582"/>
      <c r="L48" s="461"/>
      <c r="M48" s="259"/>
      <c r="N48" s="461"/>
      <c r="O48" s="671"/>
      <c r="P48" s="461"/>
      <c r="Q48" s="675"/>
      <c r="R48" s="19"/>
      <c r="S48" s="19"/>
    </row>
    <row r="49" spans="1:19" s="21" customFormat="1" ht="10.5" customHeight="1">
      <c r="A49" s="68">
        <v>22</v>
      </c>
      <c r="B49" s="56">
        <v>16</v>
      </c>
      <c r="C49" s="57" t="s">
        <v>22</v>
      </c>
      <c r="D49" s="58"/>
      <c r="E49" s="69"/>
      <c r="F49" s="77" t="s">
        <v>191</v>
      </c>
      <c r="G49" s="78" t="s">
        <v>53</v>
      </c>
      <c r="H49" s="247"/>
      <c r="I49" s="79"/>
      <c r="J49" s="486" t="s">
        <v>468</v>
      </c>
      <c r="K49" s="583"/>
      <c r="L49" s="461"/>
      <c r="M49" s="259"/>
      <c r="N49" s="461"/>
      <c r="O49" s="671"/>
      <c r="P49" s="461"/>
      <c r="Q49" s="675"/>
      <c r="R49" s="19"/>
      <c r="S49" s="19"/>
    </row>
    <row r="50" spans="1:19" s="21" customFormat="1" ht="10.5" customHeight="1">
      <c r="A50" s="68"/>
      <c r="B50" s="56"/>
      <c r="C50" s="44"/>
      <c r="D50" s="65"/>
      <c r="E50" s="81"/>
      <c r="F50" s="82"/>
      <c r="G50" s="83"/>
      <c r="H50" s="248"/>
      <c r="I50" s="75"/>
      <c r="J50" s="584" t="s">
        <v>416</v>
      </c>
      <c r="K50" s="585"/>
      <c r="L50" s="666" t="s">
        <v>192</v>
      </c>
      <c r="M50" s="261"/>
      <c r="N50" s="461"/>
      <c r="O50" s="671"/>
      <c r="P50" s="461"/>
      <c r="Q50" s="675"/>
      <c r="R50" s="19"/>
      <c r="S50" s="19"/>
    </row>
    <row r="51" spans="1:19" s="21" customFormat="1" ht="10.5" customHeight="1">
      <c r="A51" s="68">
        <v>23</v>
      </c>
      <c r="B51" s="56" t="s">
        <v>1</v>
      </c>
      <c r="C51" s="57" t="s">
        <v>22</v>
      </c>
      <c r="D51" s="58"/>
      <c r="E51" s="86"/>
      <c r="F51" s="87" t="s">
        <v>151</v>
      </c>
      <c r="G51" s="88"/>
      <c r="H51" s="247"/>
      <c r="I51" s="62"/>
      <c r="J51" s="486"/>
      <c r="K51" s="583"/>
      <c r="L51" s="461" t="s">
        <v>464</v>
      </c>
      <c r="M51" s="262"/>
      <c r="N51" s="461"/>
      <c r="O51" s="671"/>
      <c r="P51" s="461"/>
      <c r="Q51" s="675"/>
      <c r="R51" s="19"/>
      <c r="S51" s="19"/>
    </row>
    <row r="52" spans="1:19" s="21" customFormat="1" ht="10.5" customHeight="1">
      <c r="A52" s="68"/>
      <c r="B52" s="56"/>
      <c r="C52" s="44"/>
      <c r="D52" s="65"/>
      <c r="E52" s="69"/>
      <c r="F52" s="89"/>
      <c r="G52" s="71"/>
      <c r="H52" s="484"/>
      <c r="I52" s="72"/>
      <c r="J52" s="590" t="str">
        <f>IF(OR(I52= 7,I52= 8,I52= 9),F51,IF(OR(I52= 1,I52= 2,I52= 3),F53,IF(F51="Bye",F53,IF(F53="Bye",F51,""))))</f>
        <v>李志偉</v>
      </c>
      <c r="K52" s="587"/>
      <c r="L52" s="461"/>
      <c r="M52" s="262"/>
      <c r="N52" s="461"/>
      <c r="O52" s="671"/>
      <c r="P52" s="461"/>
      <c r="Q52" s="675"/>
      <c r="R52" s="19"/>
      <c r="S52" s="19"/>
    </row>
    <row r="53" spans="1:19" s="21" customFormat="1" ht="10.5" customHeight="1">
      <c r="A53" s="55">
        <v>24</v>
      </c>
      <c r="B53" s="56">
        <v>18</v>
      </c>
      <c r="C53" s="57" t="s">
        <v>22</v>
      </c>
      <c r="D53" s="58"/>
      <c r="E53" s="94" t="s">
        <v>54</v>
      </c>
      <c r="F53" s="95" t="s">
        <v>192</v>
      </c>
      <c r="G53" s="71" t="s">
        <v>53</v>
      </c>
      <c r="H53" s="466"/>
      <c r="I53" s="96"/>
      <c r="J53" s="486"/>
      <c r="K53" s="589"/>
      <c r="L53" s="461"/>
      <c r="M53" s="262"/>
      <c r="N53" s="461"/>
      <c r="O53" s="671"/>
      <c r="P53" s="461"/>
      <c r="Q53" s="675"/>
      <c r="R53" s="19"/>
      <c r="S53" s="19"/>
    </row>
    <row r="54" spans="1:19" s="21" customFormat="1" ht="10.5" customHeight="1">
      <c r="A54" s="68"/>
      <c r="B54" s="56"/>
      <c r="C54" s="44"/>
      <c r="D54" s="65"/>
      <c r="E54" s="81"/>
      <c r="F54" s="97"/>
      <c r="G54" s="98"/>
      <c r="H54" s="485"/>
      <c r="I54" s="75"/>
      <c r="J54" s="486"/>
      <c r="K54" s="589"/>
      <c r="L54" s="461"/>
      <c r="M54" s="262"/>
      <c r="N54" s="593" t="s">
        <v>447</v>
      </c>
      <c r="O54" s="673"/>
      <c r="P54" s="666" t="s">
        <v>196</v>
      </c>
      <c r="Q54" s="680"/>
      <c r="R54" s="19"/>
      <c r="S54" s="19"/>
    </row>
    <row r="55" spans="1:19" s="21" customFormat="1" ht="10.5" customHeight="1">
      <c r="A55" s="55">
        <v>25</v>
      </c>
      <c r="B55" s="56">
        <v>6</v>
      </c>
      <c r="C55" s="57" t="s">
        <v>22</v>
      </c>
      <c r="D55" s="58">
        <v>13</v>
      </c>
      <c r="E55" s="59" t="s">
        <v>91</v>
      </c>
      <c r="F55" s="73" t="s">
        <v>193</v>
      </c>
      <c r="G55" s="61" t="s">
        <v>60</v>
      </c>
      <c r="H55" s="466"/>
      <c r="I55" s="62"/>
      <c r="J55" s="486"/>
      <c r="K55" s="589"/>
      <c r="L55" s="461"/>
      <c r="M55" s="262"/>
      <c r="N55" s="461"/>
      <c r="O55" s="671"/>
      <c r="P55" s="613" t="s">
        <v>494</v>
      </c>
      <c r="Q55" s="681"/>
      <c r="R55" s="19"/>
      <c r="S55" s="19"/>
    </row>
    <row r="56" spans="1:19" s="21" customFormat="1" ht="10.5" customHeight="1">
      <c r="A56" s="68"/>
      <c r="B56" s="56"/>
      <c r="C56" s="44"/>
      <c r="D56" s="65"/>
      <c r="E56" s="69"/>
      <c r="F56" s="89"/>
      <c r="G56" s="71"/>
      <c r="H56" s="484"/>
      <c r="I56" s="72"/>
      <c r="J56" s="590" t="str">
        <f>IF(OR(I56= 7,I56= 8,I56= 9),F55,IF(OR(I56= 1,I56= 2,I56= 3),F57,IF(F55="Bye",F57,IF(F57="Bye",F55,""))))</f>
        <v>林守彥</v>
      </c>
      <c r="K56" s="582"/>
      <c r="L56" s="614"/>
      <c r="M56" s="262"/>
      <c r="N56" s="461"/>
      <c r="O56" s="671"/>
      <c r="P56" s="461"/>
      <c r="Q56" s="20"/>
      <c r="R56" s="19"/>
      <c r="S56" s="19"/>
    </row>
    <row r="57" spans="1:19" s="21" customFormat="1" ht="10.5" customHeight="1">
      <c r="A57" s="68">
        <v>26</v>
      </c>
      <c r="B57" s="56" t="s">
        <v>1</v>
      </c>
      <c r="C57" s="57" t="s">
        <v>22</v>
      </c>
      <c r="D57" s="58"/>
      <c r="E57" s="69"/>
      <c r="F57" s="87" t="s">
        <v>151</v>
      </c>
      <c r="G57" s="78"/>
      <c r="H57" s="247"/>
      <c r="I57" s="79"/>
      <c r="J57" s="486"/>
      <c r="K57" s="583"/>
      <c r="L57" s="614"/>
      <c r="M57" s="262"/>
      <c r="N57" s="461"/>
      <c r="O57" s="671"/>
      <c r="P57" s="461"/>
      <c r="Q57" s="20"/>
      <c r="R57" s="19"/>
      <c r="S57" s="19"/>
    </row>
    <row r="58" spans="1:19" s="21" customFormat="1" ht="10.5" customHeight="1">
      <c r="A58" s="68"/>
      <c r="B58" s="56"/>
      <c r="C58" s="44"/>
      <c r="D58" s="65"/>
      <c r="E58" s="81"/>
      <c r="F58" s="82"/>
      <c r="G58" s="83"/>
      <c r="H58" s="248"/>
      <c r="I58" s="75"/>
      <c r="J58" s="594" t="s">
        <v>417</v>
      </c>
      <c r="K58" s="585"/>
      <c r="L58" s="666" t="s">
        <v>193</v>
      </c>
      <c r="M58" s="267"/>
      <c r="N58" s="461"/>
      <c r="O58" s="671"/>
      <c r="P58" s="461"/>
      <c r="Q58" s="20"/>
      <c r="R58" s="19"/>
      <c r="S58" s="19"/>
    </row>
    <row r="59" spans="1:19" s="21" customFormat="1" ht="10.5" customHeight="1">
      <c r="A59" s="68">
        <v>27</v>
      </c>
      <c r="B59" s="56" t="s">
        <v>1</v>
      </c>
      <c r="C59" s="57" t="s">
        <v>22</v>
      </c>
      <c r="D59" s="58"/>
      <c r="E59" s="86"/>
      <c r="F59" s="87" t="s">
        <v>151</v>
      </c>
      <c r="G59" s="88"/>
      <c r="H59" s="247"/>
      <c r="I59" s="62"/>
      <c r="J59" s="486"/>
      <c r="K59" s="583"/>
      <c r="L59" s="461" t="s">
        <v>469</v>
      </c>
      <c r="M59" s="668"/>
      <c r="N59" s="461"/>
      <c r="O59" s="671"/>
      <c r="P59" s="461"/>
      <c r="Q59" s="20"/>
      <c r="R59" s="19"/>
      <c r="S59" s="19"/>
    </row>
    <row r="60" spans="1:19" s="21" customFormat="1" ht="10.5" customHeight="1">
      <c r="A60" s="68"/>
      <c r="B60" s="56"/>
      <c r="C60" s="44"/>
      <c r="D60" s="65"/>
      <c r="E60" s="69"/>
      <c r="F60" s="89"/>
      <c r="G60" s="78"/>
      <c r="H60" s="484"/>
      <c r="I60" s="72"/>
      <c r="J60" s="590" t="str">
        <f>IF(OR(I60= 7,I60= 8,I60= 9),F59,IF(OR(I60= 1,I60= 2,I60= 3),F61,IF(F59="Bye",F61,IF(F61="Bye",F59,""))))</f>
        <v>林坤松</v>
      </c>
      <c r="K60" s="587"/>
      <c r="L60" s="461"/>
      <c r="M60" s="259"/>
      <c r="N60" s="461"/>
      <c r="O60" s="671"/>
      <c r="P60" s="461"/>
      <c r="Q60" s="20"/>
      <c r="R60" s="19"/>
      <c r="S60" s="19"/>
    </row>
    <row r="61" spans="1:19" s="21" customFormat="1" ht="10.5" customHeight="1">
      <c r="A61" s="68">
        <v>28</v>
      </c>
      <c r="B61" s="56">
        <v>17</v>
      </c>
      <c r="C61" s="57" t="s">
        <v>22</v>
      </c>
      <c r="D61" s="58"/>
      <c r="E61" s="69"/>
      <c r="F61" s="77" t="s">
        <v>194</v>
      </c>
      <c r="G61" s="78" t="s">
        <v>53</v>
      </c>
      <c r="H61" s="247"/>
      <c r="I61" s="79"/>
      <c r="J61" s="486"/>
      <c r="K61" s="589"/>
      <c r="L61" s="461"/>
      <c r="M61" s="259"/>
      <c r="N61" s="461"/>
      <c r="O61" s="671"/>
      <c r="P61" s="461"/>
      <c r="Q61" s="20"/>
      <c r="R61" s="19"/>
      <c r="S61" s="19"/>
    </row>
    <row r="62" spans="1:19" s="21" customFormat="1" ht="10.5" customHeight="1">
      <c r="A62" s="68"/>
      <c r="B62" s="56"/>
      <c r="C62" s="44"/>
      <c r="D62" s="65"/>
      <c r="E62" s="81"/>
      <c r="F62" s="82"/>
      <c r="G62" s="83"/>
      <c r="H62" s="248"/>
      <c r="I62" s="75"/>
      <c r="J62" s="486"/>
      <c r="K62" s="589"/>
      <c r="L62" s="593" t="s">
        <v>439</v>
      </c>
      <c r="M62" s="257"/>
      <c r="N62" s="666" t="s">
        <v>196</v>
      </c>
      <c r="O62" s="667"/>
      <c r="P62" s="461"/>
      <c r="Q62" s="20"/>
      <c r="R62" s="19"/>
      <c r="S62" s="19"/>
    </row>
    <row r="63" spans="1:19" s="21" customFormat="1" ht="10.5" customHeight="1">
      <c r="A63" s="68">
        <v>29</v>
      </c>
      <c r="B63" s="56">
        <v>13</v>
      </c>
      <c r="C63" s="57" t="s">
        <v>22</v>
      </c>
      <c r="D63" s="58"/>
      <c r="E63" s="86"/>
      <c r="F63" s="87" t="s">
        <v>195</v>
      </c>
      <c r="G63" s="88" t="s">
        <v>30</v>
      </c>
      <c r="H63" s="247"/>
      <c r="I63" s="62"/>
      <c r="J63" s="486"/>
      <c r="K63" s="589"/>
      <c r="L63" s="461"/>
      <c r="M63" s="259"/>
      <c r="N63" s="613" t="s">
        <v>493</v>
      </c>
      <c r="O63" s="662"/>
      <c r="P63" s="461"/>
      <c r="Q63" s="20"/>
      <c r="R63" s="19"/>
      <c r="S63" s="19"/>
    </row>
    <row r="64" spans="1:19" s="21" customFormat="1" ht="10.5" customHeight="1">
      <c r="A64" s="68"/>
      <c r="B64" s="56"/>
      <c r="C64" s="44"/>
      <c r="D64" s="65"/>
      <c r="E64" s="69"/>
      <c r="F64" s="89"/>
      <c r="G64" s="78"/>
      <c r="H64" s="484"/>
      <c r="I64" s="72"/>
      <c r="J64" s="590" t="str">
        <f>IF(OR(I64= 7,I64= 8,I64= 9),F63,IF(OR(I64= 1,I64= 2,I64= 3),F65,IF(F63="Bye",F65,IF(F65="Bye",F63,""))))</f>
        <v>蕭吉助</v>
      </c>
      <c r="K64" s="582"/>
      <c r="L64" s="461"/>
      <c r="M64" s="259"/>
      <c r="N64" s="614"/>
      <c r="O64" s="662"/>
      <c r="P64" s="461"/>
      <c r="Q64" s="20"/>
      <c r="R64" s="19"/>
      <c r="S64" s="19"/>
    </row>
    <row r="65" spans="1:27" s="21" customFormat="1" ht="10.5" customHeight="1">
      <c r="A65" s="68">
        <v>30</v>
      </c>
      <c r="B65" s="56" t="s">
        <v>1</v>
      </c>
      <c r="C65" s="57" t="s">
        <v>22</v>
      </c>
      <c r="D65" s="58"/>
      <c r="E65" s="69"/>
      <c r="F65" s="87" t="s">
        <v>151</v>
      </c>
      <c r="G65" s="78"/>
      <c r="H65" s="247"/>
      <c r="I65" s="79"/>
      <c r="J65" s="486"/>
      <c r="K65" s="583"/>
      <c r="L65" s="461"/>
      <c r="M65" s="259"/>
      <c r="N65" s="614"/>
      <c r="O65" s="662"/>
      <c r="P65" s="461"/>
      <c r="Q65" s="20"/>
      <c r="R65" s="19"/>
      <c r="S65" s="19"/>
      <c r="V65" s="99"/>
      <c r="W65" s="99"/>
      <c r="X65" s="99"/>
      <c r="Y65" s="99"/>
      <c r="Z65" s="99"/>
      <c r="AA65" s="99"/>
    </row>
    <row r="66" spans="1:27" s="21" customFormat="1" ht="10.5" customHeight="1">
      <c r="A66" s="68"/>
      <c r="B66" s="56"/>
      <c r="C66" s="44"/>
      <c r="D66" s="65"/>
      <c r="E66" s="81"/>
      <c r="F66" s="82"/>
      <c r="G66" s="83"/>
      <c r="H66" s="248"/>
      <c r="I66" s="75"/>
      <c r="J66" s="594" t="s">
        <v>417</v>
      </c>
      <c r="K66" s="585"/>
      <c r="L66" s="666" t="s">
        <v>196</v>
      </c>
      <c r="M66" s="261"/>
      <c r="N66" s="614"/>
      <c r="O66" s="662"/>
      <c r="P66" s="461"/>
      <c r="Q66" s="20"/>
      <c r="R66" s="19"/>
      <c r="S66" s="19"/>
      <c r="V66" s="100"/>
      <c r="W66" s="100"/>
      <c r="X66" s="100"/>
      <c r="Y66" s="100"/>
      <c r="Z66" s="100"/>
      <c r="AA66" s="100"/>
    </row>
    <row r="67" spans="1:27" s="21" customFormat="1" ht="10.5" customHeight="1">
      <c r="A67" s="68">
        <v>31</v>
      </c>
      <c r="B67" s="56" t="s">
        <v>1</v>
      </c>
      <c r="C67" s="57" t="s">
        <v>22</v>
      </c>
      <c r="D67" s="58"/>
      <c r="E67" s="86"/>
      <c r="F67" s="87" t="s">
        <v>151</v>
      </c>
      <c r="G67" s="88"/>
      <c r="H67" s="247"/>
      <c r="I67" s="62"/>
      <c r="J67" s="486"/>
      <c r="K67" s="583"/>
      <c r="L67" s="461" t="s">
        <v>467</v>
      </c>
      <c r="M67" s="262"/>
      <c r="N67" s="614"/>
      <c r="O67" s="662"/>
      <c r="P67" s="461"/>
      <c r="Q67" s="20"/>
      <c r="R67" s="19"/>
      <c r="S67" s="19"/>
      <c r="V67" s="99"/>
      <c r="W67" s="99"/>
      <c r="X67" s="99"/>
      <c r="Y67" s="99"/>
      <c r="Z67" s="99"/>
      <c r="AA67" s="99"/>
    </row>
    <row r="68" spans="1:27" s="21" customFormat="1" ht="10.5" customHeight="1">
      <c r="A68" s="68"/>
      <c r="B68" s="56"/>
      <c r="C68" s="44"/>
      <c r="D68" s="65"/>
      <c r="E68" s="69"/>
      <c r="F68" s="89"/>
      <c r="G68" s="71"/>
      <c r="H68" s="484"/>
      <c r="I68" s="72"/>
      <c r="J68" s="590" t="str">
        <f>IF(OR(I68= 7,I68= 8,I68= 9),F67,IF(OR(I68= 1,I68= 2,I68= 3),F69,IF(F67="Bye",F69,IF(F69="Bye",F67,""))))</f>
        <v>林佑城</v>
      </c>
      <c r="K68" s="587"/>
      <c r="L68" s="461" t="str">
        <f t="shared" ref="L68" si="1">IF(OR(K68=7,K68=8,K68=9),J66,IF(OR(K68=1,K68=2,K68=3),J70,""))</f>
        <v/>
      </c>
      <c r="M68" s="262"/>
      <c r="N68" s="614"/>
      <c r="O68" s="662"/>
      <c r="P68" s="461"/>
      <c r="Q68" s="20"/>
      <c r="R68" s="19"/>
      <c r="S68" s="19"/>
      <c r="V68" s="99"/>
      <c r="W68" s="99"/>
      <c r="X68" s="99"/>
      <c r="Y68" s="99"/>
      <c r="Z68" s="99"/>
      <c r="AA68" s="99"/>
    </row>
    <row r="69" spans="1:27" s="21" customFormat="1" ht="10.5" customHeight="1">
      <c r="A69" s="55">
        <v>32</v>
      </c>
      <c r="B69" s="56">
        <v>8</v>
      </c>
      <c r="C69" s="57" t="s">
        <v>22</v>
      </c>
      <c r="D69" s="58">
        <v>13</v>
      </c>
      <c r="E69" s="59" t="s">
        <v>43</v>
      </c>
      <c r="F69" s="73" t="s">
        <v>196</v>
      </c>
      <c r="G69" s="61" t="s">
        <v>28</v>
      </c>
      <c r="H69" s="466"/>
      <c r="I69" s="96"/>
      <c r="J69" s="595"/>
      <c r="K69" s="589"/>
      <c r="L69" s="614"/>
      <c r="M69" s="262"/>
      <c r="N69" s="461"/>
      <c r="O69" s="662"/>
      <c r="P69" s="461"/>
      <c r="Q69" s="20"/>
      <c r="R69" s="19"/>
      <c r="S69" s="19"/>
      <c r="V69" s="99"/>
      <c r="W69" s="99"/>
      <c r="X69" s="99"/>
      <c r="Y69" s="99"/>
      <c r="Z69" s="99"/>
      <c r="AA69" s="99"/>
    </row>
    <row r="70" spans="1:27" ht="10.5" customHeight="1">
      <c r="A70" s="68"/>
      <c r="B70" s="56"/>
      <c r="C70" s="47"/>
      <c r="D70" s="101"/>
      <c r="E70" s="69"/>
      <c r="F70" s="77"/>
      <c r="G70" s="78"/>
      <c r="H70" s="464"/>
      <c r="I70" s="102"/>
      <c r="J70" s="596"/>
      <c r="K70" s="597"/>
      <c r="L70" s="492"/>
      <c r="N70" s="492"/>
      <c r="P70" s="492"/>
    </row>
    <row r="71" spans="1:27" s="100" customFormat="1" ht="10.5" customHeight="1">
      <c r="A71" s="104">
        <v>33</v>
      </c>
      <c r="B71" s="105">
        <v>7</v>
      </c>
      <c r="C71" s="57" t="s">
        <v>22</v>
      </c>
      <c r="D71" s="106">
        <v>13</v>
      </c>
      <c r="E71" s="59" t="s">
        <v>64</v>
      </c>
      <c r="F71" s="107" t="s">
        <v>197</v>
      </c>
      <c r="G71" s="61" t="s">
        <v>28</v>
      </c>
      <c r="H71" s="466"/>
      <c r="I71" s="108"/>
      <c r="J71" s="580"/>
      <c r="K71" s="598"/>
      <c r="L71" s="573"/>
      <c r="M71" s="124"/>
      <c r="N71" s="492"/>
      <c r="O71" s="18"/>
      <c r="P71" s="492"/>
      <c r="Q71" s="20"/>
      <c r="R71" s="682"/>
      <c r="S71" s="682"/>
      <c r="V71" s="99"/>
      <c r="W71" s="99"/>
      <c r="X71" s="99"/>
      <c r="Y71" s="99"/>
      <c r="Z71" s="99"/>
      <c r="AA71" s="99"/>
    </row>
    <row r="72" spans="1:27" ht="10.5" customHeight="1">
      <c r="A72" s="110"/>
      <c r="B72" s="105"/>
      <c r="C72" s="44"/>
      <c r="D72" s="65"/>
      <c r="E72" s="69"/>
      <c r="F72" s="70"/>
      <c r="G72" s="71"/>
      <c r="H72" s="484"/>
      <c r="I72" s="72"/>
      <c r="J72" s="590" t="str">
        <f>IF(OR(I72= 7,I72= 8,I72= 9),F71,IF(OR(I72= 1,I72= 2,I72= 3),F73,IF(F71="Bye",F73,IF(F73="Bye",F71,""))))</f>
        <v>邵有志</v>
      </c>
      <c r="K72" s="582"/>
      <c r="L72" s="614"/>
      <c r="M72" s="262"/>
      <c r="N72" s="461"/>
      <c r="O72" s="662"/>
      <c r="P72" s="461"/>
    </row>
    <row r="73" spans="1:27" ht="10.5" customHeight="1">
      <c r="A73" s="110">
        <v>34</v>
      </c>
      <c r="B73" s="105"/>
      <c r="C73" s="57" t="s">
        <v>22</v>
      </c>
      <c r="D73" s="58"/>
      <c r="E73" s="69"/>
      <c r="F73" s="87" t="s">
        <v>151</v>
      </c>
      <c r="G73" s="78"/>
      <c r="H73" s="247"/>
      <c r="I73" s="79"/>
      <c r="J73" s="486"/>
      <c r="K73" s="583"/>
      <c r="L73" s="614"/>
      <c r="M73" s="262"/>
      <c r="N73" s="461"/>
      <c r="O73" s="662"/>
      <c r="P73" s="461"/>
    </row>
    <row r="74" spans="1:27" ht="10.5" customHeight="1">
      <c r="A74" s="110"/>
      <c r="B74" s="105"/>
      <c r="C74" s="44"/>
      <c r="D74" s="65"/>
      <c r="E74" s="81"/>
      <c r="F74" s="82"/>
      <c r="G74" s="83"/>
      <c r="H74" s="248"/>
      <c r="I74" s="75"/>
      <c r="J74" s="594" t="s">
        <v>417</v>
      </c>
      <c r="K74" s="585" t="s">
        <v>476</v>
      </c>
      <c r="L74" s="666" t="s">
        <v>198</v>
      </c>
      <c r="M74" s="267"/>
      <c r="N74" s="614"/>
      <c r="O74" s="662"/>
      <c r="P74" s="461"/>
    </row>
    <row r="75" spans="1:27" ht="10.5" customHeight="1">
      <c r="A75" s="110">
        <v>35</v>
      </c>
      <c r="B75" s="105"/>
      <c r="C75" s="57" t="s">
        <v>22</v>
      </c>
      <c r="D75" s="58"/>
      <c r="E75" s="86"/>
      <c r="F75" s="87" t="s">
        <v>151</v>
      </c>
      <c r="G75" s="88"/>
      <c r="H75" s="247"/>
      <c r="I75" s="62"/>
      <c r="J75" s="486"/>
      <c r="K75" s="583"/>
      <c r="L75" s="461" t="s">
        <v>469</v>
      </c>
      <c r="M75" s="668"/>
      <c r="N75" s="614"/>
      <c r="O75" s="662"/>
      <c r="P75" s="461"/>
    </row>
    <row r="76" spans="1:27" ht="10.5" customHeight="1">
      <c r="A76" s="110"/>
      <c r="B76" s="105"/>
      <c r="C76" s="44"/>
      <c r="D76" s="65"/>
      <c r="E76" s="69"/>
      <c r="F76" s="89"/>
      <c r="G76" s="78"/>
      <c r="H76" s="484"/>
      <c r="I76" s="72"/>
      <c r="J76" s="590" t="str">
        <f>IF(OR(I76= 7,I76= 8,I76= 9),F75,IF(OR(I76= 1,I76= 2,I76= 3),F77,IF(F75="Bye",F77,IF(F77="Bye",F75,""))))</f>
        <v>李奕霆</v>
      </c>
      <c r="K76" s="587"/>
      <c r="L76" s="461"/>
      <c r="M76" s="259"/>
      <c r="N76" s="614"/>
      <c r="O76" s="662"/>
      <c r="P76" s="461"/>
    </row>
    <row r="77" spans="1:27" ht="10.5" customHeight="1">
      <c r="A77" s="110">
        <v>36</v>
      </c>
      <c r="B77" s="105">
        <v>24</v>
      </c>
      <c r="C77" s="57" t="s">
        <v>22</v>
      </c>
      <c r="D77" s="58"/>
      <c r="E77" s="69"/>
      <c r="F77" s="77" t="s">
        <v>198</v>
      </c>
      <c r="G77" s="78" t="s">
        <v>199</v>
      </c>
      <c r="H77" s="247"/>
      <c r="I77" s="79"/>
      <c r="J77" s="486"/>
      <c r="K77" s="589"/>
      <c r="L77" s="461"/>
      <c r="M77" s="259"/>
      <c r="N77" s="614"/>
      <c r="O77" s="662"/>
      <c r="P77" s="461"/>
    </row>
    <row r="78" spans="1:27" ht="10.5" customHeight="1">
      <c r="A78" s="110"/>
      <c r="B78" s="105"/>
      <c r="C78" s="44"/>
      <c r="D78" s="65"/>
      <c r="E78" s="81"/>
      <c r="F78" s="82"/>
      <c r="G78" s="83"/>
      <c r="H78" s="248"/>
      <c r="I78" s="75"/>
      <c r="J78" s="486"/>
      <c r="K78" s="589"/>
      <c r="L78" s="593" t="s">
        <v>439</v>
      </c>
      <c r="M78" s="257"/>
      <c r="N78" s="666" t="s">
        <v>198</v>
      </c>
      <c r="O78" s="670"/>
      <c r="P78" s="461"/>
    </row>
    <row r="79" spans="1:27" ht="10.5" customHeight="1">
      <c r="A79" s="110">
        <v>37</v>
      </c>
      <c r="B79" s="105">
        <v>20</v>
      </c>
      <c r="C79" s="57" t="s">
        <v>22</v>
      </c>
      <c r="D79" s="58"/>
      <c r="E79" s="86"/>
      <c r="F79" s="87" t="s">
        <v>200</v>
      </c>
      <c r="G79" s="88" t="s">
        <v>53</v>
      </c>
      <c r="H79" s="247"/>
      <c r="I79" s="62"/>
      <c r="J79" s="486"/>
      <c r="K79" s="589"/>
      <c r="L79" s="461"/>
      <c r="M79" s="259"/>
      <c r="N79" s="461" t="s">
        <v>493</v>
      </c>
      <c r="O79" s="671"/>
      <c r="P79" s="461"/>
    </row>
    <row r="80" spans="1:27" ht="10.5" customHeight="1">
      <c r="A80" s="110"/>
      <c r="B80" s="105"/>
      <c r="C80" s="44"/>
      <c r="D80" s="65"/>
      <c r="E80" s="69"/>
      <c r="F80" s="89"/>
      <c r="G80" s="78"/>
      <c r="H80" s="484"/>
      <c r="I80" s="72"/>
      <c r="J80" s="590" t="str">
        <f>IF(OR(I80= 7,I80= 8,I80= 9),F79,IF(OR(I80= 1,I80= 2,I80= 3),F81,IF(F79="Bye",F81,IF(F81="Bye",F79,""))))</f>
        <v>林彥銘</v>
      </c>
      <c r="K80" s="582"/>
      <c r="L80" s="461"/>
      <c r="M80" s="259"/>
      <c r="N80" s="461"/>
      <c r="O80" s="671"/>
      <c r="P80" s="461"/>
      <c r="V80" s="100"/>
      <c r="W80" s="100"/>
      <c r="X80" s="100"/>
      <c r="Y80" s="100"/>
      <c r="Z80" s="100"/>
      <c r="AA80" s="100"/>
    </row>
    <row r="81" spans="1:27" ht="10.5" customHeight="1">
      <c r="A81" s="110">
        <v>38</v>
      </c>
      <c r="B81" s="105"/>
      <c r="C81" s="57" t="s">
        <v>22</v>
      </c>
      <c r="D81" s="58"/>
      <c r="E81" s="69"/>
      <c r="F81" s="87" t="s">
        <v>151</v>
      </c>
      <c r="G81" s="78"/>
      <c r="H81" s="247"/>
      <c r="I81" s="79"/>
      <c r="J81" s="486"/>
      <c r="K81" s="583"/>
      <c r="L81" s="461"/>
      <c r="M81" s="259"/>
      <c r="N81" s="461"/>
      <c r="O81" s="671"/>
      <c r="P81" s="461"/>
    </row>
    <row r="82" spans="1:27" ht="10.5" customHeight="1">
      <c r="A82" s="110"/>
      <c r="B82" s="105"/>
      <c r="C82" s="44"/>
      <c r="D82" s="65"/>
      <c r="E82" s="81"/>
      <c r="F82" s="82"/>
      <c r="G82" s="83"/>
      <c r="H82" s="248"/>
      <c r="I82" s="75"/>
      <c r="J82" s="594" t="s">
        <v>417</v>
      </c>
      <c r="K82" s="585"/>
      <c r="L82" s="666" t="s">
        <v>201</v>
      </c>
      <c r="M82" s="261"/>
      <c r="N82" s="461"/>
      <c r="O82" s="671"/>
      <c r="P82" s="461"/>
      <c r="V82" s="100"/>
      <c r="W82" s="100"/>
      <c r="X82" s="100"/>
      <c r="Y82" s="100"/>
      <c r="Z82" s="100"/>
      <c r="AA82" s="100"/>
    </row>
    <row r="83" spans="1:27" ht="10.5" customHeight="1">
      <c r="A83" s="110">
        <v>39</v>
      </c>
      <c r="B83" s="105"/>
      <c r="C83" s="57" t="s">
        <v>22</v>
      </c>
      <c r="D83" s="58"/>
      <c r="E83" s="86"/>
      <c r="F83" s="87" t="s">
        <v>151</v>
      </c>
      <c r="G83" s="88"/>
      <c r="H83" s="247"/>
      <c r="I83" s="62"/>
      <c r="J83" s="486"/>
      <c r="K83" s="583"/>
      <c r="L83" s="461" t="s">
        <v>470</v>
      </c>
      <c r="M83" s="262"/>
      <c r="N83" s="461"/>
      <c r="O83" s="671"/>
      <c r="P83" s="461"/>
    </row>
    <row r="84" spans="1:27" ht="10.5" customHeight="1">
      <c r="A84" s="110"/>
      <c r="B84" s="105"/>
      <c r="C84" s="44"/>
      <c r="D84" s="65"/>
      <c r="E84" s="69"/>
      <c r="F84" s="89"/>
      <c r="G84" s="71"/>
      <c r="H84" s="484"/>
      <c r="I84" s="72"/>
      <c r="J84" s="590" t="str">
        <f>IF(OR(I84= 7,I84= 8,I84= 9),F83,IF(OR(I84= 1,I84= 2,I84= 3),F85,IF(F83="Bye",F85,IF(F85="Bye",F83,""))))</f>
        <v>張耀輝</v>
      </c>
      <c r="K84" s="587"/>
      <c r="L84" s="461"/>
      <c r="M84" s="262"/>
      <c r="N84" s="461"/>
      <c r="O84" s="671"/>
      <c r="P84" s="461"/>
    </row>
    <row r="85" spans="1:27" s="100" customFormat="1" ht="10.5" customHeight="1">
      <c r="A85" s="104">
        <v>40</v>
      </c>
      <c r="B85" s="105">
        <v>11</v>
      </c>
      <c r="C85" s="57" t="s">
        <v>22</v>
      </c>
      <c r="D85" s="106">
        <v>25</v>
      </c>
      <c r="E85" s="94" t="s">
        <v>74</v>
      </c>
      <c r="F85" s="95" t="s">
        <v>201</v>
      </c>
      <c r="G85" s="71" t="s">
        <v>60</v>
      </c>
      <c r="H85" s="466"/>
      <c r="I85" s="96"/>
      <c r="J85" s="486"/>
      <c r="K85" s="599"/>
      <c r="L85" s="461"/>
      <c r="M85" s="262"/>
      <c r="N85" s="461"/>
      <c r="O85" s="671"/>
      <c r="P85" s="461"/>
      <c r="Q85" s="20"/>
      <c r="R85" s="682"/>
      <c r="S85" s="682"/>
      <c r="V85" s="99"/>
      <c r="W85" s="99"/>
      <c r="X85" s="99"/>
      <c r="Y85" s="99"/>
      <c r="Z85" s="99"/>
      <c r="AA85" s="99"/>
    </row>
    <row r="86" spans="1:27" ht="10.5" customHeight="1">
      <c r="A86" s="110"/>
      <c r="B86" s="105"/>
      <c r="C86" s="44"/>
      <c r="D86" s="65"/>
      <c r="E86" s="81"/>
      <c r="F86" s="97"/>
      <c r="G86" s="98"/>
      <c r="H86" s="485"/>
      <c r="I86" s="75"/>
      <c r="J86" s="486"/>
      <c r="K86" s="589"/>
      <c r="L86" s="461"/>
      <c r="M86" s="262"/>
      <c r="N86" s="593" t="s">
        <v>447</v>
      </c>
      <c r="O86" s="673"/>
      <c r="P86" s="666" t="s">
        <v>203</v>
      </c>
      <c r="Q86" s="674"/>
    </row>
    <row r="87" spans="1:27" s="100" customFormat="1" ht="10.5" customHeight="1">
      <c r="A87" s="104">
        <v>41</v>
      </c>
      <c r="B87" s="105">
        <v>35</v>
      </c>
      <c r="C87" s="57" t="s">
        <v>22</v>
      </c>
      <c r="D87" s="106"/>
      <c r="E87" s="59" t="s">
        <v>32</v>
      </c>
      <c r="F87" s="73" t="s">
        <v>202</v>
      </c>
      <c r="G87" s="61" t="s">
        <v>53</v>
      </c>
      <c r="H87" s="466"/>
      <c r="I87" s="108"/>
      <c r="J87" s="486"/>
      <c r="K87" s="599"/>
      <c r="L87" s="461"/>
      <c r="M87" s="262"/>
      <c r="N87" s="461"/>
      <c r="O87" s="671"/>
      <c r="P87" s="461" t="s">
        <v>493</v>
      </c>
      <c r="Q87" s="675"/>
      <c r="R87" s="682"/>
      <c r="S87" s="682"/>
      <c r="V87" s="99"/>
      <c r="W87" s="99"/>
      <c r="X87" s="99"/>
      <c r="Y87" s="99"/>
      <c r="Z87" s="99"/>
      <c r="AA87" s="99"/>
    </row>
    <row r="88" spans="1:27" ht="10.5" customHeight="1">
      <c r="A88" s="110"/>
      <c r="B88" s="105"/>
      <c r="C88" s="44"/>
      <c r="D88" s="65"/>
      <c r="E88" s="69"/>
      <c r="F88" s="89"/>
      <c r="G88" s="71"/>
      <c r="H88" s="484"/>
      <c r="I88" s="72"/>
      <c r="J88" s="590" t="str">
        <f>IF(OR(I88= 7,I88= 8,I88= 9),F87,IF(OR(I88= 1,I88= 2,I88= 3),F89,IF(F87="Bye",F89,IF(F89="Bye",F87,""))))</f>
        <v>洪振展</v>
      </c>
      <c r="K88" s="582"/>
      <c r="L88" s="614"/>
      <c r="M88" s="262"/>
      <c r="N88" s="461"/>
      <c r="O88" s="671"/>
      <c r="P88" s="461"/>
      <c r="Q88" s="675"/>
    </row>
    <row r="89" spans="1:27" ht="10.5" customHeight="1">
      <c r="A89" s="110">
        <v>42</v>
      </c>
      <c r="B89" s="105"/>
      <c r="C89" s="57" t="s">
        <v>22</v>
      </c>
      <c r="D89" s="58"/>
      <c r="E89" s="69"/>
      <c r="F89" s="87" t="s">
        <v>151</v>
      </c>
      <c r="G89" s="78"/>
      <c r="H89" s="247"/>
      <c r="I89" s="79"/>
      <c r="J89" s="486"/>
      <c r="K89" s="583"/>
      <c r="L89" s="614"/>
      <c r="M89" s="262"/>
      <c r="N89" s="461"/>
      <c r="O89" s="671"/>
      <c r="P89" s="461"/>
      <c r="Q89" s="675"/>
    </row>
    <row r="90" spans="1:27" ht="10.5" customHeight="1">
      <c r="A90" s="110"/>
      <c r="B90" s="105"/>
      <c r="C90" s="44"/>
      <c r="D90" s="65"/>
      <c r="E90" s="81"/>
      <c r="F90" s="82"/>
      <c r="G90" s="83"/>
      <c r="H90" s="248"/>
      <c r="I90" s="75"/>
      <c r="J90" s="594" t="s">
        <v>417</v>
      </c>
      <c r="K90" s="585"/>
      <c r="L90" s="666" t="s">
        <v>203</v>
      </c>
      <c r="M90" s="267"/>
      <c r="N90" s="461"/>
      <c r="O90" s="671"/>
      <c r="P90" s="461"/>
      <c r="Q90" s="675"/>
    </row>
    <row r="91" spans="1:27" ht="10.5" customHeight="1">
      <c r="A91" s="110">
        <v>43</v>
      </c>
      <c r="B91" s="105">
        <v>19</v>
      </c>
      <c r="C91" s="57" t="s">
        <v>22</v>
      </c>
      <c r="D91" s="58"/>
      <c r="E91" s="86"/>
      <c r="F91" s="87" t="s">
        <v>203</v>
      </c>
      <c r="G91" s="88" t="s">
        <v>53</v>
      </c>
      <c r="H91" s="247"/>
      <c r="I91" s="62"/>
      <c r="J91" s="486"/>
      <c r="K91" s="583"/>
      <c r="L91" s="461" t="s">
        <v>465</v>
      </c>
      <c r="M91" s="668"/>
      <c r="N91" s="461"/>
      <c r="O91" s="671"/>
      <c r="P91" s="461"/>
      <c r="Q91" s="675"/>
    </row>
    <row r="92" spans="1:27" ht="10.5" customHeight="1">
      <c r="A92" s="110"/>
      <c r="B92" s="105"/>
      <c r="C92" s="44"/>
      <c r="D92" s="65"/>
      <c r="E92" s="69"/>
      <c r="F92" s="89"/>
      <c r="G92" s="78"/>
      <c r="H92" s="464" t="s">
        <v>408</v>
      </c>
      <c r="I92" s="72">
        <v>8</v>
      </c>
      <c r="J92" s="590" t="str">
        <f>IF(OR(I92= 7,I92= 8,I92= 9),F91,IF(OR(I92= 1,I92= 2,I92= 3),F93,IF(F91="Bye",F93,IF(F93="Bye",F91,""))))</f>
        <v>劉子良</v>
      </c>
      <c r="K92" s="587"/>
      <c r="L92" s="461"/>
      <c r="M92" s="259"/>
      <c r="N92" s="461"/>
      <c r="O92" s="671"/>
      <c r="P92" s="461"/>
      <c r="Q92" s="675"/>
    </row>
    <row r="93" spans="1:27" ht="10.5" customHeight="1">
      <c r="A93" s="110">
        <v>44</v>
      </c>
      <c r="B93" s="105">
        <v>26</v>
      </c>
      <c r="C93" s="57" t="s">
        <v>22</v>
      </c>
      <c r="D93" s="58"/>
      <c r="E93" s="69"/>
      <c r="F93" s="77" t="s">
        <v>204</v>
      </c>
      <c r="G93" s="78" t="s">
        <v>60</v>
      </c>
      <c r="H93" s="247"/>
      <c r="I93" s="79"/>
      <c r="J93" s="486" t="s">
        <v>468</v>
      </c>
      <c r="K93" s="589"/>
      <c r="L93" s="461"/>
      <c r="M93" s="259"/>
      <c r="N93" s="461"/>
      <c r="O93" s="671"/>
      <c r="P93" s="461"/>
      <c r="Q93" s="675"/>
    </row>
    <row r="94" spans="1:27" ht="10.5" customHeight="1">
      <c r="A94" s="110"/>
      <c r="B94" s="105"/>
      <c r="C94" s="44"/>
      <c r="D94" s="65"/>
      <c r="E94" s="81"/>
      <c r="F94" s="82"/>
      <c r="G94" s="83"/>
      <c r="H94" s="248"/>
      <c r="I94" s="75"/>
      <c r="J94" s="486"/>
      <c r="K94" s="589"/>
      <c r="L94" s="593" t="s">
        <v>439</v>
      </c>
      <c r="M94" s="257"/>
      <c r="N94" s="666" t="s">
        <v>203</v>
      </c>
      <c r="O94" s="667"/>
      <c r="P94" s="461"/>
      <c r="Q94" s="675"/>
    </row>
    <row r="95" spans="1:27" ht="10.5" customHeight="1">
      <c r="A95" s="110">
        <v>45</v>
      </c>
      <c r="B95" s="105">
        <v>28</v>
      </c>
      <c r="C95" s="57" t="s">
        <v>22</v>
      </c>
      <c r="D95" s="58"/>
      <c r="E95" s="86"/>
      <c r="F95" s="87" t="s">
        <v>205</v>
      </c>
      <c r="G95" s="88" t="s">
        <v>28</v>
      </c>
      <c r="H95" s="247"/>
      <c r="I95" s="62"/>
      <c r="J95" s="486"/>
      <c r="K95" s="589"/>
      <c r="L95" s="461"/>
      <c r="M95" s="259"/>
      <c r="N95" s="461" t="s">
        <v>496</v>
      </c>
      <c r="O95" s="662"/>
      <c r="P95" s="461"/>
      <c r="Q95" s="675"/>
    </row>
    <row r="96" spans="1:27" ht="10.5" customHeight="1">
      <c r="A96" s="110"/>
      <c r="B96" s="105"/>
      <c r="C96" s="44"/>
      <c r="D96" s="65"/>
      <c r="E96" s="69"/>
      <c r="F96" s="89"/>
      <c r="G96" s="78"/>
      <c r="H96" s="484"/>
      <c r="I96" s="72"/>
      <c r="J96" s="590" t="str">
        <f>IF(OR(I96= 7,I96= 8,I96= 9),F95,IF(OR(I96= 1,I96= 2,I96= 3),F97,IF(F95="Bye",F97,IF(F97="Bye",F95,""))))</f>
        <v>陳宏名</v>
      </c>
      <c r="K96" s="582"/>
      <c r="L96" s="461"/>
      <c r="M96" s="259"/>
      <c r="N96" s="461"/>
      <c r="O96" s="662"/>
      <c r="P96" s="461"/>
      <c r="Q96" s="675"/>
      <c r="V96" s="100"/>
      <c r="W96" s="100"/>
      <c r="X96" s="100"/>
      <c r="Y96" s="100"/>
      <c r="Z96" s="100"/>
      <c r="AA96" s="100"/>
    </row>
    <row r="97" spans="1:27" ht="10.5" customHeight="1">
      <c r="A97" s="110">
        <v>46</v>
      </c>
      <c r="B97" s="105"/>
      <c r="C97" s="57" t="s">
        <v>22</v>
      </c>
      <c r="D97" s="58"/>
      <c r="E97" s="69"/>
      <c r="F97" s="87" t="s">
        <v>151</v>
      </c>
      <c r="G97" s="78"/>
      <c r="H97" s="247"/>
      <c r="I97" s="79"/>
      <c r="J97" s="486"/>
      <c r="K97" s="583"/>
      <c r="L97" s="461"/>
      <c r="M97" s="259"/>
      <c r="N97" s="461"/>
      <c r="O97" s="662"/>
      <c r="P97" s="461"/>
      <c r="Q97" s="675"/>
    </row>
    <row r="98" spans="1:27" ht="10.5" customHeight="1">
      <c r="A98" s="110"/>
      <c r="B98" s="105"/>
      <c r="C98" s="44"/>
      <c r="D98" s="65"/>
      <c r="E98" s="81"/>
      <c r="F98" s="82"/>
      <c r="G98" s="83"/>
      <c r="H98" s="248"/>
      <c r="I98" s="75"/>
      <c r="J98" s="594" t="s">
        <v>417</v>
      </c>
      <c r="K98" s="585"/>
      <c r="L98" s="666" t="s">
        <v>206</v>
      </c>
      <c r="M98" s="261"/>
      <c r="N98" s="461"/>
      <c r="O98" s="662"/>
      <c r="P98" s="461"/>
      <c r="Q98" s="675"/>
      <c r="V98" s="100"/>
      <c r="W98" s="100"/>
      <c r="X98" s="100"/>
      <c r="Y98" s="100"/>
      <c r="Z98" s="100"/>
      <c r="AA98" s="100"/>
    </row>
    <row r="99" spans="1:27" ht="10.5" customHeight="1">
      <c r="A99" s="110">
        <v>47</v>
      </c>
      <c r="B99" s="105"/>
      <c r="C99" s="57" t="s">
        <v>22</v>
      </c>
      <c r="D99" s="58"/>
      <c r="E99" s="86"/>
      <c r="F99" s="87" t="s">
        <v>151</v>
      </c>
      <c r="G99" s="88"/>
      <c r="H99" s="247"/>
      <c r="I99" s="62"/>
      <c r="J99" s="486"/>
      <c r="K99" s="583"/>
      <c r="L99" s="461" t="s">
        <v>465</v>
      </c>
      <c r="M99" s="262"/>
      <c r="N99" s="461"/>
      <c r="O99" s="662"/>
      <c r="P99" s="461"/>
      <c r="Q99" s="675"/>
    </row>
    <row r="100" spans="1:27" ht="10.5" customHeight="1">
      <c r="A100" s="110"/>
      <c r="B100" s="105"/>
      <c r="C100" s="44"/>
      <c r="D100" s="65"/>
      <c r="E100" s="69"/>
      <c r="F100" s="89"/>
      <c r="G100" s="71"/>
      <c r="H100" s="484"/>
      <c r="I100" s="72"/>
      <c r="J100" s="590" t="str">
        <f>IF(OR(I100= 7,I100= 8,I100= 9),F99,IF(OR(I100= 1,I100= 2,I100= 3),F101,IF(F99="Bye",F101,IF(F101="Bye",F99,""))))</f>
        <v>江文書</v>
      </c>
      <c r="K100" s="587"/>
      <c r="L100" s="461" t="str">
        <f t="shared" ref="L100" si="2">IF(OR(K100=7,K100=8,K100=9),J98,IF(OR(K100=1,K100=2,K100=3),J102,""))</f>
        <v/>
      </c>
      <c r="M100" s="262"/>
      <c r="N100" s="461"/>
      <c r="O100" s="662"/>
      <c r="P100" s="461"/>
      <c r="Q100" s="675"/>
    </row>
    <row r="101" spans="1:27" s="100" customFormat="1" ht="10.5" customHeight="1">
      <c r="A101" s="104">
        <v>48</v>
      </c>
      <c r="B101" s="105">
        <v>5</v>
      </c>
      <c r="C101" s="57" t="s">
        <v>22</v>
      </c>
      <c r="D101" s="106">
        <v>4</v>
      </c>
      <c r="E101" s="94" t="s">
        <v>83</v>
      </c>
      <c r="F101" s="95" t="s">
        <v>206</v>
      </c>
      <c r="G101" s="71" t="s">
        <v>158</v>
      </c>
      <c r="H101" s="466"/>
      <c r="I101" s="96"/>
      <c r="J101" s="486"/>
      <c r="K101" s="599"/>
      <c r="L101" s="461"/>
      <c r="M101" s="262"/>
      <c r="N101" s="461"/>
      <c r="O101" s="662"/>
      <c r="P101" s="461"/>
      <c r="Q101" s="675"/>
      <c r="R101" s="682"/>
      <c r="S101" s="682"/>
      <c r="V101" s="99"/>
      <c r="W101" s="99"/>
      <c r="X101" s="99"/>
      <c r="Y101" s="99"/>
      <c r="Z101" s="99"/>
      <c r="AA101" s="99"/>
    </row>
    <row r="102" spans="1:27" ht="10.5" customHeight="1">
      <c r="A102" s="110"/>
      <c r="B102" s="105"/>
      <c r="C102" s="44"/>
      <c r="D102" s="65"/>
      <c r="E102" s="81"/>
      <c r="F102" s="82"/>
      <c r="G102" s="98"/>
      <c r="H102" s="248"/>
      <c r="I102" s="75"/>
      <c r="J102" s="486"/>
      <c r="K102" s="589"/>
      <c r="L102" s="461"/>
      <c r="M102" s="262"/>
      <c r="N102" s="694" t="s">
        <v>45</v>
      </c>
      <c r="O102" s="676"/>
      <c r="P102" s="666" t="s">
        <v>203</v>
      </c>
      <c r="Q102" s="677"/>
    </row>
    <row r="103" spans="1:27" s="100" customFormat="1" ht="10.5" customHeight="1">
      <c r="A103" s="104">
        <v>49</v>
      </c>
      <c r="B103" s="105">
        <v>3</v>
      </c>
      <c r="C103" s="57" t="s">
        <v>22</v>
      </c>
      <c r="D103" s="106">
        <v>4</v>
      </c>
      <c r="E103" s="59" t="s">
        <v>85</v>
      </c>
      <c r="F103" s="73" t="s">
        <v>207</v>
      </c>
      <c r="G103" s="61" t="s">
        <v>30</v>
      </c>
      <c r="H103" s="466"/>
      <c r="I103" s="108"/>
      <c r="J103" s="486"/>
      <c r="K103" s="599"/>
      <c r="L103" s="461"/>
      <c r="M103" s="262"/>
      <c r="N103" s="461"/>
      <c r="O103" s="678"/>
      <c r="P103" s="593" t="s">
        <v>521</v>
      </c>
      <c r="Q103" s="679"/>
      <c r="R103" s="682"/>
      <c r="S103" s="682"/>
      <c r="V103" s="99"/>
      <c r="W103" s="99"/>
      <c r="X103" s="99"/>
      <c r="Y103" s="99"/>
      <c r="Z103" s="99"/>
      <c r="AA103" s="99"/>
    </row>
    <row r="104" spans="1:27" ht="10.5" customHeight="1">
      <c r="A104" s="110"/>
      <c r="B104" s="105"/>
      <c r="C104" s="44"/>
      <c r="D104" s="65"/>
      <c r="E104" s="69"/>
      <c r="F104" s="89"/>
      <c r="G104" s="71"/>
      <c r="H104" s="484"/>
      <c r="I104" s="72"/>
      <c r="J104" s="590" t="str">
        <f>IF(OR(I104= 7,I104= 8,I104= 9),F103,IF(OR(I104= 1,I104= 2,I104= 3),F105,IF(F103="Bye",F105,IF(F105="Bye",F103,""))))</f>
        <v>張碧峰</v>
      </c>
      <c r="K104" s="582"/>
      <c r="L104" s="614"/>
      <c r="M104" s="262"/>
      <c r="N104" s="461"/>
      <c r="O104" s="662"/>
      <c r="P104" s="461"/>
      <c r="Q104" s="675"/>
    </row>
    <row r="105" spans="1:27" ht="10.5" customHeight="1">
      <c r="A105" s="110">
        <v>50</v>
      </c>
      <c r="B105" s="105"/>
      <c r="C105" s="57" t="s">
        <v>22</v>
      </c>
      <c r="D105" s="58"/>
      <c r="E105" s="69"/>
      <c r="F105" s="87" t="s">
        <v>151</v>
      </c>
      <c r="G105" s="78"/>
      <c r="H105" s="247"/>
      <c r="I105" s="79"/>
      <c r="J105" s="486"/>
      <c r="K105" s="583"/>
      <c r="L105" s="614"/>
      <c r="M105" s="262"/>
      <c r="N105" s="461"/>
      <c r="O105" s="662"/>
      <c r="P105" s="461"/>
      <c r="Q105" s="675"/>
    </row>
    <row r="106" spans="1:27" ht="10.5" customHeight="1">
      <c r="A106" s="110"/>
      <c r="B106" s="105"/>
      <c r="C106" s="44"/>
      <c r="D106" s="65"/>
      <c r="E106" s="81"/>
      <c r="F106" s="82"/>
      <c r="G106" s="83"/>
      <c r="H106" s="248"/>
      <c r="I106" s="75"/>
      <c r="J106" s="594" t="s">
        <v>417</v>
      </c>
      <c r="K106" s="585"/>
      <c r="L106" s="666" t="s">
        <v>207</v>
      </c>
      <c r="M106" s="267"/>
      <c r="N106" s="461"/>
      <c r="O106" s="662"/>
      <c r="P106" s="461"/>
      <c r="Q106" s="675"/>
    </row>
    <row r="107" spans="1:27" ht="10.5" customHeight="1">
      <c r="A107" s="110">
        <v>51</v>
      </c>
      <c r="B107" s="105"/>
      <c r="C107" s="57" t="s">
        <v>22</v>
      </c>
      <c r="D107" s="58"/>
      <c r="E107" s="86"/>
      <c r="F107" s="87" t="s">
        <v>151</v>
      </c>
      <c r="G107" s="88"/>
      <c r="H107" s="247"/>
      <c r="I107" s="62"/>
      <c r="J107" s="486"/>
      <c r="K107" s="583"/>
      <c r="L107" s="461" t="s">
        <v>467</v>
      </c>
      <c r="M107" s="668"/>
      <c r="N107" s="461"/>
      <c r="O107" s="662"/>
      <c r="P107" s="461"/>
      <c r="Q107" s="675"/>
    </row>
    <row r="108" spans="1:27" ht="10.5" customHeight="1">
      <c r="A108" s="110"/>
      <c r="B108" s="105"/>
      <c r="C108" s="44"/>
      <c r="D108" s="65"/>
      <c r="E108" s="69"/>
      <c r="F108" s="89"/>
      <c r="G108" s="78"/>
      <c r="H108" s="484"/>
      <c r="I108" s="72"/>
      <c r="J108" s="590" t="str">
        <f>IF(OR(I108= 7,I108= 8,I108= 9),F107,IF(OR(I108= 1,I108= 2,I108= 3),F109,IF(F107="Bye",F109,IF(F109="Bye",F107,""))))</f>
        <v>陳則銘</v>
      </c>
      <c r="K108" s="587"/>
      <c r="L108" s="461"/>
      <c r="M108" s="259"/>
      <c r="N108" s="461"/>
      <c r="O108" s="662"/>
      <c r="P108" s="461"/>
      <c r="Q108" s="675"/>
    </row>
    <row r="109" spans="1:27" ht="10.5" customHeight="1">
      <c r="A109" s="110">
        <v>52</v>
      </c>
      <c r="B109" s="105">
        <v>22</v>
      </c>
      <c r="C109" s="57" t="s">
        <v>22</v>
      </c>
      <c r="D109" s="58"/>
      <c r="E109" s="69"/>
      <c r="F109" s="77" t="s">
        <v>208</v>
      </c>
      <c r="G109" s="78" t="s">
        <v>53</v>
      </c>
      <c r="H109" s="247"/>
      <c r="I109" s="79"/>
      <c r="J109" s="486"/>
      <c r="K109" s="589"/>
      <c r="L109" s="461"/>
      <c r="M109" s="259"/>
      <c r="N109" s="461"/>
      <c r="O109" s="662"/>
      <c r="P109" s="461"/>
      <c r="Q109" s="675"/>
    </row>
    <row r="110" spans="1:27" ht="10.5" customHeight="1">
      <c r="A110" s="110"/>
      <c r="B110" s="105"/>
      <c r="C110" s="44"/>
      <c r="D110" s="65"/>
      <c r="E110" s="81"/>
      <c r="F110" s="82"/>
      <c r="G110" s="83"/>
      <c r="H110" s="248"/>
      <c r="I110" s="75"/>
      <c r="J110" s="486"/>
      <c r="K110" s="589"/>
      <c r="L110" s="593" t="s">
        <v>440</v>
      </c>
      <c r="M110" s="257"/>
      <c r="N110" s="666" t="s">
        <v>207</v>
      </c>
      <c r="O110" s="670"/>
      <c r="P110" s="461"/>
      <c r="Q110" s="675"/>
    </row>
    <row r="111" spans="1:27" ht="10.5" customHeight="1">
      <c r="A111" s="110">
        <v>53</v>
      </c>
      <c r="B111" s="105">
        <v>32</v>
      </c>
      <c r="C111" s="57" t="s">
        <v>22</v>
      </c>
      <c r="D111" s="58"/>
      <c r="E111" s="86"/>
      <c r="F111" s="87" t="s">
        <v>209</v>
      </c>
      <c r="G111" s="88" t="s">
        <v>136</v>
      </c>
      <c r="H111" s="247"/>
      <c r="I111" s="62"/>
      <c r="J111" s="486"/>
      <c r="K111" s="589"/>
      <c r="L111" s="461"/>
      <c r="M111" s="259"/>
      <c r="N111" s="461" t="s">
        <v>497</v>
      </c>
      <c r="O111" s="671"/>
      <c r="P111" s="461"/>
      <c r="Q111" s="675"/>
    </row>
    <row r="112" spans="1:27" ht="10.5" customHeight="1">
      <c r="A112" s="110"/>
      <c r="B112" s="105"/>
      <c r="C112" s="44"/>
      <c r="D112" s="65"/>
      <c r="E112" s="69"/>
      <c r="F112" s="89"/>
      <c r="G112" s="78"/>
      <c r="H112" s="484"/>
      <c r="I112" s="72"/>
      <c r="J112" s="590" t="str">
        <f>IF(OR(I112= 7,I112= 8,I112= 9),F111,IF(OR(I112= 1,I112= 2,I112= 3),F113,IF(F111="Bye",F113,IF(F113="Bye",F111,""))))</f>
        <v>陳明聖</v>
      </c>
      <c r="K112" s="582"/>
      <c r="L112" s="461"/>
      <c r="M112" s="259"/>
      <c r="N112" s="461"/>
      <c r="O112" s="671"/>
      <c r="P112" s="461"/>
      <c r="Q112" s="675"/>
      <c r="V112" s="100"/>
      <c r="W112" s="100"/>
      <c r="X112" s="100"/>
      <c r="Y112" s="100"/>
      <c r="Z112" s="100"/>
      <c r="AA112" s="100"/>
    </row>
    <row r="113" spans="1:27" ht="10.5" customHeight="1">
      <c r="A113" s="110">
        <v>54</v>
      </c>
      <c r="B113" s="105"/>
      <c r="C113" s="57" t="s">
        <v>22</v>
      </c>
      <c r="D113" s="58"/>
      <c r="E113" s="69"/>
      <c r="F113" s="87" t="s">
        <v>151</v>
      </c>
      <c r="G113" s="78"/>
      <c r="H113" s="247"/>
      <c r="I113" s="79"/>
      <c r="J113" s="486"/>
      <c r="K113" s="583"/>
      <c r="L113" s="461"/>
      <c r="M113" s="259"/>
      <c r="N113" s="461"/>
      <c r="O113" s="671"/>
      <c r="P113" s="461"/>
      <c r="Q113" s="675"/>
    </row>
    <row r="114" spans="1:27" ht="10.5" customHeight="1">
      <c r="A114" s="110"/>
      <c r="B114" s="105"/>
      <c r="C114" s="44"/>
      <c r="D114" s="65"/>
      <c r="E114" s="81"/>
      <c r="F114" s="82"/>
      <c r="G114" s="83"/>
      <c r="H114" s="248"/>
      <c r="I114" s="75"/>
      <c r="J114" s="594" t="s">
        <v>418</v>
      </c>
      <c r="K114" s="585"/>
      <c r="L114" s="666" t="s">
        <v>209</v>
      </c>
      <c r="M114" s="261"/>
      <c r="N114" s="461"/>
      <c r="O114" s="671"/>
      <c r="P114" s="461"/>
      <c r="Q114" s="675"/>
      <c r="V114" s="100"/>
      <c r="W114" s="100"/>
      <c r="X114" s="100"/>
      <c r="Y114" s="100"/>
      <c r="Z114" s="100"/>
      <c r="AA114" s="100"/>
    </row>
    <row r="115" spans="1:27" ht="10.5" customHeight="1">
      <c r="A115" s="110">
        <v>55</v>
      </c>
      <c r="B115" s="105"/>
      <c r="C115" s="57" t="s">
        <v>22</v>
      </c>
      <c r="D115" s="58"/>
      <c r="E115" s="86"/>
      <c r="F115" s="87" t="s">
        <v>151</v>
      </c>
      <c r="G115" s="88"/>
      <c r="H115" s="247"/>
      <c r="I115" s="62"/>
      <c r="J115" s="486"/>
      <c r="K115" s="583"/>
      <c r="L115" s="461" t="s">
        <v>465</v>
      </c>
      <c r="M115" s="262"/>
      <c r="N115" s="461"/>
      <c r="O115" s="671"/>
      <c r="P115" s="461"/>
      <c r="Q115" s="675"/>
    </row>
    <row r="116" spans="1:27" ht="10.5" customHeight="1">
      <c r="A116" s="110"/>
      <c r="B116" s="105"/>
      <c r="C116" s="44"/>
      <c r="D116" s="65"/>
      <c r="E116" s="69"/>
      <c r="F116" s="89"/>
      <c r="G116" s="71"/>
      <c r="H116" s="484"/>
      <c r="I116" s="72"/>
      <c r="J116" s="590" t="str">
        <f>IF(OR(I116= 7,I116= 8,I116= 9),F115,IF(OR(I116= 1,I116= 2,I116= 3),F117,IF(F115="Bye",F117,IF(F117="Bye",F115,""))))</f>
        <v>周冠仁</v>
      </c>
      <c r="K116" s="587"/>
      <c r="L116" s="461"/>
      <c r="M116" s="262"/>
      <c r="N116" s="461"/>
      <c r="O116" s="671"/>
      <c r="P116" s="461"/>
      <c r="Q116" s="675"/>
    </row>
    <row r="117" spans="1:27" s="100" customFormat="1" ht="10.5" customHeight="1">
      <c r="A117" s="104">
        <v>56</v>
      </c>
      <c r="B117" s="105">
        <v>12</v>
      </c>
      <c r="C117" s="57" t="s">
        <v>22</v>
      </c>
      <c r="D117" s="106">
        <v>25</v>
      </c>
      <c r="E117" s="94" t="s">
        <v>34</v>
      </c>
      <c r="F117" s="95" t="s">
        <v>210</v>
      </c>
      <c r="G117" s="71" t="s">
        <v>60</v>
      </c>
      <c r="H117" s="466"/>
      <c r="I117" s="96"/>
      <c r="J117" s="486"/>
      <c r="K117" s="599"/>
      <c r="L117" s="461"/>
      <c r="M117" s="262"/>
      <c r="N117" s="461"/>
      <c r="O117" s="671"/>
      <c r="P117" s="461"/>
      <c r="Q117" s="675"/>
      <c r="R117" s="682"/>
      <c r="S117" s="682"/>
      <c r="V117" s="99"/>
      <c r="W117" s="99"/>
      <c r="X117" s="99"/>
      <c r="Y117" s="99"/>
      <c r="Z117" s="99"/>
      <c r="AA117" s="99"/>
    </row>
    <row r="118" spans="1:27" ht="10.5" customHeight="1">
      <c r="A118" s="110"/>
      <c r="B118" s="105"/>
      <c r="C118" s="44"/>
      <c r="D118" s="65"/>
      <c r="E118" s="81"/>
      <c r="F118" s="97"/>
      <c r="G118" s="98"/>
      <c r="H118" s="485"/>
      <c r="I118" s="75"/>
      <c r="J118" s="486"/>
      <c r="K118" s="589"/>
      <c r="L118" s="461"/>
      <c r="M118" s="262"/>
      <c r="N118" s="593" t="s">
        <v>447</v>
      </c>
      <c r="O118" s="673" t="s">
        <v>514</v>
      </c>
      <c r="P118" s="666" t="s">
        <v>207</v>
      </c>
      <c r="Q118" s="680"/>
    </row>
    <row r="119" spans="1:27" s="100" customFormat="1" ht="10.5" customHeight="1">
      <c r="A119" s="104">
        <v>57</v>
      </c>
      <c r="B119" s="105">
        <v>33</v>
      </c>
      <c r="C119" s="57" t="s">
        <v>22</v>
      </c>
      <c r="D119" s="106"/>
      <c r="E119" s="59" t="s">
        <v>76</v>
      </c>
      <c r="F119" s="73" t="s">
        <v>211</v>
      </c>
      <c r="G119" s="61" t="s">
        <v>51</v>
      </c>
      <c r="H119" s="466"/>
      <c r="I119" s="108"/>
      <c r="J119" s="486"/>
      <c r="K119" s="599"/>
      <c r="L119" s="461"/>
      <c r="M119" s="262"/>
      <c r="N119" s="461"/>
      <c r="O119" s="671"/>
      <c r="P119" s="613" t="s">
        <v>496</v>
      </c>
      <c r="Q119" s="681"/>
      <c r="R119" s="682"/>
      <c r="S119" s="682"/>
      <c r="V119" s="99"/>
      <c r="W119" s="99"/>
      <c r="X119" s="99"/>
      <c r="Y119" s="99"/>
      <c r="Z119" s="99"/>
      <c r="AA119" s="99"/>
    </row>
    <row r="120" spans="1:27" ht="10.5" customHeight="1">
      <c r="A120" s="110"/>
      <c r="B120" s="105"/>
      <c r="C120" s="44"/>
      <c r="D120" s="65"/>
      <c r="E120" s="69"/>
      <c r="F120" s="89"/>
      <c r="G120" s="71"/>
      <c r="H120" s="484"/>
      <c r="I120" s="72"/>
      <c r="J120" s="590" t="str">
        <f>IF(OR(I120= 7,I120= 8,I120= 9),F119,IF(OR(I120= 1,I120= 2,I120= 3),F121,IF(F119="Bye",F121,IF(F121="Bye",F119,""))))</f>
        <v>葉承憲</v>
      </c>
      <c r="K120" s="582"/>
      <c r="L120" s="614"/>
      <c r="M120" s="262"/>
      <c r="N120" s="461"/>
      <c r="O120" s="671"/>
      <c r="P120" s="461"/>
    </row>
    <row r="121" spans="1:27" ht="10.5" customHeight="1">
      <c r="A121" s="110">
        <v>58</v>
      </c>
      <c r="B121" s="105"/>
      <c r="C121" s="57" t="s">
        <v>22</v>
      </c>
      <c r="D121" s="58"/>
      <c r="E121" s="69"/>
      <c r="F121" s="87" t="s">
        <v>151</v>
      </c>
      <c r="G121" s="78"/>
      <c r="H121" s="247"/>
      <c r="I121" s="79"/>
      <c r="J121" s="486"/>
      <c r="K121" s="583"/>
      <c r="L121" s="614"/>
      <c r="M121" s="262"/>
      <c r="N121" s="461"/>
      <c r="O121" s="671"/>
      <c r="P121" s="461"/>
    </row>
    <row r="122" spans="1:27" ht="10.5" customHeight="1">
      <c r="A122" s="110"/>
      <c r="B122" s="105"/>
      <c r="C122" s="44"/>
      <c r="D122" s="65"/>
      <c r="E122" s="81"/>
      <c r="F122" s="82"/>
      <c r="G122" s="83"/>
      <c r="H122" s="248"/>
      <c r="I122" s="75"/>
      <c r="J122" s="594" t="s">
        <v>418</v>
      </c>
      <c r="K122" s="585"/>
      <c r="L122" s="666" t="s">
        <v>212</v>
      </c>
      <c r="M122" s="267"/>
      <c r="N122" s="461"/>
      <c r="O122" s="671"/>
      <c r="P122" s="461"/>
    </row>
    <row r="123" spans="1:27" ht="10.5" customHeight="1">
      <c r="A123" s="110">
        <v>59</v>
      </c>
      <c r="B123" s="105"/>
      <c r="C123" s="57" t="s">
        <v>22</v>
      </c>
      <c r="D123" s="58"/>
      <c r="E123" s="86"/>
      <c r="F123" s="87" t="s">
        <v>151</v>
      </c>
      <c r="G123" s="88"/>
      <c r="H123" s="247"/>
      <c r="I123" s="62"/>
      <c r="J123" s="486"/>
      <c r="K123" s="583"/>
      <c r="L123" s="461" t="s">
        <v>468</v>
      </c>
      <c r="M123" s="668"/>
      <c r="N123" s="461"/>
      <c r="O123" s="671"/>
      <c r="P123" s="461"/>
    </row>
    <row r="124" spans="1:27" ht="10.5" customHeight="1">
      <c r="A124" s="110"/>
      <c r="B124" s="105"/>
      <c r="C124" s="44"/>
      <c r="D124" s="65"/>
      <c r="E124" s="69"/>
      <c r="F124" s="89"/>
      <c r="G124" s="78"/>
      <c r="H124" s="484"/>
      <c r="I124" s="72"/>
      <c r="J124" s="590" t="str">
        <f>IF(OR(I124= 7,I124= 8,I124= 9),F123,IF(OR(I124= 1,I124= 2,I124= 3),F125,IF(F123="Bye",F125,IF(F125="Bye",F123,""))))</f>
        <v>柯明佳</v>
      </c>
      <c r="K124" s="587"/>
      <c r="L124" s="461"/>
      <c r="M124" s="259"/>
      <c r="N124" s="461"/>
      <c r="O124" s="671"/>
      <c r="P124" s="461"/>
    </row>
    <row r="125" spans="1:27" ht="10.5" customHeight="1">
      <c r="A125" s="110">
        <v>60</v>
      </c>
      <c r="B125" s="105">
        <v>34</v>
      </c>
      <c r="C125" s="57" t="s">
        <v>22</v>
      </c>
      <c r="D125" s="58"/>
      <c r="E125" s="69"/>
      <c r="F125" s="77" t="s">
        <v>212</v>
      </c>
      <c r="G125" s="78"/>
      <c r="H125" s="247"/>
      <c r="I125" s="79"/>
      <c r="J125" s="486"/>
      <c r="K125" s="589"/>
      <c r="L125" s="461"/>
      <c r="M125" s="259"/>
      <c r="N125" s="461"/>
      <c r="O125" s="671"/>
      <c r="P125" s="461"/>
    </row>
    <row r="126" spans="1:27" ht="10.5" customHeight="1">
      <c r="A126" s="110"/>
      <c r="B126" s="105"/>
      <c r="C126" s="44"/>
      <c r="D126" s="65"/>
      <c r="E126" s="81"/>
      <c r="F126" s="82"/>
      <c r="G126" s="83"/>
      <c r="H126" s="248"/>
      <c r="I126" s="75"/>
      <c r="J126" s="486"/>
      <c r="K126" s="589"/>
      <c r="L126" s="593" t="s">
        <v>440</v>
      </c>
      <c r="M126" s="257"/>
      <c r="N126" s="666" t="s">
        <v>214</v>
      </c>
      <c r="O126" s="667"/>
      <c r="P126" s="461"/>
    </row>
    <row r="127" spans="1:27" ht="10.5" customHeight="1">
      <c r="A127" s="110">
        <v>61</v>
      </c>
      <c r="B127" s="105">
        <v>29</v>
      </c>
      <c r="C127" s="57" t="s">
        <v>22</v>
      </c>
      <c r="D127" s="58"/>
      <c r="E127" s="86"/>
      <c r="F127" s="87" t="s">
        <v>213</v>
      </c>
      <c r="G127" s="88" t="s">
        <v>28</v>
      </c>
      <c r="H127" s="247"/>
      <c r="I127" s="62"/>
      <c r="J127" s="486"/>
      <c r="K127" s="589"/>
      <c r="L127" s="461"/>
      <c r="M127" s="259"/>
      <c r="N127" s="613" t="s">
        <v>495</v>
      </c>
      <c r="O127" s="662"/>
      <c r="P127" s="461"/>
    </row>
    <row r="128" spans="1:27" ht="10.5" customHeight="1">
      <c r="A128" s="110"/>
      <c r="B128" s="105"/>
      <c r="C128" s="44"/>
      <c r="D128" s="65"/>
      <c r="E128" s="69"/>
      <c r="F128" s="89"/>
      <c r="G128" s="78"/>
      <c r="H128" s="484"/>
      <c r="I128" s="72">
        <v>6</v>
      </c>
      <c r="J128" s="590" t="str">
        <f>IF(OR(I128= 7,I128= 8,I128= 9),F127,IF(OR(I128= 1,I128= 2,I128= 3),F129,IF(F127="Bye",F129,IF(F129="Bye",F127,""))))</f>
        <v>吳國銘</v>
      </c>
      <c r="K128" s="582"/>
      <c r="L128" s="461"/>
      <c r="M128" s="259"/>
      <c r="N128" s="614"/>
      <c r="O128" s="662"/>
      <c r="P128" s="461"/>
      <c r="V128" s="100"/>
      <c r="W128" s="100"/>
      <c r="X128" s="100"/>
      <c r="Y128" s="100"/>
      <c r="Z128" s="100"/>
      <c r="AA128" s="100"/>
    </row>
    <row r="129" spans="1:27" ht="10.5" customHeight="1">
      <c r="A129" s="110">
        <v>62</v>
      </c>
      <c r="B129" s="105"/>
      <c r="C129" s="57" t="s">
        <v>22</v>
      </c>
      <c r="D129" s="58"/>
      <c r="E129" s="69"/>
      <c r="F129" s="87" t="s">
        <v>151</v>
      </c>
      <c r="G129" s="78"/>
      <c r="H129" s="247"/>
      <c r="I129" s="79"/>
      <c r="J129" s="486"/>
      <c r="K129" s="583"/>
      <c r="L129" s="461"/>
      <c r="M129" s="259"/>
      <c r="N129" s="614"/>
      <c r="O129" s="662"/>
      <c r="P129" s="461"/>
    </row>
    <row r="130" spans="1:27" ht="10.5" customHeight="1">
      <c r="A130" s="110"/>
      <c r="B130" s="105"/>
      <c r="C130" s="44"/>
      <c r="D130" s="65"/>
      <c r="E130" s="81"/>
      <c r="F130" s="82"/>
      <c r="G130" s="83"/>
      <c r="H130" s="248"/>
      <c r="I130" s="75"/>
      <c r="J130" s="594" t="s">
        <v>418</v>
      </c>
      <c r="K130" s="585"/>
      <c r="L130" s="666" t="s">
        <v>214</v>
      </c>
      <c r="M130" s="261"/>
      <c r="N130" s="614"/>
      <c r="O130" s="662"/>
      <c r="P130" s="461"/>
    </row>
    <row r="131" spans="1:27" ht="10.5" customHeight="1">
      <c r="A131" s="110">
        <v>63</v>
      </c>
      <c r="B131" s="105"/>
      <c r="C131" s="57" t="s">
        <v>22</v>
      </c>
      <c r="D131" s="58"/>
      <c r="E131" s="86"/>
      <c r="F131" s="87" t="s">
        <v>26</v>
      </c>
      <c r="G131" s="88"/>
      <c r="H131" s="247"/>
      <c r="I131" s="62"/>
      <c r="J131" s="486"/>
      <c r="K131" s="583"/>
      <c r="L131" s="461" t="s">
        <v>467</v>
      </c>
      <c r="M131" s="262"/>
      <c r="N131" s="614"/>
      <c r="O131" s="662"/>
      <c r="P131" s="461"/>
    </row>
    <row r="132" spans="1:27" ht="10.5" customHeight="1">
      <c r="A132" s="110"/>
      <c r="B132" s="105"/>
      <c r="C132" s="44"/>
      <c r="D132" s="65"/>
      <c r="E132" s="69"/>
      <c r="F132" s="89"/>
      <c r="G132" s="71"/>
      <c r="H132" s="484"/>
      <c r="I132" s="72"/>
      <c r="J132" s="590" t="str">
        <f>IF(OR(I132= 7,I132= 8,I132= 9),F131,IF(OR(I132= 1,I132= 2,I132= 3),F133,IF(F131="Bye",F133,IF(F133="Bye",F131,""))))</f>
        <v>陳昭印</v>
      </c>
      <c r="K132" s="587"/>
      <c r="L132" s="461" t="str">
        <f t="shared" ref="L132" si="3">IF(OR(K132=7,K132=8,K132=9),J130,IF(OR(K132=1,K132=2,K132=3),J134,""))</f>
        <v/>
      </c>
      <c r="M132" s="262"/>
      <c r="N132" s="614"/>
      <c r="O132" s="662"/>
      <c r="P132" s="461"/>
    </row>
    <row r="133" spans="1:27" s="100" customFormat="1" ht="10.5" customHeight="1">
      <c r="A133" s="104">
        <v>64</v>
      </c>
      <c r="B133" s="105">
        <v>2</v>
      </c>
      <c r="C133" s="57" t="s">
        <v>22</v>
      </c>
      <c r="D133" s="106">
        <v>2</v>
      </c>
      <c r="E133" s="59" t="s">
        <v>103</v>
      </c>
      <c r="F133" s="73" t="s">
        <v>214</v>
      </c>
      <c r="G133" s="61" t="s">
        <v>28</v>
      </c>
      <c r="H133" s="466"/>
      <c r="I133" s="96"/>
      <c r="J133" s="595"/>
      <c r="K133" s="599"/>
      <c r="L133" s="614"/>
      <c r="M133" s="262"/>
      <c r="N133" s="461"/>
      <c r="O133" s="662"/>
      <c r="P133" s="461"/>
      <c r="Q133" s="20"/>
      <c r="R133" s="682"/>
      <c r="S133" s="682"/>
      <c r="V133" s="99"/>
      <c r="W133" s="99"/>
      <c r="X133" s="99"/>
      <c r="Y133" s="99"/>
      <c r="Z133" s="99"/>
      <c r="AA133" s="99"/>
    </row>
    <row r="134" spans="1:27" ht="10.5" customHeight="1">
      <c r="B134" s="114"/>
      <c r="C134" s="47"/>
      <c r="D134" s="101"/>
      <c r="E134" s="69"/>
      <c r="F134" s="77"/>
      <c r="G134" s="78"/>
      <c r="H134" s="464"/>
      <c r="I134" s="102"/>
      <c r="J134" s="596"/>
      <c r="K134" s="597"/>
      <c r="L134" s="492"/>
      <c r="N134" s="492"/>
      <c r="P134" s="492"/>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619" priority="122" stopIfTrue="1">
      <formula>AND(#REF!&lt;9,$D7&gt;0)</formula>
    </cfRule>
  </conditionalFormatting>
  <conditionalFormatting sqref="H8 H40 H20 H24 H52 H32 H44 H36 H12 H28 H56 H64 H68 H60 H104 H80 H84 H88 H112 H116 H96 H108 H100 H76 H120 H128 H132 H124">
    <cfRule type="expression" dxfId="618" priority="123" stopIfTrue="1">
      <formula>AND($N$1="CU",H8="Umpire")</formula>
    </cfRule>
    <cfRule type="expression" dxfId="617" priority="124" stopIfTrue="1">
      <formula>AND($N$1="CU",H8&lt;&gt;"Umpire",I8&lt;&gt;"")</formula>
    </cfRule>
    <cfRule type="expression" dxfId="616" priority="125" stopIfTrue="1">
      <formula>AND($N$1="CU",H8&lt;&gt;"Umpire")</formula>
    </cfRule>
  </conditionalFormatting>
  <conditionalFormatting sqref="C7 C9 C11 C13 C15 C17 C19 C21">
    <cfRule type="cellIs" dxfId="615" priority="126" stopIfTrue="1" operator="equal">
      <formula>"QA"</formula>
    </cfRule>
    <cfRule type="cellIs" dxfId="614" priority="127"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613" priority="128" stopIfTrue="1">
      <formula>$N$1="CU"</formula>
    </cfRule>
  </conditionalFormatting>
  <conditionalFormatting sqref="I16">
    <cfRule type="expression" dxfId="612" priority="121" stopIfTrue="1">
      <formula>$N$1="CU"</formula>
    </cfRule>
  </conditionalFormatting>
  <conditionalFormatting sqref="I24">
    <cfRule type="expression" dxfId="611" priority="120" stopIfTrue="1">
      <formula>$N$1="CU"</formula>
    </cfRule>
  </conditionalFormatting>
  <conditionalFormatting sqref="I32">
    <cfRule type="expression" dxfId="610" priority="119" stopIfTrue="1">
      <formula>$N$1="CU"</formula>
    </cfRule>
  </conditionalFormatting>
  <conditionalFormatting sqref="I40">
    <cfRule type="expression" dxfId="609" priority="118" stopIfTrue="1">
      <formula>$N$1="CU"</formula>
    </cfRule>
  </conditionalFormatting>
  <conditionalFormatting sqref="I48">
    <cfRule type="expression" dxfId="608" priority="117" stopIfTrue="1">
      <formula>$N$1="CU"</formula>
    </cfRule>
  </conditionalFormatting>
  <conditionalFormatting sqref="I56">
    <cfRule type="expression" dxfId="607" priority="116" stopIfTrue="1">
      <formula>$N$1="CU"</formula>
    </cfRule>
  </conditionalFormatting>
  <conditionalFormatting sqref="I64">
    <cfRule type="expression" dxfId="606" priority="115" stopIfTrue="1">
      <formula>$N$1="CU"</formula>
    </cfRule>
  </conditionalFormatting>
  <conditionalFormatting sqref="G71:G133">
    <cfRule type="expression" dxfId="605" priority="110" stopIfTrue="1">
      <formula>AND(#REF!&lt;9,$D71&gt;0)</formula>
    </cfRule>
  </conditionalFormatting>
  <conditionalFormatting sqref="H72">
    <cfRule type="expression" dxfId="604" priority="111" stopIfTrue="1">
      <formula>AND($N$1="CU",H72="Umpire")</formula>
    </cfRule>
    <cfRule type="expression" dxfId="603" priority="112" stopIfTrue="1">
      <formula>AND($N$1="CU",H72&lt;&gt;"Umpire",I72&lt;&gt;"")</formula>
    </cfRule>
    <cfRule type="expression" dxfId="602" priority="113" stopIfTrue="1">
      <formula>AND($N$1="CU",H72&lt;&gt;"Umpire")</formula>
    </cfRule>
  </conditionalFormatting>
  <conditionalFormatting sqref="I72">
    <cfRule type="expression" dxfId="601" priority="114" stopIfTrue="1">
      <formula>$N$1="CU"</formula>
    </cfRule>
  </conditionalFormatting>
  <conditionalFormatting sqref="I80">
    <cfRule type="expression" dxfId="600" priority="109" stopIfTrue="1">
      <formula>$N$1="CU"</formula>
    </cfRule>
  </conditionalFormatting>
  <conditionalFormatting sqref="I88">
    <cfRule type="expression" dxfId="599" priority="108" stopIfTrue="1">
      <formula>$N$1="CU"</formula>
    </cfRule>
  </conditionalFormatting>
  <conditionalFormatting sqref="I96">
    <cfRule type="expression" dxfId="598" priority="107" stopIfTrue="1">
      <formula>$N$1="CU"</formula>
    </cfRule>
  </conditionalFormatting>
  <conditionalFormatting sqref="I104">
    <cfRule type="expression" dxfId="597" priority="106" stopIfTrue="1">
      <formula>$N$1="CU"</formula>
    </cfRule>
  </conditionalFormatting>
  <conditionalFormatting sqref="I112">
    <cfRule type="expression" dxfId="596" priority="105" stopIfTrue="1">
      <formula>$N$1="CU"</formula>
    </cfRule>
  </conditionalFormatting>
  <conditionalFormatting sqref="I120">
    <cfRule type="expression" dxfId="595" priority="104" stopIfTrue="1">
      <formula>$N$1="CU"</formula>
    </cfRule>
  </conditionalFormatting>
  <conditionalFormatting sqref="I128">
    <cfRule type="expression" dxfId="594" priority="103" stopIfTrue="1">
      <formula>$N$1="CU"</formula>
    </cfRule>
  </conditionalFormatting>
  <conditionalFormatting sqref="F1:F8 F10 F12:F18 F20:F24 F26 F28:F32 F34 F36:F40 F42 F44:F50 F52:F56 F58 F60:F64 F66 F68:F72 F74 F76:F80 F82 F84:F88 F90:F96 F98 F100:F104 F106 F108:F112 F114 F116:F120 F122 F124:F128 F130:F1048576">
    <cfRule type="duplicateValues" dxfId="593" priority="84"/>
    <cfRule type="duplicateValues" dxfId="592" priority="99"/>
    <cfRule type="duplicateValues" dxfId="591" priority="100"/>
    <cfRule type="duplicateValues" dxfId="590" priority="101"/>
    <cfRule type="duplicateValues" dxfId="589" priority="102"/>
  </conditionalFormatting>
  <conditionalFormatting sqref="C23 C25 C27 C29 C31 C33 C35 C37">
    <cfRule type="cellIs" dxfId="588" priority="97" stopIfTrue="1" operator="equal">
      <formula>"QA"</formula>
    </cfRule>
    <cfRule type="cellIs" dxfId="587" priority="98" stopIfTrue="1" operator="equal">
      <formula>"DA"</formula>
    </cfRule>
  </conditionalFormatting>
  <conditionalFormatting sqref="C39 C41 C43 C45 C47 C49 C51 C53">
    <cfRule type="cellIs" dxfId="586" priority="95" stopIfTrue="1" operator="equal">
      <formula>"QA"</formula>
    </cfRule>
    <cfRule type="cellIs" dxfId="585" priority="96" stopIfTrue="1" operator="equal">
      <formula>"DA"</formula>
    </cfRule>
  </conditionalFormatting>
  <conditionalFormatting sqref="C55 C57 C59 C61 C63 C65 C67 C69">
    <cfRule type="cellIs" dxfId="584" priority="93" stopIfTrue="1" operator="equal">
      <formula>"QA"</formula>
    </cfRule>
    <cfRule type="cellIs" dxfId="583" priority="94" stopIfTrue="1" operator="equal">
      <formula>"DA"</formula>
    </cfRule>
  </conditionalFormatting>
  <conditionalFormatting sqref="C71 C73 C75 C77 C79 C81 C83 C85">
    <cfRule type="cellIs" dxfId="582" priority="91" stopIfTrue="1" operator="equal">
      <formula>"QA"</formula>
    </cfRule>
    <cfRule type="cellIs" dxfId="581" priority="92" stopIfTrue="1" operator="equal">
      <formula>"DA"</formula>
    </cfRule>
  </conditionalFormatting>
  <conditionalFormatting sqref="C87 C89 C91 C93 C95 C97 C99 C101">
    <cfRule type="cellIs" dxfId="580" priority="89" stopIfTrue="1" operator="equal">
      <formula>"QA"</formula>
    </cfRule>
    <cfRule type="cellIs" dxfId="579" priority="90" stopIfTrue="1" operator="equal">
      <formula>"DA"</formula>
    </cfRule>
  </conditionalFormatting>
  <conditionalFormatting sqref="C103 C105 C107 C109 C111 C113 C115 C117">
    <cfRule type="cellIs" dxfId="578" priority="87" stopIfTrue="1" operator="equal">
      <formula>"QA"</formula>
    </cfRule>
    <cfRule type="cellIs" dxfId="577" priority="88" stopIfTrue="1" operator="equal">
      <formula>"DA"</formula>
    </cfRule>
  </conditionalFormatting>
  <conditionalFormatting sqref="C119 C121 C123 C125 C127 C129 C131 C133">
    <cfRule type="cellIs" dxfId="576" priority="85" stopIfTrue="1" operator="equal">
      <formula>"QA"</formula>
    </cfRule>
    <cfRule type="cellIs" dxfId="575" priority="86" stopIfTrue="1" operator="equal">
      <formula>"DA"</formula>
    </cfRule>
  </conditionalFormatting>
  <conditionalFormatting sqref="H16">
    <cfRule type="expression" dxfId="574" priority="81" stopIfTrue="1">
      <formula>AND($N$1="CU",H16="Umpire")</formula>
    </cfRule>
    <cfRule type="expression" dxfId="573" priority="82" stopIfTrue="1">
      <formula>AND($N$1="CU",H16&lt;&gt;"Umpire",I16&lt;&gt;"")</formula>
    </cfRule>
    <cfRule type="expression" dxfId="572" priority="83" stopIfTrue="1">
      <formula>AND($N$1="CU",H16&lt;&gt;"Umpire")</formula>
    </cfRule>
  </conditionalFormatting>
  <conditionalFormatting sqref="H92">
    <cfRule type="expression" dxfId="571" priority="78" stopIfTrue="1">
      <formula>AND($N$1="CU",H92="Umpire")</formula>
    </cfRule>
    <cfRule type="expression" dxfId="570" priority="79" stopIfTrue="1">
      <formula>AND($N$1="CU",H92&lt;&gt;"Umpire",I92&lt;&gt;"")</formula>
    </cfRule>
    <cfRule type="expression" dxfId="569" priority="80" stopIfTrue="1">
      <formula>AND($N$1="CU",H92&lt;&gt;"Umpire")</formula>
    </cfRule>
  </conditionalFormatting>
  <conditionalFormatting sqref="H48">
    <cfRule type="expression" dxfId="568" priority="75" stopIfTrue="1">
      <formula>AND($N$1="CU",H48="Umpire")</formula>
    </cfRule>
    <cfRule type="expression" dxfId="567" priority="76" stopIfTrue="1">
      <formula>AND($N$1="CU",H48&lt;&gt;"Umpire",I48&lt;&gt;"")</formula>
    </cfRule>
    <cfRule type="expression" dxfId="566" priority="77" stopIfTrue="1">
      <formula>AND($N$1="CU",H48&lt;&gt;"Umpire")</formula>
    </cfRule>
  </conditionalFormatting>
  <conditionalFormatting sqref="J10">
    <cfRule type="expression" dxfId="565" priority="72" stopIfTrue="1">
      <formula>AND($N$1="CU",J10="Umpire")</formula>
    </cfRule>
    <cfRule type="expression" dxfId="564" priority="73" stopIfTrue="1">
      <formula>AND($N$1="CU",J10&lt;&gt;"Umpire",K10&lt;&gt;"")</formula>
    </cfRule>
    <cfRule type="expression" dxfId="563" priority="74" stopIfTrue="1">
      <formula>AND($N$1="CU",J10&lt;&gt;"Umpire")</formula>
    </cfRule>
  </conditionalFormatting>
  <conditionalFormatting sqref="J18">
    <cfRule type="expression" dxfId="562" priority="69" stopIfTrue="1">
      <formula>AND($N$1="CU",J18="Umpire")</formula>
    </cfRule>
    <cfRule type="expression" dxfId="561" priority="70" stopIfTrue="1">
      <formula>AND($N$1="CU",J18&lt;&gt;"Umpire",K18&lt;&gt;"")</formula>
    </cfRule>
    <cfRule type="expression" dxfId="560" priority="71" stopIfTrue="1">
      <formula>AND($N$1="CU",J18&lt;&gt;"Umpire")</formula>
    </cfRule>
  </conditionalFormatting>
  <conditionalFormatting sqref="J26">
    <cfRule type="expression" dxfId="559" priority="66" stopIfTrue="1">
      <formula>AND($N$1="CU",J26="Umpire")</formula>
    </cfRule>
    <cfRule type="expression" dxfId="558" priority="67" stopIfTrue="1">
      <formula>AND($N$1="CU",J26&lt;&gt;"Umpire",K26&lt;&gt;"")</formula>
    </cfRule>
    <cfRule type="expression" dxfId="557" priority="68" stopIfTrue="1">
      <formula>AND($N$1="CU",J26&lt;&gt;"Umpire")</formula>
    </cfRule>
  </conditionalFormatting>
  <conditionalFormatting sqref="J34">
    <cfRule type="expression" dxfId="556" priority="63" stopIfTrue="1">
      <formula>AND($N$1="CU",J34="Umpire")</formula>
    </cfRule>
    <cfRule type="expression" dxfId="555" priority="64" stopIfTrue="1">
      <formula>AND($N$1="CU",J34&lt;&gt;"Umpire",K34&lt;&gt;"")</formula>
    </cfRule>
    <cfRule type="expression" dxfId="554" priority="65" stopIfTrue="1">
      <formula>AND($N$1="CU",J34&lt;&gt;"Umpire")</formula>
    </cfRule>
  </conditionalFormatting>
  <conditionalFormatting sqref="J42">
    <cfRule type="expression" dxfId="553" priority="60" stopIfTrue="1">
      <formula>AND($N$1="CU",J42="Umpire")</formula>
    </cfRule>
    <cfRule type="expression" dxfId="552" priority="61" stopIfTrue="1">
      <formula>AND($N$1="CU",J42&lt;&gt;"Umpire",K42&lt;&gt;"")</formula>
    </cfRule>
    <cfRule type="expression" dxfId="551" priority="62" stopIfTrue="1">
      <formula>AND($N$1="CU",J42&lt;&gt;"Umpire")</formula>
    </cfRule>
  </conditionalFormatting>
  <conditionalFormatting sqref="J50">
    <cfRule type="expression" dxfId="550" priority="57" stopIfTrue="1">
      <formula>AND($N$1="CU",J50="Umpire")</formula>
    </cfRule>
    <cfRule type="expression" dxfId="549" priority="58" stopIfTrue="1">
      <formula>AND($N$1="CU",J50&lt;&gt;"Umpire",K50&lt;&gt;"")</formula>
    </cfRule>
    <cfRule type="expression" dxfId="548" priority="59" stopIfTrue="1">
      <formula>AND($N$1="CU",J50&lt;&gt;"Umpire")</formula>
    </cfRule>
  </conditionalFormatting>
  <conditionalFormatting sqref="F9">
    <cfRule type="duplicateValues" dxfId="547" priority="55"/>
    <cfRule type="duplicateValues" dxfId="546" priority="56"/>
  </conditionalFormatting>
  <conditionalFormatting sqref="F11">
    <cfRule type="duplicateValues" dxfId="545" priority="53"/>
    <cfRule type="duplicateValues" dxfId="544" priority="54"/>
  </conditionalFormatting>
  <conditionalFormatting sqref="F19">
    <cfRule type="duplicateValues" dxfId="543" priority="51"/>
    <cfRule type="duplicateValues" dxfId="542" priority="52"/>
  </conditionalFormatting>
  <conditionalFormatting sqref="F25">
    <cfRule type="duplicateValues" dxfId="541" priority="49"/>
    <cfRule type="duplicateValues" dxfId="540" priority="50"/>
  </conditionalFormatting>
  <conditionalFormatting sqref="F27">
    <cfRule type="duplicateValues" dxfId="539" priority="47"/>
    <cfRule type="duplicateValues" dxfId="538" priority="48"/>
  </conditionalFormatting>
  <conditionalFormatting sqref="F33">
    <cfRule type="duplicateValues" dxfId="537" priority="45"/>
    <cfRule type="duplicateValues" dxfId="536" priority="46"/>
  </conditionalFormatting>
  <conditionalFormatting sqref="F35">
    <cfRule type="duplicateValues" dxfId="535" priority="43"/>
    <cfRule type="duplicateValues" dxfId="534" priority="44"/>
  </conditionalFormatting>
  <conditionalFormatting sqref="F41">
    <cfRule type="duplicateValues" dxfId="533" priority="41"/>
    <cfRule type="duplicateValues" dxfId="532" priority="42"/>
  </conditionalFormatting>
  <conditionalFormatting sqref="F43">
    <cfRule type="duplicateValues" dxfId="531" priority="39"/>
    <cfRule type="duplicateValues" dxfId="530" priority="40"/>
  </conditionalFormatting>
  <conditionalFormatting sqref="F51">
    <cfRule type="duplicateValues" dxfId="529" priority="37"/>
    <cfRule type="duplicateValues" dxfId="528" priority="38"/>
  </conditionalFormatting>
  <conditionalFormatting sqref="F57">
    <cfRule type="duplicateValues" dxfId="527" priority="35"/>
    <cfRule type="duplicateValues" dxfId="526" priority="36"/>
  </conditionalFormatting>
  <conditionalFormatting sqref="F59">
    <cfRule type="duplicateValues" dxfId="525" priority="33"/>
    <cfRule type="duplicateValues" dxfId="524" priority="34"/>
  </conditionalFormatting>
  <conditionalFormatting sqref="F65">
    <cfRule type="duplicateValues" dxfId="523" priority="31"/>
    <cfRule type="duplicateValues" dxfId="522" priority="32"/>
  </conditionalFormatting>
  <conditionalFormatting sqref="F67">
    <cfRule type="duplicateValues" dxfId="521" priority="29"/>
    <cfRule type="duplicateValues" dxfId="520" priority="30"/>
  </conditionalFormatting>
  <conditionalFormatting sqref="F73">
    <cfRule type="duplicateValues" dxfId="519" priority="27"/>
    <cfRule type="duplicateValues" dxfId="518" priority="28"/>
  </conditionalFormatting>
  <conditionalFormatting sqref="F75">
    <cfRule type="duplicateValues" dxfId="517" priority="25"/>
    <cfRule type="duplicateValues" dxfId="516" priority="26"/>
  </conditionalFormatting>
  <conditionalFormatting sqref="F81">
    <cfRule type="duplicateValues" dxfId="515" priority="23"/>
    <cfRule type="duplicateValues" dxfId="514" priority="24"/>
  </conditionalFormatting>
  <conditionalFormatting sqref="F83">
    <cfRule type="duplicateValues" dxfId="513" priority="21"/>
    <cfRule type="duplicateValues" dxfId="512" priority="22"/>
  </conditionalFormatting>
  <conditionalFormatting sqref="F89">
    <cfRule type="duplicateValues" dxfId="511" priority="19"/>
    <cfRule type="duplicateValues" dxfId="510" priority="20"/>
  </conditionalFormatting>
  <conditionalFormatting sqref="F97">
    <cfRule type="duplicateValues" dxfId="509" priority="17"/>
    <cfRule type="duplicateValues" dxfId="508" priority="18"/>
  </conditionalFormatting>
  <conditionalFormatting sqref="F99">
    <cfRule type="duplicateValues" dxfId="507" priority="15"/>
    <cfRule type="duplicateValues" dxfId="506" priority="16"/>
  </conditionalFormatting>
  <conditionalFormatting sqref="F105">
    <cfRule type="duplicateValues" dxfId="505" priority="13"/>
    <cfRule type="duplicateValues" dxfId="504" priority="14"/>
  </conditionalFormatting>
  <conditionalFormatting sqref="F107">
    <cfRule type="duplicateValues" dxfId="503" priority="11"/>
    <cfRule type="duplicateValues" dxfId="502" priority="12"/>
  </conditionalFormatting>
  <conditionalFormatting sqref="F113">
    <cfRule type="duplicateValues" dxfId="501" priority="9"/>
    <cfRule type="duplicateValues" dxfId="500" priority="10"/>
  </conditionalFormatting>
  <conditionalFormatting sqref="F115">
    <cfRule type="duplicateValues" dxfId="499" priority="7"/>
    <cfRule type="duplicateValues" dxfId="498" priority="8"/>
  </conditionalFormatting>
  <conditionalFormatting sqref="F121">
    <cfRule type="duplicateValues" dxfId="497" priority="5"/>
    <cfRule type="duplicateValues" dxfId="496" priority="6"/>
  </conditionalFormatting>
  <conditionalFormatting sqref="F123">
    <cfRule type="duplicateValues" dxfId="495" priority="3"/>
    <cfRule type="duplicateValues" dxfId="494" priority="4"/>
  </conditionalFormatting>
  <conditionalFormatting sqref="F129">
    <cfRule type="duplicateValues" dxfId="493" priority="1"/>
    <cfRule type="duplicateValues" dxfId="492" priority="2"/>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00000000-0002-0000-0200-000000000000}">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1">
    <tabColor theme="9" tint="0.79998168889431442"/>
  </sheetPr>
  <dimension ref="A1:AA137"/>
  <sheetViews>
    <sheetView zoomScaleNormal="100" workbookViewId="0">
      <selection activeCell="V17" sqref="V17"/>
    </sheetView>
  </sheetViews>
  <sheetFormatPr defaultColWidth="9" defaultRowHeight="16.2"/>
  <cols>
    <col min="1" max="1" width="4.77734375" style="113" customWidth="1"/>
    <col min="2" max="2" width="2.77734375" style="99" customWidth="1"/>
    <col min="3" max="3" width="2.77734375" style="117" customWidth="1"/>
    <col min="4" max="4" width="3.6640625" style="118" customWidth="1"/>
    <col min="5" max="5" width="3.6640625" style="119" customWidth="1"/>
    <col min="6" max="6" width="10.6640625" style="120" customWidth="1"/>
    <col min="7" max="7" width="8.6640625" style="121" customWidth="1"/>
    <col min="8" max="8" width="7.77734375" style="470" customWidth="1"/>
    <col min="9" max="9" width="1.44140625" style="122" customWidth="1"/>
    <col min="10" max="10" width="8.6640625" style="562" customWidth="1"/>
    <col min="11" max="11" width="1.44140625" style="123" customWidth="1"/>
    <col min="12" max="12" width="8.6640625" style="569" customWidth="1"/>
    <col min="13" max="13" width="1.44140625" style="124" customWidth="1"/>
    <col min="14" max="14" width="8.6640625" style="569" customWidth="1"/>
    <col min="15" max="15" width="1.44140625" style="124" customWidth="1"/>
    <col min="16" max="16" width="7.6640625" style="569" customWidth="1"/>
    <col min="17" max="17" width="1.44140625" style="125" customWidth="1"/>
    <col min="18" max="18" width="0" style="127" hidden="1" customWidth="1"/>
    <col min="19" max="19" width="7.6640625" style="127" customWidth="1"/>
    <col min="20" max="20" width="8" style="99" hidden="1" customWidth="1"/>
    <col min="21" max="24" width="9" style="99"/>
    <col min="25" max="25" width="1.6640625" style="99" customWidth="1"/>
    <col min="26" max="16384" width="9" style="99"/>
  </cols>
  <sheetData>
    <row r="1" spans="1:21" s="10" customFormat="1" ht="15" customHeight="1">
      <c r="A1" s="1" t="s">
        <v>0</v>
      </c>
      <c r="B1" s="2"/>
      <c r="C1" s="3"/>
      <c r="D1" s="4"/>
      <c r="E1" s="5"/>
      <c r="F1" s="6"/>
      <c r="G1" s="7"/>
      <c r="H1" s="772">
        <v>50</v>
      </c>
      <c r="I1" s="773"/>
      <c r="J1" s="752"/>
      <c r="K1" s="753"/>
      <c r="L1" s="488"/>
      <c r="M1" s="651"/>
      <c r="N1" s="650" t="s">
        <v>1</v>
      </c>
      <c r="O1" s="651"/>
      <c r="P1" s="652"/>
      <c r="Q1" s="653"/>
      <c r="R1" s="695"/>
      <c r="S1" s="695"/>
    </row>
    <row r="2" spans="1:21" s="21" customFormat="1" ht="15" customHeight="1">
      <c r="A2" s="11" t="s">
        <v>2</v>
      </c>
      <c r="B2" s="12"/>
      <c r="C2" s="13"/>
      <c r="D2" s="14"/>
      <c r="E2" s="15"/>
      <c r="F2" s="16"/>
      <c r="G2" s="17"/>
      <c r="H2" s="774"/>
      <c r="I2" s="775"/>
      <c r="J2" s="752"/>
      <c r="K2" s="753"/>
      <c r="L2" s="488"/>
      <c r="M2" s="18"/>
      <c r="N2" s="492"/>
      <c r="O2" s="18"/>
      <c r="P2" s="492"/>
      <c r="Q2" s="20"/>
    </row>
    <row r="3" spans="1:21" s="29" customFormat="1" ht="11.25" customHeight="1">
      <c r="A3" s="22" t="s">
        <v>3</v>
      </c>
      <c r="B3" s="23"/>
      <c r="C3" s="24"/>
      <c r="D3" s="25"/>
      <c r="E3" s="15"/>
      <c r="F3" s="26" t="s">
        <v>4</v>
      </c>
      <c r="G3" s="27"/>
      <c r="H3" s="776" t="s">
        <v>5</v>
      </c>
      <c r="I3" s="777"/>
      <c r="J3" s="777"/>
      <c r="K3" s="778"/>
      <c r="L3" s="655"/>
      <c r="M3" s="656"/>
      <c r="N3" s="655"/>
      <c r="O3" s="656"/>
      <c r="P3" s="657" t="s">
        <v>6</v>
      </c>
      <c r="Q3" s="20"/>
      <c r="R3" s="21"/>
      <c r="S3" s="21"/>
    </row>
    <row r="4" spans="1:21" s="39" customFormat="1" ht="11.25" customHeight="1" thickBot="1">
      <c r="A4" s="30" t="s">
        <v>7</v>
      </c>
      <c r="B4" s="31"/>
      <c r="C4" s="32"/>
      <c r="D4" s="33"/>
      <c r="E4" s="34"/>
      <c r="F4" s="35" t="s">
        <v>329</v>
      </c>
      <c r="G4" s="36"/>
      <c r="H4" s="779"/>
      <c r="I4" s="780"/>
      <c r="J4" s="780"/>
      <c r="K4" s="781"/>
      <c r="L4" s="658" t="s">
        <v>9</v>
      </c>
      <c r="M4" s="660"/>
      <c r="N4" s="659"/>
      <c r="O4" s="660"/>
      <c r="P4" s="659"/>
      <c r="Q4" s="661"/>
      <c r="R4" s="661"/>
      <c r="S4" s="228"/>
    </row>
    <row r="5" spans="1:21" s="430" customFormat="1" ht="10.5" customHeight="1">
      <c r="A5" s="421" t="s">
        <v>10</v>
      </c>
      <c r="B5" s="422" t="s">
        <v>11</v>
      </c>
      <c r="C5" s="423" t="s">
        <v>12</v>
      </c>
      <c r="D5" s="424" t="s">
        <v>13</v>
      </c>
      <c r="E5" s="40" t="s">
        <v>14</v>
      </c>
      <c r="F5" s="425" t="s">
        <v>15</v>
      </c>
      <c r="G5" s="386" t="s">
        <v>16</v>
      </c>
      <c r="H5" s="496" t="s">
        <v>17</v>
      </c>
      <c r="I5" s="387"/>
      <c r="J5" s="503" t="s">
        <v>18</v>
      </c>
      <c r="K5" s="437"/>
      <c r="L5" s="458" t="s">
        <v>19</v>
      </c>
      <c r="M5" s="438"/>
      <c r="N5" s="458" t="s">
        <v>20</v>
      </c>
      <c r="O5" s="438"/>
      <c r="P5" s="458" t="s">
        <v>21</v>
      </c>
      <c r="Q5" s="439"/>
      <c r="R5" s="696"/>
      <c r="S5" s="696"/>
      <c r="T5" s="440"/>
      <c r="U5" s="440"/>
    </row>
    <row r="6" spans="1:21" s="29" customFormat="1" ht="3.75" customHeight="1" thickBot="1">
      <c r="A6" s="45"/>
      <c r="B6" s="46"/>
      <c r="C6" s="47"/>
      <c r="D6" s="48"/>
      <c r="E6" s="15"/>
      <c r="F6" s="49"/>
      <c r="G6" s="50"/>
      <c r="H6" s="460"/>
      <c r="I6" s="52"/>
      <c r="J6" s="504"/>
      <c r="K6" s="53"/>
      <c r="L6" s="461"/>
      <c r="M6" s="662"/>
      <c r="N6" s="461"/>
      <c r="O6" s="662"/>
      <c r="P6" s="461"/>
      <c r="Q6" s="20"/>
      <c r="R6" s="21"/>
      <c r="S6" s="21"/>
    </row>
    <row r="7" spans="1:21" s="21" customFormat="1" ht="10.5" customHeight="1">
      <c r="A7" s="55">
        <v>1</v>
      </c>
      <c r="B7" s="56">
        <v>2</v>
      </c>
      <c r="C7" s="57" t="s">
        <v>22</v>
      </c>
      <c r="D7" s="58">
        <v>2</v>
      </c>
      <c r="E7" s="59" t="s">
        <v>23</v>
      </c>
      <c r="F7" s="60" t="s">
        <v>295</v>
      </c>
      <c r="G7" s="61" t="s">
        <v>158</v>
      </c>
      <c r="H7" s="497"/>
      <c r="I7" s="270"/>
      <c r="J7" s="622"/>
      <c r="K7" s="256"/>
      <c r="L7" s="573"/>
      <c r="M7" s="124"/>
      <c r="N7" s="461" t="s">
        <v>282</v>
      </c>
      <c r="O7" s="124"/>
      <c r="P7" s="492"/>
      <c r="Q7" s="125"/>
      <c r="T7" s="67" t="e">
        <v>#REF!</v>
      </c>
    </row>
    <row r="8" spans="1:21" s="21" customFormat="1" ht="10.5" customHeight="1">
      <c r="A8" s="68"/>
      <c r="B8" s="56"/>
      <c r="C8" s="44"/>
      <c r="D8" s="65"/>
      <c r="E8" s="69"/>
      <c r="F8" s="70"/>
      <c r="G8" s="71"/>
      <c r="H8" s="487"/>
      <c r="I8" s="271"/>
      <c r="J8" s="576" t="str">
        <f>IF(OR(I8= 7,I8= 8,I8= 9),F7,IF(OR(I8= 1,I8= 2,I8= 3),F9,IF(F7="Bye",F9,IF(F9="Bye",F7,""))))</f>
        <v>戴光志</v>
      </c>
      <c r="K8" s="272"/>
      <c r="L8" s="614"/>
      <c r="M8" s="262"/>
      <c r="N8" s="663"/>
      <c r="O8" s="697">
        <v>8</v>
      </c>
      <c r="P8" s="665" t="str">
        <f>IF(OR(O8= 7,O8= 8,O8= 9),N7,IF(OR(O8= 1,O8= 2,O8= 3),N9,""))</f>
        <v>洪照熙</v>
      </c>
      <c r="Q8" s="125"/>
      <c r="T8" s="76" t="e">
        <v>#REF!</v>
      </c>
    </row>
    <row r="9" spans="1:21" s="21" customFormat="1" ht="10.5" customHeight="1">
      <c r="A9" s="68">
        <v>2</v>
      </c>
      <c r="B9" s="56" t="s">
        <v>1</v>
      </c>
      <c r="C9" s="57" t="s">
        <v>22</v>
      </c>
      <c r="D9" s="58"/>
      <c r="E9" s="69"/>
      <c r="F9" s="87" t="s">
        <v>151</v>
      </c>
      <c r="G9" s="78"/>
      <c r="H9" s="498"/>
      <c r="I9" s="274"/>
      <c r="J9" s="504"/>
      <c r="K9" s="275"/>
      <c r="L9" s="614"/>
      <c r="M9" s="262"/>
      <c r="N9" s="666" t="s">
        <v>267</v>
      </c>
      <c r="O9" s="261"/>
      <c r="P9" s="461" t="s">
        <v>525</v>
      </c>
      <c r="Q9" s="125"/>
      <c r="T9" s="76" t="e">
        <v>#REF!</v>
      </c>
    </row>
    <row r="10" spans="1:21" s="21" customFormat="1" ht="10.5" customHeight="1">
      <c r="A10" s="68"/>
      <c r="B10" s="56"/>
      <c r="C10" s="44"/>
      <c r="D10" s="65"/>
      <c r="E10" s="81"/>
      <c r="F10" s="82"/>
      <c r="G10" s="83"/>
      <c r="H10" s="487"/>
      <c r="I10" s="273"/>
      <c r="J10" s="623" t="s">
        <v>433</v>
      </c>
      <c r="K10" s="277">
        <v>8</v>
      </c>
      <c r="L10" s="666" t="str">
        <f>IF(OR(K10=7,K10=8,K10=9),J8,IF(OR(K10=1,K10=2,K10=3),J12,""))</f>
        <v>戴光志</v>
      </c>
      <c r="M10" s="267"/>
      <c r="N10" s="614"/>
      <c r="O10" s="262"/>
      <c r="P10" s="584" t="s">
        <v>527</v>
      </c>
      <c r="Q10" s="125"/>
      <c r="T10" s="76" t="e">
        <v>#REF!</v>
      </c>
    </row>
    <row r="11" spans="1:21" s="21" customFormat="1" ht="10.5" customHeight="1">
      <c r="A11" s="68">
        <v>3</v>
      </c>
      <c r="B11" s="56">
        <v>35</v>
      </c>
      <c r="C11" s="57" t="s">
        <v>22</v>
      </c>
      <c r="D11" s="58"/>
      <c r="E11" s="86"/>
      <c r="F11" s="87" t="s">
        <v>248</v>
      </c>
      <c r="G11" s="88" t="s">
        <v>162</v>
      </c>
      <c r="H11" s="498"/>
      <c r="I11" s="270"/>
      <c r="J11" s="504"/>
      <c r="K11" s="275"/>
      <c r="L11" s="461" t="s">
        <v>493</v>
      </c>
      <c r="M11" s="668"/>
      <c r="N11" s="614"/>
      <c r="O11" s="262"/>
      <c r="P11" s="461"/>
      <c r="Q11" s="125"/>
      <c r="T11" s="76" t="e">
        <v>#REF!</v>
      </c>
    </row>
    <row r="12" spans="1:21" s="21" customFormat="1" ht="10.5" customHeight="1">
      <c r="A12" s="68"/>
      <c r="B12" s="56"/>
      <c r="C12" s="44"/>
      <c r="D12" s="65"/>
      <c r="E12" s="69"/>
      <c r="F12" s="89"/>
      <c r="G12" s="78"/>
      <c r="H12" s="499" t="s">
        <v>422</v>
      </c>
      <c r="I12" s="278">
        <v>2</v>
      </c>
      <c r="J12" s="504" t="str">
        <f>IF(OR(I12= 7,I12= 8,I12= 9),F11,IF(OR(I12= 1,I12= 2,I12= 3),F13,IF(F11="Bye",F13,IF(F13="Bye",F11,""))))</f>
        <v>王國銘</v>
      </c>
      <c r="K12" s="279"/>
      <c r="L12" s="461"/>
      <c r="M12" s="259"/>
      <c r="N12" s="614"/>
      <c r="O12" s="262"/>
      <c r="P12" s="461"/>
      <c r="Q12" s="125"/>
      <c r="T12" s="76" t="e">
        <v>#REF!</v>
      </c>
    </row>
    <row r="13" spans="1:21" s="21" customFormat="1" ht="10.5" customHeight="1">
      <c r="A13" s="68">
        <v>4</v>
      </c>
      <c r="B13" s="56">
        <v>38</v>
      </c>
      <c r="C13" s="57" t="s">
        <v>22</v>
      </c>
      <c r="D13" s="58"/>
      <c r="E13" s="69"/>
      <c r="F13" s="77" t="s">
        <v>256</v>
      </c>
      <c r="G13" s="78" t="s">
        <v>28</v>
      </c>
      <c r="H13" s="498"/>
      <c r="I13" s="274"/>
      <c r="J13" s="575" t="s">
        <v>467</v>
      </c>
      <c r="K13" s="255"/>
      <c r="L13" s="461"/>
      <c r="M13" s="259"/>
      <c r="N13" s="614"/>
      <c r="O13" s="262"/>
      <c r="P13" s="461"/>
      <c r="Q13" s="125"/>
      <c r="T13" s="76" t="e">
        <v>#REF!</v>
      </c>
    </row>
    <row r="14" spans="1:21" s="21" customFormat="1" ht="10.5" customHeight="1">
      <c r="A14" s="68"/>
      <c r="B14" s="56"/>
      <c r="C14" s="44"/>
      <c r="D14" s="65"/>
      <c r="E14" s="81"/>
      <c r="F14" s="82"/>
      <c r="G14" s="83"/>
      <c r="H14" s="487"/>
      <c r="I14" s="273"/>
      <c r="J14" s="504"/>
      <c r="K14" s="255"/>
      <c r="L14" s="584" t="s">
        <v>528</v>
      </c>
      <c r="M14" s="257">
        <v>2</v>
      </c>
      <c r="N14" s="666" t="str">
        <f>IF(OR(M14=7,M14=8,M14=9),L10,IF(OR(M14=1,M14=2,M14=3),L18,""))</f>
        <v>蘇晏永</v>
      </c>
      <c r="O14" s="267"/>
      <c r="P14" s="461"/>
      <c r="Q14" s="125"/>
      <c r="T14" s="76" t="e">
        <v>#REF!</v>
      </c>
    </row>
    <row r="15" spans="1:21" s="21" customFormat="1" ht="10.5" customHeight="1">
      <c r="A15" s="68">
        <v>5</v>
      </c>
      <c r="B15" s="56">
        <v>37</v>
      </c>
      <c r="C15" s="57" t="s">
        <v>22</v>
      </c>
      <c r="D15" s="58"/>
      <c r="E15" s="86"/>
      <c r="F15" s="87" t="s">
        <v>275</v>
      </c>
      <c r="G15" s="88" t="s">
        <v>28</v>
      </c>
      <c r="H15" s="498"/>
      <c r="I15" s="270"/>
      <c r="J15" s="504"/>
      <c r="K15" s="255"/>
      <c r="L15" s="461"/>
      <c r="M15" s="259"/>
      <c r="N15" s="461" t="s">
        <v>497</v>
      </c>
      <c r="O15" s="259"/>
      <c r="P15" s="461"/>
      <c r="Q15" s="125"/>
      <c r="T15" s="76" t="e">
        <v>#REF!</v>
      </c>
    </row>
    <row r="16" spans="1:21" s="21" customFormat="1" ht="10.5" customHeight="1" thickBot="1">
      <c r="A16" s="68"/>
      <c r="B16" s="56"/>
      <c r="C16" s="44"/>
      <c r="D16" s="65"/>
      <c r="E16" s="69"/>
      <c r="F16" s="89"/>
      <c r="G16" s="78"/>
      <c r="H16" s="499" t="s">
        <v>422</v>
      </c>
      <c r="I16" s="278">
        <v>8</v>
      </c>
      <c r="J16" s="576" t="str">
        <f>IF(OR(I16= 7,I16= 8,I16= 9),F15,IF(OR(I16= 1,I16= 2,I16= 3),F17,IF(F15="Bye",F17,IF(F17="Bye",F15,""))))</f>
        <v>蘇晏永</v>
      </c>
      <c r="K16" s="272"/>
      <c r="L16" s="461"/>
      <c r="M16" s="259"/>
      <c r="N16" s="461"/>
      <c r="O16" s="259"/>
      <c r="P16" s="461"/>
      <c r="Q16" s="125"/>
      <c r="T16" s="93" t="e">
        <v>#REF!</v>
      </c>
    </row>
    <row r="17" spans="1:17" s="21" customFormat="1" ht="10.5" customHeight="1">
      <c r="A17" s="68">
        <v>6</v>
      </c>
      <c r="B17" s="56">
        <v>44</v>
      </c>
      <c r="C17" s="57" t="s">
        <v>22</v>
      </c>
      <c r="D17" s="58"/>
      <c r="E17" s="69"/>
      <c r="F17" s="77" t="s">
        <v>278</v>
      </c>
      <c r="G17" s="78" t="s">
        <v>102</v>
      </c>
      <c r="H17" s="498"/>
      <c r="I17" s="274"/>
      <c r="J17" s="577" t="s">
        <v>467</v>
      </c>
      <c r="K17" s="275"/>
      <c r="L17" s="461"/>
      <c r="M17" s="259"/>
      <c r="N17" s="461"/>
      <c r="O17" s="259"/>
      <c r="P17" s="461"/>
      <c r="Q17" s="125"/>
    </row>
    <row r="18" spans="1:17" s="21" customFormat="1" ht="10.5" customHeight="1">
      <c r="A18" s="68"/>
      <c r="B18" s="56"/>
      <c r="C18" s="44"/>
      <c r="D18" s="65"/>
      <c r="E18" s="81"/>
      <c r="F18" s="82"/>
      <c r="G18" s="83"/>
      <c r="H18" s="487"/>
      <c r="I18" s="273"/>
      <c r="J18" s="623" t="s">
        <v>433</v>
      </c>
      <c r="K18" s="277">
        <v>8</v>
      </c>
      <c r="L18" s="666" t="str">
        <f t="shared" ref="L18:L36" si="0">IF(OR(K18=7,K18=8,K18=9),J16,IF(OR(K18=1,K18=2,K18=3),J20,""))</f>
        <v>蘇晏永</v>
      </c>
      <c r="M18" s="261"/>
      <c r="N18" s="461"/>
      <c r="O18" s="259"/>
      <c r="P18" s="461"/>
      <c r="Q18" s="125"/>
    </row>
    <row r="19" spans="1:17" s="21" customFormat="1" ht="10.5" customHeight="1">
      <c r="A19" s="68">
        <v>7</v>
      </c>
      <c r="B19" s="56">
        <v>22</v>
      </c>
      <c r="C19" s="57" t="s">
        <v>22</v>
      </c>
      <c r="D19" s="58"/>
      <c r="E19" s="86"/>
      <c r="F19" s="87" t="s">
        <v>251</v>
      </c>
      <c r="G19" s="88" t="s">
        <v>30</v>
      </c>
      <c r="H19" s="498"/>
      <c r="I19" s="270"/>
      <c r="J19" s="504"/>
      <c r="K19" s="275"/>
      <c r="L19" s="461" t="s">
        <v>494</v>
      </c>
      <c r="M19" s="262"/>
      <c r="N19" s="461"/>
      <c r="O19" s="259"/>
      <c r="P19" s="461"/>
      <c r="Q19" s="125"/>
    </row>
    <row r="20" spans="1:17" s="21" customFormat="1" ht="10.5" customHeight="1">
      <c r="A20" s="68"/>
      <c r="B20" s="56"/>
      <c r="C20" s="44"/>
      <c r="D20" s="65"/>
      <c r="E20" s="69"/>
      <c r="F20" s="89"/>
      <c r="G20" s="71"/>
      <c r="H20" s="499" t="s">
        <v>422</v>
      </c>
      <c r="I20" s="271">
        <v>2</v>
      </c>
      <c r="J20" s="578" t="str">
        <f>IF(OR(I20= 7,I20= 8,I20= 9),F19,IF(OR(I20= 1,I20= 2,I20= 3),F21,IF(F19="Bye",F21,IF(F21="Bye",F19,""))))</f>
        <v>陳聰敏</v>
      </c>
      <c r="K20" s="279"/>
      <c r="L20" s="461"/>
      <c r="M20" s="262"/>
      <c r="N20" s="461"/>
      <c r="O20" s="259"/>
      <c r="P20" s="461"/>
      <c r="Q20" s="125"/>
    </row>
    <row r="21" spans="1:17" s="21" customFormat="1" ht="10.5" customHeight="1">
      <c r="A21" s="55">
        <v>8</v>
      </c>
      <c r="B21" s="56">
        <v>13</v>
      </c>
      <c r="C21" s="57" t="s">
        <v>22</v>
      </c>
      <c r="D21" s="58">
        <v>16</v>
      </c>
      <c r="E21" s="94" t="s">
        <v>32</v>
      </c>
      <c r="F21" s="95" t="s">
        <v>277</v>
      </c>
      <c r="G21" s="71" t="s">
        <v>28</v>
      </c>
      <c r="H21" s="500"/>
      <c r="I21" s="280"/>
      <c r="J21" s="504" t="s">
        <v>465</v>
      </c>
      <c r="K21" s="255"/>
      <c r="L21" s="461"/>
      <c r="M21" s="262"/>
      <c r="N21" s="461"/>
      <c r="O21" s="259"/>
      <c r="P21" s="461"/>
      <c r="Q21" s="125"/>
    </row>
    <row r="22" spans="1:17" s="21" customFormat="1" ht="10.5" customHeight="1">
      <c r="A22" s="68"/>
      <c r="B22" s="56"/>
      <c r="C22" s="44"/>
      <c r="D22" s="65"/>
      <c r="E22" s="81"/>
      <c r="F22" s="97"/>
      <c r="G22" s="98"/>
      <c r="H22" s="501"/>
      <c r="I22" s="273"/>
      <c r="J22" s="504"/>
      <c r="K22" s="255"/>
      <c r="L22" s="461"/>
      <c r="M22" s="262"/>
      <c r="N22" s="584" t="s">
        <v>529</v>
      </c>
      <c r="O22" s="257">
        <v>2</v>
      </c>
      <c r="P22" s="666" t="str">
        <f>IF(OR(O22=7,O22=8,O22=9),N14,IF(OR(O22=1,O22=2,O22=3),N30,""))</f>
        <v>陳銘曲</v>
      </c>
      <c r="Q22" s="258"/>
    </row>
    <row r="23" spans="1:17" s="21" customFormat="1" ht="10.5" customHeight="1">
      <c r="A23" s="55">
        <v>9</v>
      </c>
      <c r="B23" s="56">
        <v>43</v>
      </c>
      <c r="C23" s="57" t="s">
        <v>22</v>
      </c>
      <c r="D23" s="58">
        <v>15</v>
      </c>
      <c r="E23" s="59" t="s">
        <v>91</v>
      </c>
      <c r="F23" s="73" t="s">
        <v>276</v>
      </c>
      <c r="G23" s="61" t="s">
        <v>102</v>
      </c>
      <c r="H23" s="500"/>
      <c r="I23" s="270"/>
      <c r="J23" s="504"/>
      <c r="K23" s="255"/>
      <c r="L23" s="461"/>
      <c r="M23" s="262"/>
      <c r="N23" s="461"/>
      <c r="O23" s="259"/>
      <c r="P23" s="461" t="s">
        <v>498</v>
      </c>
      <c r="Q23" s="260"/>
    </row>
    <row r="24" spans="1:17" s="21" customFormat="1" ht="10.5" customHeight="1">
      <c r="A24" s="68"/>
      <c r="B24" s="56"/>
      <c r="C24" s="44"/>
      <c r="D24" s="65"/>
      <c r="E24" s="69"/>
      <c r="F24" s="89"/>
      <c r="G24" s="71"/>
      <c r="H24" s="487"/>
      <c r="I24" s="271"/>
      <c r="J24" s="576" t="str">
        <f>IF(OR(I24= 7,I24= 8,I24= 9),F23,IF(OR(I24= 1,I24= 2,I24= 3),F25,IF(F23="Bye",F25,IF(F25="Bye",F23,""))))</f>
        <v>陳銘曲</v>
      </c>
      <c r="K24" s="272"/>
      <c r="L24" s="614"/>
      <c r="M24" s="262"/>
      <c r="N24" s="461"/>
      <c r="O24" s="259"/>
      <c r="P24" s="461"/>
      <c r="Q24" s="260"/>
    </row>
    <row r="25" spans="1:17" s="21" customFormat="1" ht="10.5" customHeight="1">
      <c r="A25" s="68">
        <v>10</v>
      </c>
      <c r="B25" s="56" t="s">
        <v>1</v>
      </c>
      <c r="C25" s="57" t="s">
        <v>22</v>
      </c>
      <c r="D25" s="58"/>
      <c r="E25" s="69"/>
      <c r="F25" s="87" t="s">
        <v>151</v>
      </c>
      <c r="G25" s="78"/>
      <c r="H25" s="498"/>
      <c r="I25" s="274"/>
      <c r="J25" s="504"/>
      <c r="K25" s="275"/>
      <c r="L25" s="614"/>
      <c r="M25" s="262"/>
      <c r="N25" s="461"/>
      <c r="O25" s="259"/>
      <c r="P25" s="461"/>
      <c r="Q25" s="260"/>
    </row>
    <row r="26" spans="1:17" s="21" customFormat="1" ht="10.5" customHeight="1">
      <c r="A26" s="68"/>
      <c r="B26" s="56"/>
      <c r="C26" s="44"/>
      <c r="D26" s="65"/>
      <c r="E26" s="81"/>
      <c r="F26" s="82"/>
      <c r="G26" s="83"/>
      <c r="H26" s="487"/>
      <c r="I26" s="273"/>
      <c r="J26" s="623" t="s">
        <v>433</v>
      </c>
      <c r="K26" s="277">
        <v>8</v>
      </c>
      <c r="L26" s="666" t="str">
        <f t="shared" si="0"/>
        <v>陳銘曲</v>
      </c>
      <c r="M26" s="267"/>
      <c r="N26" s="461"/>
      <c r="O26" s="259"/>
      <c r="P26" s="461"/>
      <c r="Q26" s="260"/>
    </row>
    <row r="27" spans="1:17" s="21" customFormat="1" ht="10.5" customHeight="1">
      <c r="A27" s="68">
        <v>11</v>
      </c>
      <c r="B27" s="56">
        <v>28</v>
      </c>
      <c r="C27" s="57" t="s">
        <v>22</v>
      </c>
      <c r="D27" s="58"/>
      <c r="E27" s="86"/>
      <c r="F27" s="87" t="s">
        <v>287</v>
      </c>
      <c r="G27" s="88" t="s">
        <v>53</v>
      </c>
      <c r="H27" s="498"/>
      <c r="I27" s="270"/>
      <c r="J27" s="504"/>
      <c r="K27" s="275"/>
      <c r="L27" s="461" t="s">
        <v>495</v>
      </c>
      <c r="M27" s="668"/>
      <c r="N27" s="461"/>
      <c r="O27" s="259"/>
      <c r="P27" s="461"/>
      <c r="Q27" s="260"/>
    </row>
    <row r="28" spans="1:17" s="21" customFormat="1" ht="10.5" customHeight="1">
      <c r="A28" s="68"/>
      <c r="B28" s="56"/>
      <c r="C28" s="44"/>
      <c r="D28" s="65"/>
      <c r="E28" s="69"/>
      <c r="F28" s="89"/>
      <c r="G28" s="78"/>
      <c r="H28" s="499" t="s">
        <v>422</v>
      </c>
      <c r="I28" s="271">
        <v>8</v>
      </c>
      <c r="J28" s="576" t="str">
        <f>IF(OR(I28= 7,I28= 8,I28= 9),F27,IF(OR(I28= 1,I28= 2,I28= 3),F29,IF(F27="Bye",F29,IF(F29="Bye",F27,""))))</f>
        <v>吳佳澄</v>
      </c>
      <c r="K28" s="279"/>
      <c r="L28" s="461"/>
      <c r="M28" s="259"/>
      <c r="N28" s="461"/>
      <c r="O28" s="259"/>
      <c r="P28" s="461"/>
      <c r="Q28" s="260"/>
    </row>
    <row r="29" spans="1:17" s="21" customFormat="1" ht="10.5" customHeight="1">
      <c r="A29" s="68">
        <v>12</v>
      </c>
      <c r="B29" s="56">
        <v>48</v>
      </c>
      <c r="C29" s="57" t="s">
        <v>22</v>
      </c>
      <c r="D29" s="58"/>
      <c r="E29" s="69"/>
      <c r="F29" s="77" t="s">
        <v>284</v>
      </c>
      <c r="G29" s="78" t="s">
        <v>114</v>
      </c>
      <c r="H29" s="498"/>
      <c r="I29" s="274"/>
      <c r="J29" s="504" t="s">
        <v>477</v>
      </c>
      <c r="K29" s="255"/>
      <c r="L29" s="461"/>
      <c r="M29" s="259"/>
      <c r="N29" s="461"/>
      <c r="O29" s="259"/>
      <c r="P29" s="461"/>
      <c r="Q29" s="260"/>
    </row>
    <row r="30" spans="1:17" s="21" customFormat="1" ht="10.5" customHeight="1">
      <c r="A30" s="68"/>
      <c r="B30" s="56"/>
      <c r="C30" s="44"/>
      <c r="D30" s="65"/>
      <c r="E30" s="81"/>
      <c r="F30" s="82"/>
      <c r="G30" s="83"/>
      <c r="H30" s="487"/>
      <c r="I30" s="273"/>
      <c r="J30" s="504"/>
      <c r="K30" s="255"/>
      <c r="L30" s="584" t="s">
        <v>528</v>
      </c>
      <c r="M30" s="257">
        <v>8</v>
      </c>
      <c r="N30" s="666" t="str">
        <f t="shared" ref="N30:N62" si="1">IF(OR(M30=7,M30=8,M30=9),L26,IF(OR(M30=1,M30=2,M30=3),L34,""))</f>
        <v>陳銘曲</v>
      </c>
      <c r="O30" s="261"/>
      <c r="P30" s="461"/>
      <c r="Q30" s="260"/>
    </row>
    <row r="31" spans="1:17" s="21" customFormat="1" ht="10.5" customHeight="1">
      <c r="A31" s="68">
        <v>13</v>
      </c>
      <c r="B31" s="56">
        <v>14</v>
      </c>
      <c r="C31" s="57" t="s">
        <v>22</v>
      </c>
      <c r="D31" s="58">
        <v>16</v>
      </c>
      <c r="E31" s="86"/>
      <c r="F31" s="87" t="s">
        <v>264</v>
      </c>
      <c r="G31" s="88" t="s">
        <v>28</v>
      </c>
      <c r="H31" s="498"/>
      <c r="I31" s="270"/>
      <c r="J31" s="504"/>
      <c r="K31" s="255"/>
      <c r="L31" s="461"/>
      <c r="M31" s="259"/>
      <c r="N31" s="461" t="s">
        <v>497</v>
      </c>
      <c r="O31" s="262"/>
      <c r="P31" s="461"/>
      <c r="Q31" s="260"/>
    </row>
    <row r="32" spans="1:17" s="21" customFormat="1" ht="10.5" customHeight="1">
      <c r="A32" s="68"/>
      <c r="B32" s="56"/>
      <c r="C32" s="44"/>
      <c r="D32" s="65"/>
      <c r="E32" s="69"/>
      <c r="F32" s="89"/>
      <c r="G32" s="78"/>
      <c r="H32" s="499" t="s">
        <v>423</v>
      </c>
      <c r="I32" s="271">
        <v>9</v>
      </c>
      <c r="J32" s="576" t="str">
        <f>IF(OR(I32= 7,I32= 8,I32= 9),F31,IF(OR(I32= 1,I32= 2,I32= 3),F33,IF(F31="Bye",F33,IF(F33="Bye",F31,""))))</f>
        <v>王傳慶</v>
      </c>
      <c r="K32" s="272"/>
      <c r="L32" s="461"/>
      <c r="M32" s="259"/>
      <c r="N32" s="461"/>
      <c r="O32" s="262"/>
      <c r="P32" s="461"/>
      <c r="Q32" s="260"/>
    </row>
    <row r="33" spans="1:17" s="21" customFormat="1" ht="10.5" customHeight="1">
      <c r="A33" s="68">
        <v>14</v>
      </c>
      <c r="B33" s="56">
        <v>25</v>
      </c>
      <c r="C33" s="57" t="s">
        <v>22</v>
      </c>
      <c r="D33" s="58"/>
      <c r="E33" s="69"/>
      <c r="F33" s="77" t="s">
        <v>269</v>
      </c>
      <c r="G33" s="78" t="s">
        <v>30</v>
      </c>
      <c r="H33" s="498"/>
      <c r="I33" s="274"/>
      <c r="J33" s="504" t="s">
        <v>467</v>
      </c>
      <c r="K33" s="275"/>
      <c r="L33" s="461"/>
      <c r="M33" s="259"/>
      <c r="N33" s="461"/>
      <c r="O33" s="262"/>
      <c r="P33" s="461"/>
      <c r="Q33" s="260"/>
    </row>
    <row r="34" spans="1:17" s="21" customFormat="1" ht="10.5" customHeight="1">
      <c r="A34" s="68"/>
      <c r="B34" s="56"/>
      <c r="C34" s="44"/>
      <c r="D34" s="65"/>
      <c r="E34" s="81"/>
      <c r="F34" s="82"/>
      <c r="G34" s="83"/>
      <c r="H34" s="487"/>
      <c r="I34" s="273"/>
      <c r="J34" s="623" t="s">
        <v>433</v>
      </c>
      <c r="K34" s="277">
        <v>2</v>
      </c>
      <c r="L34" s="666" t="str">
        <f t="shared" si="0"/>
        <v>林文政</v>
      </c>
      <c r="M34" s="261"/>
      <c r="N34" s="461"/>
      <c r="O34" s="262"/>
      <c r="P34" s="461"/>
      <c r="Q34" s="260"/>
    </row>
    <row r="35" spans="1:17" s="21" customFormat="1" ht="10.5" customHeight="1">
      <c r="A35" s="68">
        <v>15</v>
      </c>
      <c r="B35" s="56" t="s">
        <v>1</v>
      </c>
      <c r="C35" s="57" t="s">
        <v>22</v>
      </c>
      <c r="D35" s="58"/>
      <c r="E35" s="86"/>
      <c r="F35" s="87" t="s">
        <v>151</v>
      </c>
      <c r="G35" s="88"/>
      <c r="H35" s="498"/>
      <c r="I35" s="270"/>
      <c r="J35" s="504"/>
      <c r="K35" s="275"/>
      <c r="L35" s="461" t="s">
        <v>496</v>
      </c>
      <c r="M35" s="262"/>
      <c r="N35" s="461"/>
      <c r="O35" s="262"/>
      <c r="P35" s="461"/>
      <c r="Q35" s="260"/>
    </row>
    <row r="36" spans="1:17" s="21" customFormat="1" ht="10.5" customHeight="1">
      <c r="A36" s="68"/>
      <c r="B36" s="56"/>
      <c r="C36" s="44"/>
      <c r="D36" s="65"/>
      <c r="E36" s="69"/>
      <c r="F36" s="89"/>
      <c r="G36" s="71"/>
      <c r="H36" s="487"/>
      <c r="I36" s="271"/>
      <c r="J36" s="576" t="str">
        <f>IF(OR(I36= 7,I36= 8,I36= 9),F35,IF(OR(I36= 1,I36= 2,I36= 3),F37,IF(F35="Bye",F37,IF(F37="Bye",F35,""))))</f>
        <v>林文政</v>
      </c>
      <c r="K36" s="279"/>
      <c r="L36" s="461" t="str">
        <f t="shared" si="0"/>
        <v/>
      </c>
      <c r="M36" s="262"/>
      <c r="N36" s="461"/>
      <c r="O36" s="262"/>
      <c r="P36" s="461"/>
      <c r="Q36" s="260"/>
    </row>
    <row r="37" spans="1:17" s="21" customFormat="1" ht="10.5" customHeight="1">
      <c r="A37" s="55">
        <v>16</v>
      </c>
      <c r="B37" s="56">
        <v>6</v>
      </c>
      <c r="C37" s="57" t="s">
        <v>22</v>
      </c>
      <c r="D37" s="58">
        <v>11</v>
      </c>
      <c r="E37" s="94" t="s">
        <v>66</v>
      </c>
      <c r="F37" s="95" t="s">
        <v>270</v>
      </c>
      <c r="G37" s="71" t="s">
        <v>53</v>
      </c>
      <c r="H37" s="500"/>
      <c r="I37" s="280"/>
      <c r="J37" s="504"/>
      <c r="K37" s="255"/>
      <c r="L37" s="461"/>
      <c r="M37" s="262"/>
      <c r="N37" s="461"/>
      <c r="O37" s="262"/>
      <c r="P37" s="461"/>
      <c r="Q37" s="260"/>
    </row>
    <row r="38" spans="1:17" s="21" customFormat="1" ht="10.5" customHeight="1">
      <c r="A38" s="68"/>
      <c r="B38" s="56"/>
      <c r="C38" s="44"/>
      <c r="D38" s="65"/>
      <c r="E38" s="81"/>
      <c r="F38" s="82"/>
      <c r="G38" s="98"/>
      <c r="H38" s="487"/>
      <c r="I38" s="273"/>
      <c r="J38" s="504"/>
      <c r="K38" s="255"/>
      <c r="L38" s="461"/>
      <c r="M38" s="262"/>
      <c r="N38" s="694" t="s">
        <v>45</v>
      </c>
      <c r="O38" s="263"/>
      <c r="P38" s="666" t="str">
        <f>IF(OR(Q38=7,Q38=8,Q38=9),P22,IF(OR(Q38=1,Q38=2,Q38=3),P54,""))</f>
        <v>洪照熙</v>
      </c>
      <c r="Q38" s="264">
        <v>2</v>
      </c>
    </row>
    <row r="39" spans="1:17" s="21" customFormat="1" ht="10.5" customHeight="1">
      <c r="A39" s="55">
        <v>17</v>
      </c>
      <c r="B39" s="56">
        <v>3</v>
      </c>
      <c r="C39" s="57" t="s">
        <v>22</v>
      </c>
      <c r="D39" s="58">
        <v>4</v>
      </c>
      <c r="E39" s="59" t="s">
        <v>83</v>
      </c>
      <c r="F39" s="73" t="s">
        <v>282</v>
      </c>
      <c r="G39" s="61" t="s">
        <v>53</v>
      </c>
      <c r="H39" s="500"/>
      <c r="I39" s="270"/>
      <c r="J39" s="504"/>
      <c r="K39" s="255"/>
      <c r="L39" s="461"/>
      <c r="M39" s="262"/>
      <c r="N39" s="461"/>
      <c r="O39" s="265"/>
      <c r="P39" s="584" t="s">
        <v>455</v>
      </c>
      <c r="Q39" s="266"/>
    </row>
    <row r="40" spans="1:17" s="21" customFormat="1" ht="10.5" customHeight="1">
      <c r="A40" s="68"/>
      <c r="B40" s="56"/>
      <c r="C40" s="44"/>
      <c r="D40" s="65"/>
      <c r="E40" s="69"/>
      <c r="F40" s="89"/>
      <c r="G40" s="71"/>
      <c r="H40" s="487"/>
      <c r="I40" s="271"/>
      <c r="J40" s="576" t="str">
        <f>IF(OR(I40= 7,I40= 8,I40= 9),F39,IF(OR(I40= 1,I40= 2,I40= 3),F41,IF(F39="Bye",F41,IF(F41="Bye",F39,""))))</f>
        <v>洪照熙</v>
      </c>
      <c r="K40" s="272"/>
      <c r="L40" s="614"/>
      <c r="M40" s="262"/>
      <c r="N40" s="461"/>
      <c r="O40" s="262"/>
      <c r="P40" s="461"/>
      <c r="Q40" s="260"/>
    </row>
    <row r="41" spans="1:17" s="21" customFormat="1" ht="10.5" customHeight="1">
      <c r="A41" s="68">
        <v>18</v>
      </c>
      <c r="B41" s="56" t="s">
        <v>1</v>
      </c>
      <c r="C41" s="57" t="s">
        <v>22</v>
      </c>
      <c r="D41" s="58"/>
      <c r="E41" s="69"/>
      <c r="F41" s="87" t="s">
        <v>151</v>
      </c>
      <c r="G41" s="78"/>
      <c r="H41" s="498"/>
      <c r="I41" s="274"/>
      <c r="J41" s="504"/>
      <c r="K41" s="275"/>
      <c r="L41" s="614"/>
      <c r="M41" s="262"/>
      <c r="N41" s="461"/>
      <c r="O41" s="262"/>
      <c r="P41" s="461"/>
      <c r="Q41" s="260"/>
    </row>
    <row r="42" spans="1:17" s="21" customFormat="1" ht="10.5" customHeight="1">
      <c r="A42" s="68"/>
      <c r="B42" s="56"/>
      <c r="C42" s="44"/>
      <c r="D42" s="65"/>
      <c r="E42" s="81"/>
      <c r="F42" s="82"/>
      <c r="G42" s="83"/>
      <c r="H42" s="487"/>
      <c r="I42" s="273"/>
      <c r="J42" s="623" t="s">
        <v>434</v>
      </c>
      <c r="K42" s="277">
        <v>8</v>
      </c>
      <c r="L42" s="666" t="str">
        <f>IF(OR(K42=7,K42=8,K42=9),J40,IF(OR(K42=1,K42=2,K42=3),J44,""))</f>
        <v>洪照熙</v>
      </c>
      <c r="M42" s="267"/>
      <c r="N42" s="461"/>
      <c r="O42" s="262"/>
      <c r="P42" s="461"/>
      <c r="Q42" s="260"/>
    </row>
    <row r="43" spans="1:17" s="21" customFormat="1" ht="10.5" customHeight="1">
      <c r="A43" s="68">
        <v>19</v>
      </c>
      <c r="B43" s="56">
        <v>26</v>
      </c>
      <c r="C43" s="57" t="s">
        <v>22</v>
      </c>
      <c r="D43" s="58"/>
      <c r="E43" s="86"/>
      <c r="F43" s="87" t="s">
        <v>273</v>
      </c>
      <c r="G43" s="88" t="s">
        <v>114</v>
      </c>
      <c r="H43" s="498"/>
      <c r="I43" s="270"/>
      <c r="J43" s="504"/>
      <c r="K43" s="275"/>
      <c r="L43" s="461" t="s">
        <v>494</v>
      </c>
      <c r="M43" s="668"/>
      <c r="N43" s="461"/>
      <c r="O43" s="262"/>
      <c r="P43" s="461"/>
      <c r="Q43" s="260"/>
    </row>
    <row r="44" spans="1:17" s="21" customFormat="1" ht="10.5" customHeight="1">
      <c r="A44" s="68"/>
      <c r="B44" s="56"/>
      <c r="C44" s="44"/>
      <c r="D44" s="65"/>
      <c r="E44" s="69"/>
      <c r="F44" s="89"/>
      <c r="G44" s="78"/>
      <c r="H44" s="499" t="s">
        <v>423</v>
      </c>
      <c r="I44" s="271">
        <v>2</v>
      </c>
      <c r="J44" s="576" t="str">
        <f>IF(OR(I44= 7,I44= 8,I44= 9),F43,IF(OR(I44= 1,I44= 2,I44= 3),F45,IF(F43="Bye",F45,IF(F45="Bye",F43,""))))</f>
        <v>吳子元</v>
      </c>
      <c r="K44" s="279"/>
      <c r="L44" s="461"/>
      <c r="M44" s="259"/>
      <c r="N44" s="461"/>
      <c r="O44" s="262"/>
      <c r="P44" s="461"/>
      <c r="Q44" s="260"/>
    </row>
    <row r="45" spans="1:17" s="21" customFormat="1" ht="10.5" customHeight="1">
      <c r="A45" s="68">
        <v>20</v>
      </c>
      <c r="B45" s="56">
        <v>31</v>
      </c>
      <c r="C45" s="57" t="s">
        <v>22</v>
      </c>
      <c r="D45" s="58"/>
      <c r="E45" s="69"/>
      <c r="F45" s="77" t="s">
        <v>255</v>
      </c>
      <c r="G45" s="78" t="s">
        <v>53</v>
      </c>
      <c r="H45" s="498"/>
      <c r="I45" s="274"/>
      <c r="J45" s="504" t="s">
        <v>464</v>
      </c>
      <c r="K45" s="255"/>
      <c r="L45" s="461"/>
      <c r="M45" s="259"/>
      <c r="N45" s="461"/>
      <c r="O45" s="262"/>
      <c r="P45" s="461"/>
      <c r="Q45" s="260"/>
    </row>
    <row r="46" spans="1:17" s="21" customFormat="1" ht="10.5" customHeight="1">
      <c r="A46" s="68"/>
      <c r="B46" s="56"/>
      <c r="C46" s="44"/>
      <c r="D46" s="65"/>
      <c r="E46" s="81"/>
      <c r="F46" s="82"/>
      <c r="G46" s="83"/>
      <c r="H46" s="487"/>
      <c r="I46" s="273"/>
      <c r="J46" s="504"/>
      <c r="K46" s="255"/>
      <c r="L46" s="584" t="s">
        <v>528</v>
      </c>
      <c r="M46" s="257">
        <v>8</v>
      </c>
      <c r="N46" s="666" t="str">
        <f>IF(OR(M46=7,M46=8,M46=9),L42,IF(OR(M46=1,M46=2,M46=3),L50,""))</f>
        <v>洪照熙</v>
      </c>
      <c r="O46" s="267"/>
      <c r="P46" s="461"/>
      <c r="Q46" s="260"/>
    </row>
    <row r="47" spans="1:17" s="21" customFormat="1" ht="10.5" customHeight="1">
      <c r="A47" s="68">
        <v>21</v>
      </c>
      <c r="B47" s="56">
        <v>34</v>
      </c>
      <c r="C47" s="57" t="s">
        <v>22</v>
      </c>
      <c r="D47" s="58"/>
      <c r="E47" s="86"/>
      <c r="F47" s="87" t="s">
        <v>261</v>
      </c>
      <c r="G47" s="88" t="s">
        <v>53</v>
      </c>
      <c r="H47" s="498"/>
      <c r="I47" s="270"/>
      <c r="J47" s="504"/>
      <c r="K47" s="255"/>
      <c r="L47" s="461"/>
      <c r="M47" s="259"/>
      <c r="N47" s="461" t="s">
        <v>495</v>
      </c>
      <c r="O47" s="259"/>
      <c r="P47" s="461"/>
      <c r="Q47" s="260"/>
    </row>
    <row r="48" spans="1:17" s="21" customFormat="1" ht="10.5" customHeight="1">
      <c r="A48" s="68"/>
      <c r="B48" s="56"/>
      <c r="C48" s="44"/>
      <c r="D48" s="65"/>
      <c r="E48" s="69"/>
      <c r="F48" s="89"/>
      <c r="G48" s="78"/>
      <c r="H48" s="499" t="s">
        <v>423</v>
      </c>
      <c r="I48" s="271">
        <v>2</v>
      </c>
      <c r="J48" s="576" t="str">
        <f>IF(OR(I48= 7,I48= 8,I48= 9),F47,IF(OR(I48= 1,I48= 2,I48= 3),F49,IF(F47="Bye",F49,IF(F49="Bye",F47,""))))</f>
        <v>何秉憲</v>
      </c>
      <c r="K48" s="272"/>
      <c r="L48" s="461"/>
      <c r="M48" s="259"/>
      <c r="N48" s="461"/>
      <c r="O48" s="259"/>
      <c r="P48" s="461"/>
      <c r="Q48" s="260"/>
    </row>
    <row r="49" spans="1:17" s="21" customFormat="1" ht="10.5" customHeight="1">
      <c r="A49" s="68">
        <v>22</v>
      </c>
      <c r="B49" s="56">
        <v>20</v>
      </c>
      <c r="C49" s="57" t="s">
        <v>22</v>
      </c>
      <c r="D49" s="58">
        <v>26</v>
      </c>
      <c r="E49" s="69"/>
      <c r="F49" s="77" t="s">
        <v>286</v>
      </c>
      <c r="G49" s="78" t="s">
        <v>28</v>
      </c>
      <c r="H49" s="498"/>
      <c r="I49" s="274"/>
      <c r="J49" s="504" t="s">
        <v>465</v>
      </c>
      <c r="K49" s="275"/>
      <c r="L49" s="461"/>
      <c r="M49" s="259"/>
      <c r="N49" s="461"/>
      <c r="O49" s="259"/>
      <c r="P49" s="461"/>
      <c r="Q49" s="260"/>
    </row>
    <row r="50" spans="1:17" s="21" customFormat="1" ht="10.5" customHeight="1">
      <c r="A50" s="68"/>
      <c r="B50" s="56"/>
      <c r="C50" s="44"/>
      <c r="D50" s="65"/>
      <c r="E50" s="81"/>
      <c r="F50" s="82"/>
      <c r="G50" s="83"/>
      <c r="H50" s="487"/>
      <c r="I50" s="273"/>
      <c r="J50" s="623" t="s">
        <v>434</v>
      </c>
      <c r="K50" s="277">
        <v>2</v>
      </c>
      <c r="L50" s="666" t="str">
        <f t="shared" ref="L50" si="2">IF(OR(K50=7,K50=8,K50=9),J48,IF(OR(K50=1,K50=2,K50=3),J52,""))</f>
        <v>丁茂雄</v>
      </c>
      <c r="M50" s="261"/>
      <c r="N50" s="461"/>
      <c r="O50" s="259"/>
      <c r="P50" s="461"/>
      <c r="Q50" s="260"/>
    </row>
    <row r="51" spans="1:17" s="21" customFormat="1" ht="10.5" customHeight="1">
      <c r="A51" s="68">
        <v>23</v>
      </c>
      <c r="B51" s="56" t="s">
        <v>1</v>
      </c>
      <c r="C51" s="57" t="s">
        <v>22</v>
      </c>
      <c r="D51" s="58"/>
      <c r="E51" s="86"/>
      <c r="F51" s="87" t="s">
        <v>151</v>
      </c>
      <c r="G51" s="88"/>
      <c r="H51" s="498"/>
      <c r="I51" s="270"/>
      <c r="J51" s="504"/>
      <c r="K51" s="275"/>
      <c r="L51" s="461" t="s">
        <v>494</v>
      </c>
      <c r="M51" s="262"/>
      <c r="N51" s="461"/>
      <c r="O51" s="259"/>
      <c r="P51" s="461"/>
      <c r="Q51" s="260"/>
    </row>
    <row r="52" spans="1:17" s="21" customFormat="1" ht="10.5" customHeight="1">
      <c r="A52" s="68"/>
      <c r="B52" s="56"/>
      <c r="C52" s="44"/>
      <c r="D52" s="65"/>
      <c r="E52" s="69"/>
      <c r="F52" s="89"/>
      <c r="G52" s="71"/>
      <c r="H52" s="487"/>
      <c r="I52" s="271"/>
      <c r="J52" s="576" t="str">
        <f>IF(OR(I52= 7,I52= 8,I52= 9),F51,IF(OR(I52= 1,I52= 2,I52= 3),F53,IF(F51="Bye",F53,IF(F53="Bye",F51,""))))</f>
        <v>丁茂雄</v>
      </c>
      <c r="K52" s="279"/>
      <c r="L52" s="461"/>
      <c r="M52" s="262"/>
      <c r="N52" s="461"/>
      <c r="O52" s="259"/>
      <c r="P52" s="461"/>
      <c r="Q52" s="260"/>
    </row>
    <row r="53" spans="1:17" s="21" customFormat="1" ht="10.5" customHeight="1">
      <c r="A53" s="55">
        <v>24</v>
      </c>
      <c r="B53" s="56">
        <v>9</v>
      </c>
      <c r="C53" s="57" t="s">
        <v>22</v>
      </c>
      <c r="D53" s="58">
        <v>16</v>
      </c>
      <c r="E53" s="94" t="s">
        <v>54</v>
      </c>
      <c r="F53" s="95" t="s">
        <v>262</v>
      </c>
      <c r="G53" s="71" t="s">
        <v>53</v>
      </c>
      <c r="H53" s="500"/>
      <c r="I53" s="280"/>
      <c r="J53" s="504"/>
      <c r="K53" s="255"/>
      <c r="L53" s="461"/>
      <c r="M53" s="262"/>
      <c r="N53" s="461"/>
      <c r="O53" s="259"/>
      <c r="P53" s="461"/>
      <c r="Q53" s="260"/>
    </row>
    <row r="54" spans="1:17" s="21" customFormat="1" ht="10.5" customHeight="1">
      <c r="A54" s="68"/>
      <c r="B54" s="56"/>
      <c r="C54" s="44"/>
      <c r="D54" s="65"/>
      <c r="E54" s="81"/>
      <c r="F54" s="97"/>
      <c r="G54" s="98"/>
      <c r="H54" s="501"/>
      <c r="I54" s="273"/>
      <c r="J54" s="504"/>
      <c r="K54" s="255"/>
      <c r="L54" s="461"/>
      <c r="M54" s="262"/>
      <c r="N54" s="584" t="s">
        <v>529</v>
      </c>
      <c r="O54" s="257">
        <v>8</v>
      </c>
      <c r="P54" s="666" t="str">
        <f t="shared" ref="P54" si="3">IF(OR(O54=7,O54=8,O54=9),N46,IF(OR(O54=1,O54=2,O54=3),N62,""))</f>
        <v>洪照熙</v>
      </c>
      <c r="Q54" s="268"/>
    </row>
    <row r="55" spans="1:17" s="21" customFormat="1" ht="10.5" customHeight="1">
      <c r="A55" s="55">
        <v>25</v>
      </c>
      <c r="B55" s="56">
        <v>23</v>
      </c>
      <c r="C55" s="57" t="s">
        <v>22</v>
      </c>
      <c r="D55" s="58">
        <v>15</v>
      </c>
      <c r="E55" s="59" t="s">
        <v>57</v>
      </c>
      <c r="F55" s="73" t="s">
        <v>265</v>
      </c>
      <c r="G55" s="61" t="s">
        <v>30</v>
      </c>
      <c r="H55" s="500"/>
      <c r="I55" s="270"/>
      <c r="J55" s="504"/>
      <c r="K55" s="255"/>
      <c r="L55" s="461"/>
      <c r="M55" s="262"/>
      <c r="N55" s="461"/>
      <c r="O55" s="259"/>
      <c r="P55" s="613" t="s">
        <v>493</v>
      </c>
      <c r="Q55" s="269"/>
    </row>
    <row r="56" spans="1:17" s="21" customFormat="1" ht="10.5" customHeight="1">
      <c r="A56" s="68"/>
      <c r="B56" s="56"/>
      <c r="C56" s="44"/>
      <c r="D56" s="65"/>
      <c r="E56" s="69"/>
      <c r="F56" s="89"/>
      <c r="G56" s="71"/>
      <c r="H56" s="487"/>
      <c r="I56" s="271"/>
      <c r="J56" s="576" t="str">
        <f>IF(OR(I56= 7,I56= 8,I56= 9),F55,IF(OR(I56= 1,I56= 2,I56= 3),F57,IF(F55="Bye",F57,IF(F57="Bye",F55,""))))</f>
        <v>邱永鎮</v>
      </c>
      <c r="K56" s="272"/>
      <c r="L56" s="614"/>
      <c r="M56" s="262"/>
      <c r="N56" s="461"/>
      <c r="O56" s="259"/>
      <c r="P56" s="461"/>
      <c r="Q56" s="125"/>
    </row>
    <row r="57" spans="1:17" s="21" customFormat="1" ht="10.5" customHeight="1">
      <c r="A57" s="68">
        <v>26</v>
      </c>
      <c r="B57" s="56" t="s">
        <v>1</v>
      </c>
      <c r="C57" s="57" t="s">
        <v>22</v>
      </c>
      <c r="D57" s="58"/>
      <c r="E57" s="69"/>
      <c r="F57" s="87" t="s">
        <v>151</v>
      </c>
      <c r="G57" s="78"/>
      <c r="H57" s="498"/>
      <c r="I57" s="274"/>
      <c r="J57" s="504"/>
      <c r="K57" s="275"/>
      <c r="L57" s="614"/>
      <c r="M57" s="262"/>
      <c r="N57" s="461"/>
      <c r="O57" s="259"/>
      <c r="P57" s="461"/>
      <c r="Q57" s="125"/>
    </row>
    <row r="58" spans="1:17" s="21" customFormat="1" ht="10.5" customHeight="1">
      <c r="A58" s="68"/>
      <c r="B58" s="56"/>
      <c r="C58" s="44"/>
      <c r="D58" s="65"/>
      <c r="E58" s="81"/>
      <c r="F58" s="82"/>
      <c r="G58" s="83"/>
      <c r="H58" s="487"/>
      <c r="I58" s="273"/>
      <c r="J58" s="623" t="s">
        <v>434</v>
      </c>
      <c r="K58" s="277">
        <v>2</v>
      </c>
      <c r="L58" s="666" t="str">
        <f t="shared" ref="L58" si="4">IF(OR(K58=7,K58=8,K58=9),J56,IF(OR(K58=1,K58=2,K58=3),J60,""))</f>
        <v>林大權</v>
      </c>
      <c r="M58" s="267"/>
      <c r="N58" s="461"/>
      <c r="O58" s="259"/>
      <c r="P58" s="461"/>
      <c r="Q58" s="125"/>
    </row>
    <row r="59" spans="1:17" s="21" customFormat="1" ht="10.5" customHeight="1">
      <c r="A59" s="68">
        <v>27</v>
      </c>
      <c r="B59" s="56">
        <v>17</v>
      </c>
      <c r="C59" s="57" t="s">
        <v>22</v>
      </c>
      <c r="D59" s="58">
        <v>26</v>
      </c>
      <c r="E59" s="86"/>
      <c r="F59" s="87" t="s">
        <v>292</v>
      </c>
      <c r="G59" s="88" t="s">
        <v>53</v>
      </c>
      <c r="H59" s="498"/>
      <c r="I59" s="270"/>
      <c r="J59" s="504"/>
      <c r="K59" s="275"/>
      <c r="L59" s="461" t="s">
        <v>497</v>
      </c>
      <c r="M59" s="668"/>
      <c r="N59" s="461"/>
      <c r="O59" s="259"/>
      <c r="P59" s="461"/>
      <c r="Q59" s="125"/>
    </row>
    <row r="60" spans="1:17" s="21" customFormat="1" ht="10.5" customHeight="1">
      <c r="A60" s="68"/>
      <c r="B60" s="56"/>
      <c r="C60" s="44"/>
      <c r="D60" s="65"/>
      <c r="E60" s="69"/>
      <c r="F60" s="89"/>
      <c r="G60" s="78"/>
      <c r="H60" s="499" t="s">
        <v>423</v>
      </c>
      <c r="I60" s="271">
        <v>2</v>
      </c>
      <c r="J60" s="576" t="str">
        <f>IF(OR(I60= 7,I60= 8,I60= 9),F59,IF(OR(I60= 1,I60= 2,I60= 3),F61,IF(F59="Bye",F61,IF(F61="Bye",F59,""))))</f>
        <v>林大權</v>
      </c>
      <c r="K60" s="279"/>
      <c r="L60" s="461"/>
      <c r="M60" s="259"/>
      <c r="N60" s="461"/>
      <c r="O60" s="259"/>
      <c r="P60" s="461"/>
      <c r="Q60" s="125"/>
    </row>
    <row r="61" spans="1:17" s="21" customFormat="1" ht="10.5" customHeight="1">
      <c r="A61" s="68">
        <v>28</v>
      </c>
      <c r="B61" s="56">
        <v>36</v>
      </c>
      <c r="C61" s="57" t="s">
        <v>22</v>
      </c>
      <c r="D61" s="58"/>
      <c r="E61" s="69"/>
      <c r="F61" s="77" t="s">
        <v>272</v>
      </c>
      <c r="G61" s="78" t="s">
        <v>28</v>
      </c>
      <c r="H61" s="498"/>
      <c r="I61" s="274"/>
      <c r="J61" s="504" t="s">
        <v>467</v>
      </c>
      <c r="K61" s="255"/>
      <c r="L61" s="461"/>
      <c r="M61" s="259"/>
      <c r="N61" s="461"/>
      <c r="O61" s="259"/>
      <c r="P61" s="461"/>
      <c r="Q61" s="125"/>
    </row>
    <row r="62" spans="1:17" s="21" customFormat="1" ht="10.5" customHeight="1">
      <c r="A62" s="68"/>
      <c r="B62" s="56"/>
      <c r="C62" s="44"/>
      <c r="D62" s="65"/>
      <c r="E62" s="81"/>
      <c r="F62" s="82"/>
      <c r="G62" s="83"/>
      <c r="H62" s="487"/>
      <c r="I62" s="273"/>
      <c r="J62" s="504"/>
      <c r="K62" s="255"/>
      <c r="L62" s="584" t="s">
        <v>528</v>
      </c>
      <c r="M62" s="257">
        <v>8</v>
      </c>
      <c r="N62" s="666" t="str">
        <f t="shared" si="1"/>
        <v>林大權</v>
      </c>
      <c r="O62" s="261"/>
      <c r="P62" s="461"/>
      <c r="Q62" s="125"/>
    </row>
    <row r="63" spans="1:17" s="21" customFormat="1" ht="10.5" customHeight="1">
      <c r="A63" s="68">
        <v>29</v>
      </c>
      <c r="B63" s="56">
        <v>46</v>
      </c>
      <c r="C63" s="57" t="s">
        <v>22</v>
      </c>
      <c r="D63" s="58"/>
      <c r="E63" s="86"/>
      <c r="F63" s="87" t="s">
        <v>260</v>
      </c>
      <c r="G63" s="88" t="s">
        <v>97</v>
      </c>
      <c r="H63" s="498"/>
      <c r="I63" s="270"/>
      <c r="J63" s="504"/>
      <c r="K63" s="255"/>
      <c r="L63" s="461"/>
      <c r="M63" s="259"/>
      <c r="N63" s="613" t="s">
        <v>493</v>
      </c>
      <c r="O63" s="262"/>
      <c r="P63" s="461"/>
      <c r="Q63" s="125"/>
    </row>
    <row r="64" spans="1:17" s="21" customFormat="1" ht="10.5" customHeight="1">
      <c r="A64" s="68"/>
      <c r="B64" s="56"/>
      <c r="C64" s="44"/>
      <c r="D64" s="65"/>
      <c r="E64" s="69"/>
      <c r="F64" s="89"/>
      <c r="G64" s="78"/>
      <c r="H64" s="499" t="s">
        <v>424</v>
      </c>
      <c r="I64" s="271">
        <v>2</v>
      </c>
      <c r="J64" s="576" t="str">
        <f>IF(OR(I64= 7,I64= 8,I64= 9),F63,IF(OR(I64= 1,I64= 2,I64= 3),F65,IF(F63="Bye",F65,IF(F65="Bye",F63,""))))</f>
        <v>曾永銘</v>
      </c>
      <c r="K64" s="272"/>
      <c r="L64" s="461"/>
      <c r="M64" s="259"/>
      <c r="N64" s="614"/>
      <c r="O64" s="262"/>
      <c r="P64" s="461"/>
      <c r="Q64" s="125"/>
    </row>
    <row r="65" spans="1:27" s="21" customFormat="1" ht="10.5" customHeight="1">
      <c r="A65" s="68">
        <v>30</v>
      </c>
      <c r="B65" s="56">
        <v>32</v>
      </c>
      <c r="C65" s="57" t="s">
        <v>22</v>
      </c>
      <c r="D65" s="58"/>
      <c r="E65" s="69"/>
      <c r="F65" s="77" t="s">
        <v>285</v>
      </c>
      <c r="G65" s="78" t="s">
        <v>53</v>
      </c>
      <c r="H65" s="498"/>
      <c r="I65" s="274"/>
      <c r="J65" s="504" t="s">
        <v>465</v>
      </c>
      <c r="K65" s="275"/>
      <c r="L65" s="461"/>
      <c r="M65" s="259"/>
      <c r="N65" s="614"/>
      <c r="O65" s="262"/>
      <c r="P65" s="461"/>
      <c r="Q65" s="125"/>
      <c r="V65" s="99"/>
      <c r="W65" s="99"/>
      <c r="X65" s="99"/>
      <c r="Y65" s="99"/>
      <c r="Z65" s="99"/>
      <c r="AA65" s="99"/>
    </row>
    <row r="66" spans="1:27" s="21" customFormat="1" ht="10.5" customHeight="1">
      <c r="A66" s="68"/>
      <c r="B66" s="56"/>
      <c r="C66" s="44"/>
      <c r="D66" s="65"/>
      <c r="E66" s="81"/>
      <c r="F66" s="82"/>
      <c r="G66" s="83"/>
      <c r="H66" s="487"/>
      <c r="I66" s="273"/>
      <c r="J66" s="623" t="s">
        <v>434</v>
      </c>
      <c r="K66" s="277">
        <v>8</v>
      </c>
      <c r="L66" s="666" t="str">
        <f t="shared" ref="L66:L68" si="5">IF(OR(K66=7,K66=8,K66=9),J64,IF(OR(K66=1,K66=2,K66=3),J68,""))</f>
        <v>曾永銘</v>
      </c>
      <c r="M66" s="261"/>
      <c r="N66" s="614"/>
      <c r="O66" s="262"/>
      <c r="P66" s="461"/>
      <c r="Q66" s="125"/>
      <c r="V66" s="100"/>
      <c r="W66" s="100"/>
      <c r="X66" s="100"/>
      <c r="Y66" s="100"/>
      <c r="Z66" s="100"/>
      <c r="AA66" s="100"/>
    </row>
    <row r="67" spans="1:27" s="21" customFormat="1" ht="10.5" customHeight="1">
      <c r="A67" s="68">
        <v>31</v>
      </c>
      <c r="B67" s="56" t="s">
        <v>1</v>
      </c>
      <c r="C67" s="57" t="s">
        <v>22</v>
      </c>
      <c r="D67" s="58"/>
      <c r="E67" s="86"/>
      <c r="F67" s="87" t="s">
        <v>151</v>
      </c>
      <c r="G67" s="88"/>
      <c r="H67" s="498"/>
      <c r="I67" s="270"/>
      <c r="J67" s="504"/>
      <c r="K67" s="275"/>
      <c r="L67" s="461" t="s">
        <v>498</v>
      </c>
      <c r="M67" s="262"/>
      <c r="N67" s="614"/>
      <c r="O67" s="262"/>
      <c r="P67" s="461"/>
      <c r="Q67" s="125"/>
      <c r="V67" s="99"/>
      <c r="W67" s="99"/>
      <c r="X67" s="99"/>
      <c r="Y67" s="99"/>
      <c r="Z67" s="99"/>
      <c r="AA67" s="99"/>
    </row>
    <row r="68" spans="1:27" s="21" customFormat="1" ht="10.5" customHeight="1">
      <c r="A68" s="68"/>
      <c r="B68" s="56"/>
      <c r="C68" s="44"/>
      <c r="D68" s="65"/>
      <c r="E68" s="69"/>
      <c r="F68" s="89"/>
      <c r="G68" s="71"/>
      <c r="H68" s="487"/>
      <c r="I68" s="271"/>
      <c r="J68" s="576" t="str">
        <f>IF(OR(I68= 7,I68= 8,I68= 9),F67,IF(OR(I68= 1,I68= 2,I68= 3),F69,IF(F67="Bye",F69,IF(F69="Bye",F67,""))))</f>
        <v>劉順財</v>
      </c>
      <c r="K68" s="279"/>
      <c r="L68" s="461" t="str">
        <f t="shared" si="5"/>
        <v/>
      </c>
      <c r="M68" s="262"/>
      <c r="N68" s="614"/>
      <c r="O68" s="262"/>
      <c r="P68" s="461"/>
      <c r="Q68" s="125"/>
      <c r="V68" s="99"/>
      <c r="W68" s="99"/>
      <c r="X68" s="99"/>
      <c r="Y68" s="99"/>
      <c r="Z68" s="99"/>
      <c r="AA68" s="99"/>
    </row>
    <row r="69" spans="1:27" s="21" customFormat="1" ht="10.5" customHeight="1">
      <c r="A69" s="55">
        <v>32</v>
      </c>
      <c r="B69" s="56">
        <v>7</v>
      </c>
      <c r="C69" s="57" t="s">
        <v>22</v>
      </c>
      <c r="D69" s="58">
        <v>14</v>
      </c>
      <c r="E69" s="59" t="s">
        <v>43</v>
      </c>
      <c r="F69" s="73" t="s">
        <v>271</v>
      </c>
      <c r="G69" s="61" t="s">
        <v>30</v>
      </c>
      <c r="H69" s="500"/>
      <c r="I69" s="280"/>
      <c r="J69" s="579"/>
      <c r="K69" s="255"/>
      <c r="L69" s="614"/>
      <c r="M69" s="262"/>
      <c r="N69" s="461"/>
      <c r="O69" s="262"/>
      <c r="P69" s="461"/>
      <c r="Q69" s="125"/>
      <c r="V69" s="99"/>
      <c r="W69" s="99"/>
      <c r="X69" s="99"/>
      <c r="Y69" s="99"/>
      <c r="Z69" s="99"/>
      <c r="AA69" s="99"/>
    </row>
    <row r="70" spans="1:27" ht="10.5" customHeight="1">
      <c r="A70" s="68"/>
      <c r="B70" s="56"/>
      <c r="C70" s="47"/>
      <c r="D70" s="101"/>
      <c r="E70" s="69"/>
      <c r="F70" s="77"/>
      <c r="G70" s="78"/>
      <c r="H70" s="487"/>
      <c r="I70" s="282"/>
      <c r="J70" s="546"/>
      <c r="K70" s="283"/>
      <c r="L70" s="492"/>
      <c r="N70" s="492"/>
      <c r="P70" s="492"/>
    </row>
    <row r="71" spans="1:27" s="100" customFormat="1" ht="10.5" customHeight="1">
      <c r="A71" s="104">
        <v>33</v>
      </c>
      <c r="B71" s="105">
        <v>8</v>
      </c>
      <c r="C71" s="57" t="s">
        <v>22</v>
      </c>
      <c r="D71" s="106">
        <v>14</v>
      </c>
      <c r="E71" s="59" t="s">
        <v>64</v>
      </c>
      <c r="F71" s="107" t="s">
        <v>258</v>
      </c>
      <c r="G71" s="61" t="s">
        <v>162</v>
      </c>
      <c r="H71" s="500"/>
      <c r="I71" s="284"/>
      <c r="J71" s="622"/>
      <c r="K71" s="256"/>
      <c r="L71" s="573"/>
      <c r="M71" s="124"/>
      <c r="N71" s="492"/>
      <c r="O71" s="124"/>
      <c r="P71" s="492"/>
      <c r="Q71" s="125"/>
      <c r="R71" s="127"/>
      <c r="S71" s="127"/>
      <c r="V71" s="99"/>
      <c r="W71" s="99"/>
      <c r="X71" s="99"/>
      <c r="Y71" s="99"/>
      <c r="Z71" s="99"/>
      <c r="AA71" s="99"/>
    </row>
    <row r="72" spans="1:27" ht="10.5" customHeight="1">
      <c r="A72" s="110"/>
      <c r="B72" s="105"/>
      <c r="C72" s="44"/>
      <c r="D72" s="65"/>
      <c r="E72" s="69"/>
      <c r="F72" s="70"/>
      <c r="G72" s="71"/>
      <c r="H72" s="487"/>
      <c r="I72" s="271"/>
      <c r="J72" s="576" t="str">
        <f>IF(OR(I72= 7,I72= 8,I72= 9),F71,IF(OR(I72= 1,I72= 2,I72= 3),F73,IF(F71="Bye",F73,IF(F73="Bye",F71,""))))</f>
        <v>黃嘉文</v>
      </c>
      <c r="K72" s="272"/>
      <c r="L72" s="614"/>
      <c r="M72" s="262"/>
      <c r="N72" s="461"/>
      <c r="O72" s="262"/>
      <c r="P72" s="461"/>
    </row>
    <row r="73" spans="1:27" ht="10.5" customHeight="1">
      <c r="A73" s="110">
        <v>34</v>
      </c>
      <c r="B73" s="105"/>
      <c r="C73" s="57" t="s">
        <v>22</v>
      </c>
      <c r="D73" s="58"/>
      <c r="E73" s="69"/>
      <c r="F73" s="87" t="s">
        <v>151</v>
      </c>
      <c r="G73" s="78"/>
      <c r="H73" s="498"/>
      <c r="I73" s="274"/>
      <c r="J73" s="504"/>
      <c r="K73" s="275"/>
      <c r="L73" s="614"/>
      <c r="M73" s="262"/>
      <c r="N73" s="461"/>
      <c r="O73" s="262"/>
      <c r="P73" s="461"/>
    </row>
    <row r="74" spans="1:27" ht="10.5" customHeight="1">
      <c r="A74" s="110"/>
      <c r="B74" s="105"/>
      <c r="C74" s="44"/>
      <c r="D74" s="65"/>
      <c r="E74" s="81"/>
      <c r="F74" s="82"/>
      <c r="G74" s="83"/>
      <c r="H74" s="487"/>
      <c r="I74" s="273"/>
      <c r="J74" s="623" t="s">
        <v>431</v>
      </c>
      <c r="K74" s="277">
        <v>8</v>
      </c>
      <c r="L74" s="666" t="str">
        <f>IF(OR(K74=7,K74=8,K74=9),J72,IF(OR(K74=1,K74=2,K74=3),J76,""))</f>
        <v>黃嘉文</v>
      </c>
      <c r="M74" s="267"/>
      <c r="N74" s="614"/>
      <c r="O74" s="262"/>
      <c r="P74" s="461"/>
    </row>
    <row r="75" spans="1:27" ht="10.5" customHeight="1">
      <c r="A75" s="110">
        <v>35</v>
      </c>
      <c r="B75" s="105">
        <v>42</v>
      </c>
      <c r="C75" s="57" t="s">
        <v>22</v>
      </c>
      <c r="D75" s="58"/>
      <c r="E75" s="86"/>
      <c r="F75" s="87" t="s">
        <v>263</v>
      </c>
      <c r="G75" s="88" t="s">
        <v>102</v>
      </c>
      <c r="H75" s="498"/>
      <c r="I75" s="270"/>
      <c r="J75" s="504"/>
      <c r="K75" s="275"/>
      <c r="L75" s="461" t="s">
        <v>499</v>
      </c>
      <c r="M75" s="668"/>
      <c r="N75" s="614"/>
      <c r="O75" s="262"/>
      <c r="P75" s="461"/>
    </row>
    <row r="76" spans="1:27" ht="10.5" customHeight="1">
      <c r="A76" s="110"/>
      <c r="B76" s="105"/>
      <c r="C76" s="44"/>
      <c r="D76" s="65"/>
      <c r="E76" s="69"/>
      <c r="F76" s="89"/>
      <c r="G76" s="78"/>
      <c r="H76" s="499" t="s">
        <v>424</v>
      </c>
      <c r="I76" s="271">
        <v>2</v>
      </c>
      <c r="J76" s="576" t="str">
        <f>IF(OR(I76= 7,I76= 8,I76= 9),F75,IF(OR(I76= 1,I76= 2,I76= 3),F77,IF(F75="Bye",F77,IF(F77="Bye",F75,""))))</f>
        <v>李明賜</v>
      </c>
      <c r="K76" s="279"/>
      <c r="L76" s="461"/>
      <c r="M76" s="259"/>
      <c r="N76" s="614"/>
      <c r="O76" s="262"/>
      <c r="P76" s="461"/>
    </row>
    <row r="77" spans="1:27" ht="10.5" customHeight="1">
      <c r="A77" s="110">
        <v>36</v>
      </c>
      <c r="B77" s="105">
        <v>18</v>
      </c>
      <c r="C77" s="57" t="s">
        <v>22</v>
      </c>
      <c r="D77" s="58">
        <v>26</v>
      </c>
      <c r="E77" s="69"/>
      <c r="F77" s="77" t="s">
        <v>279</v>
      </c>
      <c r="G77" s="78" t="s">
        <v>53</v>
      </c>
      <c r="H77" s="498"/>
      <c r="I77" s="274"/>
      <c r="J77" s="504" t="s">
        <v>467</v>
      </c>
      <c r="K77" s="255"/>
      <c r="L77" s="461"/>
      <c r="M77" s="259"/>
      <c r="N77" s="614"/>
      <c r="O77" s="262"/>
      <c r="P77" s="461"/>
    </row>
    <row r="78" spans="1:27" ht="10.5" customHeight="1">
      <c r="A78" s="110"/>
      <c r="B78" s="105"/>
      <c r="C78" s="44"/>
      <c r="D78" s="65"/>
      <c r="E78" s="81"/>
      <c r="F78" s="82"/>
      <c r="G78" s="83"/>
      <c r="H78" s="487"/>
      <c r="I78" s="273"/>
      <c r="J78" s="504"/>
      <c r="K78" s="255"/>
      <c r="L78" s="584" t="s">
        <v>530</v>
      </c>
      <c r="M78" s="257">
        <v>2</v>
      </c>
      <c r="N78" s="666" t="str">
        <f>IF(OR(M78=7,M78=8,M78=9),L74,IF(OR(M78=1,M78=2,M78=3),L82,""))</f>
        <v>徐德富</v>
      </c>
      <c r="O78" s="267"/>
      <c r="P78" s="461"/>
    </row>
    <row r="79" spans="1:27" ht="10.5" customHeight="1">
      <c r="A79" s="110">
        <v>37</v>
      </c>
      <c r="B79" s="105">
        <v>40</v>
      </c>
      <c r="C79" s="57" t="s">
        <v>22</v>
      </c>
      <c r="D79" s="58"/>
      <c r="E79" s="86"/>
      <c r="F79" s="87" t="s">
        <v>268</v>
      </c>
      <c r="G79" s="88" t="s">
        <v>28</v>
      </c>
      <c r="H79" s="498"/>
      <c r="I79" s="270"/>
      <c r="J79" s="504"/>
      <c r="K79" s="255"/>
      <c r="L79" s="461"/>
      <c r="M79" s="259"/>
      <c r="N79" s="461" t="s">
        <v>497</v>
      </c>
      <c r="O79" s="259"/>
      <c r="P79" s="461"/>
    </row>
    <row r="80" spans="1:27" ht="10.5" customHeight="1">
      <c r="A80" s="110"/>
      <c r="B80" s="105"/>
      <c r="C80" s="44"/>
      <c r="D80" s="65"/>
      <c r="E80" s="69"/>
      <c r="F80" s="89"/>
      <c r="G80" s="78"/>
      <c r="H80" s="499" t="s">
        <v>424</v>
      </c>
      <c r="I80" s="271">
        <v>2</v>
      </c>
      <c r="J80" s="576" t="str">
        <f>IF(OR(I80= 7,I80= 8,I80= 9),F79,IF(OR(I80= 1,I80= 2,I80= 3),F81,IF(F79="Bye",F81,IF(F81="Bye",F79,""))))</f>
        <v>徐德富</v>
      </c>
      <c r="K80" s="272"/>
      <c r="L80" s="461"/>
      <c r="M80" s="259"/>
      <c r="N80" s="461"/>
      <c r="O80" s="259"/>
      <c r="P80" s="461"/>
      <c r="V80" s="100"/>
      <c r="W80" s="100"/>
      <c r="X80" s="100"/>
      <c r="Y80" s="100"/>
      <c r="Z80" s="100"/>
      <c r="AA80" s="100"/>
    </row>
    <row r="81" spans="1:27" ht="10.5" customHeight="1">
      <c r="A81" s="110">
        <v>38</v>
      </c>
      <c r="B81" s="105">
        <v>45</v>
      </c>
      <c r="C81" s="57" t="s">
        <v>22</v>
      </c>
      <c r="D81" s="58"/>
      <c r="E81" s="69"/>
      <c r="F81" s="77" t="s">
        <v>267</v>
      </c>
      <c r="G81" s="78" t="s">
        <v>97</v>
      </c>
      <c r="H81" s="498"/>
      <c r="I81" s="274"/>
      <c r="J81" s="504" t="s">
        <v>465</v>
      </c>
      <c r="K81" s="275"/>
      <c r="L81" s="461"/>
      <c r="M81" s="259"/>
      <c r="N81" s="461"/>
      <c r="O81" s="259"/>
      <c r="P81" s="461"/>
    </row>
    <row r="82" spans="1:27" ht="10.5" customHeight="1">
      <c r="A82" s="110"/>
      <c r="B82" s="105"/>
      <c r="C82" s="44"/>
      <c r="D82" s="65"/>
      <c r="E82" s="81"/>
      <c r="F82" s="82"/>
      <c r="G82" s="83"/>
      <c r="H82" s="487"/>
      <c r="I82" s="273"/>
      <c r="J82" s="623" t="s">
        <v>431</v>
      </c>
      <c r="K82" s="277">
        <v>8</v>
      </c>
      <c r="L82" s="666" t="str">
        <f t="shared" ref="L82" si="6">IF(OR(K82=7,K82=8,K82=9),J80,IF(OR(K82=1,K82=2,K82=3),J84,""))</f>
        <v>徐德富</v>
      </c>
      <c r="M82" s="261"/>
      <c r="N82" s="461"/>
      <c r="O82" s="259"/>
      <c r="P82" s="461"/>
      <c r="V82" s="100"/>
      <c r="W82" s="100"/>
      <c r="X82" s="100"/>
      <c r="Y82" s="100"/>
      <c r="Z82" s="100"/>
      <c r="AA82" s="100"/>
    </row>
    <row r="83" spans="1:27" ht="10.5" customHeight="1">
      <c r="A83" s="110">
        <v>39</v>
      </c>
      <c r="B83" s="105"/>
      <c r="C83" s="57" t="s">
        <v>22</v>
      </c>
      <c r="D83" s="58"/>
      <c r="E83" s="86"/>
      <c r="F83" s="87" t="s">
        <v>151</v>
      </c>
      <c r="G83" s="88"/>
      <c r="H83" s="498"/>
      <c r="I83" s="270"/>
      <c r="J83" s="504"/>
      <c r="K83" s="275"/>
      <c r="L83" s="461" t="s">
        <v>498</v>
      </c>
      <c r="M83" s="262"/>
      <c r="N83" s="461"/>
      <c r="O83" s="259"/>
      <c r="P83" s="461"/>
    </row>
    <row r="84" spans="1:27" ht="10.5" customHeight="1">
      <c r="A84" s="110"/>
      <c r="B84" s="105"/>
      <c r="C84" s="44"/>
      <c r="D84" s="65"/>
      <c r="E84" s="69"/>
      <c r="F84" s="89"/>
      <c r="G84" s="71"/>
      <c r="H84" s="487"/>
      <c r="I84" s="271"/>
      <c r="J84" s="576" t="str">
        <f>IF(OR(I84= 7,I84= 8,I84= 9),F83,IF(OR(I84= 1,I84= 2,I84= 3),F85,IF(F83="Bye",F85,IF(F85="Bye",F83,""))))</f>
        <v>王聰智</v>
      </c>
      <c r="K84" s="279"/>
      <c r="L84" s="461"/>
      <c r="M84" s="262"/>
      <c r="N84" s="461"/>
      <c r="O84" s="259"/>
      <c r="P84" s="461"/>
    </row>
    <row r="85" spans="1:27" s="100" customFormat="1" ht="10.5" customHeight="1">
      <c r="A85" s="104">
        <v>40</v>
      </c>
      <c r="B85" s="105">
        <v>24</v>
      </c>
      <c r="C85" s="57" t="s">
        <v>22</v>
      </c>
      <c r="D85" s="106">
        <v>15</v>
      </c>
      <c r="E85" s="94" t="s">
        <v>74</v>
      </c>
      <c r="F85" s="95" t="s">
        <v>288</v>
      </c>
      <c r="G85" s="71" t="s">
        <v>30</v>
      </c>
      <c r="H85" s="500"/>
      <c r="I85" s="280"/>
      <c r="J85" s="504"/>
      <c r="K85" s="255"/>
      <c r="L85" s="461"/>
      <c r="M85" s="262"/>
      <c r="N85" s="461"/>
      <c r="O85" s="259"/>
      <c r="P85" s="461"/>
      <c r="Q85" s="125"/>
      <c r="R85" s="127"/>
      <c r="S85" s="127"/>
      <c r="V85" s="99"/>
      <c r="W85" s="99"/>
      <c r="X85" s="99"/>
      <c r="Y85" s="99"/>
      <c r="Z85" s="99"/>
      <c r="AA85" s="99"/>
    </row>
    <row r="86" spans="1:27" ht="10.5" customHeight="1">
      <c r="A86" s="110"/>
      <c r="B86" s="105"/>
      <c r="C86" s="44"/>
      <c r="D86" s="65"/>
      <c r="E86" s="81"/>
      <c r="F86" s="97"/>
      <c r="G86" s="98"/>
      <c r="H86" s="501"/>
      <c r="I86" s="273"/>
      <c r="J86" s="504"/>
      <c r="K86" s="255"/>
      <c r="L86" s="461"/>
      <c r="M86" s="262"/>
      <c r="N86" s="584" t="s">
        <v>531</v>
      </c>
      <c r="O86" s="257">
        <v>8</v>
      </c>
      <c r="P86" s="666" t="str">
        <f>IF(OR(O86=7,O86=8,O86=9),N78,IF(OR(O86=1,O86=2,O86=3),N94,""))</f>
        <v>徐德富</v>
      </c>
      <c r="Q86" s="258"/>
    </row>
    <row r="87" spans="1:27" s="100" customFormat="1" ht="10.5" customHeight="1">
      <c r="A87" s="104">
        <v>41</v>
      </c>
      <c r="B87" s="105">
        <v>10</v>
      </c>
      <c r="C87" s="57" t="s">
        <v>22</v>
      </c>
      <c r="D87" s="106">
        <v>16</v>
      </c>
      <c r="E87" s="59" t="s">
        <v>93</v>
      </c>
      <c r="F87" s="73" t="s">
        <v>253</v>
      </c>
      <c r="G87" s="61" t="s">
        <v>53</v>
      </c>
      <c r="H87" s="500"/>
      <c r="I87" s="284"/>
      <c r="J87" s="504"/>
      <c r="K87" s="255"/>
      <c r="L87" s="461"/>
      <c r="M87" s="262"/>
      <c r="N87" s="461"/>
      <c r="O87" s="259"/>
      <c r="P87" s="461" t="s">
        <v>497</v>
      </c>
      <c r="Q87" s="260"/>
      <c r="R87" s="127"/>
      <c r="S87" s="127"/>
      <c r="V87" s="99"/>
      <c r="W87" s="99"/>
      <c r="X87" s="99"/>
      <c r="Y87" s="99"/>
      <c r="Z87" s="99"/>
      <c r="AA87" s="99"/>
    </row>
    <row r="88" spans="1:27" ht="10.5" customHeight="1">
      <c r="A88" s="110"/>
      <c r="B88" s="105"/>
      <c r="C88" s="44"/>
      <c r="D88" s="65"/>
      <c r="E88" s="69"/>
      <c r="F88" s="89"/>
      <c r="G88" s="71"/>
      <c r="H88" s="487"/>
      <c r="I88" s="271"/>
      <c r="J88" s="576" t="str">
        <f>IF(OR(I88= 7,I88= 8,I88= 9),F87,IF(OR(I88= 1,I88= 2,I88= 3),F89,IF(F87="Bye",F89,IF(F89="Bye",F87,""))))</f>
        <v>詹建人</v>
      </c>
      <c r="K88" s="272"/>
      <c r="L88" s="614"/>
      <c r="M88" s="262"/>
      <c r="N88" s="461"/>
      <c r="O88" s="259"/>
      <c r="P88" s="461"/>
      <c r="Q88" s="260"/>
    </row>
    <row r="89" spans="1:27" ht="10.5" customHeight="1">
      <c r="A89" s="110">
        <v>42</v>
      </c>
      <c r="B89" s="105"/>
      <c r="C89" s="57" t="s">
        <v>22</v>
      </c>
      <c r="D89" s="58"/>
      <c r="E89" s="69"/>
      <c r="F89" s="87" t="s">
        <v>151</v>
      </c>
      <c r="G89" s="78"/>
      <c r="H89" s="498"/>
      <c r="I89" s="274"/>
      <c r="J89" s="504"/>
      <c r="K89" s="275"/>
      <c r="L89" s="614"/>
      <c r="M89" s="262"/>
      <c r="N89" s="461"/>
      <c r="O89" s="259"/>
      <c r="P89" s="461"/>
      <c r="Q89" s="260"/>
    </row>
    <row r="90" spans="1:27" ht="10.5" customHeight="1">
      <c r="A90" s="110"/>
      <c r="B90" s="105"/>
      <c r="C90" s="44"/>
      <c r="D90" s="65"/>
      <c r="E90" s="81"/>
      <c r="F90" s="82"/>
      <c r="G90" s="83"/>
      <c r="H90" s="487"/>
      <c r="I90" s="273"/>
      <c r="J90" s="623" t="s">
        <v>431</v>
      </c>
      <c r="K90" s="277">
        <v>2</v>
      </c>
      <c r="L90" s="666" t="str">
        <f t="shared" ref="L90" si="7">IF(OR(K90=7,K90=8,K90=9),J88,IF(OR(K90=1,K90=2,K90=3),J92,""))</f>
        <v>李征</v>
      </c>
      <c r="M90" s="267"/>
      <c r="N90" s="461"/>
      <c r="O90" s="259"/>
      <c r="P90" s="461"/>
      <c r="Q90" s="260"/>
    </row>
    <row r="91" spans="1:27" ht="10.5" customHeight="1">
      <c r="A91" s="110">
        <v>43</v>
      </c>
      <c r="B91" s="105">
        <v>33</v>
      </c>
      <c r="C91" s="57" t="s">
        <v>22</v>
      </c>
      <c r="D91" s="58"/>
      <c r="E91" s="86"/>
      <c r="F91" s="87" t="s">
        <v>293</v>
      </c>
      <c r="G91" s="88" t="s">
        <v>53</v>
      </c>
      <c r="H91" s="498"/>
      <c r="I91" s="270"/>
      <c r="J91" s="504"/>
      <c r="K91" s="275"/>
      <c r="L91" s="461" t="s">
        <v>498</v>
      </c>
      <c r="M91" s="668"/>
      <c r="N91" s="461"/>
      <c r="O91" s="259"/>
      <c r="P91" s="461"/>
      <c r="Q91" s="260"/>
    </row>
    <row r="92" spans="1:27" ht="10.5" customHeight="1">
      <c r="A92" s="110"/>
      <c r="B92" s="105"/>
      <c r="C92" s="44"/>
      <c r="D92" s="65"/>
      <c r="E92" s="69"/>
      <c r="F92" s="89"/>
      <c r="G92" s="78"/>
      <c r="H92" s="499" t="s">
        <v>424</v>
      </c>
      <c r="I92" s="271">
        <v>2</v>
      </c>
      <c r="J92" s="576" t="str">
        <f>IF(OR(I92= 7,I92= 8,I92= 9),F91,IF(OR(I92= 1,I92= 2,I92= 3),F93,IF(F91="Bye",F93,IF(F93="Bye",F91,""))))</f>
        <v>李征</v>
      </c>
      <c r="K92" s="279"/>
      <c r="L92" s="461"/>
      <c r="M92" s="259"/>
      <c r="N92" s="461"/>
      <c r="O92" s="259"/>
      <c r="P92" s="461"/>
      <c r="Q92" s="260"/>
    </row>
    <row r="93" spans="1:27" ht="10.5" customHeight="1">
      <c r="A93" s="110">
        <v>44</v>
      </c>
      <c r="B93" s="105">
        <v>47</v>
      </c>
      <c r="C93" s="57" t="s">
        <v>22</v>
      </c>
      <c r="D93" s="58"/>
      <c r="E93" s="69"/>
      <c r="F93" s="77" t="s">
        <v>291</v>
      </c>
      <c r="G93" s="78" t="s">
        <v>97</v>
      </c>
      <c r="H93" s="498"/>
      <c r="I93" s="274"/>
      <c r="J93" s="504" t="s">
        <v>464</v>
      </c>
      <c r="K93" s="255"/>
      <c r="L93" s="461"/>
      <c r="M93" s="259"/>
      <c r="N93" s="461"/>
      <c r="O93" s="259"/>
      <c r="P93" s="461"/>
      <c r="Q93" s="260"/>
    </row>
    <row r="94" spans="1:27" ht="10.5" customHeight="1">
      <c r="A94" s="110"/>
      <c r="B94" s="105"/>
      <c r="C94" s="44"/>
      <c r="D94" s="65"/>
      <c r="E94" s="81"/>
      <c r="F94" s="82"/>
      <c r="G94" s="83"/>
      <c r="H94" s="487"/>
      <c r="I94" s="273"/>
      <c r="J94" s="504"/>
      <c r="K94" s="255"/>
      <c r="L94" s="584" t="s">
        <v>530</v>
      </c>
      <c r="M94" s="257">
        <v>2</v>
      </c>
      <c r="N94" s="666" t="str">
        <f t="shared" ref="N94" si="8">IF(OR(M94=7,M94=8,M94=9),L90,IF(OR(M94=1,M94=2,M94=3),L98,""))</f>
        <v>官懷仁</v>
      </c>
      <c r="O94" s="261"/>
      <c r="P94" s="461"/>
      <c r="Q94" s="260"/>
    </row>
    <row r="95" spans="1:27" ht="10.5" customHeight="1">
      <c r="A95" s="110">
        <v>45</v>
      </c>
      <c r="B95" s="105">
        <v>41</v>
      </c>
      <c r="C95" s="57" t="s">
        <v>22</v>
      </c>
      <c r="D95" s="58"/>
      <c r="E95" s="86"/>
      <c r="F95" s="87" t="s">
        <v>250</v>
      </c>
      <c r="G95" s="88" t="s">
        <v>28</v>
      </c>
      <c r="H95" s="498"/>
      <c r="I95" s="270"/>
      <c r="J95" s="504"/>
      <c r="K95" s="255"/>
      <c r="L95" s="461"/>
      <c r="M95" s="259"/>
      <c r="N95" s="461" t="s">
        <v>493</v>
      </c>
      <c r="O95" s="262"/>
      <c r="P95" s="461"/>
      <c r="Q95" s="260"/>
    </row>
    <row r="96" spans="1:27" ht="10.5" customHeight="1">
      <c r="A96" s="110"/>
      <c r="B96" s="105"/>
      <c r="C96" s="44"/>
      <c r="D96" s="65"/>
      <c r="E96" s="69"/>
      <c r="F96" s="89"/>
      <c r="G96" s="78"/>
      <c r="H96" s="499" t="s">
        <v>425</v>
      </c>
      <c r="I96" s="271">
        <v>8</v>
      </c>
      <c r="J96" s="576" t="str">
        <f>IF(OR(I96= 7,I96= 8,I96= 9),F95,IF(OR(I96= 1,I96= 2,I96= 3),F97,IF(F95="Bye",F97,IF(F97="Bye",F95,""))))</f>
        <v>張晉成</v>
      </c>
      <c r="K96" s="272"/>
      <c r="L96" s="461"/>
      <c r="M96" s="259"/>
      <c r="N96" s="461"/>
      <c r="O96" s="262"/>
      <c r="P96" s="461"/>
      <c r="Q96" s="260"/>
      <c r="V96" s="100"/>
      <c r="W96" s="100"/>
      <c r="X96" s="100"/>
      <c r="Y96" s="100"/>
      <c r="Z96" s="100"/>
      <c r="AA96" s="100"/>
    </row>
    <row r="97" spans="1:27" ht="10.5" customHeight="1">
      <c r="A97" s="110">
        <v>46</v>
      </c>
      <c r="B97" s="105">
        <v>27</v>
      </c>
      <c r="C97" s="57" t="s">
        <v>22</v>
      </c>
      <c r="D97" s="58"/>
      <c r="E97" s="69"/>
      <c r="F97" s="77" t="s">
        <v>266</v>
      </c>
      <c r="G97" s="78" t="s">
        <v>53</v>
      </c>
      <c r="H97" s="498"/>
      <c r="I97" s="274"/>
      <c r="J97" s="504" t="s">
        <v>478</v>
      </c>
      <c r="K97" s="275"/>
      <c r="L97" s="461"/>
      <c r="M97" s="259"/>
      <c r="N97" s="461"/>
      <c r="O97" s="262"/>
      <c r="P97" s="461"/>
      <c r="Q97" s="260"/>
    </row>
    <row r="98" spans="1:27" ht="10.5" customHeight="1">
      <c r="A98" s="110"/>
      <c r="B98" s="105"/>
      <c r="C98" s="44"/>
      <c r="D98" s="65"/>
      <c r="E98" s="81"/>
      <c r="F98" s="82"/>
      <c r="G98" s="83"/>
      <c r="H98" s="487"/>
      <c r="I98" s="273"/>
      <c r="J98" s="623" t="s">
        <v>431</v>
      </c>
      <c r="K98" s="277">
        <v>2</v>
      </c>
      <c r="L98" s="666" t="str">
        <f t="shared" ref="L98:L100" si="9">IF(OR(K98=7,K98=8,K98=9),J96,IF(OR(K98=1,K98=2,K98=3),J100,""))</f>
        <v>官懷仁</v>
      </c>
      <c r="M98" s="261"/>
      <c r="N98" s="461"/>
      <c r="O98" s="262"/>
      <c r="P98" s="461"/>
      <c r="Q98" s="260"/>
      <c r="V98" s="100"/>
      <c r="W98" s="100"/>
      <c r="X98" s="100"/>
      <c r="Y98" s="100"/>
      <c r="Z98" s="100"/>
      <c r="AA98" s="100"/>
    </row>
    <row r="99" spans="1:27" ht="10.5" customHeight="1">
      <c r="A99" s="110">
        <v>47</v>
      </c>
      <c r="B99" s="105"/>
      <c r="C99" s="57" t="s">
        <v>22</v>
      </c>
      <c r="D99" s="58"/>
      <c r="E99" s="86"/>
      <c r="F99" s="87" t="s">
        <v>151</v>
      </c>
      <c r="G99" s="88"/>
      <c r="H99" s="498"/>
      <c r="I99" s="270"/>
      <c r="J99" s="504"/>
      <c r="K99" s="275"/>
      <c r="L99" s="461" t="s">
        <v>497</v>
      </c>
      <c r="M99" s="262"/>
      <c r="N99" s="461"/>
      <c r="O99" s="262"/>
      <c r="P99" s="461"/>
      <c r="Q99" s="260"/>
    </row>
    <row r="100" spans="1:27" ht="10.5" customHeight="1">
      <c r="A100" s="110"/>
      <c r="B100" s="105"/>
      <c r="C100" s="44"/>
      <c r="D100" s="65"/>
      <c r="E100" s="69"/>
      <c r="F100" s="89"/>
      <c r="G100" s="71"/>
      <c r="H100" s="487"/>
      <c r="I100" s="271"/>
      <c r="J100" s="576" t="str">
        <f>IF(OR(I100= 7,I100= 8,I100= 9),F99,IF(OR(I100= 1,I100= 2,I100= 3),F101,IF(F99="Bye",F101,IF(F101="Bye",F99,""))))</f>
        <v>官懷仁</v>
      </c>
      <c r="K100" s="279"/>
      <c r="L100" s="461" t="str">
        <f t="shared" si="9"/>
        <v/>
      </c>
      <c r="M100" s="262"/>
      <c r="N100" s="461"/>
      <c r="O100" s="262"/>
      <c r="P100" s="461"/>
      <c r="Q100" s="260"/>
    </row>
    <row r="101" spans="1:27" s="100" customFormat="1" ht="10.5" customHeight="1">
      <c r="A101" s="104">
        <v>48</v>
      </c>
      <c r="B101" s="105">
        <v>4</v>
      </c>
      <c r="C101" s="57" t="s">
        <v>22</v>
      </c>
      <c r="D101" s="106">
        <v>6</v>
      </c>
      <c r="E101" s="94" t="s">
        <v>46</v>
      </c>
      <c r="F101" s="95" t="s">
        <v>259</v>
      </c>
      <c r="G101" s="71" t="s">
        <v>28</v>
      </c>
      <c r="H101" s="500"/>
      <c r="I101" s="280"/>
      <c r="J101" s="504"/>
      <c r="K101" s="255"/>
      <c r="L101" s="461"/>
      <c r="M101" s="262"/>
      <c r="N101" s="461"/>
      <c r="O101" s="262"/>
      <c r="P101" s="461"/>
      <c r="Q101" s="260"/>
      <c r="R101" s="127"/>
      <c r="S101" s="127"/>
      <c r="V101" s="99"/>
      <c r="W101" s="99"/>
      <c r="X101" s="99"/>
      <c r="Y101" s="99"/>
      <c r="Z101" s="99"/>
      <c r="AA101" s="99"/>
    </row>
    <row r="102" spans="1:27" ht="10.5" customHeight="1">
      <c r="A102" s="110"/>
      <c r="B102" s="105"/>
      <c r="C102" s="44"/>
      <c r="D102" s="65"/>
      <c r="E102" s="81"/>
      <c r="F102" s="82"/>
      <c r="G102" s="98"/>
      <c r="H102" s="487"/>
      <c r="I102" s="273"/>
      <c r="J102" s="504"/>
      <c r="K102" s="255"/>
      <c r="L102" s="461"/>
      <c r="M102" s="262"/>
      <c r="N102" s="694" t="s">
        <v>45</v>
      </c>
      <c r="O102" s="263"/>
      <c r="P102" s="666" t="str">
        <f>IF(OR(Q102=7,Q102=8,Q102=9),P86,IF(OR(Q102=1,Q102=2,Q102=3),P118,""))</f>
        <v>徐德富</v>
      </c>
      <c r="Q102" s="264">
        <v>8</v>
      </c>
    </row>
    <row r="103" spans="1:27" s="100" customFormat="1" ht="10.5" customHeight="1">
      <c r="A103" s="104">
        <v>49</v>
      </c>
      <c r="B103" s="105">
        <v>5</v>
      </c>
      <c r="C103" s="57" t="s">
        <v>22</v>
      </c>
      <c r="D103" s="106">
        <v>7</v>
      </c>
      <c r="E103" s="59" t="s">
        <v>85</v>
      </c>
      <c r="F103" s="73" t="s">
        <v>283</v>
      </c>
      <c r="G103" s="61" t="s">
        <v>28</v>
      </c>
      <c r="H103" s="500"/>
      <c r="I103" s="284"/>
      <c r="J103" s="504"/>
      <c r="K103" s="255"/>
      <c r="L103" s="461"/>
      <c r="M103" s="262"/>
      <c r="N103" s="461"/>
      <c r="O103" s="265"/>
      <c r="P103" s="584" t="s">
        <v>454</v>
      </c>
      <c r="Q103" s="266"/>
      <c r="R103" s="127"/>
      <c r="S103" s="127"/>
      <c r="V103" s="99"/>
      <c r="W103" s="99"/>
      <c r="X103" s="99"/>
      <c r="Y103" s="99"/>
      <c r="Z103" s="99"/>
      <c r="AA103" s="99"/>
    </row>
    <row r="104" spans="1:27" ht="10.5" customHeight="1">
      <c r="A104" s="110"/>
      <c r="B104" s="105"/>
      <c r="C104" s="44"/>
      <c r="D104" s="65"/>
      <c r="E104" s="69"/>
      <c r="F104" s="89"/>
      <c r="G104" s="71"/>
      <c r="H104" s="487"/>
      <c r="I104" s="271"/>
      <c r="J104" s="576" t="str">
        <f>IF(OR(I104= 7,I104= 8,I104= 9),F103,IF(OR(I104= 1,I104= 2,I104= 3),F105,IF(F103="Bye",F105,IF(F105="Bye",F103,""))))</f>
        <v>盧英治</v>
      </c>
      <c r="K104" s="272"/>
      <c r="L104" s="614"/>
      <c r="M104" s="262"/>
      <c r="N104" s="461"/>
      <c r="O104" s="262"/>
      <c r="P104" s="461"/>
      <c r="Q104" s="260"/>
    </row>
    <row r="105" spans="1:27" ht="10.5" customHeight="1">
      <c r="A105" s="110">
        <v>50</v>
      </c>
      <c r="B105" s="105"/>
      <c r="C105" s="57" t="s">
        <v>22</v>
      </c>
      <c r="D105" s="58"/>
      <c r="E105" s="69"/>
      <c r="F105" s="87" t="s">
        <v>151</v>
      </c>
      <c r="G105" s="78"/>
      <c r="H105" s="498"/>
      <c r="I105" s="274"/>
      <c r="J105" s="504"/>
      <c r="K105" s="275"/>
      <c r="L105" s="614"/>
      <c r="M105" s="262"/>
      <c r="N105" s="461"/>
      <c r="O105" s="262"/>
      <c r="P105" s="461"/>
      <c r="Q105" s="260"/>
    </row>
    <row r="106" spans="1:27" ht="10.5" customHeight="1">
      <c r="A106" s="110"/>
      <c r="B106" s="105"/>
      <c r="C106" s="44"/>
      <c r="D106" s="65"/>
      <c r="E106" s="81"/>
      <c r="F106" s="82"/>
      <c r="G106" s="83"/>
      <c r="H106" s="487"/>
      <c r="I106" s="273"/>
      <c r="J106" s="623" t="s">
        <v>435</v>
      </c>
      <c r="K106" s="277">
        <v>8</v>
      </c>
      <c r="L106" s="666" t="str">
        <f>IF(OR(K106=7,K106=8,K106=9),J104,IF(OR(K106=1,K106=2,K106=3),J108,""))</f>
        <v>盧英治</v>
      </c>
      <c r="M106" s="267"/>
      <c r="N106" s="461"/>
      <c r="O106" s="262"/>
      <c r="P106" s="461"/>
      <c r="Q106" s="260"/>
    </row>
    <row r="107" spans="1:27" ht="10.5" customHeight="1">
      <c r="A107" s="110">
        <v>51</v>
      </c>
      <c r="B107" s="105">
        <v>16</v>
      </c>
      <c r="C107" s="57" t="s">
        <v>22</v>
      </c>
      <c r="D107" s="58">
        <v>26</v>
      </c>
      <c r="E107" s="86"/>
      <c r="F107" s="87" t="s">
        <v>290</v>
      </c>
      <c r="G107" s="88" t="s">
        <v>53</v>
      </c>
      <c r="H107" s="498"/>
      <c r="I107" s="270"/>
      <c r="J107" s="504"/>
      <c r="K107" s="275"/>
      <c r="L107" s="461" t="s">
        <v>496</v>
      </c>
      <c r="M107" s="668"/>
      <c r="N107" s="461"/>
      <c r="O107" s="262"/>
      <c r="P107" s="461"/>
      <c r="Q107" s="260"/>
    </row>
    <row r="108" spans="1:27" ht="10.5" customHeight="1">
      <c r="A108" s="110"/>
      <c r="B108" s="105"/>
      <c r="C108" s="44"/>
      <c r="D108" s="65"/>
      <c r="E108" s="69"/>
      <c r="F108" s="89"/>
      <c r="G108" s="78"/>
      <c r="H108" s="499" t="s">
        <v>425</v>
      </c>
      <c r="I108" s="271">
        <v>2</v>
      </c>
      <c r="J108" s="576" t="str">
        <f>IF(OR(I108= 7,I108= 8,I108= 9),F107,IF(OR(I108= 1,I108= 2,I108= 3),F109,IF(F107="Bye",F109,IF(F109="Bye",F107,""))))</f>
        <v>方國雅</v>
      </c>
      <c r="K108" s="279"/>
      <c r="L108" s="461"/>
      <c r="M108" s="259"/>
      <c r="N108" s="461"/>
      <c r="O108" s="262"/>
      <c r="P108" s="461"/>
      <c r="Q108" s="260"/>
    </row>
    <row r="109" spans="1:27" ht="10.5" customHeight="1">
      <c r="A109" s="110">
        <v>52</v>
      </c>
      <c r="B109" s="105">
        <v>12</v>
      </c>
      <c r="C109" s="57" t="s">
        <v>22</v>
      </c>
      <c r="D109" s="58">
        <v>16</v>
      </c>
      <c r="E109" s="69"/>
      <c r="F109" s="77" t="s">
        <v>294</v>
      </c>
      <c r="G109" s="78" t="s">
        <v>28</v>
      </c>
      <c r="H109" s="498"/>
      <c r="I109" s="274"/>
      <c r="J109" s="504" t="s">
        <v>479</v>
      </c>
      <c r="K109" s="255"/>
      <c r="L109" s="461"/>
      <c r="M109" s="259"/>
      <c r="N109" s="461"/>
      <c r="O109" s="262"/>
      <c r="P109" s="461"/>
      <c r="Q109" s="260"/>
    </row>
    <row r="110" spans="1:27" ht="10.5" customHeight="1">
      <c r="A110" s="110"/>
      <c r="B110" s="105"/>
      <c r="C110" s="44"/>
      <c r="D110" s="65"/>
      <c r="E110" s="81"/>
      <c r="F110" s="82"/>
      <c r="G110" s="83"/>
      <c r="H110" s="487"/>
      <c r="I110" s="273"/>
      <c r="J110" s="504"/>
      <c r="K110" s="255"/>
      <c r="L110" s="584" t="s">
        <v>530</v>
      </c>
      <c r="M110" s="257">
        <v>8</v>
      </c>
      <c r="N110" s="666" t="str">
        <f>IF(OR(M110=7,M110=8,M110=9),L106,IF(OR(M110=1,M110=2,M110=3),L114,""))</f>
        <v>盧英治</v>
      </c>
      <c r="O110" s="267"/>
      <c r="P110" s="461"/>
      <c r="Q110" s="260"/>
    </row>
    <row r="111" spans="1:27" ht="10.5" customHeight="1">
      <c r="A111" s="110">
        <v>53</v>
      </c>
      <c r="B111" s="105">
        <v>19</v>
      </c>
      <c r="C111" s="57" t="s">
        <v>22</v>
      </c>
      <c r="D111" s="58">
        <v>26</v>
      </c>
      <c r="E111" s="86"/>
      <c r="F111" s="87" t="s">
        <v>257</v>
      </c>
      <c r="G111" s="88" t="s">
        <v>60</v>
      </c>
      <c r="H111" s="498"/>
      <c r="I111" s="270"/>
      <c r="J111" s="504"/>
      <c r="K111" s="255"/>
      <c r="L111" s="461"/>
      <c r="M111" s="259"/>
      <c r="N111" s="461" t="s">
        <v>496</v>
      </c>
      <c r="O111" s="259"/>
      <c r="P111" s="461"/>
      <c r="Q111" s="260"/>
    </row>
    <row r="112" spans="1:27" ht="10.5" customHeight="1">
      <c r="A112" s="110"/>
      <c r="B112" s="105"/>
      <c r="C112" s="44"/>
      <c r="D112" s="65"/>
      <c r="E112" s="69"/>
      <c r="F112" s="89"/>
      <c r="G112" s="78"/>
      <c r="H112" s="499" t="s">
        <v>425</v>
      </c>
      <c r="I112" s="271">
        <v>8</v>
      </c>
      <c r="J112" s="576" t="str">
        <f>IF(OR(I112= 7,I112= 8,I112= 9),F111,IF(OR(I112= 1,I112= 2,I112= 3),F113,IF(F111="Bye",F113,IF(F113="Bye",F111,""))))</f>
        <v>程建智</v>
      </c>
      <c r="K112" s="272"/>
      <c r="L112" s="461"/>
      <c r="M112" s="259"/>
      <c r="N112" s="461"/>
      <c r="O112" s="259"/>
      <c r="P112" s="461"/>
      <c r="Q112" s="260"/>
      <c r="V112" s="100"/>
      <c r="W112" s="100"/>
      <c r="X112" s="100"/>
      <c r="Y112" s="100"/>
      <c r="Z112" s="100"/>
      <c r="AA112" s="100"/>
    </row>
    <row r="113" spans="1:27" ht="10.5" customHeight="1">
      <c r="A113" s="110">
        <v>54</v>
      </c>
      <c r="B113" s="105">
        <v>49</v>
      </c>
      <c r="C113" s="57" t="s">
        <v>22</v>
      </c>
      <c r="D113" s="58"/>
      <c r="E113" s="69"/>
      <c r="F113" s="77" t="s">
        <v>280</v>
      </c>
      <c r="G113" s="78"/>
      <c r="H113" s="498"/>
      <c r="I113" s="274"/>
      <c r="J113" s="504" t="s">
        <v>467</v>
      </c>
      <c r="K113" s="275"/>
      <c r="L113" s="461"/>
      <c r="M113" s="259"/>
      <c r="N113" s="461"/>
      <c r="O113" s="259"/>
      <c r="P113" s="461"/>
      <c r="Q113" s="260"/>
    </row>
    <row r="114" spans="1:27" ht="10.5" customHeight="1">
      <c r="A114" s="110"/>
      <c r="B114" s="105"/>
      <c r="C114" s="44"/>
      <c r="D114" s="65"/>
      <c r="E114" s="81"/>
      <c r="F114" s="82"/>
      <c r="G114" s="83"/>
      <c r="H114" s="487"/>
      <c r="I114" s="273"/>
      <c r="J114" s="623" t="s">
        <v>435</v>
      </c>
      <c r="K114" s="277">
        <v>3</v>
      </c>
      <c r="L114" s="666" t="str">
        <f t="shared" ref="L114" si="10">IF(OR(K114=7,K114=8,K114=9),J112,IF(OR(K114=1,K114=2,K114=3),J116,""))</f>
        <v>蔣宜勳</v>
      </c>
      <c r="M114" s="261"/>
      <c r="N114" s="461"/>
      <c r="O114" s="259"/>
      <c r="P114" s="461"/>
      <c r="Q114" s="260"/>
      <c r="V114" s="100"/>
      <c r="W114" s="100"/>
      <c r="X114" s="100"/>
      <c r="Y114" s="100"/>
      <c r="Z114" s="100"/>
      <c r="AA114" s="100"/>
    </row>
    <row r="115" spans="1:27" ht="10.5" customHeight="1">
      <c r="A115" s="110">
        <v>55</v>
      </c>
      <c r="B115" s="105"/>
      <c r="C115" s="57" t="s">
        <v>22</v>
      </c>
      <c r="D115" s="58"/>
      <c r="E115" s="86"/>
      <c r="F115" s="87" t="s">
        <v>151</v>
      </c>
      <c r="G115" s="88"/>
      <c r="H115" s="498"/>
      <c r="I115" s="270"/>
      <c r="J115" s="504"/>
      <c r="K115" s="275"/>
      <c r="L115" s="461" t="s">
        <v>497</v>
      </c>
      <c r="M115" s="262"/>
      <c r="N115" s="461"/>
      <c r="O115" s="259"/>
      <c r="P115" s="461"/>
      <c r="Q115" s="260"/>
    </row>
    <row r="116" spans="1:27" ht="10.5" customHeight="1">
      <c r="A116" s="110"/>
      <c r="B116" s="105"/>
      <c r="C116" s="44"/>
      <c r="D116" s="65"/>
      <c r="E116" s="69"/>
      <c r="F116" s="89"/>
      <c r="G116" s="71"/>
      <c r="H116" s="487"/>
      <c r="I116" s="271"/>
      <c r="J116" s="576" t="str">
        <f>IF(OR(I116= 7,I116= 8,I116= 9),F115,IF(OR(I116= 1,I116= 2,I116= 3),F117,IF(F115="Bye",F117,IF(F117="Bye",F115,""))))</f>
        <v>蔣宜勳</v>
      </c>
      <c r="K116" s="279"/>
      <c r="L116" s="461"/>
      <c r="M116" s="262"/>
      <c r="N116" s="461"/>
      <c r="O116" s="259"/>
      <c r="P116" s="461"/>
      <c r="Q116" s="260"/>
    </row>
    <row r="117" spans="1:27" s="100" customFormat="1" ht="10.5" customHeight="1">
      <c r="A117" s="104">
        <v>56</v>
      </c>
      <c r="B117" s="105">
        <v>15</v>
      </c>
      <c r="C117" s="57" t="s">
        <v>22</v>
      </c>
      <c r="D117" s="106">
        <v>16</v>
      </c>
      <c r="E117" s="94" t="s">
        <v>34</v>
      </c>
      <c r="F117" s="95" t="s">
        <v>252</v>
      </c>
      <c r="G117" s="71" t="s">
        <v>28</v>
      </c>
      <c r="H117" s="500"/>
      <c r="I117" s="280"/>
      <c r="J117" s="504"/>
      <c r="K117" s="255"/>
      <c r="L117" s="461"/>
      <c r="M117" s="262"/>
      <c r="N117" s="461"/>
      <c r="O117" s="259"/>
      <c r="P117" s="461"/>
      <c r="Q117" s="260"/>
      <c r="R117" s="127"/>
      <c r="S117" s="127"/>
      <c r="V117" s="99"/>
      <c r="W117" s="99"/>
      <c r="X117" s="99"/>
      <c r="Y117" s="99"/>
      <c r="Z117" s="99"/>
      <c r="AA117" s="99"/>
    </row>
    <row r="118" spans="1:27" ht="10.5" customHeight="1">
      <c r="A118" s="110"/>
      <c r="B118" s="105"/>
      <c r="C118" s="44"/>
      <c r="D118" s="65"/>
      <c r="E118" s="81"/>
      <c r="F118" s="97"/>
      <c r="G118" s="98"/>
      <c r="H118" s="501"/>
      <c r="I118" s="273"/>
      <c r="J118" s="504"/>
      <c r="K118" s="255"/>
      <c r="L118" s="461"/>
      <c r="M118" s="262"/>
      <c r="N118" s="584" t="s">
        <v>531</v>
      </c>
      <c r="O118" s="257">
        <v>8</v>
      </c>
      <c r="P118" s="666" t="str">
        <f t="shared" ref="P118" si="11">IF(OR(O118=7,O118=8,O118=9),N110,IF(OR(O118=1,O118=2,O118=3),N126,""))</f>
        <v>盧英治</v>
      </c>
      <c r="Q118" s="268"/>
    </row>
    <row r="119" spans="1:27" s="100" customFormat="1" ht="10.5" customHeight="1">
      <c r="A119" s="104">
        <v>57</v>
      </c>
      <c r="B119" s="105">
        <v>11</v>
      </c>
      <c r="C119" s="57" t="s">
        <v>22</v>
      </c>
      <c r="D119" s="106">
        <v>16</v>
      </c>
      <c r="E119" s="59" t="s">
        <v>76</v>
      </c>
      <c r="F119" s="73" t="s">
        <v>289</v>
      </c>
      <c r="G119" s="61" t="s">
        <v>28</v>
      </c>
      <c r="H119" s="500"/>
      <c r="I119" s="284"/>
      <c r="J119" s="504"/>
      <c r="K119" s="255"/>
      <c r="L119" s="461"/>
      <c r="M119" s="262"/>
      <c r="N119" s="461"/>
      <c r="O119" s="259"/>
      <c r="P119" s="613" t="s">
        <v>513</v>
      </c>
      <c r="Q119" s="269"/>
      <c r="R119" s="127"/>
      <c r="S119" s="127"/>
      <c r="V119" s="99"/>
      <c r="W119" s="99"/>
      <c r="X119" s="99"/>
      <c r="Y119" s="99"/>
      <c r="Z119" s="99"/>
      <c r="AA119" s="99"/>
    </row>
    <row r="120" spans="1:27" ht="10.5" customHeight="1">
      <c r="A120" s="110"/>
      <c r="B120" s="105"/>
      <c r="C120" s="44"/>
      <c r="D120" s="65"/>
      <c r="E120" s="69"/>
      <c r="F120" s="89"/>
      <c r="G120" s="71"/>
      <c r="H120" s="487"/>
      <c r="I120" s="271"/>
      <c r="J120" s="576" t="str">
        <f>IF(OR(I120= 7,I120= 8,I120= 9),F119,IF(OR(I120= 1,I120= 2,I120= 3),F121,IF(F119="Bye",F121,IF(F121="Bye",F119,""))))</f>
        <v>廖連昇</v>
      </c>
      <c r="K120" s="272"/>
      <c r="L120" s="614"/>
      <c r="M120" s="262"/>
      <c r="N120" s="461"/>
      <c r="O120" s="259"/>
      <c r="P120" s="461"/>
    </row>
    <row r="121" spans="1:27" ht="10.5" customHeight="1">
      <c r="A121" s="110">
        <v>58</v>
      </c>
      <c r="B121" s="105"/>
      <c r="C121" s="57" t="s">
        <v>22</v>
      </c>
      <c r="D121" s="58"/>
      <c r="E121" s="69"/>
      <c r="F121" s="87" t="s">
        <v>151</v>
      </c>
      <c r="G121" s="78"/>
      <c r="H121" s="498"/>
      <c r="I121" s="274"/>
      <c r="J121" s="504"/>
      <c r="K121" s="275"/>
      <c r="L121" s="614"/>
      <c r="M121" s="262"/>
      <c r="N121" s="461"/>
      <c r="O121" s="259"/>
      <c r="P121" s="461"/>
    </row>
    <row r="122" spans="1:27" ht="10.5" customHeight="1">
      <c r="A122" s="110"/>
      <c r="B122" s="105"/>
      <c r="C122" s="44"/>
      <c r="D122" s="65"/>
      <c r="E122" s="81"/>
      <c r="F122" s="82"/>
      <c r="G122" s="83"/>
      <c r="H122" s="487"/>
      <c r="I122" s="273"/>
      <c r="J122" s="623" t="s">
        <v>435</v>
      </c>
      <c r="K122" s="277">
        <v>7</v>
      </c>
      <c r="L122" s="666" t="str">
        <f t="shared" ref="L122" si="12">IF(OR(K122=7,K122=8,K122=9),J120,IF(OR(K122=1,K122=2,K122=3),J124,""))</f>
        <v>廖連昇</v>
      </c>
      <c r="M122" s="267"/>
      <c r="N122" s="461"/>
      <c r="O122" s="259"/>
      <c r="P122" s="461"/>
    </row>
    <row r="123" spans="1:27" ht="10.5" customHeight="1">
      <c r="A123" s="110">
        <v>59</v>
      </c>
      <c r="B123" s="105">
        <v>30</v>
      </c>
      <c r="C123" s="57" t="s">
        <v>22</v>
      </c>
      <c r="D123" s="58"/>
      <c r="E123" s="86"/>
      <c r="F123" s="87" t="s">
        <v>281</v>
      </c>
      <c r="G123" s="88" t="s">
        <v>53</v>
      </c>
      <c r="H123" s="498"/>
      <c r="I123" s="270"/>
      <c r="J123" s="504"/>
      <c r="K123" s="275"/>
      <c r="L123" s="461" t="s">
        <v>495</v>
      </c>
      <c r="M123" s="668"/>
      <c r="N123" s="461"/>
      <c r="O123" s="259"/>
      <c r="P123" s="461"/>
    </row>
    <row r="124" spans="1:27" ht="10.5" customHeight="1">
      <c r="A124" s="110"/>
      <c r="B124" s="105"/>
      <c r="C124" s="44"/>
      <c r="D124" s="65"/>
      <c r="E124" s="69"/>
      <c r="F124" s="89"/>
      <c r="G124" s="78"/>
      <c r="H124" s="499" t="s">
        <v>425</v>
      </c>
      <c r="I124" s="271">
        <v>8</v>
      </c>
      <c r="J124" s="576" t="str">
        <f>IF(OR(I124= 7,I124= 8,I124= 9),F123,IF(OR(I124= 1,I124= 2,I124= 3),F125,IF(F123="Bye",F125,IF(F125="Bye",F123,""))))</f>
        <v>林慶隆</v>
      </c>
      <c r="K124" s="279"/>
      <c r="L124" s="461"/>
      <c r="M124" s="259"/>
      <c r="N124" s="461"/>
      <c r="O124" s="259"/>
      <c r="P124" s="461"/>
    </row>
    <row r="125" spans="1:27" ht="10.5" customHeight="1">
      <c r="A125" s="110">
        <v>60</v>
      </c>
      <c r="B125" s="105">
        <v>39</v>
      </c>
      <c r="C125" s="57" t="s">
        <v>22</v>
      </c>
      <c r="D125" s="58"/>
      <c r="E125" s="69"/>
      <c r="F125" s="77" t="s">
        <v>254</v>
      </c>
      <c r="G125" s="78" t="s">
        <v>28</v>
      </c>
      <c r="H125" s="498"/>
      <c r="I125" s="274"/>
      <c r="J125" s="504" t="s">
        <v>464</v>
      </c>
      <c r="K125" s="255"/>
      <c r="L125" s="461"/>
      <c r="M125" s="259"/>
      <c r="N125" s="461"/>
      <c r="O125" s="259"/>
      <c r="P125" s="461"/>
    </row>
    <row r="126" spans="1:27" ht="10.5" customHeight="1">
      <c r="A126" s="110"/>
      <c r="B126" s="105"/>
      <c r="C126" s="44"/>
      <c r="D126" s="65"/>
      <c r="E126" s="81"/>
      <c r="F126" s="82"/>
      <c r="G126" s="83"/>
      <c r="H126" s="487"/>
      <c r="I126" s="273"/>
      <c r="J126" s="504"/>
      <c r="K126" s="255"/>
      <c r="L126" s="584" t="s">
        <v>530</v>
      </c>
      <c r="M126" s="257">
        <v>2</v>
      </c>
      <c r="N126" s="666" t="str">
        <f t="shared" ref="N126" si="13">IF(OR(M126=7,M126=8,M126=9),L122,IF(OR(M126=1,M126=2,M126=3),L130,""))</f>
        <v>陳宜超</v>
      </c>
      <c r="O126" s="261"/>
      <c r="P126" s="461"/>
    </row>
    <row r="127" spans="1:27" ht="10.5" customHeight="1">
      <c r="A127" s="110">
        <v>61</v>
      </c>
      <c r="B127" s="105">
        <v>21</v>
      </c>
      <c r="C127" s="57" t="s">
        <v>22</v>
      </c>
      <c r="D127" s="58">
        <v>26</v>
      </c>
      <c r="E127" s="86"/>
      <c r="F127" s="87" t="s">
        <v>249</v>
      </c>
      <c r="G127" s="88" t="s">
        <v>28</v>
      </c>
      <c r="H127" s="498"/>
      <c r="I127" s="270"/>
      <c r="J127" s="504"/>
      <c r="K127" s="255"/>
      <c r="L127" s="461"/>
      <c r="M127" s="259"/>
      <c r="N127" s="613" t="s">
        <v>497</v>
      </c>
      <c r="O127" s="262"/>
      <c r="P127" s="461"/>
    </row>
    <row r="128" spans="1:27" ht="10.5" customHeight="1">
      <c r="A128" s="110"/>
      <c r="B128" s="105"/>
      <c r="C128" s="44"/>
      <c r="D128" s="65"/>
      <c r="E128" s="69"/>
      <c r="F128" s="89"/>
      <c r="G128" s="78"/>
      <c r="H128" s="499" t="s">
        <v>426</v>
      </c>
      <c r="I128" s="271">
        <v>2</v>
      </c>
      <c r="J128" s="576" t="str">
        <f>IF(OR(I128= 7,I128= 8,I128= 9),F127,IF(OR(I128= 1,I128= 2,I128= 3),F129,IF(F127="Bye",F129,IF(F129="Bye",F127,""))))</f>
        <v>謝棨宥</v>
      </c>
      <c r="K128" s="272"/>
      <c r="L128" s="461"/>
      <c r="M128" s="259"/>
      <c r="N128" s="614"/>
      <c r="O128" s="262"/>
      <c r="P128" s="461"/>
      <c r="V128" s="100"/>
      <c r="W128" s="100"/>
      <c r="X128" s="100"/>
      <c r="Y128" s="100"/>
      <c r="Z128" s="100"/>
      <c r="AA128" s="100"/>
    </row>
    <row r="129" spans="1:27" ht="10.5" customHeight="1">
      <c r="A129" s="110">
        <v>62</v>
      </c>
      <c r="B129" s="105">
        <v>29</v>
      </c>
      <c r="C129" s="57" t="s">
        <v>22</v>
      </c>
      <c r="D129" s="58"/>
      <c r="E129" s="69"/>
      <c r="F129" s="77" t="s">
        <v>274</v>
      </c>
      <c r="G129" s="78" t="s">
        <v>53</v>
      </c>
      <c r="H129" s="498"/>
      <c r="I129" s="274"/>
      <c r="J129" s="504" t="s">
        <v>467</v>
      </c>
      <c r="K129" s="275"/>
      <c r="L129" s="461"/>
      <c r="M129" s="259"/>
      <c r="N129" s="614"/>
      <c r="O129" s="262"/>
      <c r="P129" s="461"/>
    </row>
    <row r="130" spans="1:27" ht="10.5" customHeight="1">
      <c r="A130" s="110"/>
      <c r="B130" s="105"/>
      <c r="C130" s="44"/>
      <c r="D130" s="65"/>
      <c r="E130" s="81"/>
      <c r="F130" s="82"/>
      <c r="G130" s="83"/>
      <c r="H130" s="487"/>
      <c r="I130" s="273"/>
      <c r="J130" s="623" t="s">
        <v>435</v>
      </c>
      <c r="K130" s="277">
        <v>3</v>
      </c>
      <c r="L130" s="666" t="str">
        <f t="shared" ref="L130:L132" si="14">IF(OR(K130=7,K130=8,K130=9),J128,IF(OR(K130=1,K130=2,K130=3),J132,""))</f>
        <v>陳宜超</v>
      </c>
      <c r="M130" s="261"/>
      <c r="N130" s="614"/>
      <c r="O130" s="262"/>
      <c r="P130" s="461"/>
    </row>
    <row r="131" spans="1:27" ht="10.5" customHeight="1">
      <c r="A131" s="110">
        <v>63</v>
      </c>
      <c r="B131" s="105"/>
      <c r="C131" s="57" t="s">
        <v>22</v>
      </c>
      <c r="D131" s="58"/>
      <c r="E131" s="86"/>
      <c r="F131" s="87" t="s">
        <v>26</v>
      </c>
      <c r="G131" s="88"/>
      <c r="H131" s="498"/>
      <c r="I131" s="270"/>
      <c r="J131" s="504"/>
      <c r="K131" s="275"/>
      <c r="L131" s="461" t="s">
        <v>497</v>
      </c>
      <c r="M131" s="262"/>
      <c r="N131" s="614"/>
      <c r="O131" s="262"/>
      <c r="P131" s="461"/>
    </row>
    <row r="132" spans="1:27" ht="10.5" customHeight="1">
      <c r="A132" s="110"/>
      <c r="B132" s="105"/>
      <c r="C132" s="44"/>
      <c r="D132" s="65"/>
      <c r="E132" s="69"/>
      <c r="F132" s="89"/>
      <c r="G132" s="71"/>
      <c r="H132" s="487"/>
      <c r="I132" s="271"/>
      <c r="J132" s="576" t="str">
        <f>IF(OR(I132= 7,I132= 8,I132= 9),F131,IF(OR(I132= 1,I132= 2,I132= 3),F133,IF(F131="Bye",F133,IF(F133="Bye",F131,""))))</f>
        <v>陳宜超</v>
      </c>
      <c r="K132" s="279"/>
      <c r="L132" s="461" t="str">
        <f t="shared" si="14"/>
        <v/>
      </c>
      <c r="M132" s="262"/>
      <c r="N132" s="614"/>
      <c r="O132" s="262"/>
      <c r="P132" s="461"/>
    </row>
    <row r="133" spans="1:27" s="100" customFormat="1" ht="10.5" customHeight="1">
      <c r="A133" s="104">
        <v>64</v>
      </c>
      <c r="B133" s="105">
        <v>1</v>
      </c>
      <c r="C133" s="57" t="s">
        <v>22</v>
      </c>
      <c r="D133" s="106">
        <v>2</v>
      </c>
      <c r="E133" s="59" t="s">
        <v>103</v>
      </c>
      <c r="F133" s="73" t="s">
        <v>247</v>
      </c>
      <c r="G133" s="61" t="s">
        <v>78</v>
      </c>
      <c r="H133" s="500"/>
      <c r="I133" s="280"/>
      <c r="J133" s="579"/>
      <c r="K133" s="255"/>
      <c r="L133" s="614"/>
      <c r="M133" s="262"/>
      <c r="N133" s="461"/>
      <c r="O133" s="262"/>
      <c r="P133" s="461"/>
      <c r="Q133" s="125"/>
      <c r="R133" s="127"/>
      <c r="S133" s="127"/>
      <c r="V133" s="99"/>
      <c r="W133" s="99"/>
      <c r="X133" s="99"/>
      <c r="Y133" s="99"/>
      <c r="Z133" s="99"/>
      <c r="AA133" s="99"/>
    </row>
    <row r="134" spans="1:27" ht="10.5" customHeight="1">
      <c r="B134" s="114"/>
      <c r="C134" s="47"/>
      <c r="D134" s="101"/>
      <c r="E134" s="69"/>
      <c r="F134" s="77"/>
      <c r="G134" s="78"/>
      <c r="H134" s="502"/>
      <c r="I134" s="282"/>
      <c r="J134" s="546"/>
      <c r="K134" s="283"/>
      <c r="L134" s="492"/>
      <c r="N134" s="492"/>
      <c r="P134" s="492"/>
    </row>
    <row r="135" spans="1:27" ht="10.5" customHeight="1">
      <c r="J135" s="852"/>
    </row>
    <row r="136" spans="1:27" ht="10.5" customHeight="1">
      <c r="J136" s="852"/>
    </row>
    <row r="137" spans="1:27" ht="10.5" customHeight="1">
      <c r="J137" s="852"/>
    </row>
  </sheetData>
  <mergeCells count="4">
    <mergeCell ref="H1:I2"/>
    <mergeCell ref="J1:K1"/>
    <mergeCell ref="J2:K2"/>
    <mergeCell ref="H3:K4"/>
  </mergeCells>
  <phoneticPr fontId="1" type="noConversion"/>
  <conditionalFormatting sqref="G7:G69">
    <cfRule type="expression" dxfId="491" priority="211" stopIfTrue="1">
      <formula>AND(#REF!&lt;9,$D7&gt;0)</formula>
    </cfRule>
  </conditionalFormatting>
  <conditionalFormatting sqref="H8 H40 H24 H52 H36 H56 H68 H104 H84 H88 H116 H100 H120 H132">
    <cfRule type="expression" dxfId="490" priority="212" stopIfTrue="1">
      <formula>AND($N$1="CU",H8="Umpire")</formula>
    </cfRule>
    <cfRule type="expression" dxfId="489" priority="213" stopIfTrue="1">
      <formula>AND($N$1="CU",H8&lt;&gt;"Umpire",I8&lt;&gt;"")</formula>
    </cfRule>
    <cfRule type="expression" dxfId="488" priority="214" stopIfTrue="1">
      <formula>AND($N$1="CU",H8&lt;&gt;"Umpire")</formula>
    </cfRule>
  </conditionalFormatting>
  <conditionalFormatting sqref="C7 C9 C11 C13 C15 C17 C19 C21">
    <cfRule type="cellIs" dxfId="487" priority="215" stopIfTrue="1" operator="equal">
      <formula>"QA"</formula>
    </cfRule>
    <cfRule type="cellIs" dxfId="486" priority="216"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485" priority="217" stopIfTrue="1">
      <formula>$N$1="CU"</formula>
    </cfRule>
  </conditionalFormatting>
  <conditionalFormatting sqref="I16">
    <cfRule type="expression" dxfId="484" priority="210" stopIfTrue="1">
      <formula>$N$1="CU"</formula>
    </cfRule>
  </conditionalFormatting>
  <conditionalFormatting sqref="I24">
    <cfRule type="expression" dxfId="483" priority="209" stopIfTrue="1">
      <formula>$N$1="CU"</formula>
    </cfRule>
  </conditionalFormatting>
  <conditionalFormatting sqref="I32">
    <cfRule type="expression" dxfId="482" priority="208" stopIfTrue="1">
      <formula>$N$1="CU"</formula>
    </cfRule>
  </conditionalFormatting>
  <conditionalFormatting sqref="I40">
    <cfRule type="expression" dxfId="481" priority="207" stopIfTrue="1">
      <formula>$N$1="CU"</formula>
    </cfRule>
  </conditionalFormatting>
  <conditionalFormatting sqref="I48">
    <cfRule type="expression" dxfId="480" priority="206" stopIfTrue="1">
      <formula>$N$1="CU"</formula>
    </cfRule>
  </conditionalFormatting>
  <conditionalFormatting sqref="I56">
    <cfRule type="expression" dxfId="479" priority="205" stopIfTrue="1">
      <formula>$N$1="CU"</formula>
    </cfRule>
  </conditionalFormatting>
  <conditionalFormatting sqref="I64">
    <cfRule type="expression" dxfId="478" priority="204" stopIfTrue="1">
      <formula>$N$1="CU"</formula>
    </cfRule>
  </conditionalFormatting>
  <conditionalFormatting sqref="G71:G133">
    <cfRule type="expression" dxfId="477" priority="199" stopIfTrue="1">
      <formula>AND(#REF!&lt;9,$D71&gt;0)</formula>
    </cfRule>
  </conditionalFormatting>
  <conditionalFormatting sqref="H72">
    <cfRule type="expression" dxfId="476" priority="200" stopIfTrue="1">
      <formula>AND($N$1="CU",H72="Umpire")</formula>
    </cfRule>
    <cfRule type="expression" dxfId="475" priority="201" stopIfTrue="1">
      <formula>AND($N$1="CU",H72&lt;&gt;"Umpire",I72&lt;&gt;"")</formula>
    </cfRule>
    <cfRule type="expression" dxfId="474" priority="202" stopIfTrue="1">
      <formula>AND($N$1="CU",H72&lt;&gt;"Umpire")</formula>
    </cfRule>
  </conditionalFormatting>
  <conditionalFormatting sqref="I72">
    <cfRule type="expression" dxfId="473" priority="203" stopIfTrue="1">
      <formula>$N$1="CU"</formula>
    </cfRule>
  </conditionalFormatting>
  <conditionalFormatting sqref="I80">
    <cfRule type="expression" dxfId="472" priority="198" stopIfTrue="1">
      <formula>$N$1="CU"</formula>
    </cfRule>
  </conditionalFormatting>
  <conditionalFormatting sqref="I88">
    <cfRule type="expression" dxfId="471" priority="197" stopIfTrue="1">
      <formula>$N$1="CU"</formula>
    </cfRule>
  </conditionalFormatting>
  <conditionalFormatting sqref="I96">
    <cfRule type="expression" dxfId="470" priority="196" stopIfTrue="1">
      <formula>$N$1="CU"</formula>
    </cfRule>
  </conditionalFormatting>
  <conditionalFormatting sqref="I104">
    <cfRule type="expression" dxfId="469" priority="195" stopIfTrue="1">
      <formula>$N$1="CU"</formula>
    </cfRule>
  </conditionalFormatting>
  <conditionalFormatting sqref="I112">
    <cfRule type="expression" dxfId="468" priority="194" stopIfTrue="1">
      <formula>$N$1="CU"</formula>
    </cfRule>
  </conditionalFormatting>
  <conditionalFormatting sqref="I120">
    <cfRule type="expression" dxfId="467" priority="193" stopIfTrue="1">
      <formula>$N$1="CU"</formula>
    </cfRule>
  </conditionalFormatting>
  <conditionalFormatting sqref="I128">
    <cfRule type="expression" dxfId="466" priority="192" stopIfTrue="1">
      <formula>$N$1="CU"</formula>
    </cfRule>
  </conditionalFormatting>
  <conditionalFormatting sqref="F1:F8 F10:F24 F26:F34 F36:F40 F42:F50 F52:F56 F58:F66 F68:F72 F74:F82 F84:F88 F90:F98 F100:F104 F106:F114 F116:F120 F122:F1048576">
    <cfRule type="duplicateValues" dxfId="465" priority="173"/>
    <cfRule type="duplicateValues" dxfId="464" priority="188"/>
    <cfRule type="duplicateValues" dxfId="463" priority="189"/>
    <cfRule type="duplicateValues" dxfId="462" priority="190"/>
    <cfRule type="duplicateValues" dxfId="461" priority="191"/>
  </conditionalFormatting>
  <conditionalFormatting sqref="C23 C25 C27 C29 C31 C33 C35 C37">
    <cfRule type="cellIs" dxfId="460" priority="186" stopIfTrue="1" operator="equal">
      <formula>"QA"</formula>
    </cfRule>
    <cfRule type="cellIs" dxfId="459" priority="187" stopIfTrue="1" operator="equal">
      <formula>"DA"</formula>
    </cfRule>
  </conditionalFormatting>
  <conditionalFormatting sqref="C39 C41 C43 C45 C47 C49 C51 C53">
    <cfRule type="cellIs" dxfId="458" priority="184" stopIfTrue="1" operator="equal">
      <formula>"QA"</formula>
    </cfRule>
    <cfRule type="cellIs" dxfId="457" priority="185" stopIfTrue="1" operator="equal">
      <formula>"DA"</formula>
    </cfRule>
  </conditionalFormatting>
  <conditionalFormatting sqref="C55 C57 C59 C61 C63 C65 C67 C69">
    <cfRule type="cellIs" dxfId="456" priority="182" stopIfTrue="1" operator="equal">
      <formula>"QA"</formula>
    </cfRule>
    <cfRule type="cellIs" dxfId="455" priority="183" stopIfTrue="1" operator="equal">
      <formula>"DA"</formula>
    </cfRule>
  </conditionalFormatting>
  <conditionalFormatting sqref="C71 C73 C75 C77 C79 C81 C83 C85">
    <cfRule type="cellIs" dxfId="454" priority="180" stopIfTrue="1" operator="equal">
      <formula>"QA"</formula>
    </cfRule>
    <cfRule type="cellIs" dxfId="453" priority="181" stopIfTrue="1" operator="equal">
      <formula>"DA"</formula>
    </cfRule>
  </conditionalFormatting>
  <conditionalFormatting sqref="C87 C89 C91 C93 C95 C97 C99 C101">
    <cfRule type="cellIs" dxfId="452" priority="178" stopIfTrue="1" operator="equal">
      <formula>"QA"</formula>
    </cfRule>
    <cfRule type="cellIs" dxfId="451" priority="179" stopIfTrue="1" operator="equal">
      <formula>"DA"</formula>
    </cfRule>
  </conditionalFormatting>
  <conditionalFormatting sqref="C103 C105 C107 C109 C111 C113 C115 C117">
    <cfRule type="cellIs" dxfId="450" priority="176" stopIfTrue="1" operator="equal">
      <formula>"QA"</formula>
    </cfRule>
    <cfRule type="cellIs" dxfId="449" priority="177" stopIfTrue="1" operator="equal">
      <formula>"DA"</formula>
    </cfRule>
  </conditionalFormatting>
  <conditionalFormatting sqref="C119 C121 C123 C125 C127 C129 C131 C133">
    <cfRule type="cellIs" dxfId="448" priority="174" stopIfTrue="1" operator="equal">
      <formula>"QA"</formula>
    </cfRule>
    <cfRule type="cellIs" dxfId="447" priority="175" stopIfTrue="1" operator="equal">
      <formula>"DA"</formula>
    </cfRule>
  </conditionalFormatting>
  <conditionalFormatting sqref="H12">
    <cfRule type="expression" dxfId="446" priority="170" stopIfTrue="1">
      <formula>AND($N$1="CU",H12="Umpire")</formula>
    </cfRule>
    <cfRule type="expression" dxfId="445" priority="171" stopIfTrue="1">
      <formula>AND($N$1="CU",H12&lt;&gt;"Umpire",I12&lt;&gt;"")</formula>
    </cfRule>
    <cfRule type="expression" dxfId="444" priority="172" stopIfTrue="1">
      <formula>AND($N$1="CU",H12&lt;&gt;"Umpire")</formula>
    </cfRule>
  </conditionalFormatting>
  <conditionalFormatting sqref="H16">
    <cfRule type="expression" dxfId="443" priority="167" stopIfTrue="1">
      <formula>AND($N$1="CU",H16="Umpire")</formula>
    </cfRule>
    <cfRule type="expression" dxfId="442" priority="168" stopIfTrue="1">
      <formula>AND($N$1="CU",H16&lt;&gt;"Umpire",I16&lt;&gt;"")</formula>
    </cfRule>
    <cfRule type="expression" dxfId="441" priority="169" stopIfTrue="1">
      <formula>AND($N$1="CU",H16&lt;&gt;"Umpire")</formula>
    </cfRule>
  </conditionalFormatting>
  <conditionalFormatting sqref="H20">
    <cfRule type="expression" dxfId="440" priority="164" stopIfTrue="1">
      <formula>AND($N$1="CU",H20="Umpire")</formula>
    </cfRule>
    <cfRule type="expression" dxfId="439" priority="165" stopIfTrue="1">
      <formula>AND($N$1="CU",H20&lt;&gt;"Umpire",I20&lt;&gt;"")</formula>
    </cfRule>
    <cfRule type="expression" dxfId="438" priority="166" stopIfTrue="1">
      <formula>AND($N$1="CU",H20&lt;&gt;"Umpire")</formula>
    </cfRule>
  </conditionalFormatting>
  <conditionalFormatting sqref="H28">
    <cfRule type="expression" dxfId="437" priority="161" stopIfTrue="1">
      <formula>AND($N$1="CU",H28="Umpire")</formula>
    </cfRule>
    <cfRule type="expression" dxfId="436" priority="162" stopIfTrue="1">
      <formula>AND($N$1="CU",H28&lt;&gt;"Umpire",I28&lt;&gt;"")</formula>
    </cfRule>
    <cfRule type="expression" dxfId="435" priority="163" stopIfTrue="1">
      <formula>AND($N$1="CU",H28&lt;&gt;"Umpire")</formula>
    </cfRule>
  </conditionalFormatting>
  <conditionalFormatting sqref="H32">
    <cfRule type="expression" dxfId="434" priority="158" stopIfTrue="1">
      <formula>AND($N$1="CU",H32="Umpire")</formula>
    </cfRule>
    <cfRule type="expression" dxfId="433" priority="159" stopIfTrue="1">
      <formula>AND($N$1="CU",H32&lt;&gt;"Umpire",I32&lt;&gt;"")</formula>
    </cfRule>
    <cfRule type="expression" dxfId="432" priority="160" stopIfTrue="1">
      <formula>AND($N$1="CU",H32&lt;&gt;"Umpire")</formula>
    </cfRule>
  </conditionalFormatting>
  <conditionalFormatting sqref="H44">
    <cfRule type="expression" dxfId="431" priority="155" stopIfTrue="1">
      <formula>AND($N$1="CU",H44="Umpire")</formula>
    </cfRule>
    <cfRule type="expression" dxfId="430" priority="156" stopIfTrue="1">
      <formula>AND($N$1="CU",H44&lt;&gt;"Umpire",I44&lt;&gt;"")</formula>
    </cfRule>
    <cfRule type="expression" dxfId="429" priority="157" stopIfTrue="1">
      <formula>AND($N$1="CU",H44&lt;&gt;"Umpire")</formula>
    </cfRule>
  </conditionalFormatting>
  <conditionalFormatting sqref="H48">
    <cfRule type="expression" dxfId="428" priority="152" stopIfTrue="1">
      <formula>AND($N$1="CU",H48="Umpire")</formula>
    </cfRule>
    <cfRule type="expression" dxfId="427" priority="153" stopIfTrue="1">
      <formula>AND($N$1="CU",H48&lt;&gt;"Umpire",I48&lt;&gt;"")</formula>
    </cfRule>
    <cfRule type="expression" dxfId="426" priority="154" stopIfTrue="1">
      <formula>AND($N$1="CU",H48&lt;&gt;"Umpire")</formula>
    </cfRule>
  </conditionalFormatting>
  <conditionalFormatting sqref="H60">
    <cfRule type="expression" dxfId="425" priority="149" stopIfTrue="1">
      <formula>AND($N$1="CU",H60="Umpire")</formula>
    </cfRule>
    <cfRule type="expression" dxfId="424" priority="150" stopIfTrue="1">
      <formula>AND($N$1="CU",H60&lt;&gt;"Umpire",I60&lt;&gt;"")</formula>
    </cfRule>
    <cfRule type="expression" dxfId="423" priority="151" stopIfTrue="1">
      <formula>AND($N$1="CU",H60&lt;&gt;"Umpire")</formula>
    </cfRule>
  </conditionalFormatting>
  <conditionalFormatting sqref="H64">
    <cfRule type="expression" dxfId="422" priority="146" stopIfTrue="1">
      <formula>AND($N$1="CU",H64="Umpire")</formula>
    </cfRule>
    <cfRule type="expression" dxfId="421" priority="147" stopIfTrue="1">
      <formula>AND($N$1="CU",H64&lt;&gt;"Umpire",I64&lt;&gt;"")</formula>
    </cfRule>
    <cfRule type="expression" dxfId="420" priority="148" stopIfTrue="1">
      <formula>AND($N$1="CU",H64&lt;&gt;"Umpire")</formula>
    </cfRule>
  </conditionalFormatting>
  <conditionalFormatting sqref="H76">
    <cfRule type="expression" dxfId="419" priority="143" stopIfTrue="1">
      <formula>AND($N$1="CU",H76="Umpire")</formula>
    </cfRule>
    <cfRule type="expression" dxfId="418" priority="144" stopIfTrue="1">
      <formula>AND($N$1="CU",H76&lt;&gt;"Umpire",I76&lt;&gt;"")</formula>
    </cfRule>
    <cfRule type="expression" dxfId="417" priority="145" stopIfTrue="1">
      <formula>AND($N$1="CU",H76&lt;&gt;"Umpire")</formula>
    </cfRule>
  </conditionalFormatting>
  <conditionalFormatting sqref="H80">
    <cfRule type="expression" dxfId="416" priority="140" stopIfTrue="1">
      <formula>AND($N$1="CU",H80="Umpire")</formula>
    </cfRule>
    <cfRule type="expression" dxfId="415" priority="141" stopIfTrue="1">
      <formula>AND($N$1="CU",H80&lt;&gt;"Umpire",I80&lt;&gt;"")</formula>
    </cfRule>
    <cfRule type="expression" dxfId="414" priority="142" stopIfTrue="1">
      <formula>AND($N$1="CU",H80&lt;&gt;"Umpire")</formula>
    </cfRule>
  </conditionalFormatting>
  <conditionalFormatting sqref="H92">
    <cfRule type="expression" dxfId="413" priority="137" stopIfTrue="1">
      <formula>AND($N$1="CU",H92="Umpire")</formula>
    </cfRule>
    <cfRule type="expression" dxfId="412" priority="138" stopIfTrue="1">
      <formula>AND($N$1="CU",H92&lt;&gt;"Umpire",I92&lt;&gt;"")</formula>
    </cfRule>
    <cfRule type="expression" dxfId="411" priority="139" stopIfTrue="1">
      <formula>AND($N$1="CU",H92&lt;&gt;"Umpire")</formula>
    </cfRule>
  </conditionalFormatting>
  <conditionalFormatting sqref="H96">
    <cfRule type="expression" dxfId="410" priority="134" stopIfTrue="1">
      <formula>AND($N$1="CU",H96="Umpire")</formula>
    </cfRule>
    <cfRule type="expression" dxfId="409" priority="135" stopIfTrue="1">
      <formula>AND($N$1="CU",H96&lt;&gt;"Umpire",I96&lt;&gt;"")</formula>
    </cfRule>
    <cfRule type="expression" dxfId="408" priority="136" stopIfTrue="1">
      <formula>AND($N$1="CU",H96&lt;&gt;"Umpire")</formula>
    </cfRule>
  </conditionalFormatting>
  <conditionalFormatting sqref="H108">
    <cfRule type="expression" dxfId="407" priority="131" stopIfTrue="1">
      <formula>AND($N$1="CU",H108="Umpire")</formula>
    </cfRule>
    <cfRule type="expression" dxfId="406" priority="132" stopIfTrue="1">
      <formula>AND($N$1="CU",H108&lt;&gt;"Umpire",I108&lt;&gt;"")</formula>
    </cfRule>
    <cfRule type="expression" dxfId="405" priority="133" stopIfTrue="1">
      <formula>AND($N$1="CU",H108&lt;&gt;"Umpire")</formula>
    </cfRule>
  </conditionalFormatting>
  <conditionalFormatting sqref="H112">
    <cfRule type="expression" dxfId="404" priority="128" stopIfTrue="1">
      <formula>AND($N$1="CU",H112="Umpire")</formula>
    </cfRule>
    <cfRule type="expression" dxfId="403" priority="129" stopIfTrue="1">
      <formula>AND($N$1="CU",H112&lt;&gt;"Umpire",I112&lt;&gt;"")</formula>
    </cfRule>
    <cfRule type="expression" dxfId="402" priority="130" stopIfTrue="1">
      <formula>AND($N$1="CU",H112&lt;&gt;"Umpire")</formula>
    </cfRule>
  </conditionalFormatting>
  <conditionalFormatting sqref="H124">
    <cfRule type="expression" dxfId="401" priority="125" stopIfTrue="1">
      <formula>AND($N$1="CU",H124="Umpire")</formula>
    </cfRule>
    <cfRule type="expression" dxfId="400" priority="126" stopIfTrue="1">
      <formula>AND($N$1="CU",H124&lt;&gt;"Umpire",I124&lt;&gt;"")</formula>
    </cfRule>
    <cfRule type="expression" dxfId="399" priority="127" stopIfTrue="1">
      <formula>AND($N$1="CU",H124&lt;&gt;"Umpire")</formula>
    </cfRule>
  </conditionalFormatting>
  <conditionalFormatting sqref="H128">
    <cfRule type="expression" dxfId="398" priority="122" stopIfTrue="1">
      <formula>AND($N$1="CU",H128="Umpire")</formula>
    </cfRule>
    <cfRule type="expression" dxfId="397" priority="123" stopIfTrue="1">
      <formula>AND($N$1="CU",H128&lt;&gt;"Umpire",I128&lt;&gt;"")</formula>
    </cfRule>
    <cfRule type="expression" dxfId="396" priority="124" stopIfTrue="1">
      <formula>AND($N$1="CU",H128&lt;&gt;"Umpire")</formula>
    </cfRule>
  </conditionalFormatting>
  <conditionalFormatting sqref="J10">
    <cfRule type="expression" dxfId="395" priority="119" stopIfTrue="1">
      <formula>AND($N$1="CU",J10="Umpire")</formula>
    </cfRule>
    <cfRule type="expression" dxfId="394" priority="120" stopIfTrue="1">
      <formula>AND($N$1="CU",J10&lt;&gt;"Umpire",K10&lt;&gt;"")</formula>
    </cfRule>
    <cfRule type="expression" dxfId="393" priority="121" stopIfTrue="1">
      <formula>AND($N$1="CU",J10&lt;&gt;"Umpire")</formula>
    </cfRule>
  </conditionalFormatting>
  <conditionalFormatting sqref="J18">
    <cfRule type="expression" dxfId="392" priority="116" stopIfTrue="1">
      <formula>AND($N$1="CU",J18="Umpire")</formula>
    </cfRule>
    <cfRule type="expression" dxfId="391" priority="117" stopIfTrue="1">
      <formula>AND($N$1="CU",J18&lt;&gt;"Umpire",K18&lt;&gt;"")</formula>
    </cfRule>
    <cfRule type="expression" dxfId="390" priority="118" stopIfTrue="1">
      <formula>AND($N$1="CU",J18&lt;&gt;"Umpire")</formula>
    </cfRule>
  </conditionalFormatting>
  <conditionalFormatting sqref="J26">
    <cfRule type="expression" dxfId="389" priority="113" stopIfTrue="1">
      <formula>AND($N$1="CU",J26="Umpire")</formula>
    </cfRule>
    <cfRule type="expression" dxfId="388" priority="114" stopIfTrue="1">
      <formula>AND($N$1="CU",J26&lt;&gt;"Umpire",K26&lt;&gt;"")</formula>
    </cfRule>
    <cfRule type="expression" dxfId="387" priority="115" stopIfTrue="1">
      <formula>AND($N$1="CU",J26&lt;&gt;"Umpire")</formula>
    </cfRule>
  </conditionalFormatting>
  <conditionalFormatting sqref="J34">
    <cfRule type="expression" dxfId="386" priority="110" stopIfTrue="1">
      <formula>AND($N$1="CU",J34="Umpire")</formula>
    </cfRule>
    <cfRule type="expression" dxfId="385" priority="111" stopIfTrue="1">
      <formula>AND($N$1="CU",J34&lt;&gt;"Umpire",K34&lt;&gt;"")</formula>
    </cfRule>
    <cfRule type="expression" dxfId="384" priority="112" stopIfTrue="1">
      <formula>AND($N$1="CU",J34&lt;&gt;"Umpire")</formula>
    </cfRule>
  </conditionalFormatting>
  <conditionalFormatting sqref="J42">
    <cfRule type="expression" dxfId="383" priority="107" stopIfTrue="1">
      <formula>AND($N$1="CU",J42="Umpire")</formula>
    </cfRule>
    <cfRule type="expression" dxfId="382" priority="108" stopIfTrue="1">
      <formula>AND($N$1="CU",J42&lt;&gt;"Umpire",K42&lt;&gt;"")</formula>
    </cfRule>
    <cfRule type="expression" dxfId="381" priority="109" stopIfTrue="1">
      <formula>AND($N$1="CU",J42&lt;&gt;"Umpire")</formula>
    </cfRule>
  </conditionalFormatting>
  <conditionalFormatting sqref="J50">
    <cfRule type="expression" dxfId="380" priority="104" stopIfTrue="1">
      <formula>AND($N$1="CU",J50="Umpire")</formula>
    </cfRule>
    <cfRule type="expression" dxfId="379" priority="105" stopIfTrue="1">
      <formula>AND($N$1="CU",J50&lt;&gt;"Umpire",K50&lt;&gt;"")</formula>
    </cfRule>
    <cfRule type="expression" dxfId="378" priority="106" stopIfTrue="1">
      <formula>AND($N$1="CU",J50&lt;&gt;"Umpire")</formula>
    </cfRule>
  </conditionalFormatting>
  <conditionalFormatting sqref="J58">
    <cfRule type="expression" dxfId="377" priority="101" stopIfTrue="1">
      <formula>AND($N$1="CU",J58="Umpire")</formula>
    </cfRule>
    <cfRule type="expression" dxfId="376" priority="102" stopIfTrue="1">
      <formula>AND($N$1="CU",J58&lt;&gt;"Umpire",K58&lt;&gt;"")</formula>
    </cfRule>
    <cfRule type="expression" dxfId="375" priority="103" stopIfTrue="1">
      <formula>AND($N$1="CU",J58&lt;&gt;"Umpire")</formula>
    </cfRule>
  </conditionalFormatting>
  <conditionalFormatting sqref="J66">
    <cfRule type="expression" dxfId="374" priority="98" stopIfTrue="1">
      <formula>AND($N$1="CU",J66="Umpire")</formula>
    </cfRule>
    <cfRule type="expression" dxfId="373" priority="99" stopIfTrue="1">
      <formula>AND($N$1="CU",J66&lt;&gt;"Umpire",K66&lt;&gt;"")</formula>
    </cfRule>
    <cfRule type="expression" dxfId="372" priority="100" stopIfTrue="1">
      <formula>AND($N$1="CU",J66&lt;&gt;"Umpire")</formula>
    </cfRule>
  </conditionalFormatting>
  <conditionalFormatting sqref="J74">
    <cfRule type="expression" dxfId="371" priority="95" stopIfTrue="1">
      <formula>AND($N$1="CU",J74="Umpire")</formula>
    </cfRule>
    <cfRule type="expression" dxfId="370" priority="96" stopIfTrue="1">
      <formula>AND($N$1="CU",J74&lt;&gt;"Umpire",K74&lt;&gt;"")</formula>
    </cfRule>
    <cfRule type="expression" dxfId="369" priority="97" stopIfTrue="1">
      <formula>AND($N$1="CU",J74&lt;&gt;"Umpire")</formula>
    </cfRule>
  </conditionalFormatting>
  <conditionalFormatting sqref="J82">
    <cfRule type="expression" dxfId="368" priority="92" stopIfTrue="1">
      <formula>AND($N$1="CU",J82="Umpire")</formula>
    </cfRule>
    <cfRule type="expression" dxfId="367" priority="93" stopIfTrue="1">
      <formula>AND($N$1="CU",J82&lt;&gt;"Umpire",K82&lt;&gt;"")</formula>
    </cfRule>
    <cfRule type="expression" dxfId="366" priority="94" stopIfTrue="1">
      <formula>AND($N$1="CU",J82&lt;&gt;"Umpire")</formula>
    </cfRule>
  </conditionalFormatting>
  <conditionalFormatting sqref="J90">
    <cfRule type="expression" dxfId="365" priority="89" stopIfTrue="1">
      <formula>AND($N$1="CU",J90="Umpire")</formula>
    </cfRule>
    <cfRule type="expression" dxfId="364" priority="90" stopIfTrue="1">
      <formula>AND($N$1="CU",J90&lt;&gt;"Umpire",K90&lt;&gt;"")</formula>
    </cfRule>
    <cfRule type="expression" dxfId="363" priority="91" stopIfTrue="1">
      <formula>AND($N$1="CU",J90&lt;&gt;"Umpire")</formula>
    </cfRule>
  </conditionalFormatting>
  <conditionalFormatting sqref="J98">
    <cfRule type="expression" dxfId="362" priority="86" stopIfTrue="1">
      <formula>AND($N$1="CU",J98="Umpire")</formula>
    </cfRule>
    <cfRule type="expression" dxfId="361" priority="87" stopIfTrue="1">
      <formula>AND($N$1="CU",J98&lt;&gt;"Umpire",K98&lt;&gt;"")</formula>
    </cfRule>
    <cfRule type="expression" dxfId="360" priority="88" stopIfTrue="1">
      <formula>AND($N$1="CU",J98&lt;&gt;"Umpire")</formula>
    </cfRule>
  </conditionalFormatting>
  <conditionalFormatting sqref="J106">
    <cfRule type="expression" dxfId="359" priority="83" stopIfTrue="1">
      <formula>AND($N$1="CU",J106="Umpire")</formula>
    </cfRule>
    <cfRule type="expression" dxfId="358" priority="84" stopIfTrue="1">
      <formula>AND($N$1="CU",J106&lt;&gt;"Umpire",K106&lt;&gt;"")</formula>
    </cfRule>
    <cfRule type="expression" dxfId="357" priority="85" stopIfTrue="1">
      <formula>AND($N$1="CU",J106&lt;&gt;"Umpire")</formula>
    </cfRule>
  </conditionalFormatting>
  <conditionalFormatting sqref="J114">
    <cfRule type="expression" dxfId="356" priority="80" stopIfTrue="1">
      <formula>AND($N$1="CU",J114="Umpire")</formula>
    </cfRule>
    <cfRule type="expression" dxfId="355" priority="81" stopIfTrue="1">
      <formula>AND($N$1="CU",J114&lt;&gt;"Umpire",K114&lt;&gt;"")</formula>
    </cfRule>
    <cfRule type="expression" dxfId="354" priority="82" stopIfTrue="1">
      <formula>AND($N$1="CU",J114&lt;&gt;"Umpire")</formula>
    </cfRule>
  </conditionalFormatting>
  <conditionalFormatting sqref="J122">
    <cfRule type="expression" dxfId="353" priority="77" stopIfTrue="1">
      <formula>AND($N$1="CU",J122="Umpire")</formula>
    </cfRule>
    <cfRule type="expression" dxfId="352" priority="78" stopIfTrue="1">
      <formula>AND($N$1="CU",J122&lt;&gt;"Umpire",K122&lt;&gt;"")</formula>
    </cfRule>
    <cfRule type="expression" dxfId="351" priority="79" stopIfTrue="1">
      <formula>AND($N$1="CU",J122&lt;&gt;"Umpire")</formula>
    </cfRule>
  </conditionalFormatting>
  <conditionalFormatting sqref="J130">
    <cfRule type="expression" dxfId="350" priority="74" stopIfTrue="1">
      <formula>AND($N$1="CU",J130="Umpire")</formula>
    </cfRule>
    <cfRule type="expression" dxfId="349" priority="75" stopIfTrue="1">
      <formula>AND($N$1="CU",J130&lt;&gt;"Umpire",K130&lt;&gt;"")</formula>
    </cfRule>
    <cfRule type="expression" dxfId="348" priority="76" stopIfTrue="1">
      <formula>AND($N$1="CU",J130&lt;&gt;"Umpire")</formula>
    </cfRule>
  </conditionalFormatting>
  <conditionalFormatting sqref="L14">
    <cfRule type="expression" dxfId="347" priority="71" stopIfTrue="1">
      <formula>AND($N$1="CU",L14="Umpire")</formula>
    </cfRule>
    <cfRule type="expression" dxfId="346" priority="72" stopIfTrue="1">
      <formula>AND($N$1="CU",L14&lt;&gt;"Umpire",M14&lt;&gt;"")</formula>
    </cfRule>
    <cfRule type="expression" dxfId="345" priority="73" stopIfTrue="1">
      <formula>AND($N$1="CU",L14&lt;&gt;"Umpire")</formula>
    </cfRule>
  </conditionalFormatting>
  <conditionalFormatting sqref="L30">
    <cfRule type="expression" dxfId="344" priority="68" stopIfTrue="1">
      <formula>AND($N$1="CU",L30="Umpire")</formula>
    </cfRule>
    <cfRule type="expression" dxfId="343" priority="69" stopIfTrue="1">
      <formula>AND($N$1="CU",L30&lt;&gt;"Umpire",M30&lt;&gt;"")</formula>
    </cfRule>
    <cfRule type="expression" dxfId="342" priority="70" stopIfTrue="1">
      <formula>AND($N$1="CU",L30&lt;&gt;"Umpire")</formula>
    </cfRule>
  </conditionalFormatting>
  <conditionalFormatting sqref="L46">
    <cfRule type="expression" dxfId="341" priority="65" stopIfTrue="1">
      <formula>AND($N$1="CU",L46="Umpire")</formula>
    </cfRule>
    <cfRule type="expression" dxfId="340" priority="66" stopIfTrue="1">
      <formula>AND($N$1="CU",L46&lt;&gt;"Umpire",M46&lt;&gt;"")</formula>
    </cfRule>
    <cfRule type="expression" dxfId="339" priority="67" stopIfTrue="1">
      <formula>AND($N$1="CU",L46&lt;&gt;"Umpire")</formula>
    </cfRule>
  </conditionalFormatting>
  <conditionalFormatting sqref="L62">
    <cfRule type="expression" dxfId="338" priority="62" stopIfTrue="1">
      <formula>AND($N$1="CU",L62="Umpire")</formula>
    </cfRule>
    <cfRule type="expression" dxfId="337" priority="63" stopIfTrue="1">
      <formula>AND($N$1="CU",L62&lt;&gt;"Umpire",M62&lt;&gt;"")</formula>
    </cfRule>
    <cfRule type="expression" dxfId="336" priority="64" stopIfTrue="1">
      <formula>AND($N$1="CU",L62&lt;&gt;"Umpire")</formula>
    </cfRule>
  </conditionalFormatting>
  <conditionalFormatting sqref="L78">
    <cfRule type="expression" dxfId="335" priority="59" stopIfTrue="1">
      <formula>AND($N$1="CU",L78="Umpire")</formula>
    </cfRule>
    <cfRule type="expression" dxfId="334" priority="60" stopIfTrue="1">
      <formula>AND($N$1="CU",L78&lt;&gt;"Umpire",M78&lt;&gt;"")</formula>
    </cfRule>
    <cfRule type="expression" dxfId="333" priority="61" stopIfTrue="1">
      <formula>AND($N$1="CU",L78&lt;&gt;"Umpire")</formula>
    </cfRule>
  </conditionalFormatting>
  <conditionalFormatting sqref="L94">
    <cfRule type="expression" dxfId="332" priority="56" stopIfTrue="1">
      <formula>AND($N$1="CU",L94="Umpire")</formula>
    </cfRule>
    <cfRule type="expression" dxfId="331" priority="57" stopIfTrue="1">
      <formula>AND($N$1="CU",L94&lt;&gt;"Umpire",M94&lt;&gt;"")</formula>
    </cfRule>
    <cfRule type="expression" dxfId="330" priority="58" stopIfTrue="1">
      <formula>AND($N$1="CU",L94&lt;&gt;"Umpire")</formula>
    </cfRule>
  </conditionalFormatting>
  <conditionalFormatting sqref="L110">
    <cfRule type="expression" dxfId="329" priority="53" stopIfTrue="1">
      <formula>AND($N$1="CU",L110="Umpire")</formula>
    </cfRule>
    <cfRule type="expression" dxfId="328" priority="54" stopIfTrue="1">
      <formula>AND($N$1="CU",L110&lt;&gt;"Umpire",M110&lt;&gt;"")</formula>
    </cfRule>
    <cfRule type="expression" dxfId="327" priority="55" stopIfTrue="1">
      <formula>AND($N$1="CU",L110&lt;&gt;"Umpire")</formula>
    </cfRule>
  </conditionalFormatting>
  <conditionalFormatting sqref="L126">
    <cfRule type="expression" dxfId="326" priority="50" stopIfTrue="1">
      <formula>AND($N$1="CU",L126="Umpire")</formula>
    </cfRule>
    <cfRule type="expression" dxfId="325" priority="51" stopIfTrue="1">
      <formula>AND($N$1="CU",L126&lt;&gt;"Umpire",M126&lt;&gt;"")</formula>
    </cfRule>
    <cfRule type="expression" dxfId="324" priority="52" stopIfTrue="1">
      <formula>AND($N$1="CU",L126&lt;&gt;"Umpire")</formula>
    </cfRule>
  </conditionalFormatting>
  <conditionalFormatting sqref="N22">
    <cfRule type="expression" dxfId="323" priority="47" stopIfTrue="1">
      <formula>AND($N$1="CU",N22="Umpire")</formula>
    </cfRule>
    <cfRule type="expression" dxfId="322" priority="48" stopIfTrue="1">
      <formula>AND($N$1="CU",N22&lt;&gt;"Umpire",O22&lt;&gt;"")</formula>
    </cfRule>
    <cfRule type="expression" dxfId="321" priority="49" stopIfTrue="1">
      <formula>AND($N$1="CU",N22&lt;&gt;"Umpire")</formula>
    </cfRule>
  </conditionalFormatting>
  <conditionalFormatting sqref="N54">
    <cfRule type="expression" dxfId="320" priority="44" stopIfTrue="1">
      <formula>AND($N$1="CU",N54="Umpire")</formula>
    </cfRule>
    <cfRule type="expression" dxfId="319" priority="45" stopIfTrue="1">
      <formula>AND($N$1="CU",N54&lt;&gt;"Umpire",O54&lt;&gt;"")</formula>
    </cfRule>
    <cfRule type="expression" dxfId="318" priority="46" stopIfTrue="1">
      <formula>AND($N$1="CU",N54&lt;&gt;"Umpire")</formula>
    </cfRule>
  </conditionalFormatting>
  <conditionalFormatting sqref="N86">
    <cfRule type="expression" dxfId="317" priority="41" stopIfTrue="1">
      <formula>AND($N$1="CU",N86="Umpire")</formula>
    </cfRule>
    <cfRule type="expression" dxfId="316" priority="42" stopIfTrue="1">
      <formula>AND($N$1="CU",N86&lt;&gt;"Umpire",O86&lt;&gt;"")</formula>
    </cfRule>
    <cfRule type="expression" dxfId="315" priority="43" stopIfTrue="1">
      <formula>AND($N$1="CU",N86&lt;&gt;"Umpire")</formula>
    </cfRule>
  </conditionalFormatting>
  <conditionalFormatting sqref="N118">
    <cfRule type="expression" dxfId="314" priority="38" stopIfTrue="1">
      <formula>AND($N$1="CU",N118="Umpire")</formula>
    </cfRule>
    <cfRule type="expression" dxfId="313" priority="39" stopIfTrue="1">
      <formula>AND($N$1="CU",N118&lt;&gt;"Umpire",O118&lt;&gt;"")</formula>
    </cfRule>
    <cfRule type="expression" dxfId="312" priority="40" stopIfTrue="1">
      <formula>AND($N$1="CU",N118&lt;&gt;"Umpire")</formula>
    </cfRule>
  </conditionalFormatting>
  <conditionalFormatting sqref="P39">
    <cfRule type="expression" dxfId="311" priority="35" stopIfTrue="1">
      <formula>AND($N$1="CU",P39="Umpire")</formula>
    </cfRule>
    <cfRule type="expression" dxfId="310" priority="36" stopIfTrue="1">
      <formula>AND($N$1="CU",P39&lt;&gt;"Umpire",Q39&lt;&gt;"")</formula>
    </cfRule>
    <cfRule type="expression" dxfId="309" priority="37" stopIfTrue="1">
      <formula>AND($N$1="CU",P39&lt;&gt;"Umpire")</formula>
    </cfRule>
  </conditionalFormatting>
  <conditionalFormatting sqref="P103">
    <cfRule type="expression" dxfId="308" priority="32" stopIfTrue="1">
      <formula>AND($N$1="CU",P103="Umpire")</formula>
    </cfRule>
    <cfRule type="expression" dxfId="307" priority="33" stopIfTrue="1">
      <formula>AND($N$1="CU",P103&lt;&gt;"Umpire",Q103&lt;&gt;"")</formula>
    </cfRule>
    <cfRule type="expression" dxfId="306" priority="34" stopIfTrue="1">
      <formula>AND($N$1="CU",P103&lt;&gt;"Umpire")</formula>
    </cfRule>
  </conditionalFormatting>
  <conditionalFormatting sqref="P10">
    <cfRule type="expression" dxfId="305" priority="29" stopIfTrue="1">
      <formula>AND($N$1="CU",P10="Umpire")</formula>
    </cfRule>
    <cfRule type="expression" dxfId="304" priority="30" stopIfTrue="1">
      <formula>AND($N$1="CU",P10&lt;&gt;"Umpire",Q10&lt;&gt;"")</formula>
    </cfRule>
    <cfRule type="expression" dxfId="303" priority="31" stopIfTrue="1">
      <formula>AND($N$1="CU",P10&lt;&gt;"Umpire")</formula>
    </cfRule>
  </conditionalFormatting>
  <conditionalFormatting sqref="F9">
    <cfRule type="duplicateValues" dxfId="302" priority="27"/>
    <cfRule type="duplicateValues" dxfId="301" priority="28"/>
  </conditionalFormatting>
  <conditionalFormatting sqref="F25">
    <cfRule type="duplicateValues" dxfId="300" priority="25"/>
    <cfRule type="duplicateValues" dxfId="299" priority="26"/>
  </conditionalFormatting>
  <conditionalFormatting sqref="F35">
    <cfRule type="duplicateValues" dxfId="298" priority="23"/>
    <cfRule type="duplicateValues" dxfId="297" priority="24"/>
  </conditionalFormatting>
  <conditionalFormatting sqref="F41">
    <cfRule type="duplicateValues" dxfId="296" priority="21"/>
    <cfRule type="duplicateValues" dxfId="295" priority="22"/>
  </conditionalFormatting>
  <conditionalFormatting sqref="F51">
    <cfRule type="duplicateValues" dxfId="294" priority="19"/>
    <cfRule type="duplicateValues" dxfId="293" priority="20"/>
  </conditionalFormatting>
  <conditionalFormatting sqref="F57">
    <cfRule type="duplicateValues" dxfId="292" priority="17"/>
    <cfRule type="duplicateValues" dxfId="291" priority="18"/>
  </conditionalFormatting>
  <conditionalFormatting sqref="F67">
    <cfRule type="duplicateValues" dxfId="290" priority="15"/>
    <cfRule type="duplicateValues" dxfId="289" priority="16"/>
  </conditionalFormatting>
  <conditionalFormatting sqref="F73">
    <cfRule type="duplicateValues" dxfId="288" priority="13"/>
    <cfRule type="duplicateValues" dxfId="287" priority="14"/>
  </conditionalFormatting>
  <conditionalFormatting sqref="F83">
    <cfRule type="duplicateValues" dxfId="286" priority="11"/>
    <cfRule type="duplicateValues" dxfId="285" priority="12"/>
  </conditionalFormatting>
  <conditionalFormatting sqref="F89">
    <cfRule type="duplicateValues" dxfId="284" priority="9"/>
    <cfRule type="duplicateValues" dxfId="283" priority="10"/>
  </conditionalFormatting>
  <conditionalFormatting sqref="F99">
    <cfRule type="duplicateValues" dxfId="282" priority="7"/>
    <cfRule type="duplicateValues" dxfId="281" priority="8"/>
  </conditionalFormatting>
  <conditionalFormatting sqref="F105">
    <cfRule type="duplicateValues" dxfId="280" priority="5"/>
    <cfRule type="duplicateValues" dxfId="279" priority="6"/>
  </conditionalFormatting>
  <conditionalFormatting sqref="F115">
    <cfRule type="duplicateValues" dxfId="278" priority="3"/>
    <cfRule type="duplicateValues" dxfId="277" priority="4"/>
  </conditionalFormatting>
  <conditionalFormatting sqref="F121">
    <cfRule type="duplicateValues" dxfId="276" priority="1"/>
    <cfRule type="duplicateValues" dxfId="275" priority="2"/>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00000000-0002-0000-0300-000000000000}">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13314"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2">
    <tabColor theme="9" tint="0.79998168889431442"/>
  </sheetPr>
  <dimension ref="A1:AA137"/>
  <sheetViews>
    <sheetView topLeftCell="A33" zoomScaleNormal="100" workbookViewId="0">
      <selection activeCell="U14" sqref="U14"/>
    </sheetView>
  </sheetViews>
  <sheetFormatPr defaultColWidth="9" defaultRowHeight="16.2"/>
  <cols>
    <col min="1" max="1" width="4.77734375" style="113" customWidth="1"/>
    <col min="2" max="2" width="2.77734375" style="99" customWidth="1"/>
    <col min="3" max="3" width="2.77734375" style="117" customWidth="1"/>
    <col min="4" max="4" width="3.6640625" style="118" customWidth="1"/>
    <col min="5" max="5" width="3.6640625" style="119" customWidth="1"/>
    <col min="6" max="6" width="10.6640625" style="417" customWidth="1"/>
    <col min="7" max="7" width="8.6640625" style="121" customWidth="1"/>
    <col min="8" max="8" width="7.77734375" style="352" customWidth="1"/>
    <col min="9" max="9" width="1.44140625" style="364" customWidth="1"/>
    <col min="10" max="10" width="8.6640625" style="603" customWidth="1"/>
    <col min="11" max="11" width="1.44140625" style="364" customWidth="1"/>
    <col min="12" max="12" width="8.6640625" style="517" customWidth="1"/>
    <col min="13" max="13" width="1.44140625" style="341" customWidth="1"/>
    <col min="14" max="14" width="8.6640625" style="517" customWidth="1"/>
    <col min="15" max="15" width="1.44140625" style="341" customWidth="1"/>
    <col min="16" max="16" width="7.6640625" style="517" customWidth="1"/>
    <col min="17" max="17" width="1.44140625" style="341" customWidth="1"/>
    <col min="18" max="18" width="0" style="341" hidden="1" customWidth="1"/>
    <col min="19" max="19" width="7.6640625" style="341" customWidth="1"/>
    <col min="20" max="20" width="8" style="345" hidden="1" customWidth="1"/>
    <col min="21" max="21" width="9" style="345"/>
    <col min="22" max="24" width="9" style="99"/>
    <col min="25" max="25" width="1.6640625" style="99" customWidth="1"/>
    <col min="26" max="16384" width="9" style="99"/>
  </cols>
  <sheetData>
    <row r="1" spans="1:21" s="10" customFormat="1" ht="15" customHeight="1">
      <c r="A1" s="1" t="s">
        <v>0</v>
      </c>
      <c r="B1" s="2"/>
      <c r="C1" s="3"/>
      <c r="D1" s="4"/>
      <c r="E1" s="5"/>
      <c r="F1" s="404"/>
      <c r="G1" s="7"/>
      <c r="H1" s="782">
        <v>55</v>
      </c>
      <c r="I1" s="783"/>
      <c r="J1" s="786"/>
      <c r="K1" s="787"/>
      <c r="L1" s="515"/>
      <c r="M1" s="698"/>
      <c r="N1" s="699" t="s">
        <v>1</v>
      </c>
      <c r="O1" s="698"/>
      <c r="P1" s="699"/>
      <c r="Q1" s="698"/>
      <c r="R1" s="700"/>
      <c r="S1" s="700"/>
      <c r="T1" s="338"/>
      <c r="U1" s="338"/>
    </row>
    <row r="2" spans="1:21" s="21" customFormat="1" ht="15" customHeight="1">
      <c r="A2" s="11" t="s">
        <v>2</v>
      </c>
      <c r="B2" s="12"/>
      <c r="C2" s="13"/>
      <c r="D2" s="14"/>
      <c r="E2" s="15"/>
      <c r="F2" s="405"/>
      <c r="G2" s="17"/>
      <c r="H2" s="784"/>
      <c r="I2" s="785"/>
      <c r="J2" s="786"/>
      <c r="K2" s="787"/>
      <c r="L2" s="515"/>
      <c r="M2" s="340"/>
      <c r="N2" s="517"/>
      <c r="O2" s="340"/>
      <c r="P2" s="517"/>
      <c r="Q2" s="340"/>
      <c r="R2" s="341"/>
      <c r="S2" s="341"/>
      <c r="T2" s="341"/>
      <c r="U2" s="341"/>
    </row>
    <row r="3" spans="1:21" s="29" customFormat="1" ht="11.25" customHeight="1">
      <c r="A3" s="22" t="s">
        <v>3</v>
      </c>
      <c r="B3" s="23"/>
      <c r="C3" s="24"/>
      <c r="D3" s="25"/>
      <c r="E3" s="15"/>
      <c r="F3" s="406" t="s">
        <v>4</v>
      </c>
      <c r="G3" s="27"/>
      <c r="H3" s="788" t="s">
        <v>441</v>
      </c>
      <c r="I3" s="789"/>
      <c r="J3" s="789"/>
      <c r="K3" s="790"/>
      <c r="L3" s="701"/>
      <c r="M3" s="702"/>
      <c r="N3" s="701"/>
      <c r="O3" s="702"/>
      <c r="P3" s="625" t="s">
        <v>6</v>
      </c>
      <c r="Q3" s="340"/>
      <c r="R3" s="341"/>
      <c r="S3" s="341"/>
      <c r="T3" s="342"/>
      <c r="U3" s="342"/>
    </row>
    <row r="4" spans="1:21" s="39" customFormat="1" ht="11.25" customHeight="1" thickBot="1">
      <c r="A4" s="30" t="s">
        <v>7</v>
      </c>
      <c r="B4" s="31"/>
      <c r="C4" s="32"/>
      <c r="D4" s="33"/>
      <c r="E4" s="34"/>
      <c r="F4" s="407" t="s">
        <v>8</v>
      </c>
      <c r="G4" s="36"/>
      <c r="H4" s="791"/>
      <c r="I4" s="792"/>
      <c r="J4" s="792"/>
      <c r="K4" s="793"/>
      <c r="L4" s="703" t="s">
        <v>9</v>
      </c>
      <c r="M4" s="704"/>
      <c r="N4" s="705"/>
      <c r="O4" s="704"/>
      <c r="P4" s="898"/>
      <c r="Q4" s="704"/>
      <c r="R4" s="704"/>
      <c r="S4" s="706"/>
      <c r="T4" s="343"/>
      <c r="U4" s="343"/>
    </row>
    <row r="5" spans="1:21" s="430" customFormat="1" ht="10.5" customHeight="1">
      <c r="A5" s="421" t="s">
        <v>10</v>
      </c>
      <c r="B5" s="422" t="s">
        <v>11</v>
      </c>
      <c r="C5" s="423" t="s">
        <v>12</v>
      </c>
      <c r="D5" s="424" t="s">
        <v>13</v>
      </c>
      <c r="E5" s="40" t="s">
        <v>14</v>
      </c>
      <c r="F5" s="431" t="s">
        <v>15</v>
      </c>
      <c r="G5" s="386" t="s">
        <v>16</v>
      </c>
      <c r="H5" s="505" t="s">
        <v>17</v>
      </c>
      <c r="I5" s="432"/>
      <c r="J5" s="873" t="s">
        <v>18</v>
      </c>
      <c r="K5" s="433"/>
      <c r="L5" s="516" t="s">
        <v>19</v>
      </c>
      <c r="M5" s="434"/>
      <c r="N5" s="516" t="s">
        <v>20</v>
      </c>
      <c r="O5" s="434"/>
      <c r="P5" s="899" t="s">
        <v>21</v>
      </c>
      <c r="Q5" s="435"/>
      <c r="R5" s="707"/>
      <c r="S5" s="707"/>
      <c r="T5" s="436"/>
      <c r="U5" s="436"/>
    </row>
    <row r="6" spans="1:21" s="29" customFormat="1" ht="3.75" customHeight="1" thickBot="1">
      <c r="A6" s="45"/>
      <c r="B6" s="46"/>
      <c r="C6" s="47"/>
      <c r="D6" s="48"/>
      <c r="E6" s="15"/>
      <c r="F6" s="408"/>
      <c r="G6" s="50"/>
      <c r="H6" s="506"/>
      <c r="I6" s="339"/>
      <c r="J6" s="514"/>
      <c r="K6" s="339"/>
      <c r="L6" s="625"/>
      <c r="M6" s="708"/>
      <c r="N6" s="625"/>
      <c r="O6" s="708"/>
      <c r="P6" s="625"/>
      <c r="Q6" s="340"/>
      <c r="R6" s="341"/>
      <c r="S6" s="341"/>
      <c r="T6" s="342"/>
      <c r="U6" s="342"/>
    </row>
    <row r="7" spans="1:21" s="21" customFormat="1" ht="10.5" customHeight="1">
      <c r="A7" s="55">
        <v>1</v>
      </c>
      <c r="B7" s="56">
        <v>1</v>
      </c>
      <c r="C7" s="57" t="s">
        <v>22</v>
      </c>
      <c r="D7" s="58">
        <v>1</v>
      </c>
      <c r="E7" s="59" t="s">
        <v>23</v>
      </c>
      <c r="F7" s="409" t="s">
        <v>24</v>
      </c>
      <c r="G7" s="61" t="s">
        <v>25</v>
      </c>
      <c r="H7" s="507" t="s">
        <v>22</v>
      </c>
      <c r="I7" s="344"/>
      <c r="J7" s="603"/>
      <c r="K7" s="346"/>
      <c r="L7" s="517"/>
      <c r="M7" s="341"/>
      <c r="N7" s="625" t="s">
        <v>24</v>
      </c>
      <c r="O7" s="341"/>
      <c r="P7" s="517"/>
      <c r="Q7" s="341"/>
      <c r="R7" s="341"/>
      <c r="S7" s="341"/>
      <c r="T7" s="348" t="e">
        <v>#REF!</v>
      </c>
      <c r="U7" s="341"/>
    </row>
    <row r="8" spans="1:21" s="21" customFormat="1" ht="10.5" customHeight="1">
      <c r="A8" s="68"/>
      <c r="B8" s="56"/>
      <c r="C8" s="44"/>
      <c r="D8" s="65"/>
      <c r="E8" s="69"/>
      <c r="F8" s="410"/>
      <c r="G8" s="71"/>
      <c r="H8" s="508"/>
      <c r="I8" s="349"/>
      <c r="J8" s="606" t="str">
        <f>IF(OR(I8= 7,I8= 8,I8= 9),F7,IF(OR(I8= 1,I8= 2,I8= 3),F9,IF(F7="Bye",F9,IF(F9="Bye",F7,""))))</f>
        <v>劉瑞星</v>
      </c>
      <c r="K8" s="344"/>
      <c r="L8" s="625"/>
      <c r="M8" s="709"/>
      <c r="N8" s="710"/>
      <c r="O8" s="711">
        <v>2</v>
      </c>
      <c r="P8" s="712" t="str">
        <f>IF(OR(O8= 7,O8= 8,O8= 9),N7,IF(OR(O8= 1,O8= 2,O8= 3),N9,""))</f>
        <v>陳文岳</v>
      </c>
      <c r="Q8" s="341"/>
      <c r="R8" s="341"/>
      <c r="S8" s="341"/>
      <c r="T8" s="350" t="e">
        <v>#REF!</v>
      </c>
      <c r="U8" s="341"/>
    </row>
    <row r="9" spans="1:21" s="21" customFormat="1" ht="10.5" customHeight="1">
      <c r="A9" s="68">
        <v>2</v>
      </c>
      <c r="B9" s="56" t="s">
        <v>1</v>
      </c>
      <c r="C9" s="57" t="s">
        <v>22</v>
      </c>
      <c r="D9" s="58"/>
      <c r="E9" s="69"/>
      <c r="F9" s="77" t="s">
        <v>151</v>
      </c>
      <c r="G9" s="78"/>
      <c r="H9" s="509"/>
      <c r="I9" s="351"/>
      <c r="J9" s="514"/>
      <c r="K9" s="353"/>
      <c r="L9" s="625"/>
      <c r="M9" s="709"/>
      <c r="N9" s="713" t="s">
        <v>77</v>
      </c>
      <c r="O9" s="714"/>
      <c r="P9" s="625" t="s">
        <v>526</v>
      </c>
      <c r="Q9" s="341"/>
      <c r="R9" s="341"/>
      <c r="S9" s="341"/>
      <c r="T9" s="350" t="e">
        <v>#REF!</v>
      </c>
      <c r="U9" s="341"/>
    </row>
    <row r="10" spans="1:21" s="21" customFormat="1" ht="10.5" customHeight="1">
      <c r="A10" s="68"/>
      <c r="B10" s="56"/>
      <c r="C10" s="44"/>
      <c r="D10" s="65"/>
      <c r="E10" s="81"/>
      <c r="F10" s="412"/>
      <c r="G10" s="83"/>
      <c r="H10" s="508"/>
      <c r="I10" s="347"/>
      <c r="J10" s="604" t="s">
        <v>418</v>
      </c>
      <c r="K10" s="354">
        <v>8</v>
      </c>
      <c r="L10" s="606" t="str">
        <f>IF(OR(K10=7,K10=8,K10=9),J8,IF(OR(K10=1,K10=2,K10=3),J12,""))</f>
        <v>劉瑞星</v>
      </c>
      <c r="M10" s="874"/>
      <c r="N10" s="514"/>
      <c r="O10" s="875"/>
      <c r="P10" s="876" t="s">
        <v>451</v>
      </c>
      <c r="Q10" s="345"/>
      <c r="R10" s="345"/>
      <c r="S10" s="345"/>
      <c r="T10" s="350" t="e">
        <v>#REF!</v>
      </c>
      <c r="U10" s="341"/>
    </row>
    <row r="11" spans="1:21" s="21" customFormat="1" ht="10.5" customHeight="1">
      <c r="A11" s="68">
        <v>3</v>
      </c>
      <c r="B11" s="56" t="s">
        <v>1</v>
      </c>
      <c r="C11" s="57" t="s">
        <v>22</v>
      </c>
      <c r="D11" s="58"/>
      <c r="E11" s="86"/>
      <c r="F11" s="87" t="s">
        <v>151</v>
      </c>
      <c r="G11" s="88"/>
      <c r="H11" s="509"/>
      <c r="I11" s="344"/>
      <c r="J11" s="514"/>
      <c r="K11" s="353"/>
      <c r="L11" s="514" t="s">
        <v>465</v>
      </c>
      <c r="M11" s="877"/>
      <c r="N11" s="514"/>
      <c r="O11" s="875"/>
      <c r="P11" s="514"/>
      <c r="Q11" s="345"/>
      <c r="R11" s="345"/>
      <c r="S11" s="345"/>
      <c r="T11" s="350" t="e">
        <v>#REF!</v>
      </c>
      <c r="U11" s="341"/>
    </row>
    <row r="12" spans="1:21" s="21" customFormat="1" ht="10.5" customHeight="1">
      <c r="A12" s="68"/>
      <c r="B12" s="56"/>
      <c r="C12" s="44"/>
      <c r="D12" s="65"/>
      <c r="E12" s="69"/>
      <c r="F12" s="411"/>
      <c r="G12" s="78"/>
      <c r="H12" s="508"/>
      <c r="I12" s="355">
        <v>6</v>
      </c>
      <c r="J12" s="514" t="str">
        <f>IF(OR(I12= 7,I12= 8,I12= 9),F11,IF(OR(I12= 1,I12= 2,I12= 3),F13,IF(F11="Bye",F13,IF(F13="Bye",F11,""))))</f>
        <v>陳文毅</v>
      </c>
      <c r="K12" s="351"/>
      <c r="L12" s="514"/>
      <c r="M12" s="878"/>
      <c r="N12" s="514"/>
      <c r="O12" s="875"/>
      <c r="P12" s="514"/>
      <c r="Q12" s="345"/>
      <c r="R12" s="345"/>
      <c r="S12" s="345"/>
      <c r="T12" s="350" t="e">
        <v>#REF!</v>
      </c>
      <c r="U12" s="341"/>
    </row>
    <row r="13" spans="1:21" s="21" customFormat="1" ht="10.5" customHeight="1">
      <c r="A13" s="68">
        <v>4</v>
      </c>
      <c r="B13" s="56">
        <v>35</v>
      </c>
      <c r="C13" s="57" t="s">
        <v>22</v>
      </c>
      <c r="D13" s="58"/>
      <c r="E13" s="69"/>
      <c r="F13" s="411" t="s">
        <v>27</v>
      </c>
      <c r="G13" s="78" t="s">
        <v>28</v>
      </c>
      <c r="H13" s="509"/>
      <c r="I13" s="351"/>
      <c r="J13" s="605"/>
      <c r="K13" s="347"/>
      <c r="L13" s="514"/>
      <c r="M13" s="878"/>
      <c r="N13" s="514"/>
      <c r="O13" s="875"/>
      <c r="P13" s="514"/>
      <c r="Q13" s="345"/>
      <c r="R13" s="345"/>
      <c r="S13" s="345"/>
      <c r="T13" s="350" t="e">
        <v>#REF!</v>
      </c>
      <c r="U13" s="341"/>
    </row>
    <row r="14" spans="1:21" s="21" customFormat="1" ht="10.5" customHeight="1">
      <c r="A14" s="68"/>
      <c r="B14" s="56"/>
      <c r="C14" s="44"/>
      <c r="D14" s="65"/>
      <c r="E14" s="81"/>
      <c r="F14" s="412"/>
      <c r="G14" s="83"/>
      <c r="H14" s="508"/>
      <c r="I14" s="347"/>
      <c r="J14" s="514"/>
      <c r="K14" s="347"/>
      <c r="L14" s="879" t="s">
        <v>440</v>
      </c>
      <c r="M14" s="880">
        <v>8</v>
      </c>
      <c r="N14" s="606" t="str">
        <f>IF(OR(M14=7,M14=8,M14=9),L10,IF(OR(M14=1,M14=2,M14=3),L18,""))</f>
        <v>劉瑞星</v>
      </c>
      <c r="O14" s="874"/>
      <c r="P14" s="514"/>
      <c r="Q14" s="345"/>
      <c r="R14" s="345"/>
      <c r="S14" s="345"/>
      <c r="T14" s="350" t="e">
        <v>#REF!</v>
      </c>
      <c r="U14" s="341"/>
    </row>
    <row r="15" spans="1:21" s="21" customFormat="1" ht="10.5" customHeight="1">
      <c r="A15" s="68">
        <v>5</v>
      </c>
      <c r="B15" s="56">
        <v>20</v>
      </c>
      <c r="C15" s="57" t="s">
        <v>22</v>
      </c>
      <c r="D15" s="58"/>
      <c r="E15" s="86"/>
      <c r="F15" s="403" t="s">
        <v>29</v>
      </c>
      <c r="G15" s="88" t="s">
        <v>30</v>
      </c>
      <c r="H15" s="509"/>
      <c r="I15" s="344"/>
      <c r="J15" s="514"/>
      <c r="K15" s="347"/>
      <c r="L15" s="514"/>
      <c r="M15" s="878"/>
      <c r="N15" s="514" t="s">
        <v>502</v>
      </c>
      <c r="O15" s="878"/>
      <c r="P15" s="514"/>
      <c r="Q15" s="345"/>
      <c r="R15" s="345"/>
      <c r="S15" s="345"/>
      <c r="T15" s="350" t="e">
        <v>#REF!</v>
      </c>
      <c r="U15" s="341"/>
    </row>
    <row r="16" spans="1:21" s="21" customFormat="1" ht="10.5" customHeight="1" thickBot="1">
      <c r="A16" s="68"/>
      <c r="B16" s="56"/>
      <c r="C16" s="44"/>
      <c r="D16" s="65"/>
      <c r="E16" s="69"/>
      <c r="F16" s="411"/>
      <c r="G16" s="78"/>
      <c r="H16" s="365" t="s">
        <v>442</v>
      </c>
      <c r="I16" s="355">
        <v>8</v>
      </c>
      <c r="J16" s="606" t="str">
        <f>IF(OR(I16= 7,I16= 8,I16= 9),F15,IF(OR(I16= 1,I16= 2,I16= 3),F17,IF(F15="Bye",F17,IF(F17="Bye",F15,""))))</f>
        <v>廖仁輝</v>
      </c>
      <c r="K16" s="344"/>
      <c r="L16" s="514"/>
      <c r="M16" s="878"/>
      <c r="N16" s="514"/>
      <c r="O16" s="878"/>
      <c r="P16" s="514"/>
      <c r="Q16" s="345"/>
      <c r="R16" s="345"/>
      <c r="S16" s="345"/>
      <c r="T16" s="356" t="e">
        <v>#REF!</v>
      </c>
      <c r="U16" s="341"/>
    </row>
    <row r="17" spans="1:21" s="21" customFormat="1" ht="10.5" customHeight="1">
      <c r="A17" s="68">
        <v>6</v>
      </c>
      <c r="B17" s="56">
        <v>41</v>
      </c>
      <c r="C17" s="57" t="s">
        <v>22</v>
      </c>
      <c r="D17" s="58"/>
      <c r="E17" s="69"/>
      <c r="F17" s="411" t="s">
        <v>31</v>
      </c>
      <c r="G17" s="78" t="s">
        <v>28</v>
      </c>
      <c r="H17" s="510"/>
      <c r="I17" s="351"/>
      <c r="J17" s="607" t="s">
        <v>465</v>
      </c>
      <c r="K17" s="353"/>
      <c r="L17" s="514"/>
      <c r="M17" s="878"/>
      <c r="N17" s="514"/>
      <c r="O17" s="878"/>
      <c r="P17" s="514"/>
      <c r="Q17" s="345"/>
      <c r="R17" s="345"/>
      <c r="S17" s="345"/>
      <c r="T17" s="341"/>
      <c r="U17" s="341"/>
    </row>
    <row r="18" spans="1:21" s="21" customFormat="1" ht="10.5" customHeight="1">
      <c r="A18" s="68"/>
      <c r="B18" s="56"/>
      <c r="C18" s="44"/>
      <c r="D18" s="65"/>
      <c r="E18" s="81"/>
      <c r="F18" s="412"/>
      <c r="G18" s="83"/>
      <c r="H18" s="365"/>
      <c r="I18" s="347"/>
      <c r="J18" s="604" t="s">
        <v>418</v>
      </c>
      <c r="K18" s="354">
        <v>8</v>
      </c>
      <c r="L18" s="606" t="str">
        <f t="shared" ref="L18:L36" si="0">IF(OR(K18=7,K18=8,K18=9),J16,IF(OR(K18=1,K18=2,K18=3),J20,""))</f>
        <v>廖仁輝</v>
      </c>
      <c r="M18" s="881"/>
      <c r="N18" s="514"/>
      <c r="O18" s="878"/>
      <c r="P18" s="514"/>
      <c r="Q18" s="345"/>
      <c r="R18" s="345"/>
      <c r="S18" s="345"/>
      <c r="T18" s="341"/>
      <c r="U18" s="341"/>
    </row>
    <row r="19" spans="1:21" s="21" customFormat="1" ht="10.5" customHeight="1">
      <c r="A19" s="68">
        <v>7</v>
      </c>
      <c r="B19" s="56" t="s">
        <v>1</v>
      </c>
      <c r="C19" s="57" t="s">
        <v>22</v>
      </c>
      <c r="D19" s="58"/>
      <c r="E19" s="86"/>
      <c r="F19" s="87" t="s">
        <v>151</v>
      </c>
      <c r="G19" s="88"/>
      <c r="H19" s="510"/>
      <c r="I19" s="344"/>
      <c r="J19" s="514"/>
      <c r="K19" s="353"/>
      <c r="L19" s="514" t="s">
        <v>487</v>
      </c>
      <c r="M19" s="875"/>
      <c r="N19" s="514"/>
      <c r="O19" s="878"/>
      <c r="P19" s="514"/>
      <c r="Q19" s="345"/>
      <c r="R19" s="345"/>
      <c r="S19" s="345"/>
      <c r="T19" s="341"/>
      <c r="U19" s="341"/>
    </row>
    <row r="20" spans="1:21" s="21" customFormat="1" ht="10.5" customHeight="1">
      <c r="A20" s="68"/>
      <c r="B20" s="56"/>
      <c r="C20" s="44"/>
      <c r="D20" s="65"/>
      <c r="E20" s="69"/>
      <c r="F20" s="411"/>
      <c r="G20" s="71"/>
      <c r="H20" s="365"/>
      <c r="I20" s="349">
        <v>6</v>
      </c>
      <c r="J20" s="608" t="str">
        <f>IF(OR(I20= 7,I20= 8,I20= 9),F19,IF(OR(I20= 1,I20= 2,I20= 3),F21,IF(F19="Bye",F21,IF(F21="Bye",F19,""))))</f>
        <v>閔子甦</v>
      </c>
      <c r="K20" s="351"/>
      <c r="L20" s="609"/>
      <c r="M20" s="875"/>
      <c r="N20" s="609"/>
      <c r="O20" s="878"/>
      <c r="P20" s="514"/>
      <c r="Q20" s="345"/>
      <c r="R20" s="345"/>
      <c r="S20" s="345"/>
      <c r="T20" s="341"/>
      <c r="U20" s="341"/>
    </row>
    <row r="21" spans="1:21" s="21" customFormat="1" ht="10.5" customHeight="1">
      <c r="A21" s="55">
        <v>8</v>
      </c>
      <c r="B21" s="56">
        <v>16</v>
      </c>
      <c r="C21" s="57" t="s">
        <v>22</v>
      </c>
      <c r="D21" s="58">
        <v>25</v>
      </c>
      <c r="E21" s="94" t="s">
        <v>32</v>
      </c>
      <c r="F21" s="413" t="s">
        <v>33</v>
      </c>
      <c r="G21" s="71" t="s">
        <v>28</v>
      </c>
      <c r="H21" s="511"/>
      <c r="I21" s="357"/>
      <c r="J21" s="514"/>
      <c r="K21" s="347"/>
      <c r="L21" s="609"/>
      <c r="M21" s="875"/>
      <c r="N21" s="609"/>
      <c r="O21" s="878"/>
      <c r="P21" s="514"/>
      <c r="Q21" s="345"/>
      <c r="R21" s="345"/>
      <c r="S21" s="345"/>
      <c r="T21" s="341"/>
      <c r="U21" s="341"/>
    </row>
    <row r="22" spans="1:21" s="21" customFormat="1" ht="10.5" customHeight="1">
      <c r="A22" s="68"/>
      <c r="B22" s="56"/>
      <c r="C22" s="44"/>
      <c r="D22" s="65"/>
      <c r="E22" s="81"/>
      <c r="F22" s="414"/>
      <c r="G22" s="98"/>
      <c r="H22" s="512"/>
      <c r="I22" s="347"/>
      <c r="J22" s="514"/>
      <c r="K22" s="347"/>
      <c r="L22" s="609"/>
      <c r="M22" s="875"/>
      <c r="N22" s="882" t="s">
        <v>447</v>
      </c>
      <c r="O22" s="880">
        <v>8</v>
      </c>
      <c r="P22" s="606" t="str">
        <f>IF(OR(O22=7,O22=8,O22=9),N14,IF(OR(O22=1,O22=2,O22=3),N30,""))</f>
        <v>劉瑞星</v>
      </c>
      <c r="Q22" s="883"/>
      <c r="R22" s="345"/>
      <c r="S22" s="345"/>
      <c r="T22" s="341"/>
      <c r="U22" s="341"/>
    </row>
    <row r="23" spans="1:21" s="21" customFormat="1" ht="10.5" customHeight="1">
      <c r="A23" s="55">
        <v>9</v>
      </c>
      <c r="B23" s="56">
        <v>10</v>
      </c>
      <c r="C23" s="57" t="s">
        <v>22</v>
      </c>
      <c r="D23" s="58">
        <v>17</v>
      </c>
      <c r="E23" s="59" t="s">
        <v>34</v>
      </c>
      <c r="F23" s="415" t="s">
        <v>35</v>
      </c>
      <c r="G23" s="61" t="s">
        <v>36</v>
      </c>
      <c r="H23" s="511"/>
      <c r="I23" s="344"/>
      <c r="J23" s="514"/>
      <c r="K23" s="347"/>
      <c r="L23" s="609"/>
      <c r="M23" s="875"/>
      <c r="N23" s="609"/>
      <c r="O23" s="878"/>
      <c r="P23" s="514" t="s">
        <v>497</v>
      </c>
      <c r="Q23" s="884"/>
      <c r="R23" s="345"/>
      <c r="S23" s="345"/>
      <c r="T23" s="341"/>
      <c r="U23" s="341"/>
    </row>
    <row r="24" spans="1:21" s="21" customFormat="1" ht="10.5" customHeight="1">
      <c r="A24" s="68"/>
      <c r="B24" s="56"/>
      <c r="C24" s="44"/>
      <c r="D24" s="65"/>
      <c r="E24" s="69"/>
      <c r="F24" s="411"/>
      <c r="G24" s="71"/>
      <c r="H24" s="365"/>
      <c r="I24" s="349"/>
      <c r="J24" s="606" t="str">
        <f>IF(OR(I24= 7,I24= 8,I24= 9),F23,IF(OR(I24= 1,I24= 2,I24= 3),F25,IF(F23="Bye",F25,IF(F25="Bye",F23,""))))</f>
        <v>張建彬</v>
      </c>
      <c r="K24" s="344"/>
      <c r="L24" s="514"/>
      <c r="M24" s="875"/>
      <c r="N24" s="609"/>
      <c r="O24" s="878"/>
      <c r="P24" s="514"/>
      <c r="Q24" s="884"/>
      <c r="R24" s="345"/>
      <c r="S24" s="345"/>
      <c r="T24" s="341"/>
      <c r="U24" s="341"/>
    </row>
    <row r="25" spans="1:21" s="21" customFormat="1" ht="10.5" customHeight="1">
      <c r="A25" s="68">
        <v>10</v>
      </c>
      <c r="B25" s="56" t="s">
        <v>1</v>
      </c>
      <c r="C25" s="57" t="s">
        <v>22</v>
      </c>
      <c r="D25" s="58"/>
      <c r="E25" s="69"/>
      <c r="F25" s="87" t="s">
        <v>151</v>
      </c>
      <c r="G25" s="78"/>
      <c r="H25" s="510"/>
      <c r="I25" s="351"/>
      <c r="J25" s="514"/>
      <c r="K25" s="353"/>
      <c r="L25" s="514"/>
      <c r="M25" s="875"/>
      <c r="N25" s="514"/>
      <c r="O25" s="878"/>
      <c r="P25" s="514"/>
      <c r="Q25" s="884"/>
      <c r="R25" s="345"/>
      <c r="S25" s="345"/>
      <c r="T25" s="341"/>
      <c r="U25" s="341"/>
    </row>
    <row r="26" spans="1:21" s="21" customFormat="1" ht="10.5" customHeight="1">
      <c r="A26" s="68"/>
      <c r="B26" s="56"/>
      <c r="C26" s="44"/>
      <c r="D26" s="65"/>
      <c r="E26" s="81"/>
      <c r="F26" s="412"/>
      <c r="G26" s="83"/>
      <c r="H26" s="365"/>
      <c r="I26" s="347"/>
      <c r="J26" s="604" t="s">
        <v>418</v>
      </c>
      <c r="K26" s="354">
        <v>7</v>
      </c>
      <c r="L26" s="606" t="str">
        <f t="shared" si="0"/>
        <v>張建彬</v>
      </c>
      <c r="M26" s="874"/>
      <c r="N26" s="514"/>
      <c r="O26" s="878"/>
      <c r="P26" s="514"/>
      <c r="Q26" s="884"/>
      <c r="R26" s="345"/>
      <c r="S26" s="345"/>
      <c r="T26" s="341"/>
      <c r="U26" s="341"/>
    </row>
    <row r="27" spans="1:21" s="21" customFormat="1" ht="10.5" customHeight="1">
      <c r="A27" s="68">
        <v>11</v>
      </c>
      <c r="B27" s="56">
        <v>39</v>
      </c>
      <c r="C27" s="57" t="s">
        <v>22</v>
      </c>
      <c r="D27" s="58"/>
      <c r="E27" s="86"/>
      <c r="F27" s="403" t="s">
        <v>37</v>
      </c>
      <c r="G27" s="88" t="s">
        <v>28</v>
      </c>
      <c r="H27" s="510"/>
      <c r="I27" s="344"/>
      <c r="J27" s="514"/>
      <c r="K27" s="353"/>
      <c r="L27" s="514" t="s">
        <v>464</v>
      </c>
      <c r="M27" s="877"/>
      <c r="N27" s="514"/>
      <c r="O27" s="878"/>
      <c r="P27" s="514"/>
      <c r="Q27" s="884"/>
      <c r="R27" s="345"/>
      <c r="S27" s="345"/>
      <c r="T27" s="341"/>
      <c r="U27" s="341"/>
    </row>
    <row r="28" spans="1:21" s="21" customFormat="1" ht="10.5" customHeight="1">
      <c r="A28" s="68"/>
      <c r="B28" s="56"/>
      <c r="C28" s="44"/>
      <c r="D28" s="65"/>
      <c r="E28" s="69"/>
      <c r="F28" s="411"/>
      <c r="G28" s="78"/>
      <c r="H28" s="365" t="s">
        <v>443</v>
      </c>
      <c r="I28" s="349">
        <v>2</v>
      </c>
      <c r="J28" s="606" t="str">
        <f>IF(OR(I28= 7,I28= 8,I28= 9),F27,IF(OR(I28= 1,I28= 2,I28= 3),F29,IF(F27="Bye",F29,IF(F29="Bye",F27,""))))</f>
        <v>劉睿宏</v>
      </c>
      <c r="K28" s="351"/>
      <c r="L28" s="514"/>
      <c r="M28" s="878"/>
      <c r="N28" s="514"/>
      <c r="O28" s="878"/>
      <c r="P28" s="514"/>
      <c r="Q28" s="884"/>
      <c r="R28" s="345"/>
      <c r="S28" s="345"/>
      <c r="T28" s="341"/>
      <c r="U28" s="341"/>
    </row>
    <row r="29" spans="1:21" s="21" customFormat="1" ht="10.5" customHeight="1">
      <c r="A29" s="68">
        <v>12</v>
      </c>
      <c r="B29" s="56">
        <v>17</v>
      </c>
      <c r="C29" s="57" t="s">
        <v>22</v>
      </c>
      <c r="D29" s="58"/>
      <c r="E29" s="69"/>
      <c r="F29" s="411" t="s">
        <v>38</v>
      </c>
      <c r="G29" s="78" t="s">
        <v>39</v>
      </c>
      <c r="H29" s="510"/>
      <c r="I29" s="351"/>
      <c r="J29" s="514" t="s">
        <v>468</v>
      </c>
      <c r="K29" s="347"/>
      <c r="L29" s="514"/>
      <c r="M29" s="878"/>
      <c r="N29" s="514"/>
      <c r="O29" s="878"/>
      <c r="P29" s="514"/>
      <c r="Q29" s="884"/>
      <c r="R29" s="345"/>
      <c r="S29" s="345"/>
      <c r="T29" s="341"/>
      <c r="U29" s="341"/>
    </row>
    <row r="30" spans="1:21" s="21" customFormat="1" ht="10.5" customHeight="1">
      <c r="A30" s="68"/>
      <c r="B30" s="56"/>
      <c r="C30" s="44"/>
      <c r="D30" s="65"/>
      <c r="E30" s="81"/>
      <c r="F30" s="412"/>
      <c r="G30" s="83"/>
      <c r="H30" s="365"/>
      <c r="I30" s="347"/>
      <c r="J30" s="514"/>
      <c r="K30" s="347"/>
      <c r="L30" s="879" t="s">
        <v>440</v>
      </c>
      <c r="M30" s="880">
        <v>2</v>
      </c>
      <c r="N30" s="606" t="str">
        <f t="shared" ref="N30:N62" si="1">IF(OR(M30=7,M30=8,M30=9),L26,IF(OR(M30=1,M30=2,M30=3),L34,""))</f>
        <v>羅欽</v>
      </c>
      <c r="O30" s="881"/>
      <c r="P30" s="514"/>
      <c r="Q30" s="884"/>
      <c r="R30" s="345"/>
      <c r="S30" s="345"/>
      <c r="T30" s="341"/>
      <c r="U30" s="341"/>
    </row>
    <row r="31" spans="1:21" s="21" customFormat="1" ht="10.5" customHeight="1">
      <c r="A31" s="68">
        <v>13</v>
      </c>
      <c r="B31" s="56">
        <v>44</v>
      </c>
      <c r="C31" s="57" t="s">
        <v>22</v>
      </c>
      <c r="D31" s="58"/>
      <c r="E31" s="86"/>
      <c r="F31" s="403" t="s">
        <v>40</v>
      </c>
      <c r="G31" s="88" t="s">
        <v>41</v>
      </c>
      <c r="H31" s="510"/>
      <c r="I31" s="344"/>
      <c r="J31" s="514"/>
      <c r="K31" s="347"/>
      <c r="L31" s="514"/>
      <c r="M31" s="878"/>
      <c r="N31" s="514" t="s">
        <v>493</v>
      </c>
      <c r="O31" s="875"/>
      <c r="P31" s="514"/>
      <c r="Q31" s="884"/>
      <c r="R31" s="345"/>
      <c r="S31" s="345"/>
      <c r="T31" s="341"/>
      <c r="U31" s="341"/>
    </row>
    <row r="32" spans="1:21" s="21" customFormat="1" ht="10.5" customHeight="1">
      <c r="A32" s="68"/>
      <c r="B32" s="56"/>
      <c r="C32" s="44"/>
      <c r="D32" s="65"/>
      <c r="E32" s="69"/>
      <c r="F32" s="411"/>
      <c r="G32" s="78"/>
      <c r="H32" s="365" t="s">
        <v>443</v>
      </c>
      <c r="I32" s="349">
        <v>2</v>
      </c>
      <c r="J32" s="606" t="str">
        <f>IF(OR(I32= 7,I32= 8,I32= 9),F31,IF(OR(I32= 1,I32= 2,I32= 3),F33,IF(F31="Bye",F33,IF(F33="Bye",F31,""))))</f>
        <v>林泰良</v>
      </c>
      <c r="K32" s="344"/>
      <c r="L32" s="514"/>
      <c r="M32" s="878"/>
      <c r="N32" s="514"/>
      <c r="O32" s="875"/>
      <c r="P32" s="514"/>
      <c r="Q32" s="884"/>
      <c r="R32" s="345"/>
      <c r="S32" s="345"/>
      <c r="T32" s="341"/>
      <c r="U32" s="341"/>
    </row>
    <row r="33" spans="1:21" s="21" customFormat="1" ht="10.5" customHeight="1">
      <c r="A33" s="68">
        <v>14</v>
      </c>
      <c r="B33" s="56">
        <v>32</v>
      </c>
      <c r="C33" s="57" t="s">
        <v>22</v>
      </c>
      <c r="D33" s="58"/>
      <c r="E33" s="69"/>
      <c r="F33" s="411" t="s">
        <v>42</v>
      </c>
      <c r="G33" s="78" t="s">
        <v>28</v>
      </c>
      <c r="H33" s="510"/>
      <c r="I33" s="351"/>
      <c r="J33" s="514" t="s">
        <v>464</v>
      </c>
      <c r="K33" s="353"/>
      <c r="L33" s="514"/>
      <c r="M33" s="878"/>
      <c r="N33" s="514"/>
      <c r="O33" s="875"/>
      <c r="P33" s="514"/>
      <c r="Q33" s="884"/>
      <c r="R33" s="345"/>
      <c r="S33" s="345"/>
      <c r="T33" s="341"/>
      <c r="U33" s="341"/>
    </row>
    <row r="34" spans="1:21" s="21" customFormat="1" ht="10.5" customHeight="1">
      <c r="A34" s="68"/>
      <c r="B34" s="56"/>
      <c r="C34" s="44"/>
      <c r="D34" s="65"/>
      <c r="E34" s="81"/>
      <c r="F34" s="412"/>
      <c r="G34" s="83"/>
      <c r="H34" s="365"/>
      <c r="I34" s="347"/>
      <c r="J34" s="604" t="s">
        <v>418</v>
      </c>
      <c r="K34" s="354">
        <v>2</v>
      </c>
      <c r="L34" s="606" t="str">
        <f t="shared" si="0"/>
        <v>羅欽</v>
      </c>
      <c r="M34" s="881"/>
      <c r="N34" s="514"/>
      <c r="O34" s="875"/>
      <c r="P34" s="514"/>
      <c r="Q34" s="884"/>
      <c r="R34" s="345"/>
      <c r="S34" s="345"/>
      <c r="T34" s="341"/>
      <c r="U34" s="341"/>
    </row>
    <row r="35" spans="1:21" s="21" customFormat="1" ht="10.5" customHeight="1">
      <c r="A35" s="68">
        <v>15</v>
      </c>
      <c r="B35" s="56" t="s">
        <v>1</v>
      </c>
      <c r="C35" s="57" t="s">
        <v>22</v>
      </c>
      <c r="D35" s="58"/>
      <c r="E35" s="86"/>
      <c r="F35" s="87" t="s">
        <v>151</v>
      </c>
      <c r="G35" s="88"/>
      <c r="H35" s="510"/>
      <c r="I35" s="344"/>
      <c r="J35" s="514"/>
      <c r="K35" s="353"/>
      <c r="L35" s="514" t="s">
        <v>469</v>
      </c>
      <c r="M35" s="875"/>
      <c r="N35" s="514"/>
      <c r="O35" s="875"/>
      <c r="P35" s="514"/>
      <c r="Q35" s="884"/>
      <c r="R35" s="345"/>
      <c r="S35" s="345"/>
      <c r="T35" s="341"/>
      <c r="U35" s="341"/>
    </row>
    <row r="36" spans="1:21" s="21" customFormat="1" ht="10.5" customHeight="1">
      <c r="A36" s="68"/>
      <c r="B36" s="56"/>
      <c r="C36" s="44"/>
      <c r="D36" s="65"/>
      <c r="E36" s="69"/>
      <c r="F36" s="411"/>
      <c r="G36" s="71"/>
      <c r="H36" s="365"/>
      <c r="I36" s="349"/>
      <c r="J36" s="606" t="str">
        <f>IF(OR(I36= 7,I36= 8,I36= 9),F35,IF(OR(I36= 1,I36= 2,I36= 3),F37,IF(F35="Bye",F37,IF(F37="Bye",F35,""))))</f>
        <v>羅欽</v>
      </c>
      <c r="K36" s="351"/>
      <c r="L36" s="609" t="str">
        <f t="shared" si="0"/>
        <v/>
      </c>
      <c r="M36" s="875"/>
      <c r="N36" s="609"/>
      <c r="O36" s="875"/>
      <c r="P36" s="514"/>
      <c r="Q36" s="884"/>
      <c r="R36" s="345"/>
      <c r="S36" s="345"/>
      <c r="T36" s="341"/>
      <c r="U36" s="341"/>
    </row>
    <row r="37" spans="1:21" s="21" customFormat="1" ht="10.5" customHeight="1">
      <c r="A37" s="55">
        <v>16</v>
      </c>
      <c r="B37" s="56">
        <v>6</v>
      </c>
      <c r="C37" s="57" t="s">
        <v>22</v>
      </c>
      <c r="D37" s="58">
        <v>9</v>
      </c>
      <c r="E37" s="94" t="s">
        <v>43</v>
      </c>
      <c r="F37" s="413" t="s">
        <v>44</v>
      </c>
      <c r="G37" s="71" t="s">
        <v>30</v>
      </c>
      <c r="H37" s="511"/>
      <c r="I37" s="357"/>
      <c r="J37" s="514"/>
      <c r="K37" s="347"/>
      <c r="L37" s="609"/>
      <c r="M37" s="875"/>
      <c r="N37" s="609"/>
      <c r="O37" s="875"/>
      <c r="P37" s="514"/>
      <c r="Q37" s="884"/>
      <c r="R37" s="345"/>
      <c r="S37" s="345"/>
      <c r="T37" s="341"/>
      <c r="U37" s="341"/>
    </row>
    <row r="38" spans="1:21" s="21" customFormat="1" ht="10.5" customHeight="1">
      <c r="A38" s="68"/>
      <c r="B38" s="56"/>
      <c r="C38" s="44"/>
      <c r="D38" s="65"/>
      <c r="E38" s="81"/>
      <c r="F38" s="412"/>
      <c r="G38" s="98"/>
      <c r="H38" s="365"/>
      <c r="I38" s="347"/>
      <c r="J38" s="514"/>
      <c r="K38" s="347"/>
      <c r="L38" s="609"/>
      <c r="M38" s="875"/>
      <c r="N38" s="885" t="s">
        <v>45</v>
      </c>
      <c r="O38" s="886"/>
      <c r="P38" s="606" t="str">
        <f>IF(OR(Q38=7,Q38=8,Q38=9),P22,IF(OR(Q38=1,Q38=2,Q38=3),P54,""))</f>
        <v>劉瑞星</v>
      </c>
      <c r="Q38" s="887">
        <v>8</v>
      </c>
      <c r="R38" s="345"/>
      <c r="S38" s="345"/>
      <c r="T38" s="341"/>
      <c r="U38" s="341"/>
    </row>
    <row r="39" spans="1:21" s="21" customFormat="1" ht="10.5" customHeight="1">
      <c r="A39" s="55">
        <v>17</v>
      </c>
      <c r="B39" s="56">
        <v>4</v>
      </c>
      <c r="C39" s="57" t="s">
        <v>22</v>
      </c>
      <c r="D39" s="58">
        <v>4</v>
      </c>
      <c r="E39" s="59" t="s">
        <v>46</v>
      </c>
      <c r="F39" s="415" t="s">
        <v>47</v>
      </c>
      <c r="G39" s="61" t="s">
        <v>28</v>
      </c>
      <c r="H39" s="511"/>
      <c r="I39" s="344"/>
      <c r="J39" s="514"/>
      <c r="K39" s="347"/>
      <c r="L39" s="609"/>
      <c r="M39" s="875"/>
      <c r="N39" s="609"/>
      <c r="O39" s="888"/>
      <c r="P39" s="882" t="s">
        <v>522</v>
      </c>
      <c r="Q39" s="889"/>
      <c r="R39" s="345"/>
      <c r="S39" s="345"/>
      <c r="T39" s="341"/>
      <c r="U39" s="341"/>
    </row>
    <row r="40" spans="1:21" s="21" customFormat="1" ht="10.5" customHeight="1">
      <c r="A40" s="68"/>
      <c r="B40" s="56"/>
      <c r="C40" s="44"/>
      <c r="D40" s="65"/>
      <c r="E40" s="69"/>
      <c r="F40" s="411"/>
      <c r="G40" s="71"/>
      <c r="H40" s="365"/>
      <c r="I40" s="349"/>
      <c r="J40" s="606" t="str">
        <f>IF(OR(I40= 7,I40= 8,I40= 9),F39,IF(OR(I40= 1,I40= 2,I40= 3),F41,IF(F39="Bye",F41,IF(F41="Bye",F39,""))))</f>
        <v>林長寶</v>
      </c>
      <c r="K40" s="344"/>
      <c r="L40" s="514"/>
      <c r="M40" s="875"/>
      <c r="N40" s="609"/>
      <c r="O40" s="875"/>
      <c r="P40" s="514"/>
      <c r="Q40" s="884"/>
      <c r="R40" s="345"/>
      <c r="S40" s="345"/>
      <c r="T40" s="341"/>
      <c r="U40" s="341"/>
    </row>
    <row r="41" spans="1:21" s="21" customFormat="1" ht="10.5" customHeight="1">
      <c r="A41" s="68">
        <v>18</v>
      </c>
      <c r="B41" s="56" t="s">
        <v>1</v>
      </c>
      <c r="C41" s="57" t="s">
        <v>22</v>
      </c>
      <c r="D41" s="58"/>
      <c r="E41" s="69"/>
      <c r="F41" s="87" t="s">
        <v>151</v>
      </c>
      <c r="G41" s="78"/>
      <c r="H41" s="510"/>
      <c r="I41" s="351"/>
      <c r="J41" s="514"/>
      <c r="K41" s="353"/>
      <c r="L41" s="514"/>
      <c r="M41" s="875"/>
      <c r="N41" s="514"/>
      <c r="O41" s="875"/>
      <c r="P41" s="514"/>
      <c r="Q41" s="884"/>
      <c r="R41" s="345"/>
      <c r="S41" s="345"/>
      <c r="T41" s="341"/>
      <c r="U41" s="341"/>
    </row>
    <row r="42" spans="1:21" s="21" customFormat="1" ht="10.5" customHeight="1">
      <c r="A42" s="68"/>
      <c r="B42" s="56"/>
      <c r="C42" s="44"/>
      <c r="D42" s="65"/>
      <c r="E42" s="81"/>
      <c r="F42" s="412"/>
      <c r="G42" s="83"/>
      <c r="H42" s="365"/>
      <c r="I42" s="347"/>
      <c r="J42" s="604" t="s">
        <v>419</v>
      </c>
      <c r="K42" s="354">
        <v>7</v>
      </c>
      <c r="L42" s="606" t="str">
        <f>IF(OR(K42=7,K42=8,K42=9),J40,IF(OR(K42=1,K42=2,K42=3),J44,""))</f>
        <v>林長寶</v>
      </c>
      <c r="M42" s="874"/>
      <c r="N42" s="514"/>
      <c r="O42" s="875"/>
      <c r="P42" s="514"/>
      <c r="Q42" s="884"/>
      <c r="R42" s="345"/>
      <c r="S42" s="345"/>
      <c r="T42" s="341"/>
      <c r="U42" s="341"/>
    </row>
    <row r="43" spans="1:21" s="21" customFormat="1" ht="10.5" customHeight="1">
      <c r="A43" s="68">
        <v>19</v>
      </c>
      <c r="B43" s="56">
        <v>42</v>
      </c>
      <c r="C43" s="57" t="s">
        <v>22</v>
      </c>
      <c r="D43" s="58"/>
      <c r="E43" s="86"/>
      <c r="F43" s="403" t="s">
        <v>48</v>
      </c>
      <c r="G43" s="88" t="s">
        <v>28</v>
      </c>
      <c r="H43" s="510"/>
      <c r="I43" s="344"/>
      <c r="J43" s="514"/>
      <c r="K43" s="353"/>
      <c r="L43" s="514" t="s">
        <v>464</v>
      </c>
      <c r="M43" s="877"/>
      <c r="N43" s="514"/>
      <c r="O43" s="875"/>
      <c r="P43" s="514"/>
      <c r="Q43" s="884"/>
      <c r="R43" s="345"/>
      <c r="S43" s="345"/>
      <c r="T43" s="341"/>
      <c r="U43" s="341"/>
    </row>
    <row r="44" spans="1:21" s="21" customFormat="1" ht="10.5" customHeight="1">
      <c r="A44" s="68"/>
      <c r="B44" s="56"/>
      <c r="C44" s="44"/>
      <c r="D44" s="65"/>
      <c r="E44" s="69"/>
      <c r="F44" s="411"/>
      <c r="G44" s="78"/>
      <c r="H44" s="365" t="s">
        <v>443</v>
      </c>
      <c r="I44" s="349">
        <v>8</v>
      </c>
      <c r="J44" s="606" t="str">
        <f>IF(OR(I44= 7,I44= 8,I44= 9),F43,IF(OR(I44= 1,I44= 2,I44= 3),F45,IF(F43="Bye",F45,IF(F45="Bye",F43,""))))</f>
        <v>賴奎彰</v>
      </c>
      <c r="K44" s="351"/>
      <c r="L44" s="514"/>
      <c r="M44" s="878"/>
      <c r="N44" s="514"/>
      <c r="O44" s="875"/>
      <c r="P44" s="514"/>
      <c r="Q44" s="884"/>
      <c r="R44" s="345"/>
      <c r="S44" s="345"/>
      <c r="T44" s="341"/>
      <c r="U44" s="341"/>
    </row>
    <row r="45" spans="1:21" s="21" customFormat="1" ht="10.5" customHeight="1">
      <c r="A45" s="68">
        <v>20</v>
      </c>
      <c r="B45" s="56">
        <v>18</v>
      </c>
      <c r="C45" s="57" t="s">
        <v>22</v>
      </c>
      <c r="D45" s="58"/>
      <c r="E45" s="69"/>
      <c r="F45" s="411" t="s">
        <v>49</v>
      </c>
      <c r="G45" s="78" t="s">
        <v>30</v>
      </c>
      <c r="H45" s="510"/>
      <c r="I45" s="351"/>
      <c r="J45" s="514" t="s">
        <v>467</v>
      </c>
      <c r="K45" s="347"/>
      <c r="L45" s="514"/>
      <c r="M45" s="878"/>
      <c r="N45" s="514"/>
      <c r="O45" s="875"/>
      <c r="P45" s="514"/>
      <c r="Q45" s="884"/>
      <c r="R45" s="345"/>
      <c r="S45" s="345"/>
      <c r="T45" s="341"/>
      <c r="U45" s="341"/>
    </row>
    <row r="46" spans="1:21" s="21" customFormat="1" ht="10.5" customHeight="1">
      <c r="A46" s="68"/>
      <c r="B46" s="56"/>
      <c r="C46" s="44"/>
      <c r="D46" s="65"/>
      <c r="E46" s="81"/>
      <c r="F46" s="412"/>
      <c r="G46" s="83"/>
      <c r="H46" s="365"/>
      <c r="I46" s="347"/>
      <c r="J46" s="514"/>
      <c r="K46" s="347"/>
      <c r="L46" s="879" t="s">
        <v>440</v>
      </c>
      <c r="M46" s="880">
        <v>8</v>
      </c>
      <c r="N46" s="606" t="str">
        <f>IF(OR(M46=7,M46=8,M46=9),L42,IF(OR(M46=1,M46=2,M46=3),L50,""))</f>
        <v>林長寶</v>
      </c>
      <c r="O46" s="874"/>
      <c r="P46" s="514"/>
      <c r="Q46" s="884"/>
      <c r="R46" s="345"/>
      <c r="S46" s="345"/>
      <c r="T46" s="341"/>
      <c r="U46" s="341"/>
    </row>
    <row r="47" spans="1:21" s="21" customFormat="1" ht="10.5" customHeight="1">
      <c r="A47" s="68">
        <v>21</v>
      </c>
      <c r="B47" s="56">
        <v>46</v>
      </c>
      <c r="C47" s="57" t="s">
        <v>22</v>
      </c>
      <c r="D47" s="58"/>
      <c r="E47" s="86"/>
      <c r="F47" s="403" t="s">
        <v>50</v>
      </c>
      <c r="G47" s="88" t="s">
        <v>51</v>
      </c>
      <c r="H47" s="510"/>
      <c r="I47" s="344"/>
      <c r="J47" s="514"/>
      <c r="K47" s="347"/>
      <c r="L47" s="514"/>
      <c r="M47" s="878"/>
      <c r="N47" s="514" t="s">
        <v>494</v>
      </c>
      <c r="O47" s="878"/>
      <c r="P47" s="514"/>
      <c r="Q47" s="884"/>
      <c r="R47" s="345"/>
      <c r="S47" s="345"/>
      <c r="T47" s="341"/>
      <c r="U47" s="341"/>
    </row>
    <row r="48" spans="1:21" s="21" customFormat="1" ht="10.5" customHeight="1">
      <c r="A48" s="68"/>
      <c r="B48" s="56"/>
      <c r="C48" s="44"/>
      <c r="D48" s="65"/>
      <c r="E48" s="69"/>
      <c r="F48" s="411"/>
      <c r="G48" s="78"/>
      <c r="H48" s="365" t="s">
        <v>443</v>
      </c>
      <c r="I48" s="349">
        <v>9</v>
      </c>
      <c r="J48" s="606" t="str">
        <f>IF(OR(I48= 7,I48= 8,I48= 9),F47,IF(OR(I48= 1,I48= 2,I48= 3),F49,IF(F47="Bye",F49,IF(F49="Bye",F47,""))))</f>
        <v>林國雄</v>
      </c>
      <c r="K48" s="344"/>
      <c r="L48" s="514"/>
      <c r="M48" s="878"/>
      <c r="N48" s="514"/>
      <c r="O48" s="878"/>
      <c r="P48" s="514"/>
      <c r="Q48" s="884"/>
      <c r="R48" s="345"/>
      <c r="S48" s="345"/>
      <c r="T48" s="341"/>
      <c r="U48" s="341"/>
    </row>
    <row r="49" spans="1:21" s="21" customFormat="1" ht="10.5" customHeight="1">
      <c r="A49" s="68">
        <v>22</v>
      </c>
      <c r="B49" s="56">
        <v>24</v>
      </c>
      <c r="C49" s="57" t="s">
        <v>22</v>
      </c>
      <c r="D49" s="58"/>
      <c r="E49" s="69"/>
      <c r="F49" s="411" t="s">
        <v>52</v>
      </c>
      <c r="G49" s="78" t="s">
        <v>53</v>
      </c>
      <c r="H49" s="510"/>
      <c r="I49" s="351"/>
      <c r="J49" s="514" t="s">
        <v>467</v>
      </c>
      <c r="K49" s="353"/>
      <c r="L49" s="514"/>
      <c r="M49" s="878"/>
      <c r="N49" s="514"/>
      <c r="O49" s="878"/>
      <c r="P49" s="514"/>
      <c r="Q49" s="884"/>
      <c r="R49" s="345"/>
      <c r="S49" s="345"/>
      <c r="T49" s="341"/>
      <c r="U49" s="341"/>
    </row>
    <row r="50" spans="1:21" s="21" customFormat="1" ht="10.5" customHeight="1">
      <c r="A50" s="68"/>
      <c r="B50" s="56"/>
      <c r="C50" s="44"/>
      <c r="D50" s="65"/>
      <c r="E50" s="81"/>
      <c r="F50" s="412"/>
      <c r="G50" s="83"/>
      <c r="H50" s="365"/>
      <c r="I50" s="347"/>
      <c r="J50" s="604" t="s">
        <v>419</v>
      </c>
      <c r="K50" s="354">
        <v>8</v>
      </c>
      <c r="L50" s="606" t="str">
        <f t="shared" ref="L50" si="2">IF(OR(K50=7,K50=8,K50=9),J48,IF(OR(K50=1,K50=2,K50=3),J52,""))</f>
        <v>林國雄</v>
      </c>
      <c r="M50" s="881"/>
      <c r="N50" s="514"/>
      <c r="O50" s="878"/>
      <c r="P50" s="514"/>
      <c r="Q50" s="884"/>
      <c r="R50" s="345"/>
      <c r="S50" s="345"/>
      <c r="T50" s="341"/>
      <c r="U50" s="341"/>
    </row>
    <row r="51" spans="1:21" s="21" customFormat="1" ht="10.5" customHeight="1">
      <c r="A51" s="68">
        <v>23</v>
      </c>
      <c r="B51" s="56" t="s">
        <v>1</v>
      </c>
      <c r="C51" s="57" t="s">
        <v>22</v>
      </c>
      <c r="D51" s="58"/>
      <c r="E51" s="86"/>
      <c r="F51" s="87" t="s">
        <v>151</v>
      </c>
      <c r="G51" s="88"/>
      <c r="H51" s="510"/>
      <c r="I51" s="344"/>
      <c r="J51" s="514"/>
      <c r="K51" s="353"/>
      <c r="L51" s="514" t="s">
        <v>488</v>
      </c>
      <c r="M51" s="875"/>
      <c r="N51" s="514"/>
      <c r="O51" s="878"/>
      <c r="P51" s="514"/>
      <c r="Q51" s="884"/>
      <c r="R51" s="345"/>
      <c r="S51" s="345"/>
      <c r="T51" s="341"/>
      <c r="U51" s="341"/>
    </row>
    <row r="52" spans="1:21" s="21" customFormat="1" ht="10.5" customHeight="1">
      <c r="A52" s="68"/>
      <c r="B52" s="56"/>
      <c r="C52" s="44"/>
      <c r="D52" s="65"/>
      <c r="E52" s="69"/>
      <c r="F52" s="411"/>
      <c r="G52" s="71"/>
      <c r="H52" s="365"/>
      <c r="I52" s="349"/>
      <c r="J52" s="606" t="str">
        <f>IF(OR(I52= 7,I52= 8,I52= 9),F51,IF(OR(I52= 1,I52= 2,I52= 3),F53,IF(F51="Bye",F53,IF(F53="Bye",F51,""))))</f>
        <v>林訓平</v>
      </c>
      <c r="K52" s="351"/>
      <c r="L52" s="609"/>
      <c r="M52" s="875"/>
      <c r="N52" s="609"/>
      <c r="O52" s="878"/>
      <c r="P52" s="514"/>
      <c r="Q52" s="884"/>
      <c r="R52" s="345"/>
      <c r="S52" s="345"/>
      <c r="T52" s="341"/>
      <c r="U52" s="341"/>
    </row>
    <row r="53" spans="1:21" s="21" customFormat="1" ht="10.5" customHeight="1">
      <c r="A53" s="55">
        <v>24</v>
      </c>
      <c r="B53" s="56">
        <v>28</v>
      </c>
      <c r="C53" s="57" t="s">
        <v>22</v>
      </c>
      <c r="D53" s="58">
        <v>21</v>
      </c>
      <c r="E53" s="94" t="s">
        <v>54</v>
      </c>
      <c r="F53" s="413" t="s">
        <v>55</v>
      </c>
      <c r="G53" s="71" t="s">
        <v>56</v>
      </c>
      <c r="H53" s="511"/>
      <c r="I53" s="357"/>
      <c r="J53" s="514"/>
      <c r="K53" s="347"/>
      <c r="L53" s="609"/>
      <c r="M53" s="875"/>
      <c r="N53" s="609"/>
      <c r="O53" s="878"/>
      <c r="P53" s="514"/>
      <c r="Q53" s="884"/>
      <c r="R53" s="345"/>
      <c r="S53" s="345"/>
      <c r="T53" s="341"/>
      <c r="U53" s="341"/>
    </row>
    <row r="54" spans="1:21" s="21" customFormat="1" ht="10.5" customHeight="1">
      <c r="A54" s="68"/>
      <c r="B54" s="56"/>
      <c r="C54" s="44"/>
      <c r="D54" s="65"/>
      <c r="E54" s="81"/>
      <c r="F54" s="414"/>
      <c r="G54" s="98"/>
      <c r="H54" s="512"/>
      <c r="I54" s="347"/>
      <c r="J54" s="514"/>
      <c r="K54" s="347"/>
      <c r="L54" s="609"/>
      <c r="M54" s="875"/>
      <c r="N54" s="882" t="s">
        <v>447</v>
      </c>
      <c r="O54" s="880">
        <v>8</v>
      </c>
      <c r="P54" s="606" t="str">
        <f t="shared" ref="P54" si="3">IF(OR(O54=7,O54=8,O54=9),N46,IF(OR(O54=1,O54=2,O54=3),N62,""))</f>
        <v>林長寶</v>
      </c>
      <c r="Q54" s="890"/>
      <c r="R54" s="345"/>
      <c r="S54" s="345"/>
      <c r="T54" s="341"/>
      <c r="U54" s="341"/>
    </row>
    <row r="55" spans="1:21" s="21" customFormat="1" ht="10.5" customHeight="1">
      <c r="A55" s="55">
        <v>25</v>
      </c>
      <c r="B55" s="56">
        <v>12</v>
      </c>
      <c r="C55" s="57" t="s">
        <v>22</v>
      </c>
      <c r="D55" s="58">
        <v>17</v>
      </c>
      <c r="E55" s="59" t="s">
        <v>57</v>
      </c>
      <c r="F55" s="415" t="s">
        <v>58</v>
      </c>
      <c r="G55" s="61" t="s">
        <v>28</v>
      </c>
      <c r="H55" s="511"/>
      <c r="I55" s="344"/>
      <c r="J55" s="514"/>
      <c r="K55" s="347"/>
      <c r="L55" s="609"/>
      <c r="M55" s="875"/>
      <c r="N55" s="609"/>
      <c r="O55" s="878"/>
      <c r="P55" s="610" t="s">
        <v>508</v>
      </c>
      <c r="Q55" s="891"/>
      <c r="R55" s="345"/>
      <c r="S55" s="345"/>
      <c r="T55" s="341"/>
      <c r="U55" s="341"/>
    </row>
    <row r="56" spans="1:21" s="21" customFormat="1" ht="10.5" customHeight="1">
      <c r="A56" s="68"/>
      <c r="B56" s="56"/>
      <c r="C56" s="44"/>
      <c r="D56" s="65"/>
      <c r="E56" s="69"/>
      <c r="F56" s="411"/>
      <c r="G56" s="71"/>
      <c r="H56" s="365"/>
      <c r="I56" s="349"/>
      <c r="J56" s="606" t="str">
        <f>IF(OR(I56= 7,I56= 8,I56= 9),F55,IF(OR(I56= 1,I56= 2,I56= 3),F57,IF(F55="Bye",F57,IF(F57="Bye",F55,""))))</f>
        <v>張瑞模</v>
      </c>
      <c r="K56" s="344"/>
      <c r="L56" s="514"/>
      <c r="M56" s="875"/>
      <c r="N56" s="609"/>
      <c r="O56" s="878"/>
      <c r="P56" s="514"/>
      <c r="Q56" s="345"/>
      <c r="R56" s="345"/>
      <c r="S56" s="345"/>
      <c r="T56" s="341"/>
      <c r="U56" s="341"/>
    </row>
    <row r="57" spans="1:21" s="21" customFormat="1" ht="10.5" customHeight="1">
      <c r="A57" s="68">
        <v>26</v>
      </c>
      <c r="B57" s="56" t="s">
        <v>1</v>
      </c>
      <c r="C57" s="57" t="s">
        <v>22</v>
      </c>
      <c r="D57" s="58"/>
      <c r="E57" s="69"/>
      <c r="F57" s="87" t="s">
        <v>151</v>
      </c>
      <c r="G57" s="78"/>
      <c r="H57" s="510"/>
      <c r="I57" s="351"/>
      <c r="J57" s="514"/>
      <c r="K57" s="353"/>
      <c r="L57" s="514"/>
      <c r="M57" s="875"/>
      <c r="N57" s="514"/>
      <c r="O57" s="878"/>
      <c r="P57" s="514"/>
      <c r="Q57" s="345"/>
      <c r="R57" s="345"/>
      <c r="S57" s="345"/>
      <c r="T57" s="341"/>
      <c r="U57" s="341"/>
    </row>
    <row r="58" spans="1:21" s="21" customFormat="1" ht="10.5" customHeight="1">
      <c r="A58" s="68"/>
      <c r="B58" s="56"/>
      <c r="C58" s="44"/>
      <c r="D58" s="65"/>
      <c r="E58" s="81"/>
      <c r="F58" s="412"/>
      <c r="G58" s="83"/>
      <c r="H58" s="365"/>
      <c r="I58" s="347"/>
      <c r="J58" s="604" t="s">
        <v>419</v>
      </c>
      <c r="K58" s="354">
        <v>2</v>
      </c>
      <c r="L58" s="606" t="str">
        <f t="shared" ref="L58" si="4">IF(OR(K58=7,K58=8,K58=9),J56,IF(OR(K58=1,K58=2,K58=3),J60,""))</f>
        <v>譚若恆</v>
      </c>
      <c r="M58" s="874"/>
      <c r="N58" s="514"/>
      <c r="O58" s="878"/>
      <c r="P58" s="514"/>
      <c r="Q58" s="345"/>
      <c r="R58" s="345"/>
      <c r="S58" s="345"/>
      <c r="T58" s="341"/>
      <c r="U58" s="341"/>
    </row>
    <row r="59" spans="1:21" s="21" customFormat="1" ht="10.5" customHeight="1">
      <c r="A59" s="68">
        <v>27</v>
      </c>
      <c r="B59" s="56">
        <v>15</v>
      </c>
      <c r="C59" s="57" t="s">
        <v>22</v>
      </c>
      <c r="D59" s="58">
        <v>25</v>
      </c>
      <c r="E59" s="86"/>
      <c r="F59" s="403" t="s">
        <v>59</v>
      </c>
      <c r="G59" s="88" t="s">
        <v>60</v>
      </c>
      <c r="H59" s="510"/>
      <c r="I59" s="344"/>
      <c r="J59" s="514"/>
      <c r="K59" s="353"/>
      <c r="L59" s="514" t="s">
        <v>467</v>
      </c>
      <c r="M59" s="877"/>
      <c r="N59" s="514"/>
      <c r="O59" s="878"/>
      <c r="P59" s="514"/>
      <c r="Q59" s="345"/>
      <c r="R59" s="345"/>
      <c r="S59" s="345"/>
      <c r="T59" s="341"/>
      <c r="U59" s="341"/>
    </row>
    <row r="60" spans="1:21" s="21" customFormat="1" ht="10.5" customHeight="1">
      <c r="A60" s="68"/>
      <c r="B60" s="56"/>
      <c r="C60" s="44"/>
      <c r="D60" s="65"/>
      <c r="E60" s="69"/>
      <c r="F60" s="411"/>
      <c r="G60" s="78"/>
      <c r="H60" s="365" t="s">
        <v>443</v>
      </c>
      <c r="I60" s="349">
        <v>2</v>
      </c>
      <c r="J60" s="606" t="str">
        <f>IF(OR(I60= 7,I60= 8,I60= 9),F59,IF(OR(I60= 1,I60= 2,I60= 3),F61,IF(F59="Bye",F61,IF(F61="Bye",F59,""))))</f>
        <v>譚若恆</v>
      </c>
      <c r="K60" s="351"/>
      <c r="L60" s="514"/>
      <c r="M60" s="878"/>
      <c r="N60" s="514"/>
      <c r="O60" s="878"/>
      <c r="P60" s="514"/>
      <c r="Q60" s="345"/>
      <c r="R60" s="345"/>
      <c r="S60" s="345"/>
      <c r="T60" s="341"/>
      <c r="U60" s="341"/>
    </row>
    <row r="61" spans="1:21" s="21" customFormat="1" ht="10.5" customHeight="1">
      <c r="A61" s="68">
        <v>28</v>
      </c>
      <c r="B61" s="56">
        <v>31</v>
      </c>
      <c r="C61" s="57" t="s">
        <v>22</v>
      </c>
      <c r="D61" s="58"/>
      <c r="E61" s="69"/>
      <c r="F61" s="411" t="s">
        <v>61</v>
      </c>
      <c r="G61" s="78" t="s">
        <v>28</v>
      </c>
      <c r="H61" s="510"/>
      <c r="I61" s="351"/>
      <c r="J61" s="514" t="s">
        <v>467</v>
      </c>
      <c r="K61" s="347"/>
      <c r="L61" s="514"/>
      <c r="M61" s="878"/>
      <c r="N61" s="514"/>
      <c r="O61" s="878"/>
      <c r="P61" s="514"/>
      <c r="Q61" s="345"/>
      <c r="R61" s="345"/>
      <c r="S61" s="345"/>
      <c r="T61" s="341"/>
      <c r="U61" s="341"/>
    </row>
    <row r="62" spans="1:21" s="21" customFormat="1" ht="10.5" customHeight="1">
      <c r="A62" s="68"/>
      <c r="B62" s="56"/>
      <c r="C62" s="44"/>
      <c r="D62" s="65"/>
      <c r="E62" s="81"/>
      <c r="F62" s="412"/>
      <c r="G62" s="83"/>
      <c r="H62" s="365"/>
      <c r="I62" s="347"/>
      <c r="J62" s="514"/>
      <c r="K62" s="347"/>
      <c r="L62" s="879" t="s">
        <v>440</v>
      </c>
      <c r="M62" s="880">
        <v>2</v>
      </c>
      <c r="N62" s="606" t="str">
        <f t="shared" si="1"/>
        <v>吳聖欽</v>
      </c>
      <c r="O62" s="881"/>
      <c r="P62" s="514"/>
      <c r="Q62" s="345"/>
      <c r="R62" s="345"/>
      <c r="S62" s="345"/>
      <c r="T62" s="341"/>
      <c r="U62" s="341"/>
    </row>
    <row r="63" spans="1:21" s="21" customFormat="1" ht="10.5" customHeight="1">
      <c r="A63" s="68">
        <v>29</v>
      </c>
      <c r="B63" s="56">
        <v>25</v>
      </c>
      <c r="C63" s="57" t="s">
        <v>22</v>
      </c>
      <c r="D63" s="58"/>
      <c r="E63" s="86"/>
      <c r="F63" s="403" t="s">
        <v>62</v>
      </c>
      <c r="G63" s="88" t="s">
        <v>53</v>
      </c>
      <c r="H63" s="510"/>
      <c r="I63" s="344"/>
      <c r="J63" s="514"/>
      <c r="K63" s="347"/>
      <c r="L63" s="514"/>
      <c r="M63" s="878"/>
      <c r="N63" s="610" t="s">
        <v>493</v>
      </c>
      <c r="O63" s="875"/>
      <c r="P63" s="514"/>
      <c r="Q63" s="345"/>
      <c r="R63" s="345"/>
      <c r="S63" s="345"/>
      <c r="T63" s="341"/>
      <c r="U63" s="341"/>
    </row>
    <row r="64" spans="1:21" s="21" customFormat="1" ht="10.5" customHeight="1">
      <c r="A64" s="68"/>
      <c r="B64" s="56"/>
      <c r="C64" s="44"/>
      <c r="D64" s="65"/>
      <c r="E64" s="69"/>
      <c r="F64" s="411"/>
      <c r="G64" s="78"/>
      <c r="H64" s="365" t="s">
        <v>443</v>
      </c>
      <c r="I64" s="349">
        <v>8</v>
      </c>
      <c r="J64" s="606" t="str">
        <f>IF(OR(I64= 7,I64= 8,I64= 9),F63,IF(OR(I64= 1,I64= 2,I64= 3),F65,IF(F63="Bye",F65,IF(F65="Bye",F63,""))))</f>
        <v>林冠東</v>
      </c>
      <c r="K64" s="344"/>
      <c r="L64" s="514"/>
      <c r="M64" s="878"/>
      <c r="N64" s="514"/>
      <c r="O64" s="875"/>
      <c r="P64" s="514"/>
      <c r="Q64" s="345"/>
      <c r="R64" s="345"/>
      <c r="S64" s="345"/>
      <c r="T64" s="341"/>
      <c r="U64" s="341"/>
    </row>
    <row r="65" spans="1:27" s="21" customFormat="1" ht="10.5" customHeight="1">
      <c r="A65" s="68">
        <v>30</v>
      </c>
      <c r="B65" s="56">
        <v>34</v>
      </c>
      <c r="C65" s="57" t="s">
        <v>22</v>
      </c>
      <c r="D65" s="58"/>
      <c r="E65" s="69"/>
      <c r="F65" s="411" t="s">
        <v>63</v>
      </c>
      <c r="G65" s="78" t="s">
        <v>28</v>
      </c>
      <c r="H65" s="510"/>
      <c r="I65" s="351"/>
      <c r="J65" s="514" t="s">
        <v>467</v>
      </c>
      <c r="K65" s="353"/>
      <c r="L65" s="514"/>
      <c r="M65" s="878"/>
      <c r="N65" s="514"/>
      <c r="O65" s="875"/>
      <c r="P65" s="514"/>
      <c r="Q65" s="345"/>
      <c r="R65" s="345"/>
      <c r="S65" s="345"/>
      <c r="T65" s="341"/>
      <c r="U65" s="341"/>
      <c r="V65" s="99"/>
      <c r="W65" s="99"/>
      <c r="X65" s="99"/>
      <c r="Y65" s="99"/>
      <c r="Z65" s="99"/>
      <c r="AA65" s="99"/>
    </row>
    <row r="66" spans="1:27" s="21" customFormat="1" ht="10.5" customHeight="1">
      <c r="A66" s="68"/>
      <c r="B66" s="56"/>
      <c r="C66" s="44"/>
      <c r="D66" s="65"/>
      <c r="E66" s="81"/>
      <c r="F66" s="412"/>
      <c r="G66" s="83"/>
      <c r="H66" s="365"/>
      <c r="I66" s="347"/>
      <c r="J66" s="604" t="s">
        <v>419</v>
      </c>
      <c r="K66" s="354">
        <v>2</v>
      </c>
      <c r="L66" s="606" t="str">
        <f t="shared" ref="L66:L68" si="5">IF(OR(K66=7,K66=8,K66=9),J64,IF(OR(K66=1,K66=2,K66=3),J68,""))</f>
        <v>吳聖欽</v>
      </c>
      <c r="M66" s="881"/>
      <c r="N66" s="514"/>
      <c r="O66" s="875"/>
      <c r="P66" s="514"/>
      <c r="Q66" s="345"/>
      <c r="R66" s="345"/>
      <c r="S66" s="345"/>
      <c r="T66" s="341"/>
      <c r="U66" s="341"/>
      <c r="V66" s="100"/>
      <c r="W66" s="100"/>
      <c r="X66" s="100"/>
      <c r="Y66" s="100"/>
      <c r="Z66" s="100"/>
      <c r="AA66" s="100"/>
    </row>
    <row r="67" spans="1:27" s="21" customFormat="1" ht="10.5" customHeight="1">
      <c r="A67" s="68">
        <v>31</v>
      </c>
      <c r="B67" s="56" t="s">
        <v>1</v>
      </c>
      <c r="C67" s="57" t="s">
        <v>22</v>
      </c>
      <c r="D67" s="58"/>
      <c r="E67" s="86"/>
      <c r="F67" s="87" t="s">
        <v>151</v>
      </c>
      <c r="G67" s="88"/>
      <c r="H67" s="510"/>
      <c r="I67" s="344"/>
      <c r="J67" s="514"/>
      <c r="K67" s="353"/>
      <c r="L67" s="514" t="s">
        <v>465</v>
      </c>
      <c r="M67" s="875"/>
      <c r="N67" s="514"/>
      <c r="O67" s="875"/>
      <c r="P67" s="514"/>
      <c r="Q67" s="345"/>
      <c r="R67" s="345"/>
      <c r="S67" s="345"/>
      <c r="T67" s="341"/>
      <c r="U67" s="341"/>
      <c r="V67" s="99"/>
      <c r="W67" s="99"/>
      <c r="X67" s="99"/>
      <c r="Y67" s="99"/>
      <c r="Z67" s="99"/>
      <c r="AA67" s="99"/>
    </row>
    <row r="68" spans="1:27" s="21" customFormat="1" ht="10.5" customHeight="1">
      <c r="A68" s="68"/>
      <c r="B68" s="56"/>
      <c r="C68" s="44"/>
      <c r="D68" s="65"/>
      <c r="E68" s="69"/>
      <c r="F68" s="411"/>
      <c r="G68" s="71"/>
      <c r="H68" s="365"/>
      <c r="I68" s="349"/>
      <c r="J68" s="606" t="str">
        <f>IF(OR(I68= 7,I68= 8,I68= 9),F67,IF(OR(I68= 1,I68= 2,I68= 3),F69,IF(F67="Bye",F69,IF(F69="Bye",F67,""))))</f>
        <v>吳聖欽</v>
      </c>
      <c r="K68" s="351"/>
      <c r="L68" s="609" t="str">
        <f t="shared" si="5"/>
        <v/>
      </c>
      <c r="M68" s="875"/>
      <c r="N68" s="514"/>
      <c r="O68" s="875"/>
      <c r="P68" s="514"/>
      <c r="Q68" s="345"/>
      <c r="R68" s="345"/>
      <c r="S68" s="345"/>
      <c r="T68" s="341"/>
      <c r="U68" s="341"/>
      <c r="V68" s="99"/>
      <c r="W68" s="99"/>
      <c r="X68" s="99"/>
      <c r="Y68" s="99"/>
      <c r="Z68" s="99"/>
      <c r="AA68" s="99"/>
    </row>
    <row r="69" spans="1:27" s="21" customFormat="1" ht="10.5" customHeight="1">
      <c r="A69" s="55">
        <v>32</v>
      </c>
      <c r="B69" s="56">
        <v>8</v>
      </c>
      <c r="C69" s="57" t="s">
        <v>22</v>
      </c>
      <c r="D69" s="58">
        <v>9</v>
      </c>
      <c r="E69" s="59" t="s">
        <v>64</v>
      </c>
      <c r="F69" s="415" t="s">
        <v>65</v>
      </c>
      <c r="G69" s="61" t="s">
        <v>28</v>
      </c>
      <c r="H69" s="511"/>
      <c r="I69" s="357"/>
      <c r="J69" s="610"/>
      <c r="K69" s="347"/>
      <c r="L69" s="514"/>
      <c r="M69" s="875"/>
      <c r="N69" s="514"/>
      <c r="O69" s="875"/>
      <c r="P69" s="514"/>
      <c r="Q69" s="345"/>
      <c r="R69" s="345"/>
      <c r="S69" s="345"/>
      <c r="T69" s="341"/>
      <c r="U69" s="341"/>
      <c r="V69" s="99"/>
      <c r="W69" s="99"/>
      <c r="X69" s="99"/>
      <c r="Y69" s="99"/>
      <c r="Z69" s="99"/>
      <c r="AA69" s="99"/>
    </row>
    <row r="70" spans="1:27" ht="10.5" customHeight="1">
      <c r="A70" s="68"/>
      <c r="B70" s="56"/>
      <c r="C70" s="47"/>
      <c r="D70" s="101"/>
      <c r="E70" s="69"/>
      <c r="F70" s="411"/>
      <c r="G70" s="78"/>
      <c r="H70" s="365"/>
      <c r="I70" s="358"/>
      <c r="K70" s="359"/>
      <c r="L70" s="603"/>
      <c r="M70" s="345"/>
      <c r="N70" s="603"/>
      <c r="O70" s="345"/>
      <c r="P70" s="603"/>
      <c r="Q70" s="345"/>
      <c r="R70" s="345"/>
      <c r="S70" s="345"/>
    </row>
    <row r="71" spans="1:27" s="100" customFormat="1" ht="10.5" customHeight="1">
      <c r="A71" s="104">
        <v>33</v>
      </c>
      <c r="B71" s="105">
        <v>7</v>
      </c>
      <c r="C71" s="57" t="s">
        <v>22</v>
      </c>
      <c r="D71" s="106">
        <v>9</v>
      </c>
      <c r="E71" s="59" t="s">
        <v>66</v>
      </c>
      <c r="F71" s="416" t="s">
        <v>67</v>
      </c>
      <c r="G71" s="61" t="s">
        <v>68</v>
      </c>
      <c r="H71" s="511"/>
      <c r="I71" s="360"/>
      <c r="J71" s="603"/>
      <c r="K71" s="361"/>
      <c r="L71" s="611"/>
      <c r="M71" s="362"/>
      <c r="N71" s="611"/>
      <c r="O71" s="362"/>
      <c r="P71" s="603"/>
      <c r="Q71" s="362"/>
      <c r="R71" s="362"/>
      <c r="S71" s="362"/>
      <c r="T71" s="362"/>
      <c r="U71" s="362"/>
      <c r="V71" s="99"/>
      <c r="W71" s="99"/>
      <c r="X71" s="99"/>
      <c r="Y71" s="99"/>
      <c r="Z71" s="99"/>
      <c r="AA71" s="99"/>
    </row>
    <row r="72" spans="1:27" ht="10.5" customHeight="1">
      <c r="A72" s="110"/>
      <c r="B72" s="105"/>
      <c r="C72" s="44"/>
      <c r="D72" s="65"/>
      <c r="E72" s="69"/>
      <c r="F72" s="410"/>
      <c r="G72" s="71"/>
      <c r="H72" s="365"/>
      <c r="I72" s="349"/>
      <c r="J72" s="606" t="str">
        <f>IF(OR(I72= 7,I72= 8,I72= 9),F71,IF(OR(I72= 1,I72= 2,I72= 3),F73,IF(F71="Bye",F73,IF(F73="Bye",F71,""))))</f>
        <v>黃欽詮</v>
      </c>
      <c r="K72" s="344"/>
      <c r="L72" s="514"/>
      <c r="M72" s="875"/>
      <c r="N72" s="514"/>
      <c r="O72" s="875"/>
      <c r="P72" s="514"/>
      <c r="Q72" s="345"/>
      <c r="R72" s="345"/>
      <c r="S72" s="345"/>
    </row>
    <row r="73" spans="1:27" ht="10.5" customHeight="1">
      <c r="A73" s="110">
        <v>34</v>
      </c>
      <c r="B73" s="105"/>
      <c r="C73" s="57" t="s">
        <v>22</v>
      </c>
      <c r="D73" s="58"/>
      <c r="E73" s="69"/>
      <c r="F73" s="87" t="s">
        <v>151</v>
      </c>
      <c r="G73" s="78"/>
      <c r="H73" s="510"/>
      <c r="I73" s="351"/>
      <c r="J73" s="514"/>
      <c r="K73" s="353"/>
      <c r="L73" s="514"/>
      <c r="M73" s="875"/>
      <c r="N73" s="514"/>
      <c r="O73" s="875"/>
      <c r="P73" s="514"/>
      <c r="Q73" s="345"/>
      <c r="R73" s="345"/>
      <c r="S73" s="345"/>
    </row>
    <row r="74" spans="1:27" ht="10.5" customHeight="1">
      <c r="A74" s="110"/>
      <c r="B74" s="105"/>
      <c r="C74" s="44"/>
      <c r="D74" s="65"/>
      <c r="E74" s="81"/>
      <c r="F74" s="412"/>
      <c r="G74" s="83"/>
      <c r="H74" s="365"/>
      <c r="I74" s="347"/>
      <c r="J74" s="604" t="s">
        <v>419</v>
      </c>
      <c r="K74" s="354">
        <v>2</v>
      </c>
      <c r="L74" s="606" t="str">
        <f>IF(OR(K74=7,K74=8,K74=9),J72,IF(OR(K74=1,K74=2,K74=3),J76,""))</f>
        <v>廖啟雲</v>
      </c>
      <c r="M74" s="874"/>
      <c r="N74" s="514"/>
      <c r="O74" s="875"/>
      <c r="P74" s="514"/>
      <c r="Q74" s="345"/>
      <c r="R74" s="345"/>
      <c r="S74" s="345"/>
    </row>
    <row r="75" spans="1:27" ht="10.5" customHeight="1">
      <c r="A75" s="110">
        <v>35</v>
      </c>
      <c r="B75" s="105">
        <v>19</v>
      </c>
      <c r="C75" s="57" t="s">
        <v>22</v>
      </c>
      <c r="D75" s="58"/>
      <c r="E75" s="86"/>
      <c r="F75" s="403" t="s">
        <v>69</v>
      </c>
      <c r="G75" s="88" t="s">
        <v>30</v>
      </c>
      <c r="H75" s="510"/>
      <c r="I75" s="344"/>
      <c r="J75" s="514"/>
      <c r="K75" s="353"/>
      <c r="L75" s="514" t="s">
        <v>464</v>
      </c>
      <c r="M75" s="877"/>
      <c r="N75" s="514"/>
      <c r="O75" s="875"/>
      <c r="P75" s="514"/>
      <c r="Q75" s="345"/>
      <c r="R75" s="345"/>
      <c r="S75" s="345"/>
    </row>
    <row r="76" spans="1:27" ht="10.5" customHeight="1">
      <c r="A76" s="110"/>
      <c r="B76" s="105"/>
      <c r="C76" s="44"/>
      <c r="D76" s="65"/>
      <c r="E76" s="69"/>
      <c r="F76" s="411"/>
      <c r="G76" s="78"/>
      <c r="H76" s="365" t="s">
        <v>443</v>
      </c>
      <c r="I76" s="349">
        <v>2</v>
      </c>
      <c r="J76" s="606" t="str">
        <f>IF(OR(I76= 7,I76= 8,I76= 9),F75,IF(OR(I76= 1,I76= 2,I76= 3),F77,IF(F75="Bye",F77,IF(F77="Bye",F75,""))))</f>
        <v>廖啟雲</v>
      </c>
      <c r="K76" s="351"/>
      <c r="L76" s="514"/>
      <c r="M76" s="878"/>
      <c r="N76" s="514"/>
      <c r="O76" s="875"/>
      <c r="P76" s="514"/>
      <c r="Q76" s="345"/>
      <c r="R76" s="345"/>
      <c r="S76" s="345"/>
    </row>
    <row r="77" spans="1:27" ht="10.5" customHeight="1">
      <c r="A77" s="110">
        <v>36</v>
      </c>
      <c r="B77" s="105">
        <v>37</v>
      </c>
      <c r="C77" s="57" t="s">
        <v>22</v>
      </c>
      <c r="D77" s="58"/>
      <c r="E77" s="69"/>
      <c r="F77" s="411" t="s">
        <v>70</v>
      </c>
      <c r="G77" s="78" t="s">
        <v>28</v>
      </c>
      <c r="H77" s="510"/>
      <c r="I77" s="351"/>
      <c r="J77" s="514" t="s">
        <v>468</v>
      </c>
      <c r="K77" s="347"/>
      <c r="L77" s="514"/>
      <c r="M77" s="878"/>
      <c r="N77" s="514"/>
      <c r="O77" s="875"/>
      <c r="P77" s="514"/>
      <c r="Q77" s="345"/>
      <c r="R77" s="345"/>
      <c r="S77" s="345"/>
    </row>
    <row r="78" spans="1:27" ht="10.5" customHeight="1">
      <c r="A78" s="110"/>
      <c r="B78" s="105"/>
      <c r="C78" s="44"/>
      <c r="D78" s="65"/>
      <c r="E78" s="81"/>
      <c r="F78" s="412"/>
      <c r="G78" s="83"/>
      <c r="H78" s="365"/>
      <c r="I78" s="347"/>
      <c r="J78" s="514"/>
      <c r="K78" s="347"/>
      <c r="L78" s="879" t="s">
        <v>440</v>
      </c>
      <c r="M78" s="880">
        <v>8</v>
      </c>
      <c r="N78" s="606" t="str">
        <f>IF(OR(M78=7,M78=8,M78=9),L74,IF(OR(M78=1,M78=2,M78=3),L82,""))</f>
        <v>廖啟雲</v>
      </c>
      <c r="O78" s="874"/>
      <c r="P78" s="514"/>
      <c r="Q78" s="345"/>
      <c r="R78" s="345"/>
      <c r="S78" s="345"/>
    </row>
    <row r="79" spans="1:27" ht="10.5" customHeight="1">
      <c r="A79" s="110">
        <v>37</v>
      </c>
      <c r="B79" s="105">
        <v>13</v>
      </c>
      <c r="C79" s="57" t="s">
        <v>22</v>
      </c>
      <c r="D79" s="58">
        <v>25</v>
      </c>
      <c r="E79" s="86"/>
      <c r="F79" s="403" t="s">
        <v>71</v>
      </c>
      <c r="G79" s="88" t="s">
        <v>72</v>
      </c>
      <c r="H79" s="510"/>
      <c r="I79" s="344"/>
      <c r="J79" s="514"/>
      <c r="K79" s="347"/>
      <c r="L79" s="514"/>
      <c r="M79" s="878"/>
      <c r="N79" s="514" t="s">
        <v>503</v>
      </c>
      <c r="O79" s="878"/>
      <c r="P79" s="514"/>
      <c r="Q79" s="345"/>
      <c r="R79" s="345"/>
      <c r="S79" s="345"/>
    </row>
    <row r="80" spans="1:27" ht="10.5" customHeight="1">
      <c r="A80" s="110"/>
      <c r="B80" s="105"/>
      <c r="C80" s="44"/>
      <c r="D80" s="65"/>
      <c r="E80" s="69"/>
      <c r="F80" s="411"/>
      <c r="G80" s="78"/>
      <c r="H80" s="365" t="s">
        <v>444</v>
      </c>
      <c r="I80" s="349">
        <v>8</v>
      </c>
      <c r="J80" s="606" t="str">
        <f>IF(OR(I80= 7,I80= 8,I80= 9),F79,IF(OR(I80= 1,I80= 2,I80= 3),F81,IF(F79="Bye",F81,IF(F81="Bye",F79,""))))</f>
        <v>王佑麟</v>
      </c>
      <c r="K80" s="344"/>
      <c r="L80" s="514"/>
      <c r="M80" s="878"/>
      <c r="N80" s="514"/>
      <c r="O80" s="878"/>
      <c r="P80" s="514"/>
      <c r="Q80" s="345"/>
      <c r="R80" s="345"/>
      <c r="S80" s="345"/>
      <c r="V80" s="100"/>
      <c r="W80" s="100"/>
      <c r="X80" s="100"/>
      <c r="Y80" s="100"/>
      <c r="Z80" s="100"/>
      <c r="AA80" s="100"/>
    </row>
    <row r="81" spans="1:27" ht="10.5" customHeight="1">
      <c r="A81" s="110">
        <v>38</v>
      </c>
      <c r="B81" s="105">
        <v>27</v>
      </c>
      <c r="C81" s="57" t="s">
        <v>22</v>
      </c>
      <c r="D81" s="58"/>
      <c r="E81" s="69"/>
      <c r="F81" s="411" t="s">
        <v>73</v>
      </c>
      <c r="G81" s="78" t="s">
        <v>53</v>
      </c>
      <c r="H81" s="510"/>
      <c r="I81" s="351"/>
      <c r="J81" s="514" t="s">
        <v>468</v>
      </c>
      <c r="K81" s="353"/>
      <c r="L81" s="514"/>
      <c r="M81" s="878"/>
      <c r="N81" s="514"/>
      <c r="O81" s="878"/>
      <c r="P81" s="514"/>
      <c r="Q81" s="345"/>
      <c r="R81" s="345"/>
      <c r="S81" s="345"/>
    </row>
    <row r="82" spans="1:27" ht="10.5" customHeight="1">
      <c r="A82" s="110"/>
      <c r="B82" s="105"/>
      <c r="C82" s="44"/>
      <c r="D82" s="65"/>
      <c r="E82" s="81"/>
      <c r="F82" s="412"/>
      <c r="G82" s="83"/>
      <c r="H82" s="365"/>
      <c r="I82" s="347"/>
      <c r="J82" s="604" t="s">
        <v>419</v>
      </c>
      <c r="K82" s="354">
        <v>2</v>
      </c>
      <c r="L82" s="606" t="str">
        <f t="shared" ref="L82" si="6">IF(OR(K82=7,K82=8,K82=9),J80,IF(OR(K82=1,K82=2,K82=3),J84,""))</f>
        <v>葉日煌</v>
      </c>
      <c r="M82" s="881"/>
      <c r="N82" s="514"/>
      <c r="O82" s="878"/>
      <c r="P82" s="514"/>
      <c r="Q82" s="345"/>
      <c r="R82" s="345"/>
      <c r="S82" s="345"/>
      <c r="V82" s="100"/>
      <c r="W82" s="100"/>
      <c r="X82" s="100"/>
      <c r="Y82" s="100"/>
      <c r="Z82" s="100"/>
      <c r="AA82" s="100"/>
    </row>
    <row r="83" spans="1:27" ht="10.5" customHeight="1">
      <c r="A83" s="110">
        <v>39</v>
      </c>
      <c r="B83" s="105"/>
      <c r="C83" s="57" t="s">
        <v>22</v>
      </c>
      <c r="D83" s="58"/>
      <c r="E83" s="86"/>
      <c r="F83" s="87" t="s">
        <v>151</v>
      </c>
      <c r="G83" s="88"/>
      <c r="H83" s="510"/>
      <c r="I83" s="344"/>
      <c r="J83" s="514"/>
      <c r="K83" s="353"/>
      <c r="L83" s="514" t="s">
        <v>465</v>
      </c>
      <c r="M83" s="875"/>
      <c r="N83" s="514"/>
      <c r="O83" s="878"/>
      <c r="P83" s="514"/>
      <c r="Q83" s="345"/>
      <c r="R83" s="345"/>
      <c r="S83" s="345"/>
    </row>
    <row r="84" spans="1:27" ht="10.5" customHeight="1">
      <c r="A84" s="110"/>
      <c r="B84" s="105"/>
      <c r="C84" s="44"/>
      <c r="D84" s="65"/>
      <c r="E84" s="69"/>
      <c r="F84" s="411"/>
      <c r="G84" s="71"/>
      <c r="H84" s="365"/>
      <c r="I84" s="349"/>
      <c r="J84" s="606" t="str">
        <f>IF(OR(I84= 7,I84= 8,I84= 9),F83,IF(OR(I84= 1,I84= 2,I84= 3),F85,IF(F83="Bye",F85,IF(F85="Bye",F83,""))))</f>
        <v>葉日煌</v>
      </c>
      <c r="K84" s="351"/>
      <c r="L84" s="609"/>
      <c r="M84" s="875"/>
      <c r="N84" s="609"/>
      <c r="O84" s="878"/>
      <c r="P84" s="514"/>
      <c r="Q84" s="345"/>
      <c r="R84" s="345"/>
      <c r="S84" s="345"/>
    </row>
    <row r="85" spans="1:27" s="100" customFormat="1" ht="10.5" customHeight="1">
      <c r="A85" s="104">
        <v>40</v>
      </c>
      <c r="B85" s="105">
        <v>9</v>
      </c>
      <c r="C85" s="57" t="s">
        <v>22</v>
      </c>
      <c r="D85" s="106">
        <v>17</v>
      </c>
      <c r="E85" s="94" t="s">
        <v>74</v>
      </c>
      <c r="F85" s="413" t="s">
        <v>75</v>
      </c>
      <c r="G85" s="71" t="s">
        <v>39</v>
      </c>
      <c r="H85" s="511"/>
      <c r="I85" s="357"/>
      <c r="J85" s="514"/>
      <c r="K85" s="363"/>
      <c r="L85" s="609"/>
      <c r="M85" s="892"/>
      <c r="N85" s="609"/>
      <c r="O85" s="893"/>
      <c r="P85" s="514"/>
      <c r="Q85" s="362"/>
      <c r="R85" s="362"/>
      <c r="S85" s="362"/>
      <c r="T85" s="362"/>
      <c r="U85" s="362"/>
      <c r="V85" s="99"/>
      <c r="W85" s="99"/>
      <c r="X85" s="99"/>
      <c r="Y85" s="99"/>
      <c r="Z85" s="99"/>
      <c r="AA85" s="99"/>
    </row>
    <row r="86" spans="1:27" ht="10.5" customHeight="1">
      <c r="A86" s="110"/>
      <c r="B86" s="105"/>
      <c r="C86" s="44"/>
      <c r="D86" s="65"/>
      <c r="E86" s="81"/>
      <c r="F86" s="414"/>
      <c r="G86" s="98"/>
      <c r="H86" s="512"/>
      <c r="I86" s="347"/>
      <c r="J86" s="514"/>
      <c r="K86" s="347"/>
      <c r="L86" s="609"/>
      <c r="M86" s="875"/>
      <c r="N86" s="882" t="s">
        <v>448</v>
      </c>
      <c r="O86" s="880">
        <v>2</v>
      </c>
      <c r="P86" s="606" t="str">
        <f>IF(OR(O86=7,O86=8,O86=9),N78,IF(OR(O86=1,O86=2,O86=3),N94,""))</f>
        <v>陳文岳</v>
      </c>
      <c r="Q86" s="883"/>
      <c r="R86" s="345"/>
      <c r="S86" s="345"/>
    </row>
    <row r="87" spans="1:27" s="100" customFormat="1" ht="10.5" customHeight="1">
      <c r="A87" s="104">
        <v>41</v>
      </c>
      <c r="B87" s="105">
        <v>29</v>
      </c>
      <c r="C87" s="57" t="s">
        <v>22</v>
      </c>
      <c r="D87" s="106">
        <v>20</v>
      </c>
      <c r="E87" s="59" t="s">
        <v>76</v>
      </c>
      <c r="F87" s="415" t="s">
        <v>77</v>
      </c>
      <c r="G87" s="61" t="s">
        <v>78</v>
      </c>
      <c r="H87" s="511"/>
      <c r="I87" s="360"/>
      <c r="J87" s="514"/>
      <c r="K87" s="363"/>
      <c r="L87" s="609"/>
      <c r="M87" s="892"/>
      <c r="N87" s="609"/>
      <c r="O87" s="893"/>
      <c r="P87" s="514" t="s">
        <v>509</v>
      </c>
      <c r="Q87" s="894"/>
      <c r="R87" s="362"/>
      <c r="S87" s="362"/>
      <c r="T87" s="362"/>
      <c r="U87" s="362"/>
      <c r="V87" s="99"/>
      <c r="W87" s="99"/>
      <c r="X87" s="99"/>
      <c r="Y87" s="99"/>
      <c r="Z87" s="99"/>
      <c r="AA87" s="99"/>
    </row>
    <row r="88" spans="1:27" ht="10.5" customHeight="1">
      <c r="A88" s="110"/>
      <c r="B88" s="105"/>
      <c r="C88" s="44"/>
      <c r="D88" s="65"/>
      <c r="E88" s="69"/>
      <c r="F88" s="411"/>
      <c r="G88" s="71"/>
      <c r="H88" s="365"/>
      <c r="I88" s="349"/>
      <c r="J88" s="606" t="str">
        <f>IF(OR(I88= 7,I88= 8,I88= 9),F87,IF(OR(I88= 1,I88= 2,I88= 3),F89,IF(F87="Bye",F89,IF(F89="Bye",F87,""))))</f>
        <v>陳文岳</v>
      </c>
      <c r="K88" s="344"/>
      <c r="L88" s="514"/>
      <c r="M88" s="875"/>
      <c r="N88" s="609"/>
      <c r="O88" s="878"/>
      <c r="P88" s="514"/>
      <c r="Q88" s="884"/>
      <c r="R88" s="345"/>
      <c r="S88" s="345"/>
    </row>
    <row r="89" spans="1:27" ht="10.5" customHeight="1">
      <c r="A89" s="110">
        <v>42</v>
      </c>
      <c r="B89" s="105"/>
      <c r="C89" s="57" t="s">
        <v>22</v>
      </c>
      <c r="D89" s="58"/>
      <c r="E89" s="69"/>
      <c r="F89" s="87" t="s">
        <v>151</v>
      </c>
      <c r="G89" s="78"/>
      <c r="H89" s="510"/>
      <c r="I89" s="351"/>
      <c r="J89" s="514"/>
      <c r="K89" s="353"/>
      <c r="L89" s="514"/>
      <c r="M89" s="875"/>
      <c r="N89" s="514"/>
      <c r="O89" s="878"/>
      <c r="P89" s="514"/>
      <c r="Q89" s="884"/>
      <c r="R89" s="345"/>
      <c r="S89" s="345"/>
    </row>
    <row r="90" spans="1:27" ht="10.5" customHeight="1">
      <c r="A90" s="110"/>
      <c r="B90" s="105"/>
      <c r="C90" s="44"/>
      <c r="D90" s="65"/>
      <c r="E90" s="81"/>
      <c r="F90" s="412"/>
      <c r="G90" s="83"/>
      <c r="H90" s="365"/>
      <c r="I90" s="347"/>
      <c r="J90" s="604" t="s">
        <v>419</v>
      </c>
      <c r="K90" s="354">
        <v>8</v>
      </c>
      <c r="L90" s="606" t="str">
        <f t="shared" ref="L90" si="7">IF(OR(K90=7,K90=8,K90=9),J88,IF(OR(K90=1,K90=2,K90=3),J92,""))</f>
        <v>陳文岳</v>
      </c>
      <c r="M90" s="874"/>
      <c r="N90" s="514"/>
      <c r="O90" s="878"/>
      <c r="P90" s="514"/>
      <c r="Q90" s="884"/>
      <c r="R90" s="345"/>
      <c r="S90" s="345"/>
    </row>
    <row r="91" spans="1:27" ht="10.5" customHeight="1">
      <c r="A91" s="110">
        <v>43</v>
      </c>
      <c r="B91" s="105">
        <v>21</v>
      </c>
      <c r="C91" s="57" t="s">
        <v>22</v>
      </c>
      <c r="D91" s="58"/>
      <c r="E91" s="86"/>
      <c r="F91" s="403" t="s">
        <v>79</v>
      </c>
      <c r="G91" s="88" t="s">
        <v>30</v>
      </c>
      <c r="H91" s="510"/>
      <c r="I91" s="344"/>
      <c r="J91" s="514"/>
      <c r="K91" s="353"/>
      <c r="L91" s="514" t="s">
        <v>465</v>
      </c>
      <c r="M91" s="877"/>
      <c r="N91" s="514"/>
      <c r="O91" s="878"/>
      <c r="P91" s="514"/>
      <c r="Q91" s="884"/>
      <c r="R91" s="345"/>
      <c r="S91" s="345"/>
    </row>
    <row r="92" spans="1:27" ht="10.5" customHeight="1">
      <c r="A92" s="110"/>
      <c r="B92" s="105"/>
      <c r="C92" s="44"/>
      <c r="D92" s="65"/>
      <c r="E92" s="69"/>
      <c r="F92" s="411"/>
      <c r="G92" s="78"/>
      <c r="H92" s="365" t="s">
        <v>444</v>
      </c>
      <c r="I92" s="349">
        <v>7</v>
      </c>
      <c r="J92" s="606" t="str">
        <f>IF(OR(I92= 7,I92= 8,I92= 9),F91,IF(OR(I92= 1,I92= 2,I92= 3),F93,IF(F91="Bye",F93,IF(F93="Bye",F91,""))))</f>
        <v>丁鳴舉</v>
      </c>
      <c r="K92" s="351"/>
      <c r="L92" s="514"/>
      <c r="M92" s="878"/>
      <c r="N92" s="514"/>
      <c r="O92" s="878"/>
      <c r="P92" s="514"/>
      <c r="Q92" s="884"/>
      <c r="R92" s="345"/>
      <c r="S92" s="345"/>
    </row>
    <row r="93" spans="1:27" ht="10.5" customHeight="1">
      <c r="A93" s="110">
        <v>44</v>
      </c>
      <c r="B93" s="105">
        <v>47</v>
      </c>
      <c r="C93" s="57" t="s">
        <v>22</v>
      </c>
      <c r="D93" s="58"/>
      <c r="E93" s="69"/>
      <c r="F93" s="411" t="s">
        <v>80</v>
      </c>
      <c r="G93" s="78" t="s">
        <v>53</v>
      </c>
      <c r="H93" s="510"/>
      <c r="I93" s="351"/>
      <c r="J93" s="514" t="s">
        <v>469</v>
      </c>
      <c r="K93" s="347"/>
      <c r="L93" s="514"/>
      <c r="M93" s="878"/>
      <c r="N93" s="514"/>
      <c r="O93" s="878"/>
      <c r="P93" s="514"/>
      <c r="Q93" s="884"/>
      <c r="R93" s="345"/>
      <c r="S93" s="345"/>
    </row>
    <row r="94" spans="1:27" ht="10.5" customHeight="1">
      <c r="A94" s="110"/>
      <c r="B94" s="105"/>
      <c r="C94" s="44"/>
      <c r="D94" s="65"/>
      <c r="E94" s="81"/>
      <c r="F94" s="412"/>
      <c r="G94" s="83"/>
      <c r="H94" s="365"/>
      <c r="I94" s="347"/>
      <c r="J94" s="514"/>
      <c r="K94" s="347"/>
      <c r="L94" s="879" t="s">
        <v>445</v>
      </c>
      <c r="M94" s="880">
        <v>8</v>
      </c>
      <c r="N94" s="606" t="str">
        <f t="shared" ref="N94" si="8">IF(OR(M94=7,M94=8,M94=9),L90,IF(OR(M94=1,M94=2,M94=3),L98,""))</f>
        <v>陳文岳</v>
      </c>
      <c r="O94" s="881"/>
      <c r="P94" s="514"/>
      <c r="Q94" s="884"/>
      <c r="R94" s="345"/>
      <c r="S94" s="345"/>
    </row>
    <row r="95" spans="1:27" ht="10.5" customHeight="1">
      <c r="A95" s="110">
        <v>45</v>
      </c>
      <c r="B95" s="105">
        <v>22</v>
      </c>
      <c r="C95" s="57" t="s">
        <v>22</v>
      </c>
      <c r="D95" s="58"/>
      <c r="E95" s="86"/>
      <c r="F95" s="403" t="s">
        <v>81</v>
      </c>
      <c r="G95" s="88" t="s">
        <v>53</v>
      </c>
      <c r="H95" s="510"/>
      <c r="I95" s="344"/>
      <c r="J95" s="514"/>
      <c r="K95" s="347"/>
      <c r="L95" s="514"/>
      <c r="M95" s="878"/>
      <c r="N95" s="514" t="s">
        <v>494</v>
      </c>
      <c r="O95" s="875"/>
      <c r="P95" s="514"/>
      <c r="Q95" s="884"/>
      <c r="R95" s="345"/>
      <c r="S95" s="345"/>
    </row>
    <row r="96" spans="1:27" ht="10.5" customHeight="1">
      <c r="A96" s="110"/>
      <c r="B96" s="105"/>
      <c r="C96" s="44"/>
      <c r="D96" s="65"/>
      <c r="E96" s="69"/>
      <c r="F96" s="411"/>
      <c r="G96" s="78"/>
      <c r="H96" s="365" t="s">
        <v>444</v>
      </c>
      <c r="I96" s="349">
        <v>2</v>
      </c>
      <c r="J96" s="606" t="str">
        <f>IF(OR(I96= 7,I96= 8,I96= 9),F95,IF(OR(I96= 1,I96= 2,I96= 3),F97,IF(F95="Bye",F97,IF(F97="Bye",F95,""))))</f>
        <v>朱逸峰</v>
      </c>
      <c r="K96" s="344"/>
      <c r="L96" s="514"/>
      <c r="M96" s="878"/>
      <c r="N96" s="514"/>
      <c r="O96" s="875"/>
      <c r="P96" s="514"/>
      <c r="Q96" s="884"/>
      <c r="R96" s="345"/>
      <c r="S96" s="345"/>
      <c r="V96" s="100"/>
      <c r="W96" s="100"/>
      <c r="X96" s="100"/>
      <c r="Y96" s="100"/>
      <c r="Z96" s="100"/>
      <c r="AA96" s="100"/>
    </row>
    <row r="97" spans="1:27" ht="10.5" customHeight="1">
      <c r="A97" s="110">
        <v>46</v>
      </c>
      <c r="B97" s="105">
        <v>33</v>
      </c>
      <c r="C97" s="57" t="s">
        <v>22</v>
      </c>
      <c r="D97" s="58"/>
      <c r="E97" s="69"/>
      <c r="F97" s="411" t="s">
        <v>82</v>
      </c>
      <c r="G97" s="78" t="s">
        <v>28</v>
      </c>
      <c r="H97" s="510"/>
      <c r="I97" s="351"/>
      <c r="J97" s="514" t="s">
        <v>467</v>
      </c>
      <c r="K97" s="353"/>
      <c r="L97" s="514"/>
      <c r="M97" s="878"/>
      <c r="N97" s="514"/>
      <c r="O97" s="875"/>
      <c r="P97" s="514"/>
      <c r="Q97" s="884"/>
      <c r="R97" s="345"/>
      <c r="S97" s="345"/>
    </row>
    <row r="98" spans="1:27" ht="10.5" customHeight="1">
      <c r="A98" s="110"/>
      <c r="B98" s="105"/>
      <c r="C98" s="44"/>
      <c r="D98" s="65"/>
      <c r="E98" s="81"/>
      <c r="F98" s="412"/>
      <c r="G98" s="83"/>
      <c r="H98" s="365"/>
      <c r="I98" s="347"/>
      <c r="J98" s="604" t="s">
        <v>420</v>
      </c>
      <c r="K98" s="354">
        <v>8</v>
      </c>
      <c r="L98" s="606" t="str">
        <f t="shared" ref="L98:L100" si="9">IF(OR(K98=7,K98=8,K98=9),J96,IF(OR(K98=1,K98=2,K98=3),J100,""))</f>
        <v>朱逸峰</v>
      </c>
      <c r="M98" s="881"/>
      <c r="N98" s="514"/>
      <c r="O98" s="875"/>
      <c r="P98" s="514"/>
      <c r="Q98" s="884"/>
      <c r="R98" s="345"/>
      <c r="S98" s="345"/>
      <c r="V98" s="100"/>
      <c r="W98" s="100"/>
      <c r="X98" s="100"/>
      <c r="Y98" s="100"/>
      <c r="Z98" s="100"/>
      <c r="AA98" s="100"/>
    </row>
    <row r="99" spans="1:27" ht="10.5" customHeight="1">
      <c r="A99" s="110">
        <v>47</v>
      </c>
      <c r="B99" s="105"/>
      <c r="C99" s="57" t="s">
        <v>22</v>
      </c>
      <c r="D99" s="58"/>
      <c r="E99" s="86"/>
      <c r="F99" s="87" t="s">
        <v>151</v>
      </c>
      <c r="G99" s="88"/>
      <c r="H99" s="510"/>
      <c r="I99" s="344"/>
      <c r="J99" s="514"/>
      <c r="K99" s="353"/>
      <c r="L99" s="514" t="s">
        <v>469</v>
      </c>
      <c r="M99" s="875"/>
      <c r="N99" s="514"/>
      <c r="O99" s="875"/>
      <c r="P99" s="514"/>
      <c r="Q99" s="884"/>
      <c r="R99" s="345"/>
      <c r="S99" s="345"/>
    </row>
    <row r="100" spans="1:27" ht="10.5" customHeight="1">
      <c r="A100" s="110"/>
      <c r="B100" s="105"/>
      <c r="C100" s="44"/>
      <c r="D100" s="65"/>
      <c r="E100" s="69"/>
      <c r="F100" s="411"/>
      <c r="G100" s="71"/>
      <c r="H100" s="365"/>
      <c r="I100" s="349"/>
      <c r="J100" s="606" t="str">
        <f>IF(OR(I100= 7,I100= 8,I100= 9),F99,IF(OR(I100= 1,I100= 2,I100= 3),F101,IF(F99="Bye",F101,IF(F101="Bye",F99,""))))</f>
        <v>張光輝</v>
      </c>
      <c r="K100" s="351"/>
      <c r="L100" s="609" t="str">
        <f t="shared" si="9"/>
        <v/>
      </c>
      <c r="M100" s="875"/>
      <c r="N100" s="609"/>
      <c r="O100" s="875"/>
      <c r="P100" s="514"/>
      <c r="Q100" s="884"/>
      <c r="R100" s="345"/>
      <c r="S100" s="345"/>
    </row>
    <row r="101" spans="1:27" s="100" customFormat="1" ht="10.5" customHeight="1">
      <c r="A101" s="104">
        <v>48</v>
      </c>
      <c r="B101" s="105">
        <v>3</v>
      </c>
      <c r="C101" s="57" t="s">
        <v>22</v>
      </c>
      <c r="D101" s="106">
        <v>3</v>
      </c>
      <c r="E101" s="94" t="s">
        <v>83</v>
      </c>
      <c r="F101" s="413" t="s">
        <v>84</v>
      </c>
      <c r="G101" s="71" t="s">
        <v>30</v>
      </c>
      <c r="H101" s="511"/>
      <c r="I101" s="357"/>
      <c r="J101" s="514"/>
      <c r="K101" s="363"/>
      <c r="L101" s="609"/>
      <c r="M101" s="892"/>
      <c r="N101" s="609"/>
      <c r="O101" s="892"/>
      <c r="P101" s="514"/>
      <c r="Q101" s="894"/>
      <c r="R101" s="362"/>
      <c r="S101" s="362"/>
      <c r="T101" s="362"/>
      <c r="U101" s="362"/>
      <c r="V101" s="99"/>
      <c r="W101" s="99"/>
      <c r="X101" s="99"/>
      <c r="Y101" s="99"/>
      <c r="Z101" s="99"/>
      <c r="AA101" s="99"/>
    </row>
    <row r="102" spans="1:27" ht="10.5" customHeight="1">
      <c r="A102" s="110"/>
      <c r="B102" s="105"/>
      <c r="C102" s="44"/>
      <c r="D102" s="65"/>
      <c r="E102" s="81"/>
      <c r="F102" s="412"/>
      <c r="G102" s="98"/>
      <c r="H102" s="365"/>
      <c r="I102" s="347"/>
      <c r="J102" s="514"/>
      <c r="K102" s="347"/>
      <c r="L102" s="609"/>
      <c r="M102" s="875"/>
      <c r="N102" s="885" t="s">
        <v>45</v>
      </c>
      <c r="O102" s="886"/>
      <c r="P102" s="606" t="str">
        <f>IF(OR(Q102=7,Q102=8,Q102=9),P86,IF(OR(Q102=1,Q102=2,Q102=3),P118,""))</f>
        <v>陳文岳</v>
      </c>
      <c r="Q102" s="887">
        <v>8</v>
      </c>
      <c r="R102" s="345"/>
      <c r="S102" s="345"/>
    </row>
    <row r="103" spans="1:27" s="100" customFormat="1" ht="10.5" customHeight="1">
      <c r="A103" s="104">
        <v>49</v>
      </c>
      <c r="B103" s="105">
        <v>5</v>
      </c>
      <c r="C103" s="57" t="s">
        <v>22</v>
      </c>
      <c r="D103" s="106">
        <v>6</v>
      </c>
      <c r="E103" s="59" t="s">
        <v>85</v>
      </c>
      <c r="F103" s="415" t="s">
        <v>86</v>
      </c>
      <c r="G103" s="61" t="s">
        <v>30</v>
      </c>
      <c r="H103" s="511"/>
      <c r="I103" s="360"/>
      <c r="J103" s="514"/>
      <c r="K103" s="363"/>
      <c r="L103" s="609"/>
      <c r="M103" s="892"/>
      <c r="N103" s="609"/>
      <c r="O103" s="895"/>
      <c r="P103" s="882" t="s">
        <v>523</v>
      </c>
      <c r="Q103" s="896"/>
      <c r="R103" s="362"/>
      <c r="S103" s="362"/>
      <c r="T103" s="362"/>
      <c r="U103" s="362"/>
      <c r="V103" s="99"/>
      <c r="W103" s="99"/>
      <c r="X103" s="99"/>
      <c r="Y103" s="99"/>
      <c r="Z103" s="99"/>
      <c r="AA103" s="99"/>
    </row>
    <row r="104" spans="1:27" ht="10.5" customHeight="1">
      <c r="A104" s="110"/>
      <c r="B104" s="105"/>
      <c r="C104" s="44"/>
      <c r="D104" s="65"/>
      <c r="E104" s="69"/>
      <c r="F104" s="411"/>
      <c r="G104" s="71"/>
      <c r="H104" s="365"/>
      <c r="I104" s="349"/>
      <c r="J104" s="606" t="str">
        <f>IF(OR(I104= 7,I104= 8,I104= 9),F103,IF(OR(I104= 1,I104= 2,I104= 3),F105,IF(F103="Bye",F105,IF(F105="Bye",F103,""))))</f>
        <v>郭權財</v>
      </c>
      <c r="K104" s="344"/>
      <c r="L104" s="514"/>
      <c r="M104" s="875"/>
      <c r="N104" s="609"/>
      <c r="O104" s="875"/>
      <c r="P104" s="514"/>
      <c r="Q104" s="884"/>
      <c r="R104" s="345"/>
      <c r="S104" s="345"/>
    </row>
    <row r="105" spans="1:27" ht="10.5" customHeight="1">
      <c r="A105" s="110">
        <v>50</v>
      </c>
      <c r="B105" s="105"/>
      <c r="C105" s="57" t="s">
        <v>22</v>
      </c>
      <c r="D105" s="58"/>
      <c r="E105" s="69"/>
      <c r="F105" s="87" t="s">
        <v>151</v>
      </c>
      <c r="G105" s="78"/>
      <c r="H105" s="510"/>
      <c r="I105" s="351"/>
      <c r="J105" s="514"/>
      <c r="K105" s="353"/>
      <c r="L105" s="514"/>
      <c r="M105" s="875"/>
      <c r="N105" s="514"/>
      <c r="O105" s="875"/>
      <c r="P105" s="514"/>
      <c r="Q105" s="884"/>
      <c r="R105" s="345"/>
      <c r="S105" s="345"/>
    </row>
    <row r="106" spans="1:27" ht="10.5" customHeight="1">
      <c r="A106" s="110"/>
      <c r="B106" s="105"/>
      <c r="C106" s="44"/>
      <c r="D106" s="65"/>
      <c r="E106" s="81"/>
      <c r="F106" s="412"/>
      <c r="G106" s="83"/>
      <c r="H106" s="365"/>
      <c r="I106" s="347"/>
      <c r="J106" s="604" t="s">
        <v>420</v>
      </c>
      <c r="K106" s="354">
        <v>8</v>
      </c>
      <c r="L106" s="606" t="str">
        <f>IF(OR(K106=7,K106=8,K106=9),J104,IF(OR(K106=1,K106=2,K106=3),J108,""))</f>
        <v>郭權財</v>
      </c>
      <c r="M106" s="874"/>
      <c r="N106" s="514"/>
      <c r="O106" s="875"/>
      <c r="P106" s="514"/>
      <c r="Q106" s="884"/>
      <c r="R106" s="345"/>
      <c r="S106" s="345"/>
    </row>
    <row r="107" spans="1:27" ht="10.5" customHeight="1">
      <c r="A107" s="110">
        <v>51</v>
      </c>
      <c r="B107" s="105">
        <v>38</v>
      </c>
      <c r="C107" s="57" t="s">
        <v>22</v>
      </c>
      <c r="D107" s="58"/>
      <c r="E107" s="86"/>
      <c r="F107" s="403" t="s">
        <v>87</v>
      </c>
      <c r="G107" s="88" t="s">
        <v>28</v>
      </c>
      <c r="H107" s="510"/>
      <c r="I107" s="344"/>
      <c r="J107" s="514"/>
      <c r="K107" s="353"/>
      <c r="L107" s="514" t="s">
        <v>469</v>
      </c>
      <c r="M107" s="877"/>
      <c r="N107" s="514"/>
      <c r="O107" s="875"/>
      <c r="P107" s="514"/>
      <c r="Q107" s="884"/>
      <c r="R107" s="345"/>
      <c r="S107" s="345"/>
    </row>
    <row r="108" spans="1:27" ht="10.5" customHeight="1">
      <c r="A108" s="110"/>
      <c r="B108" s="105"/>
      <c r="C108" s="44"/>
      <c r="D108" s="65"/>
      <c r="E108" s="69"/>
      <c r="F108" s="411"/>
      <c r="G108" s="78"/>
      <c r="H108" s="365" t="s">
        <v>444</v>
      </c>
      <c r="I108" s="349">
        <v>2</v>
      </c>
      <c r="J108" s="606" t="str">
        <f>IF(OR(I108= 7,I108= 8,I108= 9),F107,IF(OR(I108= 1,I108= 2,I108= 3),F109,IF(F107="Bye",F109,IF(F109="Bye",F107,""))))</f>
        <v>蔡銘清</v>
      </c>
      <c r="K108" s="351"/>
      <c r="L108" s="514"/>
      <c r="M108" s="878"/>
      <c r="N108" s="514"/>
      <c r="O108" s="875"/>
      <c r="P108" s="514"/>
      <c r="Q108" s="884"/>
      <c r="R108" s="345"/>
      <c r="S108" s="345"/>
    </row>
    <row r="109" spans="1:27" ht="10.5" customHeight="1">
      <c r="A109" s="110">
        <v>52</v>
      </c>
      <c r="B109" s="105">
        <v>23</v>
      </c>
      <c r="C109" s="57" t="s">
        <v>22</v>
      </c>
      <c r="D109" s="58"/>
      <c r="E109" s="69"/>
      <c r="F109" s="411" t="s">
        <v>88</v>
      </c>
      <c r="G109" s="78" t="s">
        <v>53</v>
      </c>
      <c r="H109" s="510"/>
      <c r="I109" s="351"/>
      <c r="J109" s="514" t="s">
        <v>470</v>
      </c>
      <c r="K109" s="347"/>
      <c r="L109" s="514"/>
      <c r="M109" s="878"/>
      <c r="N109" s="514"/>
      <c r="O109" s="875"/>
      <c r="P109" s="514"/>
      <c r="Q109" s="884"/>
      <c r="R109" s="345"/>
      <c r="S109" s="345"/>
    </row>
    <row r="110" spans="1:27" ht="10.5" customHeight="1">
      <c r="A110" s="110"/>
      <c r="B110" s="105"/>
      <c r="C110" s="44"/>
      <c r="D110" s="65"/>
      <c r="E110" s="81"/>
      <c r="F110" s="412"/>
      <c r="G110" s="83"/>
      <c r="H110" s="365"/>
      <c r="I110" s="347"/>
      <c r="J110" s="514"/>
      <c r="K110" s="347"/>
      <c r="L110" s="879" t="s">
        <v>445</v>
      </c>
      <c r="M110" s="880">
        <v>8</v>
      </c>
      <c r="N110" s="606" t="str">
        <f>IF(OR(M110=7,M110=8,M110=9),L106,IF(OR(M110=1,M110=2,M110=3),L114,""))</f>
        <v>郭權財</v>
      </c>
      <c r="O110" s="874"/>
      <c r="P110" s="514"/>
      <c r="Q110" s="884"/>
      <c r="R110" s="345"/>
      <c r="S110" s="345"/>
    </row>
    <row r="111" spans="1:27" ht="10.5" customHeight="1">
      <c r="A111" s="110">
        <v>53</v>
      </c>
      <c r="B111" s="105">
        <v>26</v>
      </c>
      <c r="C111" s="57" t="s">
        <v>22</v>
      </c>
      <c r="D111" s="58"/>
      <c r="E111" s="86"/>
      <c r="F111" s="403" t="s">
        <v>89</v>
      </c>
      <c r="G111" s="88" t="s">
        <v>53</v>
      </c>
      <c r="H111" s="510"/>
      <c r="I111" s="344"/>
      <c r="J111" s="514"/>
      <c r="K111" s="347"/>
      <c r="L111" s="514"/>
      <c r="M111" s="878"/>
      <c r="N111" s="514" t="s">
        <v>493</v>
      </c>
      <c r="O111" s="878"/>
      <c r="P111" s="514"/>
      <c r="Q111" s="884"/>
      <c r="R111" s="345"/>
      <c r="S111" s="345"/>
    </row>
    <row r="112" spans="1:27" ht="10.5" customHeight="1">
      <c r="A112" s="110"/>
      <c r="B112" s="105"/>
      <c r="C112" s="44"/>
      <c r="D112" s="65"/>
      <c r="E112" s="69"/>
      <c r="F112" s="411"/>
      <c r="G112" s="78"/>
      <c r="H112" s="365" t="s">
        <v>444</v>
      </c>
      <c r="I112" s="349">
        <v>1</v>
      </c>
      <c r="J112" s="606" t="str">
        <f>IF(OR(I112= 7,I112= 8,I112= 9),F111,IF(OR(I112= 1,I112= 2,I112= 3),F113,IF(F111="Bye",F113,IF(F113="Bye",F111,""))))</f>
        <v>謝慶堂</v>
      </c>
      <c r="K112" s="344"/>
      <c r="L112" s="514"/>
      <c r="M112" s="878"/>
      <c r="N112" s="514"/>
      <c r="O112" s="878"/>
      <c r="P112" s="514"/>
      <c r="Q112" s="884"/>
      <c r="R112" s="345"/>
      <c r="S112" s="345"/>
      <c r="V112" s="100"/>
      <c r="W112" s="100"/>
      <c r="X112" s="100"/>
      <c r="Y112" s="100"/>
      <c r="Z112" s="100"/>
      <c r="AA112" s="100"/>
    </row>
    <row r="113" spans="1:27" ht="10.5" customHeight="1">
      <c r="A113" s="110">
        <v>54</v>
      </c>
      <c r="B113" s="105">
        <v>40</v>
      </c>
      <c r="C113" s="57" t="s">
        <v>22</v>
      </c>
      <c r="D113" s="58"/>
      <c r="E113" s="69"/>
      <c r="F113" s="411" t="s">
        <v>90</v>
      </c>
      <c r="G113" s="78" t="s">
        <v>28</v>
      </c>
      <c r="H113" s="510"/>
      <c r="I113" s="351"/>
      <c r="J113" s="514" t="s">
        <v>464</v>
      </c>
      <c r="K113" s="353"/>
      <c r="L113" s="514"/>
      <c r="M113" s="878"/>
      <c r="N113" s="514"/>
      <c r="O113" s="878"/>
      <c r="P113" s="514"/>
      <c r="Q113" s="884"/>
      <c r="R113" s="345"/>
      <c r="S113" s="345"/>
    </row>
    <row r="114" spans="1:27" ht="10.5" customHeight="1">
      <c r="A114" s="110"/>
      <c r="B114" s="105"/>
      <c r="C114" s="44"/>
      <c r="D114" s="65"/>
      <c r="E114" s="81"/>
      <c r="F114" s="412"/>
      <c r="G114" s="83"/>
      <c r="H114" s="365"/>
      <c r="I114" s="347"/>
      <c r="J114" s="604" t="s">
        <v>420</v>
      </c>
      <c r="K114" s="354">
        <v>8</v>
      </c>
      <c r="L114" s="606" t="str">
        <f t="shared" ref="L114" si="10">IF(OR(K114=7,K114=8,K114=9),J112,IF(OR(K114=1,K114=2,K114=3),J116,""))</f>
        <v>謝慶堂</v>
      </c>
      <c r="M114" s="881"/>
      <c r="N114" s="514"/>
      <c r="O114" s="878"/>
      <c r="P114" s="514"/>
      <c r="Q114" s="884"/>
      <c r="R114" s="345"/>
      <c r="S114" s="345"/>
      <c r="V114" s="100"/>
      <c r="W114" s="100"/>
      <c r="X114" s="100"/>
      <c r="Y114" s="100"/>
      <c r="Z114" s="100"/>
      <c r="AA114" s="100"/>
    </row>
    <row r="115" spans="1:27" ht="10.5" customHeight="1">
      <c r="A115" s="110">
        <v>55</v>
      </c>
      <c r="B115" s="105"/>
      <c r="C115" s="57" t="s">
        <v>22</v>
      </c>
      <c r="D115" s="58"/>
      <c r="E115" s="86"/>
      <c r="F115" s="87" t="s">
        <v>151</v>
      </c>
      <c r="G115" s="88"/>
      <c r="H115" s="510"/>
      <c r="I115" s="344"/>
      <c r="J115" s="514"/>
      <c r="K115" s="353"/>
      <c r="L115" s="514" t="s">
        <v>489</v>
      </c>
      <c r="M115" s="875"/>
      <c r="N115" s="514"/>
      <c r="O115" s="878"/>
      <c r="P115" s="514"/>
      <c r="Q115" s="884"/>
      <c r="R115" s="345"/>
      <c r="S115" s="345"/>
    </row>
    <row r="116" spans="1:27" ht="10.5" customHeight="1">
      <c r="A116" s="110"/>
      <c r="B116" s="105"/>
      <c r="C116" s="44"/>
      <c r="D116" s="65"/>
      <c r="E116" s="69"/>
      <c r="F116" s="411"/>
      <c r="G116" s="71"/>
      <c r="H116" s="365"/>
      <c r="I116" s="349"/>
      <c r="J116" s="606" t="str">
        <f>IF(OR(I116= 7,I116= 8,I116= 9),F115,IF(OR(I116= 1,I116= 2,I116= 3),F117,IF(F115="Bye",F117,IF(F117="Bye",F115,""))))</f>
        <v>陳寶星</v>
      </c>
      <c r="K116" s="351"/>
      <c r="L116" s="609"/>
      <c r="M116" s="875"/>
      <c r="N116" s="609"/>
      <c r="O116" s="878"/>
      <c r="P116" s="514"/>
      <c r="Q116" s="884"/>
      <c r="R116" s="345"/>
      <c r="S116" s="345"/>
    </row>
    <row r="117" spans="1:27" s="100" customFormat="1" ht="10.5" customHeight="1">
      <c r="A117" s="104">
        <v>56</v>
      </c>
      <c r="B117" s="105">
        <v>11</v>
      </c>
      <c r="C117" s="57" t="s">
        <v>22</v>
      </c>
      <c r="D117" s="106">
        <v>17</v>
      </c>
      <c r="E117" s="94" t="s">
        <v>91</v>
      </c>
      <c r="F117" s="413" t="s">
        <v>92</v>
      </c>
      <c r="G117" s="71" t="s">
        <v>60</v>
      </c>
      <c r="H117" s="511"/>
      <c r="I117" s="357"/>
      <c r="J117" s="514"/>
      <c r="K117" s="363"/>
      <c r="L117" s="609"/>
      <c r="M117" s="892"/>
      <c r="N117" s="609"/>
      <c r="O117" s="893"/>
      <c r="P117" s="514"/>
      <c r="Q117" s="894"/>
      <c r="R117" s="362"/>
      <c r="S117" s="362"/>
      <c r="T117" s="362"/>
      <c r="U117" s="362"/>
      <c r="V117" s="99"/>
      <c r="W117" s="99"/>
      <c r="X117" s="99"/>
      <c r="Y117" s="99"/>
      <c r="Z117" s="99"/>
      <c r="AA117" s="99"/>
    </row>
    <row r="118" spans="1:27" ht="10.5" customHeight="1">
      <c r="A118" s="110"/>
      <c r="B118" s="105"/>
      <c r="C118" s="44"/>
      <c r="D118" s="65"/>
      <c r="E118" s="81"/>
      <c r="F118" s="414"/>
      <c r="G118" s="98"/>
      <c r="H118" s="512"/>
      <c r="I118" s="347"/>
      <c r="J118" s="514"/>
      <c r="K118" s="347"/>
      <c r="L118" s="609"/>
      <c r="M118" s="875"/>
      <c r="N118" s="882" t="s">
        <v>448</v>
      </c>
      <c r="O118" s="880">
        <v>2</v>
      </c>
      <c r="P118" s="606" t="str">
        <f t="shared" ref="P118" si="11">IF(OR(O118=7,O118=8,O118=9),N110,IF(OR(O118=1,O118=2,O118=3),N126,""))</f>
        <v>黃紹仁</v>
      </c>
      <c r="Q118" s="890"/>
      <c r="R118" s="345"/>
      <c r="S118" s="345"/>
    </row>
    <row r="119" spans="1:27" s="100" customFormat="1" ht="10.5" customHeight="1">
      <c r="A119" s="104">
        <v>57</v>
      </c>
      <c r="B119" s="105">
        <v>14</v>
      </c>
      <c r="C119" s="57" t="s">
        <v>22</v>
      </c>
      <c r="D119" s="106">
        <v>25</v>
      </c>
      <c r="E119" s="59" t="s">
        <v>93</v>
      </c>
      <c r="F119" s="415" t="s">
        <v>94</v>
      </c>
      <c r="G119" s="61" t="s">
        <v>95</v>
      </c>
      <c r="H119" s="511"/>
      <c r="I119" s="360"/>
      <c r="J119" s="514"/>
      <c r="K119" s="363"/>
      <c r="L119" s="609"/>
      <c r="M119" s="892"/>
      <c r="N119" s="609"/>
      <c r="O119" s="893"/>
      <c r="P119" s="610" t="s">
        <v>500</v>
      </c>
      <c r="Q119" s="897"/>
      <c r="R119" s="362"/>
      <c r="S119" s="362"/>
      <c r="T119" s="362"/>
      <c r="U119" s="362"/>
      <c r="V119" s="99"/>
      <c r="W119" s="99"/>
      <c r="X119" s="99"/>
      <c r="Y119" s="99"/>
      <c r="Z119" s="99"/>
      <c r="AA119" s="99"/>
    </row>
    <row r="120" spans="1:27" ht="10.5" customHeight="1">
      <c r="A120" s="110"/>
      <c r="B120" s="105"/>
      <c r="C120" s="44"/>
      <c r="D120" s="65"/>
      <c r="E120" s="69"/>
      <c r="F120" s="411"/>
      <c r="G120" s="71"/>
      <c r="H120" s="365"/>
      <c r="I120" s="349"/>
      <c r="J120" s="606" t="str">
        <f>IF(OR(I120= 7,I120= 8,I120= 9),F119,IF(OR(I120= 1,I120= 2,I120= 3),F121,IF(F119="Bye",F121,IF(F121="Bye",F119,""))))</f>
        <v>林怡志</v>
      </c>
      <c r="K120" s="344"/>
      <c r="L120" s="514"/>
      <c r="M120" s="875"/>
      <c r="N120" s="609"/>
      <c r="O120" s="878"/>
      <c r="P120" s="514"/>
      <c r="Q120" s="345"/>
      <c r="R120" s="345"/>
      <c r="S120" s="345"/>
    </row>
    <row r="121" spans="1:27" ht="10.5" customHeight="1">
      <c r="A121" s="110">
        <v>58</v>
      </c>
      <c r="B121" s="105"/>
      <c r="C121" s="57" t="s">
        <v>22</v>
      </c>
      <c r="D121" s="58"/>
      <c r="E121" s="69"/>
      <c r="F121" s="87" t="s">
        <v>151</v>
      </c>
      <c r="G121" s="78"/>
      <c r="H121" s="510"/>
      <c r="I121" s="351"/>
      <c r="J121" s="514"/>
      <c r="K121" s="353"/>
      <c r="L121" s="514"/>
      <c r="M121" s="875"/>
      <c r="N121" s="514"/>
      <c r="O121" s="878"/>
      <c r="P121" s="514"/>
      <c r="Q121" s="345"/>
      <c r="R121" s="345"/>
      <c r="S121" s="345"/>
    </row>
    <row r="122" spans="1:27" ht="10.5" customHeight="1">
      <c r="A122" s="110"/>
      <c r="B122" s="105"/>
      <c r="C122" s="44"/>
      <c r="D122" s="65"/>
      <c r="E122" s="81"/>
      <c r="F122" s="412"/>
      <c r="G122" s="83"/>
      <c r="H122" s="365"/>
      <c r="I122" s="347"/>
      <c r="J122" s="604" t="s">
        <v>420</v>
      </c>
      <c r="K122" s="354">
        <v>2</v>
      </c>
      <c r="L122" s="606" t="str">
        <f t="shared" ref="L122" si="12">IF(OR(K122=7,K122=8,K122=9),J120,IF(OR(K122=1,K122=2,K122=3),J124,""))</f>
        <v>賴晨超</v>
      </c>
      <c r="M122" s="874"/>
      <c r="N122" s="514"/>
      <c r="O122" s="878"/>
      <c r="P122" s="514"/>
      <c r="Q122" s="345"/>
      <c r="R122" s="345"/>
      <c r="S122" s="345"/>
    </row>
    <row r="123" spans="1:27" ht="10.5" customHeight="1">
      <c r="A123" s="110">
        <v>59</v>
      </c>
      <c r="B123" s="105">
        <v>45</v>
      </c>
      <c r="C123" s="57" t="s">
        <v>22</v>
      </c>
      <c r="D123" s="58"/>
      <c r="E123" s="86"/>
      <c r="F123" s="403" t="s">
        <v>96</v>
      </c>
      <c r="G123" s="88" t="s">
        <v>97</v>
      </c>
      <c r="H123" s="510"/>
      <c r="I123" s="344"/>
      <c r="J123" s="514"/>
      <c r="K123" s="353"/>
      <c r="L123" s="514" t="s">
        <v>467</v>
      </c>
      <c r="M123" s="877"/>
      <c r="N123" s="514"/>
      <c r="O123" s="878"/>
      <c r="P123" s="514"/>
      <c r="Q123" s="345"/>
      <c r="R123" s="345"/>
      <c r="S123" s="345"/>
    </row>
    <row r="124" spans="1:27" ht="10.5" customHeight="1">
      <c r="A124" s="110"/>
      <c r="B124" s="105"/>
      <c r="C124" s="44"/>
      <c r="D124" s="65"/>
      <c r="E124" s="69"/>
      <c r="F124" s="411"/>
      <c r="G124" s="78"/>
      <c r="H124" s="365" t="s">
        <v>444</v>
      </c>
      <c r="I124" s="349">
        <v>8</v>
      </c>
      <c r="J124" s="606" t="str">
        <f>IF(OR(I124= 7,I124= 8,I124= 9),F123,IF(OR(I124= 1,I124= 2,I124= 3),F125,IF(F123="Bye",F125,IF(F125="Bye",F123,""))))</f>
        <v>賴晨超</v>
      </c>
      <c r="K124" s="351"/>
      <c r="L124" s="514"/>
      <c r="M124" s="878"/>
      <c r="N124" s="514"/>
      <c r="O124" s="878"/>
      <c r="P124" s="514"/>
      <c r="Q124" s="345"/>
      <c r="R124" s="345"/>
      <c r="S124" s="345"/>
    </row>
    <row r="125" spans="1:27" ht="10.5" customHeight="1">
      <c r="A125" s="110">
        <v>60</v>
      </c>
      <c r="B125" s="105">
        <v>30</v>
      </c>
      <c r="C125" s="57" t="s">
        <v>22</v>
      </c>
      <c r="D125" s="58"/>
      <c r="E125" s="69"/>
      <c r="F125" s="411" t="s">
        <v>98</v>
      </c>
      <c r="G125" s="78" t="s">
        <v>99</v>
      </c>
      <c r="H125" s="510"/>
      <c r="I125" s="351"/>
      <c r="J125" s="514" t="s">
        <v>464</v>
      </c>
      <c r="K125" s="347"/>
      <c r="L125" s="514"/>
      <c r="M125" s="878"/>
      <c r="N125" s="514"/>
      <c r="O125" s="878"/>
      <c r="P125" s="514"/>
      <c r="Q125" s="345"/>
      <c r="R125" s="345"/>
      <c r="S125" s="345"/>
    </row>
    <row r="126" spans="1:27" ht="10.5" customHeight="1">
      <c r="A126" s="110"/>
      <c r="B126" s="105"/>
      <c r="C126" s="44"/>
      <c r="D126" s="65"/>
      <c r="E126" s="81"/>
      <c r="F126" s="412"/>
      <c r="G126" s="83"/>
      <c r="H126" s="365"/>
      <c r="I126" s="347"/>
      <c r="J126" s="514"/>
      <c r="K126" s="347"/>
      <c r="L126" s="879" t="s">
        <v>445</v>
      </c>
      <c r="M126" s="880">
        <v>2</v>
      </c>
      <c r="N126" s="606" t="str">
        <f t="shared" ref="N126" si="13">IF(OR(M126=7,M126=8,M126=9),L122,IF(OR(M126=1,M126=2,M126=3),L130,""))</f>
        <v>黃紹仁</v>
      </c>
      <c r="O126" s="881"/>
      <c r="P126" s="514"/>
      <c r="Q126" s="345"/>
      <c r="R126" s="345"/>
      <c r="S126" s="345"/>
    </row>
    <row r="127" spans="1:27" ht="10.5" customHeight="1">
      <c r="A127" s="110">
        <v>61</v>
      </c>
      <c r="B127" s="105">
        <v>36</v>
      </c>
      <c r="C127" s="57" t="s">
        <v>22</v>
      </c>
      <c r="D127" s="58"/>
      <c r="E127" s="86"/>
      <c r="F127" s="403" t="s">
        <v>100</v>
      </c>
      <c r="G127" s="88" t="s">
        <v>28</v>
      </c>
      <c r="H127" s="510"/>
      <c r="I127" s="344"/>
      <c r="J127" s="514"/>
      <c r="K127" s="347"/>
      <c r="L127" s="514"/>
      <c r="M127" s="878"/>
      <c r="N127" s="610" t="s">
        <v>493</v>
      </c>
      <c r="O127" s="875"/>
      <c r="P127" s="514"/>
      <c r="Q127" s="345"/>
      <c r="R127" s="345"/>
      <c r="S127" s="345"/>
    </row>
    <row r="128" spans="1:27" ht="10.5" customHeight="1">
      <c r="A128" s="110"/>
      <c r="B128" s="105"/>
      <c r="C128" s="44"/>
      <c r="D128" s="65"/>
      <c r="E128" s="69"/>
      <c r="F128" s="411"/>
      <c r="G128" s="78"/>
      <c r="H128" s="365" t="s">
        <v>444</v>
      </c>
      <c r="I128" s="349">
        <v>8</v>
      </c>
      <c r="J128" s="606" t="str">
        <f>IF(OR(I128= 7,I128= 8,I128= 9),F127,IF(OR(I128= 1,I128= 2,I128= 3),F129,IF(F127="Bye",F129,IF(F129="Bye",F127,""))))</f>
        <v>黃獻隆</v>
      </c>
      <c r="K128" s="344"/>
      <c r="L128" s="514"/>
      <c r="M128" s="878"/>
      <c r="N128" s="514"/>
      <c r="O128" s="875"/>
      <c r="P128" s="514"/>
      <c r="Q128" s="345"/>
      <c r="R128" s="345"/>
      <c r="S128" s="345"/>
      <c r="V128" s="100"/>
      <c r="W128" s="100"/>
      <c r="X128" s="100"/>
      <c r="Y128" s="100"/>
      <c r="Z128" s="100"/>
      <c r="AA128" s="100"/>
    </row>
    <row r="129" spans="1:27" ht="10.5" customHeight="1">
      <c r="A129" s="110">
        <v>62</v>
      </c>
      <c r="B129" s="105">
        <v>43</v>
      </c>
      <c r="C129" s="57" t="s">
        <v>22</v>
      </c>
      <c r="D129" s="58"/>
      <c r="E129" s="69"/>
      <c r="F129" s="411" t="s">
        <v>101</v>
      </c>
      <c r="G129" s="78" t="s">
        <v>102</v>
      </c>
      <c r="H129" s="510"/>
      <c r="I129" s="351"/>
      <c r="J129" s="514" t="s">
        <v>471</v>
      </c>
      <c r="K129" s="353"/>
      <c r="L129" s="514"/>
      <c r="M129" s="878"/>
      <c r="N129" s="514"/>
      <c r="O129" s="875"/>
      <c r="P129" s="514"/>
      <c r="Q129" s="345"/>
      <c r="R129" s="345"/>
      <c r="S129" s="345"/>
    </row>
    <row r="130" spans="1:27" ht="10.5" customHeight="1">
      <c r="A130" s="110"/>
      <c r="B130" s="105"/>
      <c r="C130" s="44"/>
      <c r="D130" s="65"/>
      <c r="E130" s="81"/>
      <c r="F130" s="412"/>
      <c r="G130" s="83"/>
      <c r="H130" s="365"/>
      <c r="I130" s="347"/>
      <c r="J130" s="604" t="s">
        <v>420</v>
      </c>
      <c r="K130" s="354">
        <v>3</v>
      </c>
      <c r="L130" s="606" t="str">
        <f t="shared" ref="L130:L132" si="14">IF(OR(K130=7,K130=8,K130=9),J128,IF(OR(K130=1,K130=2,K130=3),J132,""))</f>
        <v>黃紹仁</v>
      </c>
      <c r="M130" s="881"/>
      <c r="N130" s="514"/>
      <c r="O130" s="875"/>
      <c r="P130" s="514"/>
      <c r="Q130" s="345"/>
      <c r="R130" s="345"/>
      <c r="S130" s="345"/>
    </row>
    <row r="131" spans="1:27" ht="10.5" customHeight="1">
      <c r="A131" s="110">
        <v>63</v>
      </c>
      <c r="B131" s="105"/>
      <c r="C131" s="57" t="s">
        <v>22</v>
      </c>
      <c r="D131" s="58"/>
      <c r="E131" s="86"/>
      <c r="F131" s="403" t="s">
        <v>26</v>
      </c>
      <c r="G131" s="88"/>
      <c r="H131" s="510"/>
      <c r="I131" s="344"/>
      <c r="J131" s="514"/>
      <c r="K131" s="353"/>
      <c r="L131" s="514" t="s">
        <v>467</v>
      </c>
      <c r="M131" s="875"/>
      <c r="N131" s="514"/>
      <c r="O131" s="875"/>
      <c r="P131" s="514"/>
      <c r="Q131" s="345"/>
      <c r="R131" s="345"/>
      <c r="S131" s="345"/>
    </row>
    <row r="132" spans="1:27" ht="10.5" customHeight="1">
      <c r="A132" s="110"/>
      <c r="B132" s="105"/>
      <c r="C132" s="44"/>
      <c r="D132" s="65"/>
      <c r="E132" s="69"/>
      <c r="F132" s="411"/>
      <c r="G132" s="71"/>
      <c r="H132" s="365"/>
      <c r="I132" s="349"/>
      <c r="J132" s="606" t="str">
        <f>IF(OR(I132= 7,I132= 8,I132= 9),F131,IF(OR(I132= 1,I132= 2,I132= 3),F133,IF(F131="Bye",F133,IF(F133="Bye",F131,""))))</f>
        <v>黃紹仁</v>
      </c>
      <c r="K132" s="351"/>
      <c r="L132" s="609" t="str">
        <f t="shared" si="14"/>
        <v/>
      </c>
      <c r="M132" s="875"/>
      <c r="N132" s="514"/>
      <c r="O132" s="875"/>
      <c r="P132" s="514"/>
      <c r="Q132" s="345"/>
      <c r="R132" s="345"/>
      <c r="S132" s="345"/>
    </row>
    <row r="133" spans="1:27" s="100" customFormat="1" ht="10.5" customHeight="1">
      <c r="A133" s="104">
        <v>64</v>
      </c>
      <c r="B133" s="105">
        <v>2</v>
      </c>
      <c r="C133" s="57" t="s">
        <v>22</v>
      </c>
      <c r="D133" s="106">
        <v>2</v>
      </c>
      <c r="E133" s="59" t="s">
        <v>103</v>
      </c>
      <c r="F133" s="415" t="s">
        <v>104</v>
      </c>
      <c r="G133" s="61" t="s">
        <v>39</v>
      </c>
      <c r="H133" s="511"/>
      <c r="I133" s="357"/>
      <c r="J133" s="610"/>
      <c r="K133" s="363"/>
      <c r="L133" s="609"/>
      <c r="M133" s="892"/>
      <c r="N133" s="609"/>
      <c r="O133" s="892"/>
      <c r="P133" s="514"/>
      <c r="Q133" s="362"/>
      <c r="R133" s="362"/>
      <c r="S133" s="362"/>
      <c r="T133" s="362"/>
      <c r="U133" s="362"/>
      <c r="V133" s="99"/>
      <c r="W133" s="99"/>
      <c r="X133" s="99"/>
      <c r="Y133" s="99"/>
      <c r="Z133" s="99"/>
      <c r="AA133" s="99"/>
    </row>
    <row r="134" spans="1:27" ht="10.5" customHeight="1">
      <c r="B134" s="114"/>
      <c r="C134" s="47"/>
      <c r="D134" s="101"/>
      <c r="E134" s="69"/>
      <c r="F134" s="411"/>
      <c r="G134" s="78"/>
      <c r="H134" s="513"/>
      <c r="I134" s="358"/>
      <c r="K134" s="359"/>
      <c r="L134" s="603"/>
      <c r="M134" s="345"/>
      <c r="N134" s="603"/>
      <c r="O134" s="345"/>
      <c r="P134" s="603"/>
      <c r="Q134" s="345"/>
      <c r="R134" s="345"/>
      <c r="S134" s="345"/>
    </row>
    <row r="135" spans="1:27" ht="10.5" customHeight="1">
      <c r="L135" s="603"/>
      <c r="M135" s="345"/>
      <c r="N135" s="603"/>
      <c r="O135" s="345"/>
      <c r="P135" s="603"/>
      <c r="Q135" s="345"/>
      <c r="R135" s="345"/>
      <c r="S135" s="345"/>
    </row>
    <row r="136" spans="1:27" ht="10.5" customHeight="1">
      <c r="L136" s="603"/>
      <c r="M136" s="345"/>
      <c r="N136" s="603"/>
      <c r="O136" s="345"/>
      <c r="P136" s="603"/>
      <c r="Q136" s="345"/>
      <c r="R136" s="345"/>
      <c r="S136" s="345"/>
    </row>
    <row r="137" spans="1:27" ht="10.5" customHeight="1">
      <c r="L137" s="603"/>
      <c r="M137" s="345"/>
      <c r="N137" s="603"/>
      <c r="O137" s="345"/>
      <c r="P137" s="603"/>
      <c r="Q137" s="345"/>
      <c r="R137" s="345"/>
      <c r="S137" s="345"/>
    </row>
  </sheetData>
  <mergeCells count="4">
    <mergeCell ref="H1:I2"/>
    <mergeCell ref="J1:K1"/>
    <mergeCell ref="J2:K2"/>
    <mergeCell ref="H3:K4"/>
  </mergeCells>
  <phoneticPr fontId="1" type="noConversion"/>
  <conditionalFormatting sqref="G7:G69">
    <cfRule type="expression" dxfId="274" priority="73" stopIfTrue="1">
      <formula>AND(#REF!&lt;9,$D7&gt;0)</formula>
    </cfRule>
  </conditionalFormatting>
  <conditionalFormatting sqref="H8 H40 H16 H20 H24 H52 H36 H12 H28 H56 H68 H104 H80 H84 H88 H112 H116 H96 H108 H100 H92 H120 H128 H132 H124 H32 H44 H48 H60 H64 H76">
    <cfRule type="expression" dxfId="273" priority="74" stopIfTrue="1">
      <formula>AND($N$1="CU",H8="Umpire")</formula>
    </cfRule>
    <cfRule type="expression" dxfId="272" priority="75" stopIfTrue="1">
      <formula>AND($N$1="CU",H8&lt;&gt;"Umpire",I8&lt;&gt;"")</formula>
    </cfRule>
    <cfRule type="expression" dxfId="271" priority="76" stopIfTrue="1">
      <formula>AND($N$1="CU",H8&lt;&gt;"Umpire")</formula>
    </cfRule>
  </conditionalFormatting>
  <conditionalFormatting sqref="C7 C9 C11 C13 C15 C17 C19 C21">
    <cfRule type="cellIs" dxfId="270" priority="77" stopIfTrue="1" operator="equal">
      <formula>"QA"</formula>
    </cfRule>
    <cfRule type="cellIs" dxfId="269" priority="78"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268" priority="79" stopIfTrue="1">
      <formula>$N$1="CU"</formula>
    </cfRule>
  </conditionalFormatting>
  <conditionalFormatting sqref="I16">
    <cfRule type="expression" dxfId="267" priority="72" stopIfTrue="1">
      <formula>$N$1="CU"</formula>
    </cfRule>
  </conditionalFormatting>
  <conditionalFormatting sqref="I24">
    <cfRule type="expression" dxfId="266" priority="71" stopIfTrue="1">
      <formula>$N$1="CU"</formula>
    </cfRule>
  </conditionalFormatting>
  <conditionalFormatting sqref="I32">
    <cfRule type="expression" dxfId="265" priority="70" stopIfTrue="1">
      <formula>$N$1="CU"</formula>
    </cfRule>
  </conditionalFormatting>
  <conditionalFormatting sqref="I40">
    <cfRule type="expression" dxfId="264" priority="69" stopIfTrue="1">
      <formula>$N$1="CU"</formula>
    </cfRule>
  </conditionalFormatting>
  <conditionalFormatting sqref="I48">
    <cfRule type="expression" dxfId="263" priority="68" stopIfTrue="1">
      <formula>$N$1="CU"</formula>
    </cfRule>
  </conditionalFormatting>
  <conditionalFormatting sqref="I56">
    <cfRule type="expression" dxfId="262" priority="67" stopIfTrue="1">
      <formula>$N$1="CU"</formula>
    </cfRule>
  </conditionalFormatting>
  <conditionalFormatting sqref="I64">
    <cfRule type="expression" dxfId="261" priority="66" stopIfTrue="1">
      <formula>$N$1="CU"</formula>
    </cfRule>
  </conditionalFormatting>
  <conditionalFormatting sqref="G71:G133">
    <cfRule type="expression" dxfId="260" priority="61" stopIfTrue="1">
      <formula>AND(#REF!&lt;9,$D71&gt;0)</formula>
    </cfRule>
  </conditionalFormatting>
  <conditionalFormatting sqref="H72">
    <cfRule type="expression" dxfId="259" priority="62" stopIfTrue="1">
      <formula>AND($N$1="CU",H72="Umpire")</formula>
    </cfRule>
    <cfRule type="expression" dxfId="258" priority="63" stopIfTrue="1">
      <formula>AND($N$1="CU",H72&lt;&gt;"Umpire",I72&lt;&gt;"")</formula>
    </cfRule>
    <cfRule type="expression" dxfId="257" priority="64" stopIfTrue="1">
      <formula>AND($N$1="CU",H72&lt;&gt;"Umpire")</formula>
    </cfRule>
  </conditionalFormatting>
  <conditionalFormatting sqref="I72">
    <cfRule type="expression" dxfId="256" priority="65" stopIfTrue="1">
      <formula>$N$1="CU"</formula>
    </cfRule>
  </conditionalFormatting>
  <conditionalFormatting sqref="I80">
    <cfRule type="expression" dxfId="255" priority="60" stopIfTrue="1">
      <formula>$N$1="CU"</formula>
    </cfRule>
  </conditionalFormatting>
  <conditionalFormatting sqref="I88">
    <cfRule type="expression" dxfId="254" priority="59" stopIfTrue="1">
      <formula>$N$1="CU"</formula>
    </cfRule>
  </conditionalFormatting>
  <conditionalFormatting sqref="I96">
    <cfRule type="expression" dxfId="253" priority="58" stopIfTrue="1">
      <formula>$N$1="CU"</formula>
    </cfRule>
  </conditionalFormatting>
  <conditionalFormatting sqref="I104">
    <cfRule type="expression" dxfId="252" priority="57" stopIfTrue="1">
      <formula>$N$1="CU"</formula>
    </cfRule>
  </conditionalFormatting>
  <conditionalFormatting sqref="I112">
    <cfRule type="expression" dxfId="251" priority="56" stopIfTrue="1">
      <formula>$N$1="CU"</formula>
    </cfRule>
  </conditionalFormatting>
  <conditionalFormatting sqref="I120">
    <cfRule type="expression" dxfId="250" priority="55" stopIfTrue="1">
      <formula>$N$1="CU"</formula>
    </cfRule>
  </conditionalFormatting>
  <conditionalFormatting sqref="I128">
    <cfRule type="expression" dxfId="249" priority="54" stopIfTrue="1">
      <formula>$N$1="CU"</formula>
    </cfRule>
  </conditionalFormatting>
  <conditionalFormatting sqref="F1:F8 F10 F12:F18 F20:F24 F26:F34 F36:F40 F42:F50 F52:F56 F58:F66 F68:F72 F74:F82 F84:F88 F90:F98 F100:F104 F106:F114 F116:F120 F122:F1048576">
    <cfRule type="duplicateValues" dxfId="248" priority="35"/>
    <cfRule type="duplicateValues" dxfId="247" priority="50"/>
    <cfRule type="duplicateValues" dxfId="246" priority="51"/>
    <cfRule type="duplicateValues" dxfId="245" priority="52"/>
    <cfRule type="duplicateValues" dxfId="244" priority="53"/>
  </conditionalFormatting>
  <conditionalFormatting sqref="C23 C25 C27 C29 C31 C33 C35 C37">
    <cfRule type="cellIs" dxfId="243" priority="48" stopIfTrue="1" operator="equal">
      <formula>"QA"</formula>
    </cfRule>
    <cfRule type="cellIs" dxfId="242" priority="49" stopIfTrue="1" operator="equal">
      <formula>"DA"</formula>
    </cfRule>
  </conditionalFormatting>
  <conditionalFormatting sqref="C39 C41 C43 C45 C47 C49 C51 C53">
    <cfRule type="cellIs" dxfId="241" priority="46" stopIfTrue="1" operator="equal">
      <formula>"QA"</formula>
    </cfRule>
    <cfRule type="cellIs" dxfId="240" priority="47" stopIfTrue="1" operator="equal">
      <formula>"DA"</formula>
    </cfRule>
  </conditionalFormatting>
  <conditionalFormatting sqref="C55 C57 C59 C61 C63 C65 C67 C69">
    <cfRule type="cellIs" dxfId="239" priority="44" stopIfTrue="1" operator="equal">
      <formula>"QA"</formula>
    </cfRule>
    <cfRule type="cellIs" dxfId="238" priority="45" stopIfTrue="1" operator="equal">
      <formula>"DA"</formula>
    </cfRule>
  </conditionalFormatting>
  <conditionalFormatting sqref="C71 C73 C75 C77 C79 C81 C83 C85">
    <cfRule type="cellIs" dxfId="237" priority="42" stopIfTrue="1" operator="equal">
      <formula>"QA"</formula>
    </cfRule>
    <cfRule type="cellIs" dxfId="236" priority="43" stopIfTrue="1" operator="equal">
      <formula>"DA"</formula>
    </cfRule>
  </conditionalFormatting>
  <conditionalFormatting sqref="C87 C89 C91 C93 C95 C97 C99 C101">
    <cfRule type="cellIs" dxfId="235" priority="40" stopIfTrue="1" operator="equal">
      <formula>"QA"</formula>
    </cfRule>
    <cfRule type="cellIs" dxfId="234" priority="41" stopIfTrue="1" operator="equal">
      <formula>"DA"</formula>
    </cfRule>
  </conditionalFormatting>
  <conditionalFormatting sqref="C103 C105 C107 C109 C111 C113 C115 C117">
    <cfRule type="cellIs" dxfId="233" priority="38" stopIfTrue="1" operator="equal">
      <formula>"QA"</formula>
    </cfRule>
    <cfRule type="cellIs" dxfId="232" priority="39" stopIfTrue="1" operator="equal">
      <formula>"DA"</formula>
    </cfRule>
  </conditionalFormatting>
  <conditionalFormatting sqref="C119 C121 C123 C125 C127 C129 C131 C133">
    <cfRule type="cellIs" dxfId="231" priority="36" stopIfTrue="1" operator="equal">
      <formula>"QA"</formula>
    </cfRule>
    <cfRule type="cellIs" dxfId="230" priority="37" stopIfTrue="1" operator="equal">
      <formula>"DA"</formula>
    </cfRule>
  </conditionalFormatting>
  <conditionalFormatting sqref="F9">
    <cfRule type="duplicateValues" dxfId="229" priority="33"/>
    <cfRule type="duplicateValues" dxfId="228" priority="34"/>
  </conditionalFormatting>
  <conditionalFormatting sqref="F11">
    <cfRule type="duplicateValues" dxfId="227" priority="29"/>
    <cfRule type="duplicateValues" dxfId="226" priority="30"/>
  </conditionalFormatting>
  <conditionalFormatting sqref="F19">
    <cfRule type="duplicateValues" dxfId="225" priority="27"/>
    <cfRule type="duplicateValues" dxfId="224" priority="28"/>
  </conditionalFormatting>
  <conditionalFormatting sqref="F25">
    <cfRule type="duplicateValues" dxfId="223" priority="25"/>
    <cfRule type="duplicateValues" dxfId="222" priority="26"/>
  </conditionalFormatting>
  <conditionalFormatting sqref="F35">
    <cfRule type="duplicateValues" dxfId="221" priority="23"/>
    <cfRule type="duplicateValues" dxfId="220" priority="24"/>
  </conditionalFormatting>
  <conditionalFormatting sqref="F41">
    <cfRule type="duplicateValues" dxfId="219" priority="21"/>
    <cfRule type="duplicateValues" dxfId="218" priority="22"/>
  </conditionalFormatting>
  <conditionalFormatting sqref="F51">
    <cfRule type="duplicateValues" dxfId="217" priority="19"/>
    <cfRule type="duplicateValues" dxfId="216" priority="20"/>
  </conditionalFormatting>
  <conditionalFormatting sqref="F57">
    <cfRule type="duplicateValues" dxfId="215" priority="17"/>
    <cfRule type="duplicateValues" dxfId="214" priority="18"/>
  </conditionalFormatting>
  <conditionalFormatting sqref="F67">
    <cfRule type="duplicateValues" dxfId="213" priority="15"/>
    <cfRule type="duplicateValues" dxfId="212" priority="16"/>
  </conditionalFormatting>
  <conditionalFormatting sqref="F73">
    <cfRule type="duplicateValues" dxfId="211" priority="13"/>
    <cfRule type="duplicateValues" dxfId="210" priority="14"/>
  </conditionalFormatting>
  <conditionalFormatting sqref="F83">
    <cfRule type="duplicateValues" dxfId="209" priority="11"/>
    <cfRule type="duplicateValues" dxfId="208" priority="12"/>
  </conditionalFormatting>
  <conditionalFormatting sqref="F89">
    <cfRule type="duplicateValues" dxfId="207" priority="9"/>
    <cfRule type="duplicateValues" dxfId="206" priority="10"/>
  </conditionalFormatting>
  <conditionalFormatting sqref="F99">
    <cfRule type="duplicateValues" dxfId="205" priority="7"/>
    <cfRule type="duplicateValues" dxfId="204" priority="8"/>
  </conditionalFormatting>
  <conditionalFormatting sqref="F105">
    <cfRule type="duplicateValues" dxfId="203" priority="5"/>
    <cfRule type="duplicateValues" dxfId="202" priority="6"/>
  </conditionalFormatting>
  <conditionalFormatting sqref="F115">
    <cfRule type="duplicateValues" dxfId="201" priority="3"/>
    <cfRule type="duplicateValues" dxfId="200" priority="4"/>
  </conditionalFormatting>
  <conditionalFormatting sqref="F121">
    <cfRule type="duplicateValues" dxfId="199" priority="1"/>
    <cfRule type="duplicateValues" dxfId="198" priority="2"/>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00000000-0002-0000-0400-000000000000}">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8168889431442"/>
  </sheetPr>
  <dimension ref="A1:S82"/>
  <sheetViews>
    <sheetView zoomScaleNormal="100" workbookViewId="0">
      <selection activeCell="U13" sqref="U13"/>
    </sheetView>
  </sheetViews>
  <sheetFormatPr defaultColWidth="9" defaultRowHeight="16.2"/>
  <cols>
    <col min="1" max="2" width="3.6640625" style="99" customWidth="1"/>
    <col min="3" max="4" width="3.6640625" style="118" customWidth="1"/>
    <col min="5" max="5" width="3.6640625" style="179" customWidth="1"/>
    <col min="6" max="6" width="10.6640625" style="120" customWidth="1"/>
    <col min="7" max="7" width="8.6640625" style="121" customWidth="1"/>
    <col min="8" max="8" width="8.6640625" style="523" customWidth="1"/>
    <col min="9" max="9" width="1.44140625" style="122" customWidth="1"/>
    <col min="10" max="10" width="8.6640625" style="562" customWidth="1"/>
    <col min="11" max="11" width="1.44140625" style="123" customWidth="1"/>
    <col min="12" max="12" width="8.6640625" style="562" customWidth="1"/>
    <col min="13" max="13" width="1.44140625" style="124" customWidth="1"/>
    <col min="14" max="14" width="7.6640625" style="562" customWidth="1"/>
    <col min="15" max="15" width="1.44140625" style="122" customWidth="1"/>
    <col min="16" max="16" width="7.6640625" style="562" customWidth="1"/>
    <col min="17" max="17" width="1.44140625" style="125" customWidth="1"/>
    <col min="18" max="18" width="0" style="99" hidden="1" customWidth="1"/>
    <col min="19" max="16384" width="9" style="99"/>
  </cols>
  <sheetData>
    <row r="1" spans="1:19" s="10" customFormat="1" ht="15" customHeight="1">
      <c r="A1" s="1" t="s">
        <v>0</v>
      </c>
      <c r="B1" s="1"/>
      <c r="C1" s="128"/>
      <c r="D1" s="4"/>
      <c r="E1" s="177"/>
      <c r="F1" s="129"/>
      <c r="G1" s="7"/>
      <c r="H1" s="748">
        <v>60</v>
      </c>
      <c r="I1" s="749"/>
      <c r="J1" s="752"/>
      <c r="K1" s="753"/>
      <c r="L1" s="488"/>
      <c r="M1" s="8"/>
      <c r="N1" s="491" t="s">
        <v>1</v>
      </c>
      <c r="O1" s="8"/>
      <c r="P1" s="494"/>
      <c r="Q1" s="9"/>
    </row>
    <row r="2" spans="1:19" s="21" customFormat="1" ht="15" customHeight="1">
      <c r="A2" s="11" t="s">
        <v>2</v>
      </c>
      <c r="B2" s="11"/>
      <c r="C2" s="130"/>
      <c r="D2" s="14"/>
      <c r="E2" s="101"/>
      <c r="F2" s="16"/>
      <c r="G2" s="17"/>
      <c r="H2" s="750"/>
      <c r="I2" s="751"/>
      <c r="J2" s="752"/>
      <c r="K2" s="753"/>
      <c r="L2" s="488"/>
      <c r="M2" s="18"/>
      <c r="N2" s="492"/>
      <c r="O2" s="18"/>
      <c r="P2" s="492"/>
      <c r="Q2" s="20"/>
    </row>
    <row r="3" spans="1:19" s="29" customFormat="1" ht="11.25" customHeight="1">
      <c r="A3" s="22" t="s">
        <v>3</v>
      </c>
      <c r="B3" s="22"/>
      <c r="C3" s="25"/>
      <c r="D3" s="25"/>
      <c r="E3" s="15"/>
      <c r="F3" s="26" t="s">
        <v>4</v>
      </c>
      <c r="G3" s="27"/>
      <c r="H3" s="754" t="s">
        <v>148</v>
      </c>
      <c r="I3" s="755"/>
      <c r="J3" s="755"/>
      <c r="K3" s="756"/>
      <c r="L3" s="489"/>
      <c r="M3" s="28"/>
      <c r="N3" s="489"/>
      <c r="O3" s="28"/>
      <c r="P3" s="526" t="s">
        <v>6</v>
      </c>
      <c r="Q3" s="20"/>
    </row>
    <row r="4" spans="1:19" s="39" customFormat="1" ht="11.25" customHeight="1" thickBot="1">
      <c r="A4" s="131" t="s">
        <v>7</v>
      </c>
      <c r="B4" s="131"/>
      <c r="C4" s="33"/>
      <c r="D4" s="33"/>
      <c r="E4" s="34"/>
      <c r="F4" s="35" t="s">
        <v>8</v>
      </c>
      <c r="G4" s="36"/>
      <c r="H4" s="757"/>
      <c r="I4" s="758"/>
      <c r="J4" s="758"/>
      <c r="K4" s="759"/>
      <c r="L4" s="563"/>
      <c r="M4" s="37"/>
      <c r="N4" s="493"/>
      <c r="O4" s="37"/>
      <c r="P4" s="493"/>
      <c r="Q4" s="20"/>
    </row>
    <row r="5" spans="1:19" s="139" customFormat="1" ht="10.5" customHeight="1">
      <c r="A5" s="133" t="s">
        <v>10</v>
      </c>
      <c r="B5" s="133" t="s">
        <v>11</v>
      </c>
      <c r="C5" s="134" t="s">
        <v>12</v>
      </c>
      <c r="D5" s="135" t="s">
        <v>13</v>
      </c>
      <c r="E5" s="178" t="s">
        <v>14</v>
      </c>
      <c r="F5" s="41" t="s">
        <v>15</v>
      </c>
      <c r="G5" s="42" t="s">
        <v>16</v>
      </c>
      <c r="H5" s="518" t="s">
        <v>17</v>
      </c>
      <c r="I5" s="136"/>
      <c r="J5" s="524" t="s">
        <v>18</v>
      </c>
      <c r="K5" s="137"/>
      <c r="L5" s="525" t="s">
        <v>19</v>
      </c>
      <c r="M5" s="43"/>
      <c r="N5" s="525" t="s">
        <v>149</v>
      </c>
      <c r="O5" s="43"/>
      <c r="P5" s="525" t="s">
        <v>45</v>
      </c>
      <c r="Q5" s="138"/>
    </row>
    <row r="6" spans="1:19" s="29" customFormat="1" ht="3.75" customHeight="1">
      <c r="A6" s="46"/>
      <c r="B6" s="46"/>
      <c r="C6" s="140"/>
      <c r="D6" s="48"/>
      <c r="E6" s="101"/>
      <c r="F6" s="49"/>
      <c r="G6" s="50"/>
      <c r="H6" s="519"/>
      <c r="I6" s="52"/>
      <c r="J6" s="504"/>
      <c r="K6" s="53"/>
      <c r="L6" s="460"/>
      <c r="M6" s="52"/>
      <c r="N6" s="460"/>
      <c r="O6" s="52"/>
      <c r="P6" s="460"/>
      <c r="Q6" s="54"/>
    </row>
    <row r="7" spans="1:19" s="21" customFormat="1" ht="10.199999999999999" customHeight="1">
      <c r="A7" s="55">
        <v>1</v>
      </c>
      <c r="B7" s="141">
        <v>1</v>
      </c>
      <c r="C7" s="142" t="s">
        <v>22</v>
      </c>
      <c r="D7" s="58">
        <v>1</v>
      </c>
      <c r="E7" s="59" t="s">
        <v>23</v>
      </c>
      <c r="F7" s="60" t="s">
        <v>215</v>
      </c>
      <c r="G7" s="86" t="s">
        <v>30</v>
      </c>
      <c r="H7" s="463" t="s">
        <v>22</v>
      </c>
      <c r="I7" s="62"/>
      <c r="J7" s="549"/>
      <c r="K7" s="63"/>
      <c r="L7" s="564"/>
      <c r="M7" s="64"/>
      <c r="N7" s="541"/>
      <c r="O7" s="64"/>
      <c r="P7" s="541"/>
      <c r="Q7" s="66"/>
    </row>
    <row r="8" spans="1:19" s="21" customFormat="1" ht="10.199999999999999" customHeight="1">
      <c r="A8" s="68"/>
      <c r="B8" s="144"/>
      <c r="C8" s="145"/>
      <c r="D8" s="65"/>
      <c r="E8" s="69"/>
      <c r="F8" s="70"/>
      <c r="G8" s="69"/>
      <c r="H8" s="464"/>
      <c r="I8" s="72"/>
      <c r="J8" s="554" t="str">
        <f>IF(OR(I8= 7,I8= 8,I8= 9),F7,IF(OR(I8= 1,I8= 2,I8= 3),F9,IF(F7="Bye",F9,IF(F9="Bye",F7,""))))</f>
        <v>林榮基</v>
      </c>
      <c r="K8" s="146"/>
      <c r="L8" s="566"/>
      <c r="M8" s="147"/>
      <c r="N8" s="612"/>
      <c r="O8" s="147"/>
      <c r="P8" s="612"/>
      <c r="Q8" s="148"/>
    </row>
    <row r="9" spans="1:19" s="21" customFormat="1" ht="10.199999999999999" customHeight="1">
      <c r="A9" s="68">
        <v>2</v>
      </c>
      <c r="B9" s="149"/>
      <c r="C9" s="142" t="s">
        <v>22</v>
      </c>
      <c r="D9" s="58"/>
      <c r="E9" s="69"/>
      <c r="F9" s="77" t="s">
        <v>151</v>
      </c>
      <c r="G9" s="150"/>
      <c r="H9" s="247"/>
      <c r="I9" s="79"/>
      <c r="J9" s="551"/>
      <c r="K9" s="151"/>
      <c r="L9" s="566"/>
      <c r="M9" s="147"/>
      <c r="N9" s="612"/>
      <c r="O9" s="147"/>
      <c r="P9" s="612"/>
      <c r="Q9" s="148"/>
    </row>
    <row r="10" spans="1:19" s="21" customFormat="1" ht="10.199999999999999" customHeight="1">
      <c r="A10" s="68"/>
      <c r="B10" s="141"/>
      <c r="C10" s="145"/>
      <c r="D10" s="65"/>
      <c r="E10" s="81"/>
      <c r="F10" s="82"/>
      <c r="G10" s="81"/>
      <c r="H10" s="464"/>
      <c r="I10" s="75"/>
      <c r="J10" s="552" t="s">
        <v>397</v>
      </c>
      <c r="K10" s="153">
        <v>8</v>
      </c>
      <c r="L10" s="554" t="str">
        <f>IF(OR(K10=7,K10=8,K10=9),J8,IF(OR(K10=1,K10=2,K10=3),J12,""))</f>
        <v>林榮基</v>
      </c>
      <c r="M10" s="218"/>
      <c r="N10" s="571"/>
      <c r="O10" s="219"/>
      <c r="P10" s="551"/>
      <c r="Q10" s="854"/>
      <c r="R10" s="235"/>
      <c r="S10" s="235"/>
    </row>
    <row r="11" spans="1:19" s="21" customFormat="1" ht="10.199999999999999" customHeight="1">
      <c r="A11" s="68">
        <v>3</v>
      </c>
      <c r="B11" s="141">
        <v>25</v>
      </c>
      <c r="C11" s="142" t="s">
        <v>22</v>
      </c>
      <c r="D11" s="58"/>
      <c r="E11" s="86"/>
      <c r="F11" s="87" t="s">
        <v>216</v>
      </c>
      <c r="G11" s="155" t="s">
        <v>28</v>
      </c>
      <c r="H11" s="247"/>
      <c r="I11" s="62"/>
      <c r="J11" s="551"/>
      <c r="K11" s="151"/>
      <c r="L11" s="551" t="s">
        <v>455</v>
      </c>
      <c r="M11" s="855"/>
      <c r="N11" s="571"/>
      <c r="O11" s="219"/>
      <c r="P11" s="551"/>
      <c r="Q11" s="854"/>
      <c r="R11" s="235"/>
      <c r="S11" s="235"/>
    </row>
    <row r="12" spans="1:19" s="21" customFormat="1" ht="10.199999999999999" customHeight="1">
      <c r="A12" s="68"/>
      <c r="B12" s="144"/>
      <c r="C12" s="145"/>
      <c r="D12" s="65"/>
      <c r="E12" s="69"/>
      <c r="F12" s="89"/>
      <c r="G12" s="150"/>
      <c r="H12" s="464" t="s">
        <v>389</v>
      </c>
      <c r="I12" s="72">
        <v>9</v>
      </c>
      <c r="J12" s="554" t="str">
        <f>IF(OR(I12= 7,I12= 8,I12= 9),F11,IF(OR(I12= 1,I12= 2,I12= 3),F13,IF(F11="Bye",F13,IF(F13="Bye",F11,""))))</f>
        <v>張立志</v>
      </c>
      <c r="K12" s="157"/>
      <c r="L12" s="551"/>
      <c r="M12" s="224"/>
      <c r="N12" s="571"/>
      <c r="O12" s="219"/>
      <c r="P12" s="551"/>
      <c r="Q12" s="854"/>
      <c r="R12" s="235"/>
      <c r="S12" s="235"/>
    </row>
    <row r="13" spans="1:19" s="21" customFormat="1" ht="10.199999999999999" customHeight="1">
      <c r="A13" s="68">
        <v>4</v>
      </c>
      <c r="B13" s="149">
        <v>16</v>
      </c>
      <c r="C13" s="142" t="s">
        <v>22</v>
      </c>
      <c r="D13" s="58"/>
      <c r="E13" s="69"/>
      <c r="F13" s="77" t="s">
        <v>217</v>
      </c>
      <c r="G13" s="150" t="s">
        <v>53</v>
      </c>
      <c r="H13" s="247"/>
      <c r="I13" s="96"/>
      <c r="J13" s="551" t="s">
        <v>454</v>
      </c>
      <c r="K13" s="159"/>
      <c r="L13" s="551"/>
      <c r="M13" s="224"/>
      <c r="N13" s="571"/>
      <c r="O13" s="219"/>
      <c r="P13" s="551"/>
      <c r="Q13" s="854"/>
      <c r="R13" s="235"/>
      <c r="S13" s="235"/>
    </row>
    <row r="14" spans="1:19" s="21" customFormat="1" ht="10.199999999999999" customHeight="1">
      <c r="A14" s="68"/>
      <c r="B14" s="160"/>
      <c r="C14" s="145"/>
      <c r="D14" s="65"/>
      <c r="E14" s="81"/>
      <c r="F14" s="82"/>
      <c r="G14" s="161"/>
      <c r="H14" s="467"/>
      <c r="I14" s="75"/>
      <c r="J14" s="551"/>
      <c r="K14" s="159"/>
      <c r="L14" s="552" t="s">
        <v>409</v>
      </c>
      <c r="M14" s="225">
        <v>2</v>
      </c>
      <c r="N14" s="554" t="str">
        <f>IF(OR(M14=7,M14=8,M14=9),L10,IF(OR(M14=1,M14=2,M14=3),L18,""))</f>
        <v>楊童遠</v>
      </c>
      <c r="O14" s="218"/>
      <c r="P14" s="551"/>
      <c r="Q14" s="854"/>
      <c r="R14" s="235"/>
      <c r="S14" s="235"/>
    </row>
    <row r="15" spans="1:19" s="21" customFormat="1" ht="10.199999999999999" customHeight="1">
      <c r="A15" s="68">
        <v>5</v>
      </c>
      <c r="B15" s="141">
        <v>21</v>
      </c>
      <c r="C15" s="142" t="s">
        <v>22</v>
      </c>
      <c r="D15" s="58"/>
      <c r="E15" s="86"/>
      <c r="F15" s="87" t="s">
        <v>218</v>
      </c>
      <c r="G15" s="155" t="s">
        <v>53</v>
      </c>
      <c r="H15" s="247"/>
      <c r="I15" s="108"/>
      <c r="J15" s="551"/>
      <c r="K15" s="159"/>
      <c r="L15" s="551"/>
      <c r="M15" s="224"/>
      <c r="N15" s="551" t="s">
        <v>470</v>
      </c>
      <c r="O15" s="224"/>
      <c r="P15" s="551"/>
      <c r="Q15" s="854"/>
      <c r="R15" s="235"/>
      <c r="S15" s="235"/>
    </row>
    <row r="16" spans="1:19" s="21" customFormat="1" ht="10.199999999999999" customHeight="1">
      <c r="A16" s="68"/>
      <c r="B16" s="144"/>
      <c r="C16" s="145"/>
      <c r="D16" s="65"/>
      <c r="E16" s="69"/>
      <c r="F16" s="89"/>
      <c r="G16" s="150"/>
      <c r="H16" s="464" t="s">
        <v>389</v>
      </c>
      <c r="I16" s="72">
        <v>2</v>
      </c>
      <c r="J16" s="554" t="str">
        <f>IF(OR(I16= 7,I16= 8,I16= 9),F15,IF(OR(I16= 1,I16= 2,I16= 3),F17,IF(F15="Bye",F17,IF(F17="Bye",F15,""))))</f>
        <v>楊童遠</v>
      </c>
      <c r="K16" s="146"/>
      <c r="L16" s="551"/>
      <c r="M16" s="224"/>
      <c r="N16" s="551"/>
      <c r="O16" s="224"/>
      <c r="P16" s="551"/>
      <c r="Q16" s="854"/>
      <c r="R16" s="235"/>
      <c r="S16" s="235"/>
    </row>
    <row r="17" spans="1:19" s="21" customFormat="1" ht="10.199999999999999" customHeight="1">
      <c r="A17" s="68">
        <v>6</v>
      </c>
      <c r="B17" s="149">
        <v>10</v>
      </c>
      <c r="C17" s="142" t="s">
        <v>22</v>
      </c>
      <c r="D17" s="58">
        <v>14</v>
      </c>
      <c r="E17" s="69"/>
      <c r="F17" s="77" t="s">
        <v>219</v>
      </c>
      <c r="G17" s="150" t="s">
        <v>78</v>
      </c>
      <c r="H17" s="247"/>
      <c r="I17" s="79"/>
      <c r="J17" s="551" t="s">
        <v>455</v>
      </c>
      <c r="K17" s="151"/>
      <c r="L17" s="551"/>
      <c r="M17" s="224"/>
      <c r="N17" s="551"/>
      <c r="O17" s="224"/>
      <c r="P17" s="551"/>
      <c r="Q17" s="854"/>
      <c r="R17" s="235"/>
      <c r="S17" s="235"/>
    </row>
    <row r="18" spans="1:19" s="21" customFormat="1" ht="10.199999999999999" customHeight="1">
      <c r="A18" s="68"/>
      <c r="B18" s="141"/>
      <c r="C18" s="145"/>
      <c r="D18" s="65"/>
      <c r="E18" s="81"/>
      <c r="F18" s="82"/>
      <c r="G18" s="161"/>
      <c r="H18" s="464"/>
      <c r="I18" s="75"/>
      <c r="J18" s="552" t="s">
        <v>397</v>
      </c>
      <c r="K18" s="153">
        <v>8</v>
      </c>
      <c r="L18" s="554" t="str">
        <f>IF(OR(K18=7,K18=8,K18=9),J16,IF(OR(K18=1,K18=2,K18=3),J20,""))</f>
        <v>楊童遠</v>
      </c>
      <c r="M18" s="226"/>
      <c r="N18" s="551"/>
      <c r="O18" s="224"/>
      <c r="P18" s="551"/>
      <c r="Q18" s="854"/>
      <c r="R18" s="235"/>
      <c r="S18" s="235"/>
    </row>
    <row r="19" spans="1:19" s="21" customFormat="1" ht="10.199999999999999" customHeight="1">
      <c r="A19" s="68">
        <v>7</v>
      </c>
      <c r="B19" s="141">
        <v>15</v>
      </c>
      <c r="C19" s="142" t="s">
        <v>22</v>
      </c>
      <c r="D19" s="58"/>
      <c r="E19" s="86"/>
      <c r="F19" s="87" t="s">
        <v>220</v>
      </c>
      <c r="G19" s="155" t="s">
        <v>72</v>
      </c>
      <c r="H19" s="247"/>
      <c r="I19" s="62"/>
      <c r="J19" s="551"/>
      <c r="K19" s="151"/>
      <c r="L19" s="551" t="s">
        <v>454</v>
      </c>
      <c r="M19" s="219"/>
      <c r="N19" s="551"/>
      <c r="O19" s="224"/>
      <c r="P19" s="551"/>
      <c r="Q19" s="854"/>
      <c r="R19" s="235"/>
      <c r="S19" s="235"/>
    </row>
    <row r="20" spans="1:19" s="21" customFormat="1" ht="10.199999999999999" customHeight="1">
      <c r="A20" s="68"/>
      <c r="B20" s="144"/>
      <c r="C20" s="145"/>
      <c r="D20" s="65"/>
      <c r="E20" s="69"/>
      <c r="F20" s="89"/>
      <c r="G20" s="69"/>
      <c r="H20" s="464" t="s">
        <v>389</v>
      </c>
      <c r="I20" s="72">
        <v>9</v>
      </c>
      <c r="J20" s="554" t="str">
        <f>IF(OR(I20= 7,I20= 8,I20= 9),F19,IF(OR(I20= 1,I20= 2,I20= 3),F21,IF(F19="Bye",F21,IF(F21="Bye",F19,""))))</f>
        <v>鍾富宇</v>
      </c>
      <c r="K20" s="157"/>
      <c r="L20" s="551"/>
      <c r="M20" s="219"/>
      <c r="N20" s="551"/>
      <c r="O20" s="224"/>
      <c r="P20" s="551"/>
      <c r="Q20" s="854"/>
      <c r="R20" s="235"/>
      <c r="S20" s="235"/>
    </row>
    <row r="21" spans="1:19" s="21" customFormat="1" ht="10.199999999999999" customHeight="1">
      <c r="A21" s="55">
        <v>8</v>
      </c>
      <c r="B21" s="141">
        <v>5</v>
      </c>
      <c r="C21" s="142" t="s">
        <v>22</v>
      </c>
      <c r="D21" s="58">
        <v>7</v>
      </c>
      <c r="E21" s="94" t="s">
        <v>85</v>
      </c>
      <c r="F21" s="95" t="s">
        <v>221</v>
      </c>
      <c r="G21" s="69" t="s">
        <v>199</v>
      </c>
      <c r="H21" s="466"/>
      <c r="I21" s="96"/>
      <c r="J21" s="551" t="s">
        <v>456</v>
      </c>
      <c r="K21" s="159"/>
      <c r="L21" s="551"/>
      <c r="M21" s="219"/>
      <c r="N21" s="551"/>
      <c r="O21" s="224"/>
      <c r="P21" s="551"/>
      <c r="Q21" s="854"/>
      <c r="R21" s="235"/>
      <c r="S21" s="235"/>
    </row>
    <row r="22" spans="1:19" s="21" customFormat="1" ht="10.199999999999999" customHeight="1">
      <c r="A22" s="68"/>
      <c r="B22" s="144"/>
      <c r="C22" s="145"/>
      <c r="D22" s="65"/>
      <c r="E22" s="81"/>
      <c r="F22" s="97"/>
      <c r="G22" s="81"/>
      <c r="H22" s="467"/>
      <c r="I22" s="75"/>
      <c r="J22" s="551"/>
      <c r="K22" s="159"/>
      <c r="L22" s="551"/>
      <c r="M22" s="219"/>
      <c r="N22" s="856" t="s">
        <v>420</v>
      </c>
      <c r="O22" s="857">
        <v>8</v>
      </c>
      <c r="P22" s="576" t="str">
        <f>IF(OR(O22=7,O22=8,O22=9),N14,IF(OR(O22=1,O22=2,O22=3),N30,""))</f>
        <v>楊童遠</v>
      </c>
      <c r="Q22" s="858"/>
      <c r="R22" s="235"/>
      <c r="S22" s="235"/>
    </row>
    <row r="23" spans="1:19" s="21" customFormat="1" ht="10.199999999999999" customHeight="1">
      <c r="A23" s="55">
        <v>9</v>
      </c>
      <c r="B23" s="149">
        <v>4</v>
      </c>
      <c r="C23" s="142" t="s">
        <v>22</v>
      </c>
      <c r="D23" s="58">
        <v>6</v>
      </c>
      <c r="E23" s="59" t="s">
        <v>46</v>
      </c>
      <c r="F23" s="73" t="s">
        <v>222</v>
      </c>
      <c r="G23" s="86" t="s">
        <v>60</v>
      </c>
      <c r="H23" s="466"/>
      <c r="I23" s="62"/>
      <c r="J23" s="551"/>
      <c r="K23" s="159"/>
      <c r="L23" s="551"/>
      <c r="M23" s="219"/>
      <c r="N23" s="504"/>
      <c r="O23" s="859"/>
      <c r="P23" s="504" t="s">
        <v>470</v>
      </c>
      <c r="Q23" s="860"/>
      <c r="R23" s="235"/>
      <c r="S23" s="235"/>
    </row>
    <row r="24" spans="1:19" s="21" customFormat="1" ht="10.199999999999999" customHeight="1">
      <c r="A24" s="68"/>
      <c r="B24" s="141"/>
      <c r="C24" s="145"/>
      <c r="D24" s="65"/>
      <c r="E24" s="69"/>
      <c r="F24" s="89"/>
      <c r="G24" s="69"/>
      <c r="H24" s="464" t="s">
        <v>389</v>
      </c>
      <c r="I24" s="72">
        <v>9</v>
      </c>
      <c r="J24" s="554" t="str">
        <f>IF(OR(I24= 7,I24= 8,I24= 9),F23,IF(OR(I24= 1,I24= 2,I24= 3),F25,IF(F23="Bye",F25,IF(F25="Bye",F23,""))))</f>
        <v>范振祥</v>
      </c>
      <c r="K24" s="146"/>
      <c r="L24" s="571"/>
      <c r="M24" s="219"/>
      <c r="N24" s="504"/>
      <c r="O24" s="859"/>
      <c r="P24" s="504"/>
      <c r="Q24" s="860"/>
      <c r="R24" s="235"/>
      <c r="S24" s="235"/>
    </row>
    <row r="25" spans="1:19" s="21" customFormat="1" ht="10.199999999999999" customHeight="1">
      <c r="A25" s="68">
        <v>10</v>
      </c>
      <c r="B25" s="141">
        <v>18</v>
      </c>
      <c r="C25" s="142" t="s">
        <v>22</v>
      </c>
      <c r="D25" s="58"/>
      <c r="E25" s="69"/>
      <c r="F25" s="77" t="s">
        <v>223</v>
      </c>
      <c r="G25" s="150" t="s">
        <v>53</v>
      </c>
      <c r="H25" s="247"/>
      <c r="I25" s="79"/>
      <c r="J25" s="551" t="s">
        <v>456</v>
      </c>
      <c r="K25" s="151"/>
      <c r="L25" s="571"/>
      <c r="M25" s="219"/>
      <c r="N25" s="504"/>
      <c r="O25" s="859"/>
      <c r="P25" s="504"/>
      <c r="Q25" s="860"/>
      <c r="R25" s="235"/>
      <c r="S25" s="235"/>
    </row>
    <row r="26" spans="1:19" s="21" customFormat="1" ht="10.199999999999999" customHeight="1">
      <c r="A26" s="68"/>
      <c r="B26" s="144"/>
      <c r="C26" s="145"/>
      <c r="D26" s="65"/>
      <c r="E26" s="81"/>
      <c r="F26" s="82"/>
      <c r="G26" s="161"/>
      <c r="H26" s="464"/>
      <c r="I26" s="75"/>
      <c r="J26" s="552" t="s">
        <v>397</v>
      </c>
      <c r="K26" s="153">
        <v>2</v>
      </c>
      <c r="L26" s="554" t="str">
        <f>IF(OR(K26=7,K26=8,K26=9),J24,IF(OR(K26=1,K26=2,K26=3),J28,""))</f>
        <v>龔吉和</v>
      </c>
      <c r="M26" s="218"/>
      <c r="N26" s="504"/>
      <c r="O26" s="859"/>
      <c r="P26" s="504"/>
      <c r="Q26" s="860"/>
      <c r="R26" s="235"/>
      <c r="S26" s="235"/>
    </row>
    <row r="27" spans="1:19" s="21" customFormat="1" ht="10.199999999999999" customHeight="1">
      <c r="A27" s="68">
        <v>11</v>
      </c>
      <c r="B27" s="149">
        <v>23</v>
      </c>
      <c r="C27" s="142" t="s">
        <v>22</v>
      </c>
      <c r="D27" s="58"/>
      <c r="E27" s="86"/>
      <c r="F27" s="87" t="s">
        <v>224</v>
      </c>
      <c r="G27" s="155" t="s">
        <v>36</v>
      </c>
      <c r="H27" s="247"/>
      <c r="I27" s="62"/>
      <c r="J27" s="551"/>
      <c r="K27" s="151"/>
      <c r="L27" s="551" t="s">
        <v>459</v>
      </c>
      <c r="M27" s="855"/>
      <c r="N27" s="504"/>
      <c r="O27" s="859"/>
      <c r="P27" s="504"/>
      <c r="Q27" s="860"/>
      <c r="R27" s="235"/>
      <c r="S27" s="235"/>
    </row>
    <row r="28" spans="1:19" s="21" customFormat="1" ht="10.199999999999999" customHeight="1">
      <c r="A28" s="165"/>
      <c r="B28" s="160"/>
      <c r="C28" s="145"/>
      <c r="D28" s="65"/>
      <c r="E28" s="69"/>
      <c r="F28" s="89"/>
      <c r="G28" s="150"/>
      <c r="H28" s="464" t="s">
        <v>389</v>
      </c>
      <c r="I28" s="72">
        <v>3</v>
      </c>
      <c r="J28" s="554" t="str">
        <f>IF(OR(I28= 7,I28= 8,I28= 9),F27,IF(OR(I28= 1,I28= 2,I28= 3),F29,IF(F27="Bye",F29,IF(F29="Bye",F27,""))))</f>
        <v>龔吉和</v>
      </c>
      <c r="K28" s="157"/>
      <c r="L28" s="551"/>
      <c r="M28" s="224"/>
      <c r="N28" s="504"/>
      <c r="O28" s="859"/>
      <c r="P28" s="504"/>
      <c r="Q28" s="860"/>
      <c r="R28" s="235"/>
      <c r="S28" s="235"/>
    </row>
    <row r="29" spans="1:19" s="21" customFormat="1" ht="10.199999999999999" customHeight="1">
      <c r="A29" s="68">
        <v>12</v>
      </c>
      <c r="B29" s="141">
        <v>29</v>
      </c>
      <c r="C29" s="142" t="s">
        <v>22</v>
      </c>
      <c r="D29" s="58"/>
      <c r="E29" s="69"/>
      <c r="F29" s="77" t="s">
        <v>225</v>
      </c>
      <c r="G29" s="150" t="s">
        <v>41</v>
      </c>
      <c r="H29" s="247"/>
      <c r="I29" s="96"/>
      <c r="J29" s="551" t="s">
        <v>457</v>
      </c>
      <c r="K29" s="159"/>
      <c r="L29" s="551"/>
      <c r="M29" s="224"/>
      <c r="N29" s="504"/>
      <c r="O29" s="859"/>
      <c r="P29" s="504"/>
      <c r="Q29" s="860"/>
      <c r="R29" s="235"/>
      <c r="S29" s="235"/>
    </row>
    <row r="30" spans="1:19" s="21" customFormat="1" ht="10.199999999999999" customHeight="1">
      <c r="A30" s="68"/>
      <c r="B30" s="144"/>
      <c r="C30" s="145"/>
      <c r="D30" s="65"/>
      <c r="E30" s="81"/>
      <c r="F30" s="82"/>
      <c r="G30" s="161"/>
      <c r="H30" s="467"/>
      <c r="I30" s="75"/>
      <c r="J30" s="551"/>
      <c r="K30" s="159"/>
      <c r="L30" s="552" t="s">
        <v>409</v>
      </c>
      <c r="M30" s="225">
        <v>2</v>
      </c>
      <c r="N30" s="576" t="str">
        <f>IF(OR(M30=7,M30=8,M30=9),L26,IF(OR(M30=1,M30=2,M30=3),L34,""))</f>
        <v>陳宜胤</v>
      </c>
      <c r="O30" s="861"/>
      <c r="P30" s="504"/>
      <c r="Q30" s="860"/>
      <c r="R30" s="235"/>
      <c r="S30" s="235"/>
    </row>
    <row r="31" spans="1:19" s="21" customFormat="1" ht="10.199999999999999" customHeight="1">
      <c r="A31" s="68">
        <v>13</v>
      </c>
      <c r="B31" s="149">
        <v>28</v>
      </c>
      <c r="C31" s="142" t="s">
        <v>22</v>
      </c>
      <c r="D31" s="58"/>
      <c r="E31" s="86"/>
      <c r="F31" s="87" t="s">
        <v>226</v>
      </c>
      <c r="G31" s="155" t="s">
        <v>110</v>
      </c>
      <c r="H31" s="247"/>
      <c r="I31" s="108"/>
      <c r="J31" s="551"/>
      <c r="K31" s="159"/>
      <c r="L31" s="551"/>
      <c r="M31" s="224"/>
      <c r="N31" s="504" t="s">
        <v>467</v>
      </c>
      <c r="O31" s="862"/>
      <c r="P31" s="504"/>
      <c r="Q31" s="860"/>
      <c r="R31" s="235"/>
      <c r="S31" s="235"/>
    </row>
    <row r="32" spans="1:19" s="21" customFormat="1" ht="10.199999999999999" customHeight="1">
      <c r="A32" s="68"/>
      <c r="B32" s="141"/>
      <c r="C32" s="145"/>
      <c r="D32" s="65"/>
      <c r="E32" s="69"/>
      <c r="F32" s="89"/>
      <c r="G32" s="150"/>
      <c r="H32" s="464" t="s">
        <v>389</v>
      </c>
      <c r="I32" s="72">
        <v>2</v>
      </c>
      <c r="J32" s="554" t="str">
        <f>IF(OR(I32= 7,I32= 8,I32= 9),F31,IF(OR(I32= 1,I32= 2,I32= 3),F33,IF(F31="Bye",F33,IF(F33="Bye",F31,""))))</f>
        <v>陳宜胤</v>
      </c>
      <c r="K32" s="146"/>
      <c r="L32" s="551"/>
      <c r="M32" s="224"/>
      <c r="N32" s="504"/>
      <c r="O32" s="862"/>
      <c r="P32" s="504"/>
      <c r="Q32" s="860"/>
      <c r="R32" s="235"/>
      <c r="S32" s="235"/>
    </row>
    <row r="33" spans="1:19" s="21" customFormat="1" ht="10.199999999999999" customHeight="1">
      <c r="A33" s="68">
        <v>14</v>
      </c>
      <c r="B33" s="141">
        <v>14</v>
      </c>
      <c r="C33" s="142" t="s">
        <v>22</v>
      </c>
      <c r="D33" s="58"/>
      <c r="E33" s="69"/>
      <c r="F33" s="77" t="s">
        <v>227</v>
      </c>
      <c r="G33" s="150" t="s">
        <v>72</v>
      </c>
      <c r="H33" s="247"/>
      <c r="I33" s="79"/>
      <c r="J33" s="551" t="s">
        <v>456</v>
      </c>
      <c r="K33" s="151"/>
      <c r="L33" s="551"/>
      <c r="M33" s="224"/>
      <c r="N33" s="504"/>
      <c r="O33" s="862"/>
      <c r="P33" s="504"/>
      <c r="Q33" s="860"/>
      <c r="R33" s="235"/>
      <c r="S33" s="235"/>
    </row>
    <row r="34" spans="1:19" s="21" customFormat="1" ht="10.199999999999999" customHeight="1">
      <c r="A34" s="68"/>
      <c r="B34" s="166"/>
      <c r="C34" s="145"/>
      <c r="D34" s="65"/>
      <c r="E34" s="81"/>
      <c r="F34" s="82"/>
      <c r="G34" s="161"/>
      <c r="H34" s="464"/>
      <c r="I34" s="75"/>
      <c r="J34" s="552" t="s">
        <v>397</v>
      </c>
      <c r="K34" s="153">
        <v>7</v>
      </c>
      <c r="L34" s="554" t="str">
        <f>IF(OR(K34=7,K34=8,K34=9),J32,IF(OR(K34=1,K34=2,K34=3),J36,""))</f>
        <v>陳宜胤</v>
      </c>
      <c r="M34" s="226"/>
      <c r="N34" s="504"/>
      <c r="O34" s="862"/>
      <c r="P34" s="504"/>
      <c r="Q34" s="860"/>
      <c r="R34" s="235"/>
      <c r="S34" s="235"/>
    </row>
    <row r="35" spans="1:19" s="21" customFormat="1" ht="10.199999999999999" customHeight="1">
      <c r="A35" s="68">
        <v>15</v>
      </c>
      <c r="B35" s="141">
        <v>24</v>
      </c>
      <c r="C35" s="142" t="s">
        <v>22</v>
      </c>
      <c r="D35" s="58"/>
      <c r="E35" s="86"/>
      <c r="F35" s="87" t="s">
        <v>228</v>
      </c>
      <c r="G35" s="155" t="s">
        <v>60</v>
      </c>
      <c r="H35" s="247"/>
      <c r="I35" s="62"/>
      <c r="J35" s="551"/>
      <c r="K35" s="151"/>
      <c r="L35" s="551" t="s">
        <v>453</v>
      </c>
      <c r="M35" s="219"/>
      <c r="N35" s="504"/>
      <c r="O35" s="862"/>
      <c r="P35" s="504"/>
      <c r="Q35" s="860"/>
      <c r="R35" s="235"/>
      <c r="S35" s="235"/>
    </row>
    <row r="36" spans="1:19" s="21" customFormat="1" ht="10.199999999999999" customHeight="1">
      <c r="A36" s="68"/>
      <c r="B36" s="144"/>
      <c r="C36" s="145"/>
      <c r="D36" s="65"/>
      <c r="E36" s="69"/>
      <c r="F36" s="89"/>
      <c r="G36" s="69"/>
      <c r="H36" s="520" t="s">
        <v>390</v>
      </c>
      <c r="I36" s="72">
        <v>2</v>
      </c>
      <c r="J36" s="554" t="str">
        <f>IF(OR(I36= 7,I36= 8,I36= 9),F35,IF(OR(I36= 1,I36= 2,I36= 3),F37,IF(F35="Bye",F37,IF(F37="Bye",F35,""))))</f>
        <v>林經敏</v>
      </c>
      <c r="K36" s="157"/>
      <c r="L36" s="551"/>
      <c r="M36" s="219"/>
      <c r="N36" s="504"/>
      <c r="O36" s="862"/>
      <c r="P36" s="504"/>
      <c r="Q36" s="860"/>
      <c r="R36" s="235"/>
      <c r="S36" s="235"/>
    </row>
    <row r="37" spans="1:19" s="21" customFormat="1" ht="10.199999999999999" customHeight="1">
      <c r="A37" s="55">
        <v>16</v>
      </c>
      <c r="B37" s="149">
        <v>6</v>
      </c>
      <c r="C37" s="142" t="s">
        <v>22</v>
      </c>
      <c r="D37" s="58">
        <v>9</v>
      </c>
      <c r="E37" s="94" t="s">
        <v>43</v>
      </c>
      <c r="F37" s="95" t="s">
        <v>229</v>
      </c>
      <c r="G37" s="69" t="s">
        <v>162</v>
      </c>
      <c r="H37" s="466"/>
      <c r="I37" s="96"/>
      <c r="J37" s="551" t="s">
        <v>456</v>
      </c>
      <c r="K37" s="159"/>
      <c r="L37" s="551"/>
      <c r="M37" s="219"/>
      <c r="N37" s="504"/>
      <c r="O37" s="862"/>
      <c r="P37" s="504"/>
      <c r="Q37" s="860"/>
      <c r="R37" s="235"/>
      <c r="S37" s="235"/>
    </row>
    <row r="38" spans="1:19" s="21" customFormat="1" ht="10.199999999999999" customHeight="1">
      <c r="A38" s="68"/>
      <c r="B38" s="141"/>
      <c r="C38" s="167"/>
      <c r="D38" s="65"/>
      <c r="E38" s="81"/>
      <c r="F38" s="82"/>
      <c r="G38" s="81"/>
      <c r="H38" s="464"/>
      <c r="I38" s="75"/>
      <c r="J38" s="551" t="str">
        <f>IF(OR(I38= 7,I38= 8,I38= 9),E37,IF(OR(I38= 1,I38= 2,I38= 3),E39,""))</f>
        <v/>
      </c>
      <c r="K38" s="159"/>
      <c r="L38" s="551"/>
      <c r="M38" s="219"/>
      <c r="N38" s="863" t="s">
        <v>166</v>
      </c>
      <c r="O38" s="864"/>
      <c r="P38" s="576" t="str">
        <f>IF(OR(Q38=7,Q38=8,Q38=9),P22,IF(OR(Q38=1,Q38=2,Q38=3),P54,""))</f>
        <v>楊童遠</v>
      </c>
      <c r="Q38" s="865">
        <v>8</v>
      </c>
      <c r="R38" s="235"/>
      <c r="S38" s="235"/>
    </row>
    <row r="39" spans="1:19" s="21" customFormat="1" ht="10.199999999999999" customHeight="1">
      <c r="A39" s="55">
        <v>17</v>
      </c>
      <c r="B39" s="141">
        <v>27</v>
      </c>
      <c r="C39" s="142" t="s">
        <v>22</v>
      </c>
      <c r="D39" s="58">
        <v>10</v>
      </c>
      <c r="E39" s="59" t="s">
        <v>64</v>
      </c>
      <c r="F39" s="73" t="s">
        <v>230</v>
      </c>
      <c r="G39" s="86" t="s">
        <v>28</v>
      </c>
      <c r="H39" s="466"/>
      <c r="I39" s="62"/>
      <c r="J39" s="551" t="str">
        <f>IF(OR(I39= 7,I39= 8,I39= 9),E38,IF(OR(I39= 1,I39= 2,I39= 3),E40,""))</f>
        <v/>
      </c>
      <c r="K39" s="159">
        <v>7</v>
      </c>
      <c r="L39" s="551"/>
      <c r="M39" s="219"/>
      <c r="N39" s="504"/>
      <c r="O39" s="866"/>
      <c r="P39" s="514" t="s">
        <v>506</v>
      </c>
      <c r="Q39" s="867"/>
      <c r="R39" s="235"/>
      <c r="S39" s="235"/>
    </row>
    <row r="40" spans="1:19" s="21" customFormat="1" ht="10.199999999999999" customHeight="1">
      <c r="A40" s="68"/>
      <c r="B40" s="144"/>
      <c r="C40" s="145"/>
      <c r="D40" s="65"/>
      <c r="E40" s="69"/>
      <c r="F40" s="89"/>
      <c r="G40" s="69"/>
      <c r="H40" s="520" t="s">
        <v>390</v>
      </c>
      <c r="I40" s="72">
        <v>8</v>
      </c>
      <c r="J40" s="554" t="str">
        <f>IF(OR(I40= 7,I40= 8,I40= 9),F39,IF(OR(I40= 1,I40= 2,I40= 3),F41,IF(F39="Bye",F41,IF(F41="Bye",F39,""))))</f>
        <v>康風都</v>
      </c>
      <c r="K40" s="146"/>
      <c r="L40" s="571"/>
      <c r="M40" s="219"/>
      <c r="N40" s="504"/>
      <c r="O40" s="862"/>
      <c r="P40" s="504"/>
      <c r="Q40" s="860"/>
      <c r="R40" s="235"/>
      <c r="S40" s="235"/>
    </row>
    <row r="41" spans="1:19" s="21" customFormat="1" ht="10.199999999999999" customHeight="1">
      <c r="A41" s="68">
        <v>18</v>
      </c>
      <c r="B41" s="149">
        <v>31</v>
      </c>
      <c r="C41" s="142" t="s">
        <v>22</v>
      </c>
      <c r="D41" s="58"/>
      <c r="E41" s="69"/>
      <c r="F41" s="77" t="s">
        <v>231</v>
      </c>
      <c r="G41" s="150" t="s">
        <v>158</v>
      </c>
      <c r="H41" s="247"/>
      <c r="I41" s="79"/>
      <c r="J41" s="551" t="s">
        <v>458</v>
      </c>
      <c r="K41" s="151"/>
      <c r="L41" s="571"/>
      <c r="M41" s="219"/>
      <c r="N41" s="504"/>
      <c r="O41" s="862"/>
      <c r="P41" s="504"/>
      <c r="Q41" s="860"/>
      <c r="R41" s="235"/>
      <c r="S41" s="235"/>
    </row>
    <row r="42" spans="1:19" s="21" customFormat="1" ht="10.199999999999999" customHeight="1">
      <c r="A42" s="68"/>
      <c r="B42" s="160"/>
      <c r="C42" s="145"/>
      <c r="D42" s="65"/>
      <c r="E42" s="81"/>
      <c r="F42" s="82"/>
      <c r="G42" s="161"/>
      <c r="H42" s="464"/>
      <c r="I42" s="75"/>
      <c r="J42" s="552" t="s">
        <v>400</v>
      </c>
      <c r="K42" s="153">
        <v>8</v>
      </c>
      <c r="L42" s="554" t="str">
        <f>IF(OR(K42=7,K42=8,K42=9),J40,IF(OR(K42=1,K42=2,K42=3),J44,""))</f>
        <v>康風都</v>
      </c>
      <c r="M42" s="218"/>
      <c r="N42" s="504"/>
      <c r="O42" s="862"/>
      <c r="P42" s="504"/>
      <c r="Q42" s="860"/>
      <c r="R42" s="235"/>
      <c r="S42" s="235"/>
    </row>
    <row r="43" spans="1:19" s="21" customFormat="1" ht="10.199999999999999" customHeight="1">
      <c r="A43" s="68">
        <v>19</v>
      </c>
      <c r="B43" s="141">
        <v>9</v>
      </c>
      <c r="C43" s="142" t="s">
        <v>22</v>
      </c>
      <c r="D43" s="58">
        <v>14</v>
      </c>
      <c r="E43" s="86"/>
      <c r="F43" s="87" t="s">
        <v>232</v>
      </c>
      <c r="G43" s="155" t="s">
        <v>28</v>
      </c>
      <c r="H43" s="247"/>
      <c r="I43" s="62"/>
      <c r="J43" s="551"/>
      <c r="K43" s="151"/>
      <c r="L43" s="551" t="s">
        <v>455</v>
      </c>
      <c r="M43" s="855"/>
      <c r="N43" s="504"/>
      <c r="O43" s="862"/>
      <c r="P43" s="504"/>
      <c r="Q43" s="860"/>
      <c r="R43" s="235"/>
      <c r="S43" s="235"/>
    </row>
    <row r="44" spans="1:19" s="21" customFormat="1" ht="10.199999999999999" customHeight="1">
      <c r="A44" s="68"/>
      <c r="B44" s="144"/>
      <c r="C44" s="145"/>
      <c r="D44" s="65"/>
      <c r="E44" s="69"/>
      <c r="F44" s="89"/>
      <c r="G44" s="150"/>
      <c r="H44" s="520" t="s">
        <v>390</v>
      </c>
      <c r="I44" s="72">
        <v>9</v>
      </c>
      <c r="J44" s="554" t="str">
        <f>IF(OR(I44= 7,I44= 8,I44= 9),F43,IF(OR(I44= 1,I44= 2,I44= 3),F45,IF(F43="Bye",F45,IF(F45="Bye",F43,""))))</f>
        <v>劉建宏</v>
      </c>
      <c r="K44" s="157"/>
      <c r="L44" s="551"/>
      <c r="M44" s="224"/>
      <c r="N44" s="504"/>
      <c r="O44" s="862"/>
      <c r="P44" s="504"/>
      <c r="Q44" s="860"/>
      <c r="R44" s="235"/>
      <c r="S44" s="235"/>
    </row>
    <row r="45" spans="1:19" s="21" customFormat="1" ht="10.199999999999999" customHeight="1">
      <c r="A45" s="68">
        <v>20</v>
      </c>
      <c r="B45" s="149">
        <v>19</v>
      </c>
      <c r="C45" s="142" t="s">
        <v>22</v>
      </c>
      <c r="D45" s="58"/>
      <c r="E45" s="69"/>
      <c r="F45" s="77" t="s">
        <v>233</v>
      </c>
      <c r="G45" s="150" t="s">
        <v>53</v>
      </c>
      <c r="H45" s="247"/>
      <c r="I45" s="96"/>
      <c r="J45" s="551" t="s">
        <v>453</v>
      </c>
      <c r="K45" s="159"/>
      <c r="L45" s="551"/>
      <c r="M45" s="224"/>
      <c r="N45" s="504"/>
      <c r="O45" s="862"/>
      <c r="P45" s="504"/>
      <c r="Q45" s="860"/>
      <c r="R45" s="235"/>
      <c r="S45" s="235"/>
    </row>
    <row r="46" spans="1:19" s="21" customFormat="1" ht="10.199999999999999" customHeight="1">
      <c r="A46" s="68"/>
      <c r="B46" s="141"/>
      <c r="C46" s="145"/>
      <c r="D46" s="65"/>
      <c r="E46" s="81"/>
      <c r="F46" s="82"/>
      <c r="G46" s="161"/>
      <c r="H46" s="467"/>
      <c r="I46" s="75"/>
      <c r="J46" s="551"/>
      <c r="K46" s="159"/>
      <c r="L46" s="552" t="s">
        <v>409</v>
      </c>
      <c r="M46" s="225">
        <v>2</v>
      </c>
      <c r="N46" s="576" t="str">
        <f>IF(OR(M46=7,M46=8,M46=9),L42,IF(OR(M46=1,M46=2,M46=3),L50,""))</f>
        <v>余建政</v>
      </c>
      <c r="O46" s="868"/>
      <c r="P46" s="504"/>
      <c r="Q46" s="860"/>
      <c r="R46" s="235"/>
      <c r="S46" s="235"/>
    </row>
    <row r="47" spans="1:19" s="21" customFormat="1" ht="10.199999999999999" customHeight="1">
      <c r="A47" s="68">
        <v>21</v>
      </c>
      <c r="B47" s="149">
        <v>11</v>
      </c>
      <c r="C47" s="142" t="s">
        <v>22</v>
      </c>
      <c r="D47" s="58">
        <v>22</v>
      </c>
      <c r="E47" s="86"/>
      <c r="F47" s="87" t="s">
        <v>234</v>
      </c>
      <c r="G47" s="155" t="s">
        <v>60</v>
      </c>
      <c r="H47" s="247"/>
      <c r="I47" s="108"/>
      <c r="J47" s="551"/>
      <c r="K47" s="159"/>
      <c r="L47" s="551"/>
      <c r="M47" s="224"/>
      <c r="N47" s="504" t="s">
        <v>467</v>
      </c>
      <c r="O47" s="859"/>
      <c r="P47" s="504"/>
      <c r="Q47" s="860"/>
      <c r="R47" s="235"/>
      <c r="S47" s="235"/>
    </row>
    <row r="48" spans="1:19" s="21" customFormat="1" ht="10.199999999999999" customHeight="1">
      <c r="A48" s="68"/>
      <c r="B48" s="160"/>
      <c r="C48" s="145"/>
      <c r="D48" s="65"/>
      <c r="E48" s="69"/>
      <c r="F48" s="89"/>
      <c r="G48" s="150"/>
      <c r="H48" s="520" t="s">
        <v>390</v>
      </c>
      <c r="I48" s="72">
        <v>1</v>
      </c>
      <c r="J48" s="554" t="str">
        <f>IF(OR(I48= 7,I48= 8,I48= 9),F47,IF(OR(I48= 1,I48= 2,I48= 3),F49,IF(F47="Bye",F49,IF(F49="Bye",F47,""))))</f>
        <v>黃富南</v>
      </c>
      <c r="K48" s="146"/>
      <c r="L48" s="551"/>
      <c r="M48" s="224"/>
      <c r="N48" s="504"/>
      <c r="O48" s="859"/>
      <c r="P48" s="504"/>
      <c r="Q48" s="860"/>
      <c r="R48" s="235"/>
      <c r="S48" s="235"/>
    </row>
    <row r="49" spans="1:19" s="21" customFormat="1" ht="10.199999999999999" customHeight="1">
      <c r="A49" s="68">
        <v>22</v>
      </c>
      <c r="B49" s="141">
        <v>26</v>
      </c>
      <c r="C49" s="142" t="s">
        <v>22</v>
      </c>
      <c r="D49" s="58"/>
      <c r="E49" s="69"/>
      <c r="F49" s="77" t="s">
        <v>235</v>
      </c>
      <c r="G49" s="150" t="s">
        <v>28</v>
      </c>
      <c r="H49" s="247"/>
      <c r="I49" s="79"/>
      <c r="J49" s="551" t="s">
        <v>453</v>
      </c>
      <c r="K49" s="151"/>
      <c r="L49" s="551"/>
      <c r="M49" s="224"/>
      <c r="N49" s="504"/>
      <c r="O49" s="859"/>
      <c r="P49" s="504"/>
      <c r="Q49" s="860"/>
      <c r="R49" s="235"/>
      <c r="S49" s="235"/>
    </row>
    <row r="50" spans="1:19" s="21" customFormat="1" ht="10.199999999999999" customHeight="1">
      <c r="A50" s="68"/>
      <c r="B50" s="144"/>
      <c r="C50" s="145"/>
      <c r="D50" s="65"/>
      <c r="E50" s="81"/>
      <c r="F50" s="82"/>
      <c r="G50" s="161"/>
      <c r="H50" s="464"/>
      <c r="I50" s="75"/>
      <c r="J50" s="552" t="s">
        <v>399</v>
      </c>
      <c r="K50" s="153">
        <v>2</v>
      </c>
      <c r="L50" s="554" t="str">
        <f>IF(OR(K50=7,K50=8,K50=9),J48,IF(OR(K50=1,K50=2,K50=3),J52,""))</f>
        <v>余建政</v>
      </c>
      <c r="M50" s="226"/>
      <c r="N50" s="504"/>
      <c r="O50" s="859"/>
      <c r="P50" s="504"/>
      <c r="Q50" s="860"/>
      <c r="R50" s="235"/>
      <c r="S50" s="235"/>
    </row>
    <row r="51" spans="1:19" s="21" customFormat="1" ht="10.199999999999999" customHeight="1">
      <c r="A51" s="68">
        <v>23</v>
      </c>
      <c r="B51" s="149">
        <v>20</v>
      </c>
      <c r="C51" s="142" t="s">
        <v>22</v>
      </c>
      <c r="D51" s="58"/>
      <c r="E51" s="86"/>
      <c r="F51" s="87" t="s">
        <v>236</v>
      </c>
      <c r="G51" s="155" t="s">
        <v>53</v>
      </c>
      <c r="H51" s="247"/>
      <c r="I51" s="62"/>
      <c r="J51" s="551"/>
      <c r="K51" s="151"/>
      <c r="L51" s="551" t="s">
        <v>459</v>
      </c>
      <c r="M51" s="219"/>
      <c r="N51" s="504"/>
      <c r="O51" s="859"/>
      <c r="P51" s="504"/>
      <c r="Q51" s="860"/>
      <c r="R51" s="235"/>
      <c r="S51" s="235"/>
    </row>
    <row r="52" spans="1:19" s="21" customFormat="1" ht="10.199999999999999" customHeight="1">
      <c r="A52" s="68"/>
      <c r="B52" s="141"/>
      <c r="C52" s="145"/>
      <c r="D52" s="65"/>
      <c r="E52" s="69"/>
      <c r="F52" s="89"/>
      <c r="G52" s="69"/>
      <c r="H52" s="520" t="s">
        <v>390</v>
      </c>
      <c r="I52" s="72">
        <v>1</v>
      </c>
      <c r="J52" s="554" t="str">
        <f>IF(OR(I52= 7,I52= 8,I52= 9),F51,IF(OR(I52= 1,I52= 2,I52= 3),F53,IF(F51="Bye",F53,IF(F53="Bye",F51,""))))</f>
        <v>余建政</v>
      </c>
      <c r="K52" s="157"/>
      <c r="L52" s="551"/>
      <c r="M52" s="219"/>
      <c r="N52" s="504"/>
      <c r="O52" s="859"/>
      <c r="P52" s="504"/>
      <c r="Q52" s="860"/>
      <c r="R52" s="235"/>
      <c r="S52" s="235"/>
    </row>
    <row r="53" spans="1:19" s="21" customFormat="1" ht="10.199999999999999" customHeight="1">
      <c r="A53" s="55">
        <v>24</v>
      </c>
      <c r="B53" s="141">
        <v>3</v>
      </c>
      <c r="C53" s="142" t="s">
        <v>22</v>
      </c>
      <c r="D53" s="58">
        <v>5</v>
      </c>
      <c r="E53" s="94" t="s">
        <v>83</v>
      </c>
      <c r="F53" s="95" t="s">
        <v>237</v>
      </c>
      <c r="G53" s="69" t="s">
        <v>28</v>
      </c>
      <c r="H53" s="466"/>
      <c r="I53" s="96"/>
      <c r="J53" s="551" t="s">
        <v>459</v>
      </c>
      <c r="K53" s="159"/>
      <c r="L53" s="551"/>
      <c r="M53" s="219"/>
      <c r="N53" s="504"/>
      <c r="O53" s="859"/>
      <c r="P53" s="504"/>
      <c r="Q53" s="860"/>
      <c r="R53" s="235"/>
      <c r="S53" s="235"/>
    </row>
    <row r="54" spans="1:19" s="21" customFormat="1" ht="10.199999999999999" customHeight="1">
      <c r="A54" s="68"/>
      <c r="B54" s="144"/>
      <c r="C54" s="145"/>
      <c r="D54" s="65"/>
      <c r="E54" s="81"/>
      <c r="F54" s="97"/>
      <c r="G54" s="81"/>
      <c r="H54" s="467"/>
      <c r="I54" s="75"/>
      <c r="J54" s="551"/>
      <c r="K54" s="159"/>
      <c r="L54" s="551"/>
      <c r="M54" s="219"/>
      <c r="N54" s="856" t="s">
        <v>420</v>
      </c>
      <c r="O54" s="857">
        <v>8</v>
      </c>
      <c r="P54" s="576" t="str">
        <f>IF(OR(O54=7,O54=8,O54=9),N46,IF(OR(O54=1,O54=2,O54=3),N62,""))</f>
        <v>余建政</v>
      </c>
      <c r="Q54" s="869"/>
      <c r="R54" s="235"/>
      <c r="S54" s="235"/>
    </row>
    <row r="55" spans="1:19" s="21" customFormat="1" ht="10.199999999999999" customHeight="1">
      <c r="A55" s="55">
        <v>25</v>
      </c>
      <c r="B55" s="149">
        <v>7</v>
      </c>
      <c r="C55" s="142" t="s">
        <v>22</v>
      </c>
      <c r="D55" s="58">
        <v>9</v>
      </c>
      <c r="E55" s="59" t="s">
        <v>66</v>
      </c>
      <c r="F55" s="73" t="s">
        <v>238</v>
      </c>
      <c r="G55" s="86" t="s">
        <v>28</v>
      </c>
      <c r="H55" s="466"/>
      <c r="I55" s="62"/>
      <c r="J55" s="551"/>
      <c r="K55" s="159"/>
      <c r="L55" s="551"/>
      <c r="M55" s="219"/>
      <c r="N55" s="504"/>
      <c r="O55" s="859"/>
      <c r="P55" s="579" t="s">
        <v>490</v>
      </c>
      <c r="Q55" s="870"/>
      <c r="R55" s="235"/>
      <c r="S55" s="235"/>
    </row>
    <row r="56" spans="1:19" s="21" customFormat="1" ht="10.199999999999999" customHeight="1">
      <c r="A56" s="68"/>
      <c r="B56" s="160"/>
      <c r="C56" s="145"/>
      <c r="D56" s="65"/>
      <c r="E56" s="69"/>
      <c r="F56" s="89"/>
      <c r="G56" s="69"/>
      <c r="H56" s="520" t="s">
        <v>390</v>
      </c>
      <c r="I56" s="72">
        <v>1</v>
      </c>
      <c r="J56" s="554" t="str">
        <f>IF(OR(I56= 7,I56= 8,I56= 9),F55,IF(OR(I56= 1,I56= 2,I56= 3),F57,IF(F55="Bye",F57,IF(F57="Bye",F55,""))))</f>
        <v>郭忠榮</v>
      </c>
      <c r="K56" s="146"/>
      <c r="L56" s="571"/>
      <c r="M56" s="219"/>
      <c r="N56" s="504"/>
      <c r="O56" s="859"/>
      <c r="P56" s="504"/>
      <c r="Q56" s="871"/>
      <c r="R56" s="235"/>
      <c r="S56" s="235"/>
    </row>
    <row r="57" spans="1:19" s="21" customFormat="1" ht="10.199999999999999" customHeight="1">
      <c r="A57" s="68">
        <v>26</v>
      </c>
      <c r="B57" s="141">
        <v>22</v>
      </c>
      <c r="C57" s="142" t="s">
        <v>22</v>
      </c>
      <c r="D57" s="58"/>
      <c r="E57" s="69"/>
      <c r="F57" s="77" t="s">
        <v>239</v>
      </c>
      <c r="G57" s="150" t="s">
        <v>53</v>
      </c>
      <c r="H57" s="247"/>
      <c r="I57" s="79"/>
      <c r="J57" s="551" t="s">
        <v>455</v>
      </c>
      <c r="K57" s="151"/>
      <c r="L57" s="571"/>
      <c r="M57" s="219"/>
      <c r="N57" s="504"/>
      <c r="O57" s="859"/>
      <c r="P57" s="504"/>
      <c r="Q57" s="871"/>
      <c r="R57" s="235"/>
      <c r="S57" s="235"/>
    </row>
    <row r="58" spans="1:19" s="21" customFormat="1" ht="10.199999999999999" customHeight="1">
      <c r="A58" s="68"/>
      <c r="B58" s="144"/>
      <c r="C58" s="145"/>
      <c r="D58" s="65"/>
      <c r="E58" s="81"/>
      <c r="F58" s="82"/>
      <c r="G58" s="161"/>
      <c r="H58" s="464"/>
      <c r="I58" s="75"/>
      <c r="J58" s="552" t="s">
        <v>399</v>
      </c>
      <c r="K58" s="153">
        <v>3</v>
      </c>
      <c r="L58" s="554" t="str">
        <f>IF(OR(K58=7,K58=8,K58=9),J56,IF(OR(K58=1,K58=2,K58=3),J60,""))</f>
        <v>杜錦豐</v>
      </c>
      <c r="M58" s="218"/>
      <c r="N58" s="504"/>
      <c r="O58" s="859"/>
      <c r="P58" s="504"/>
      <c r="Q58" s="871"/>
      <c r="R58" s="235"/>
      <c r="S58" s="235"/>
    </row>
    <row r="59" spans="1:19" s="21" customFormat="1" ht="10.199999999999999" customHeight="1">
      <c r="A59" s="68">
        <v>27</v>
      </c>
      <c r="B59" s="149">
        <v>13</v>
      </c>
      <c r="C59" s="142" t="s">
        <v>22</v>
      </c>
      <c r="D59" s="58"/>
      <c r="E59" s="86"/>
      <c r="F59" s="87" t="s">
        <v>240</v>
      </c>
      <c r="G59" s="155" t="s">
        <v>72</v>
      </c>
      <c r="H59" s="247"/>
      <c r="I59" s="62"/>
      <c r="J59" s="551"/>
      <c r="K59" s="151"/>
      <c r="L59" s="551" t="s">
        <v>459</v>
      </c>
      <c r="M59" s="855"/>
      <c r="N59" s="504"/>
      <c r="O59" s="859"/>
      <c r="P59" s="504"/>
      <c r="Q59" s="871"/>
      <c r="R59" s="235"/>
      <c r="S59" s="235"/>
    </row>
    <row r="60" spans="1:19" s="21" customFormat="1" ht="10.199999999999999" customHeight="1">
      <c r="A60" s="68"/>
      <c r="B60" s="141"/>
      <c r="C60" s="145"/>
      <c r="D60" s="65"/>
      <c r="E60" s="69"/>
      <c r="F60" s="89"/>
      <c r="G60" s="150"/>
      <c r="H60" s="520" t="s">
        <v>390</v>
      </c>
      <c r="I60" s="72">
        <v>7</v>
      </c>
      <c r="J60" s="554" t="str">
        <f>IF(OR(I60= 7,I60= 8,I60= 9),F59,IF(OR(I60= 1,I60= 2,I60= 3),F61,IF(F59="Bye",F61,IF(F61="Bye",F59,""))))</f>
        <v>杜錦豐</v>
      </c>
      <c r="K60" s="157"/>
      <c r="L60" s="551"/>
      <c r="M60" s="224"/>
      <c r="N60" s="504"/>
      <c r="O60" s="859"/>
      <c r="P60" s="504"/>
      <c r="Q60" s="871"/>
      <c r="R60" s="235"/>
      <c r="S60" s="235"/>
    </row>
    <row r="61" spans="1:19" s="21" customFormat="1" ht="10.199999999999999" customHeight="1">
      <c r="A61" s="68">
        <v>28</v>
      </c>
      <c r="B61" s="141">
        <v>12</v>
      </c>
      <c r="C61" s="142" t="s">
        <v>22</v>
      </c>
      <c r="D61" s="58"/>
      <c r="E61" s="69"/>
      <c r="F61" s="77" t="s">
        <v>241</v>
      </c>
      <c r="G61" s="150" t="s">
        <v>30</v>
      </c>
      <c r="H61" s="247"/>
      <c r="I61" s="96"/>
      <c r="J61" s="551" t="s">
        <v>459</v>
      </c>
      <c r="K61" s="159"/>
      <c r="L61" s="551"/>
      <c r="M61" s="224"/>
      <c r="N61" s="504"/>
      <c r="O61" s="859"/>
      <c r="P61" s="504"/>
      <c r="Q61" s="871"/>
      <c r="R61" s="235"/>
      <c r="S61" s="235"/>
    </row>
    <row r="62" spans="1:19" s="21" customFormat="1" ht="10.199999999999999" customHeight="1">
      <c r="A62" s="68"/>
      <c r="B62" s="160"/>
      <c r="C62" s="145"/>
      <c r="D62" s="65"/>
      <c r="E62" s="81"/>
      <c r="F62" s="82"/>
      <c r="G62" s="161"/>
      <c r="H62" s="467"/>
      <c r="I62" s="75"/>
      <c r="J62" s="551"/>
      <c r="K62" s="159"/>
      <c r="L62" s="552" t="s">
        <v>409</v>
      </c>
      <c r="M62" s="225">
        <v>2</v>
      </c>
      <c r="N62" s="576" t="str">
        <f>IF(OR(M62=7,M62=8,M62=9),L58,IF(OR(M62=1,M62=2,M62=3),L66,""))</f>
        <v>陳進祿</v>
      </c>
      <c r="O62" s="861"/>
      <c r="P62" s="504"/>
      <c r="Q62" s="871"/>
      <c r="R62" s="235"/>
      <c r="S62" s="235"/>
    </row>
    <row r="63" spans="1:19" s="21" customFormat="1" ht="10.199999999999999" customHeight="1">
      <c r="A63" s="68">
        <v>29</v>
      </c>
      <c r="B63" s="141">
        <v>8</v>
      </c>
      <c r="C63" s="142" t="s">
        <v>22</v>
      </c>
      <c r="D63" s="58">
        <v>14</v>
      </c>
      <c r="E63" s="86"/>
      <c r="F63" s="87" t="s">
        <v>242</v>
      </c>
      <c r="G63" s="155" t="s">
        <v>72</v>
      </c>
      <c r="H63" s="247"/>
      <c r="I63" s="108"/>
      <c r="J63" s="551"/>
      <c r="K63" s="159"/>
      <c r="L63" s="551"/>
      <c r="M63" s="224"/>
      <c r="N63" s="579" t="s">
        <v>464</v>
      </c>
      <c r="O63" s="862"/>
      <c r="P63" s="504"/>
      <c r="Q63" s="871"/>
      <c r="R63" s="235"/>
      <c r="S63" s="235"/>
    </row>
    <row r="64" spans="1:19" s="21" customFormat="1" ht="10.199999999999999" customHeight="1">
      <c r="A64" s="68"/>
      <c r="B64" s="144"/>
      <c r="C64" s="145"/>
      <c r="D64" s="65"/>
      <c r="E64" s="69"/>
      <c r="F64" s="89"/>
      <c r="G64" s="150"/>
      <c r="H64" s="464" t="s">
        <v>392</v>
      </c>
      <c r="I64" s="72">
        <v>2</v>
      </c>
      <c r="J64" s="554" t="str">
        <f>IF(OR(I64= 7,I64= 8,I64= 9),F63,IF(OR(I64= 1,I64= 2,I64= 3),F65,IF(F63="Bye",F65,IF(F65="Bye",F63,""))))</f>
        <v>陳秋國</v>
      </c>
      <c r="K64" s="146"/>
      <c r="L64" s="551"/>
      <c r="M64" s="224"/>
      <c r="N64" s="872"/>
      <c r="O64" s="862"/>
      <c r="P64" s="504"/>
      <c r="Q64" s="871"/>
      <c r="R64" s="235"/>
      <c r="S64" s="235"/>
    </row>
    <row r="65" spans="1:19" s="21" customFormat="1" ht="10.199999999999999" customHeight="1">
      <c r="A65" s="68">
        <v>30</v>
      </c>
      <c r="B65" s="149">
        <v>17</v>
      </c>
      <c r="C65" s="142" t="s">
        <v>22</v>
      </c>
      <c r="D65" s="58"/>
      <c r="E65" s="69"/>
      <c r="F65" s="77" t="s">
        <v>243</v>
      </c>
      <c r="G65" s="150" t="s">
        <v>53</v>
      </c>
      <c r="H65" s="247"/>
      <c r="I65" s="79"/>
      <c r="J65" s="551" t="s">
        <v>460</v>
      </c>
      <c r="K65" s="151"/>
      <c r="L65" s="551"/>
      <c r="M65" s="224"/>
      <c r="N65" s="872"/>
      <c r="O65" s="862"/>
      <c r="P65" s="504"/>
      <c r="Q65" s="871"/>
      <c r="R65" s="235"/>
      <c r="S65" s="235"/>
    </row>
    <row r="66" spans="1:19" s="21" customFormat="1" ht="10.199999999999999" customHeight="1">
      <c r="A66" s="68"/>
      <c r="B66" s="141"/>
      <c r="C66" s="145"/>
      <c r="D66" s="65"/>
      <c r="E66" s="81"/>
      <c r="F66" s="82"/>
      <c r="G66" s="161"/>
      <c r="H66" s="464"/>
      <c r="I66" s="75"/>
      <c r="J66" s="552" t="s">
        <v>399</v>
      </c>
      <c r="K66" s="153">
        <v>2</v>
      </c>
      <c r="L66" s="554" t="str">
        <f>IF(OR(K66=7,K66=8,K66=9),J64,IF(OR(K66=1,K66=2,K66=3),J68,""))</f>
        <v>陳進祿</v>
      </c>
      <c r="M66" s="226"/>
      <c r="N66" s="872"/>
      <c r="O66" s="862"/>
      <c r="P66" s="504"/>
      <c r="Q66" s="871"/>
      <c r="R66" s="235"/>
      <c r="S66" s="235"/>
    </row>
    <row r="67" spans="1:19" s="21" customFormat="1" ht="10.199999999999999" customHeight="1">
      <c r="A67" s="68">
        <v>31</v>
      </c>
      <c r="B67" s="141">
        <v>30</v>
      </c>
      <c r="C67" s="142" t="s">
        <v>22</v>
      </c>
      <c r="D67" s="58"/>
      <c r="E67" s="86"/>
      <c r="F67" s="87" t="s">
        <v>244</v>
      </c>
      <c r="G67" s="155" t="s">
        <v>41</v>
      </c>
      <c r="H67" s="247"/>
      <c r="I67" s="62"/>
      <c r="J67" s="551"/>
      <c r="K67" s="151"/>
      <c r="L67" s="551" t="s">
        <v>458</v>
      </c>
      <c r="M67" s="219"/>
      <c r="N67" s="872"/>
      <c r="O67" s="862"/>
      <c r="P67" s="504"/>
      <c r="Q67" s="871"/>
      <c r="R67" s="235"/>
      <c r="S67" s="235"/>
    </row>
    <row r="68" spans="1:19" s="21" customFormat="1" ht="10.199999999999999" customHeight="1">
      <c r="A68" s="68"/>
      <c r="B68" s="144"/>
      <c r="C68" s="145"/>
      <c r="D68" s="65"/>
      <c r="E68" s="69"/>
      <c r="F68" s="89"/>
      <c r="G68" s="69"/>
      <c r="H68" s="464" t="s">
        <v>391</v>
      </c>
      <c r="I68" s="72">
        <v>1</v>
      </c>
      <c r="J68" s="554" t="str">
        <f>IF(OR(I68= 7,I68= 8,I68= 9),F67,IF(OR(I68= 1,I68= 2,I68= 3),F69,IF(F67="Bye",F69,IF(F69="Bye",F67,""))))</f>
        <v>陳進祿</v>
      </c>
      <c r="K68" s="157"/>
      <c r="L68" s="551"/>
      <c r="M68" s="219"/>
      <c r="N68" s="872"/>
      <c r="O68" s="862"/>
      <c r="P68" s="504"/>
      <c r="Q68" s="871"/>
      <c r="R68" s="235"/>
      <c r="S68" s="235"/>
    </row>
    <row r="69" spans="1:19" s="21" customFormat="1" ht="10.199999999999999" customHeight="1">
      <c r="A69" s="55">
        <v>32</v>
      </c>
      <c r="B69" s="149">
        <v>2</v>
      </c>
      <c r="C69" s="142" t="s">
        <v>22</v>
      </c>
      <c r="D69" s="58">
        <v>3</v>
      </c>
      <c r="E69" s="59" t="s">
        <v>103</v>
      </c>
      <c r="F69" s="73" t="s">
        <v>245</v>
      </c>
      <c r="G69" s="86" t="s">
        <v>246</v>
      </c>
      <c r="H69" s="466"/>
      <c r="I69" s="96"/>
      <c r="J69" s="558" t="s">
        <v>455</v>
      </c>
      <c r="K69" s="159"/>
      <c r="L69" s="571"/>
      <c r="M69" s="219"/>
      <c r="N69" s="504"/>
      <c r="O69" s="862"/>
      <c r="P69" s="504"/>
      <c r="Q69" s="871"/>
      <c r="R69" s="235"/>
      <c r="S69" s="235"/>
    </row>
    <row r="70" spans="1:19" ht="10.199999999999999" customHeight="1">
      <c r="A70" s="101"/>
      <c r="B70" s="160"/>
      <c r="C70" s="140"/>
      <c r="D70" s="101"/>
      <c r="E70" s="150"/>
      <c r="F70" s="77"/>
      <c r="G70" s="150"/>
      <c r="H70" s="521"/>
      <c r="I70" s="102"/>
      <c r="J70" s="559"/>
      <c r="K70" s="169"/>
      <c r="L70" s="568"/>
      <c r="M70" s="170"/>
      <c r="N70" s="568"/>
      <c r="O70" s="170"/>
      <c r="P70" s="568"/>
      <c r="Q70" s="148"/>
      <c r="R70" s="127"/>
      <c r="S70" s="853"/>
    </row>
    <row r="71" spans="1:19">
      <c r="A71" s="118"/>
      <c r="B71" s="171"/>
      <c r="F71" s="121"/>
      <c r="H71" s="522"/>
      <c r="J71" s="852"/>
      <c r="K71" s="172"/>
      <c r="L71" s="569"/>
      <c r="N71" s="569"/>
      <c r="O71" s="124"/>
      <c r="P71" s="569"/>
      <c r="R71" s="127"/>
      <c r="S71" s="853"/>
    </row>
    <row r="72" spans="1:19">
      <c r="B72" s="171"/>
      <c r="F72" s="121"/>
      <c r="H72" s="522"/>
      <c r="J72" s="852"/>
      <c r="K72" s="172"/>
      <c r="L72" s="569"/>
      <c r="N72" s="569"/>
      <c r="O72" s="124"/>
      <c r="P72" s="569"/>
      <c r="R72" s="127"/>
      <c r="S72" s="853"/>
    </row>
    <row r="73" spans="1:19">
      <c r="B73" s="171"/>
      <c r="F73" s="121"/>
      <c r="H73" s="522"/>
      <c r="J73" s="852"/>
      <c r="K73" s="172"/>
      <c r="L73" s="569"/>
      <c r="N73" s="569"/>
      <c r="O73" s="124"/>
      <c r="P73" s="569"/>
      <c r="R73" s="127"/>
      <c r="S73" s="853"/>
    </row>
    <row r="74" spans="1:19">
      <c r="B74" s="171"/>
      <c r="F74" s="121"/>
      <c r="H74" s="522"/>
      <c r="J74" s="852"/>
      <c r="K74" s="172"/>
      <c r="L74" s="569"/>
      <c r="N74" s="569"/>
      <c r="O74" s="124"/>
      <c r="P74" s="569"/>
      <c r="R74" s="127"/>
      <c r="S74" s="853"/>
    </row>
    <row r="75" spans="1:19">
      <c r="B75" s="171"/>
      <c r="F75" s="121"/>
      <c r="H75" s="522"/>
      <c r="J75" s="852"/>
      <c r="K75" s="172"/>
      <c r="L75" s="569"/>
      <c r="N75" s="569"/>
      <c r="O75" s="124"/>
      <c r="P75" s="569"/>
      <c r="R75" s="127"/>
      <c r="S75" s="853"/>
    </row>
    <row r="76" spans="1:19">
      <c r="B76" s="171"/>
      <c r="J76" s="852"/>
      <c r="K76" s="172"/>
      <c r="L76" s="569"/>
      <c r="N76" s="569"/>
      <c r="O76" s="124"/>
      <c r="P76" s="569"/>
      <c r="R76" s="127"/>
      <c r="S76" s="853"/>
    </row>
    <row r="77" spans="1:19">
      <c r="B77" s="171"/>
      <c r="K77" s="172"/>
      <c r="L77" s="569"/>
      <c r="N77" s="569"/>
      <c r="O77" s="124"/>
      <c r="P77" s="569"/>
      <c r="R77" s="127"/>
    </row>
    <row r="78" spans="1:19">
      <c r="B78" s="171"/>
      <c r="K78" s="172"/>
      <c r="L78" s="569"/>
      <c r="N78" s="569"/>
      <c r="O78" s="124"/>
      <c r="P78" s="569"/>
      <c r="R78" s="127"/>
    </row>
    <row r="79" spans="1:19">
      <c r="K79" s="172"/>
      <c r="L79" s="569"/>
      <c r="N79" s="569"/>
      <c r="O79" s="124"/>
      <c r="P79" s="569"/>
      <c r="R79" s="127"/>
    </row>
    <row r="80" spans="1:19">
      <c r="K80" s="172"/>
      <c r="L80" s="569"/>
      <c r="N80" s="569"/>
      <c r="O80" s="124"/>
      <c r="P80" s="569"/>
      <c r="R80" s="127"/>
    </row>
    <row r="81" spans="11:18">
      <c r="K81" s="172"/>
      <c r="L81" s="569"/>
      <c r="N81" s="569"/>
      <c r="O81" s="124"/>
      <c r="P81" s="569"/>
      <c r="R81" s="127"/>
    </row>
    <row r="82" spans="11:18">
      <c r="K82" s="172"/>
      <c r="L82" s="569"/>
      <c r="N82" s="569"/>
      <c r="O82" s="124"/>
      <c r="P82" s="569"/>
      <c r="R82" s="127"/>
    </row>
  </sheetData>
  <mergeCells count="4">
    <mergeCell ref="H1:I2"/>
    <mergeCell ref="J1:K1"/>
    <mergeCell ref="J2:K2"/>
    <mergeCell ref="H3:K4"/>
  </mergeCells>
  <phoneticPr fontId="1" type="noConversion"/>
  <conditionalFormatting sqref="G7:G69">
    <cfRule type="expression" dxfId="197" priority="36" stopIfTrue="1">
      <formula>AND(#REF!&lt;9,$D7&gt;0)</formula>
    </cfRule>
  </conditionalFormatting>
  <conditionalFormatting sqref="H8 H36 H64 H68 H40 H44 H48 H52 H56 H60">
    <cfRule type="expression" dxfId="196" priority="37" stopIfTrue="1">
      <formula>AND($N$1="CU",H8="Umpire")</formula>
    </cfRule>
    <cfRule type="expression" dxfId="195" priority="38" stopIfTrue="1">
      <formula>AND($N$1="CU",H8&lt;&gt;"Umpire",I8&lt;&gt;"")</formula>
    </cfRule>
    <cfRule type="expression" dxfId="194" priority="39" stopIfTrue="1">
      <formula>AND($N$1="CU",H8&lt;&gt;"Umpire")</formula>
    </cfRule>
  </conditionalFormatting>
  <conditionalFormatting sqref="I8 I12 K10 M14 O54 O39 O22 I20 K18 I28 K26 M30 I36 K34 I44 K42 M46 I52 K50 I60 K58 M62 I68 K66">
    <cfRule type="expression" dxfId="193" priority="40" stopIfTrue="1">
      <formula>$N$1="CU"</formula>
    </cfRule>
  </conditionalFormatting>
  <conditionalFormatting sqref="I16">
    <cfRule type="expression" dxfId="192" priority="35" stopIfTrue="1">
      <formula>$N$1="CU"</formula>
    </cfRule>
  </conditionalFormatting>
  <conditionalFormatting sqref="I24">
    <cfRule type="expression" dxfId="191" priority="34" stopIfTrue="1">
      <formula>$N$1="CU"</formula>
    </cfRule>
  </conditionalFormatting>
  <conditionalFormatting sqref="I32">
    <cfRule type="expression" dxfId="190" priority="33" stopIfTrue="1">
      <formula>$N$1="CU"</formula>
    </cfRule>
  </conditionalFormatting>
  <conditionalFormatting sqref="I40">
    <cfRule type="expression" dxfId="189" priority="32" stopIfTrue="1">
      <formula>$N$1="CU"</formula>
    </cfRule>
  </conditionalFormatting>
  <conditionalFormatting sqref="I48">
    <cfRule type="expression" dxfId="188" priority="31" stopIfTrue="1">
      <formula>$N$1="CU"</formula>
    </cfRule>
  </conditionalFormatting>
  <conditionalFormatting sqref="I56">
    <cfRule type="expression" dxfId="187" priority="30" stopIfTrue="1">
      <formula>$N$1="CU"</formula>
    </cfRule>
  </conditionalFormatting>
  <conditionalFormatting sqref="I64">
    <cfRule type="expression" dxfId="186" priority="29" stopIfTrue="1">
      <formula>$N$1="CU"</formula>
    </cfRule>
  </conditionalFormatting>
  <conditionalFormatting sqref="F1:F1048576">
    <cfRule type="duplicateValues" dxfId="185" priority="27"/>
    <cfRule type="duplicateValues" dxfId="184" priority="28"/>
  </conditionalFormatting>
  <conditionalFormatting sqref="C7 C9 C11 C13 C15 C17 C19 C21">
    <cfRule type="cellIs" dxfId="183" priority="25" stopIfTrue="1" operator="equal">
      <formula>"QA"</formula>
    </cfRule>
    <cfRule type="cellIs" dxfId="182" priority="26" stopIfTrue="1" operator="equal">
      <formula>"DA"</formula>
    </cfRule>
  </conditionalFormatting>
  <conditionalFormatting sqref="C23 C25 C27 C29 C31 C33 C35 C37">
    <cfRule type="cellIs" dxfId="181" priority="23" stopIfTrue="1" operator="equal">
      <formula>"QA"</formula>
    </cfRule>
    <cfRule type="cellIs" dxfId="180" priority="24" stopIfTrue="1" operator="equal">
      <formula>"DA"</formula>
    </cfRule>
  </conditionalFormatting>
  <conditionalFormatting sqref="C39 C41 C43 C45 C47 C49 C51 C53">
    <cfRule type="cellIs" dxfId="179" priority="21" stopIfTrue="1" operator="equal">
      <formula>"QA"</formula>
    </cfRule>
    <cfRule type="cellIs" dxfId="178" priority="22" stopIfTrue="1" operator="equal">
      <formula>"DA"</formula>
    </cfRule>
  </conditionalFormatting>
  <conditionalFormatting sqref="C55 C57 C59 C61 C63 C65 C67 C69">
    <cfRule type="cellIs" dxfId="177" priority="19" stopIfTrue="1" operator="equal">
      <formula>"QA"</formula>
    </cfRule>
    <cfRule type="cellIs" dxfId="176" priority="20" stopIfTrue="1" operator="equal">
      <formula>"DA"</formula>
    </cfRule>
  </conditionalFormatting>
  <conditionalFormatting sqref="H12">
    <cfRule type="expression" dxfId="175" priority="16" stopIfTrue="1">
      <formula>AND($N$1="CU",H12="Umpire")</formula>
    </cfRule>
    <cfRule type="expression" dxfId="174" priority="17" stopIfTrue="1">
      <formula>AND($N$1="CU",H12&lt;&gt;"Umpire",I12&lt;&gt;"")</formula>
    </cfRule>
    <cfRule type="expression" dxfId="173" priority="18" stopIfTrue="1">
      <formula>AND($N$1="CU",H12&lt;&gt;"Umpire")</formula>
    </cfRule>
  </conditionalFormatting>
  <conditionalFormatting sqref="H16">
    <cfRule type="expression" dxfId="172" priority="13" stopIfTrue="1">
      <formula>AND($N$1="CU",H16="Umpire")</formula>
    </cfRule>
    <cfRule type="expression" dxfId="171" priority="14" stopIfTrue="1">
      <formula>AND($N$1="CU",H16&lt;&gt;"Umpire",I16&lt;&gt;"")</formula>
    </cfRule>
    <cfRule type="expression" dxfId="170" priority="15" stopIfTrue="1">
      <formula>AND($N$1="CU",H16&lt;&gt;"Umpire")</formula>
    </cfRule>
  </conditionalFormatting>
  <conditionalFormatting sqref="H20">
    <cfRule type="expression" dxfId="169" priority="10" stopIfTrue="1">
      <formula>AND($N$1="CU",H20="Umpire")</formula>
    </cfRule>
    <cfRule type="expression" dxfId="168" priority="11" stopIfTrue="1">
      <formula>AND($N$1="CU",H20&lt;&gt;"Umpire",I20&lt;&gt;"")</formula>
    </cfRule>
    <cfRule type="expression" dxfId="167" priority="12" stopIfTrue="1">
      <formula>AND($N$1="CU",H20&lt;&gt;"Umpire")</formula>
    </cfRule>
  </conditionalFormatting>
  <conditionalFormatting sqref="H24">
    <cfRule type="expression" dxfId="166" priority="7" stopIfTrue="1">
      <formula>AND($N$1="CU",H24="Umpire")</formula>
    </cfRule>
    <cfRule type="expression" dxfId="165" priority="8" stopIfTrue="1">
      <formula>AND($N$1="CU",H24&lt;&gt;"Umpire",I24&lt;&gt;"")</formula>
    </cfRule>
    <cfRule type="expression" dxfId="164" priority="9" stopIfTrue="1">
      <formula>AND($N$1="CU",H24&lt;&gt;"Umpire")</formula>
    </cfRule>
  </conditionalFormatting>
  <conditionalFormatting sqref="H28">
    <cfRule type="expression" dxfId="163" priority="4" stopIfTrue="1">
      <formula>AND($N$1="CU",H28="Umpire")</formula>
    </cfRule>
    <cfRule type="expression" dxfId="162" priority="5" stopIfTrue="1">
      <formula>AND($N$1="CU",H28&lt;&gt;"Umpire",I28&lt;&gt;"")</formula>
    </cfRule>
    <cfRule type="expression" dxfId="161" priority="6" stopIfTrue="1">
      <formula>AND($N$1="CU",H28&lt;&gt;"Umpire")</formula>
    </cfRule>
  </conditionalFormatting>
  <conditionalFormatting sqref="H32">
    <cfRule type="expression" dxfId="160" priority="1" stopIfTrue="1">
      <formula>AND($N$1="CU",H32="Umpire")</formula>
    </cfRule>
    <cfRule type="expression" dxfId="159" priority="2" stopIfTrue="1">
      <formula>AND($N$1="CU",H32&lt;&gt;"Umpire",I32&lt;&gt;"")</formula>
    </cfRule>
    <cfRule type="expression" dxfId="158" priority="3" stopIfTrue="1">
      <formula>AND($N$1="CU",H32&lt;&gt;"Umpire")</formula>
    </cfRule>
  </conditionalFormatting>
  <dataValidations count="1">
    <dataValidation type="list" showInputMessage="1" showErrorMessage="1" sqref="C7 C9 C11 C13 C15 C17 C19 C21 C23 C25 C27 C29 C31 C33 C35 C37 C39 C41 C43 C45 C47 C49 C51 C53 C55 C57 C59 C61 C63 C65 C67 C69" xr:uid="{00000000-0002-0000-0500-000000000000}">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9" tint="0.79998168889431442"/>
  </sheetPr>
  <dimension ref="A1:AA137"/>
  <sheetViews>
    <sheetView zoomScaleNormal="100" workbookViewId="0">
      <selection activeCell="X27" sqref="X27"/>
    </sheetView>
  </sheetViews>
  <sheetFormatPr defaultColWidth="9" defaultRowHeight="16.2"/>
  <cols>
    <col min="1" max="1" width="4.77734375" style="113" customWidth="1"/>
    <col min="2" max="2" width="2.77734375" style="99" customWidth="1"/>
    <col min="3" max="3" width="2.77734375" style="117" customWidth="1"/>
    <col min="4" max="4" width="3.6640625" style="118" customWidth="1"/>
    <col min="5" max="5" width="3.6640625" style="119" customWidth="1"/>
    <col min="6" max="6" width="10.6640625" style="120" customWidth="1"/>
    <col min="7" max="7" width="8.6640625" style="121" customWidth="1"/>
    <col min="8" max="8" width="7.77734375" style="470" customWidth="1"/>
    <col min="9" max="9" width="1.44140625" style="122" customWidth="1"/>
    <col min="10" max="10" width="8.6640625" style="562" customWidth="1"/>
    <col min="11" max="11" width="1.44140625" style="123" customWidth="1"/>
    <col min="12" max="12" width="8.6640625" style="569" customWidth="1"/>
    <col min="13" max="13" width="1.44140625" style="124" customWidth="1"/>
    <col min="14" max="14" width="8.6640625" style="569" customWidth="1"/>
    <col min="15" max="15" width="1.44140625" style="124" customWidth="1"/>
    <col min="16" max="16" width="7.6640625" style="569" customWidth="1"/>
    <col min="17" max="17" width="1.44140625" style="125" customWidth="1"/>
    <col min="18" max="18" width="0" style="99" hidden="1" customWidth="1"/>
    <col min="19" max="19" width="7.6640625" style="99" customWidth="1"/>
    <col min="20" max="20" width="8" style="99" hidden="1" customWidth="1"/>
    <col min="21" max="24" width="9" style="99"/>
    <col min="25" max="25" width="1.6640625" style="99" customWidth="1"/>
    <col min="26" max="16384" width="9" style="99"/>
  </cols>
  <sheetData>
    <row r="1" spans="1:20" s="10" customFormat="1" ht="15" customHeight="1">
      <c r="A1" s="1" t="s">
        <v>0</v>
      </c>
      <c r="B1" s="2"/>
      <c r="C1" s="3"/>
      <c r="D1" s="4"/>
      <c r="E1" s="5"/>
      <c r="F1" s="6"/>
      <c r="G1" s="7"/>
      <c r="H1" s="748">
        <v>65</v>
      </c>
      <c r="I1" s="749"/>
      <c r="J1" s="752"/>
      <c r="K1" s="753"/>
      <c r="L1" s="488"/>
      <c r="M1" s="651"/>
      <c r="N1" s="650" t="s">
        <v>1</v>
      </c>
      <c r="O1" s="651"/>
      <c r="P1" s="652"/>
      <c r="Q1" s="653"/>
    </row>
    <row r="2" spans="1:20" s="21" customFormat="1" ht="15" customHeight="1">
      <c r="A2" s="11" t="s">
        <v>2</v>
      </c>
      <c r="B2" s="12"/>
      <c r="C2" s="13"/>
      <c r="D2" s="14"/>
      <c r="E2" s="15"/>
      <c r="F2" s="16"/>
      <c r="G2" s="17"/>
      <c r="H2" s="750"/>
      <c r="I2" s="751"/>
      <c r="J2" s="752"/>
      <c r="K2" s="753"/>
      <c r="L2" s="488"/>
      <c r="M2" s="18"/>
      <c r="N2" s="492"/>
      <c r="O2" s="18"/>
      <c r="P2" s="492"/>
      <c r="Q2" s="20"/>
    </row>
    <row r="3" spans="1:20" s="29" customFormat="1" ht="11.25" customHeight="1">
      <c r="A3" s="22" t="s">
        <v>3</v>
      </c>
      <c r="B3" s="23"/>
      <c r="C3" s="24"/>
      <c r="D3" s="25"/>
      <c r="E3" s="15"/>
      <c r="F3" s="26" t="s">
        <v>4</v>
      </c>
      <c r="G3" s="27"/>
      <c r="H3" s="754" t="s">
        <v>5</v>
      </c>
      <c r="I3" s="755"/>
      <c r="J3" s="755"/>
      <c r="K3" s="756"/>
      <c r="L3" s="655"/>
      <c r="M3" s="656"/>
      <c r="N3" s="655"/>
      <c r="O3" s="656"/>
      <c r="P3" s="684" t="s">
        <v>6</v>
      </c>
      <c r="Q3" s="20"/>
    </row>
    <row r="4" spans="1:20" s="39" customFormat="1" ht="11.25" customHeight="1" thickBot="1">
      <c r="A4" s="30" t="s">
        <v>7</v>
      </c>
      <c r="B4" s="31"/>
      <c r="C4" s="32"/>
      <c r="D4" s="33"/>
      <c r="E4" s="34"/>
      <c r="F4" s="35" t="s">
        <v>8</v>
      </c>
      <c r="G4" s="36"/>
      <c r="H4" s="757"/>
      <c r="I4" s="758"/>
      <c r="J4" s="758"/>
      <c r="K4" s="759"/>
      <c r="L4" s="658" t="s">
        <v>9</v>
      </c>
      <c r="M4" s="660"/>
      <c r="N4" s="659"/>
      <c r="O4" s="660"/>
      <c r="P4" s="687"/>
      <c r="Q4" s="661"/>
      <c r="R4" s="38"/>
    </row>
    <row r="5" spans="1:20" s="430" customFormat="1" ht="10.5" customHeight="1">
      <c r="A5" s="421" t="s">
        <v>10</v>
      </c>
      <c r="B5" s="422" t="s">
        <v>11</v>
      </c>
      <c r="C5" s="423" t="s">
        <v>12</v>
      </c>
      <c r="D5" s="424" t="s">
        <v>13</v>
      </c>
      <c r="E5" s="40" t="s">
        <v>14</v>
      </c>
      <c r="F5" s="425" t="s">
        <v>15</v>
      </c>
      <c r="G5" s="386" t="s">
        <v>16</v>
      </c>
      <c r="H5" s="457" t="s">
        <v>17</v>
      </c>
      <c r="I5" s="426"/>
      <c r="J5" s="527" t="s">
        <v>18</v>
      </c>
      <c r="K5" s="427"/>
      <c r="L5" s="528" t="s">
        <v>19</v>
      </c>
      <c r="M5" s="428"/>
      <c r="N5" s="528" t="s">
        <v>20</v>
      </c>
      <c r="O5" s="428"/>
      <c r="P5" s="525" t="s">
        <v>21</v>
      </c>
      <c r="Q5" s="429"/>
    </row>
    <row r="6" spans="1:20" s="29" customFormat="1" ht="3.75" customHeight="1" thickBot="1">
      <c r="A6" s="45"/>
      <c r="B6" s="46"/>
      <c r="C6" s="47"/>
      <c r="D6" s="48"/>
      <c r="E6" s="15"/>
      <c r="F6" s="49"/>
      <c r="G6" s="50"/>
      <c r="H6" s="460"/>
      <c r="I6" s="52"/>
      <c r="J6" s="504"/>
      <c r="K6" s="53"/>
      <c r="L6" s="461"/>
      <c r="M6" s="662"/>
      <c r="N6" s="461"/>
      <c r="O6" s="662"/>
      <c r="P6" s="461"/>
      <c r="Q6" s="20"/>
    </row>
    <row r="7" spans="1:20" s="21" customFormat="1" ht="10.5" customHeight="1">
      <c r="A7" s="55">
        <v>1</v>
      </c>
      <c r="B7" s="56">
        <v>1</v>
      </c>
      <c r="C7" s="57" t="s">
        <v>22</v>
      </c>
      <c r="D7" s="58">
        <v>1</v>
      </c>
      <c r="E7" s="59" t="s">
        <v>23</v>
      </c>
      <c r="F7" s="60" t="s">
        <v>296</v>
      </c>
      <c r="G7" s="61" t="s">
        <v>99</v>
      </c>
      <c r="H7" s="463" t="s">
        <v>22</v>
      </c>
      <c r="I7" s="62"/>
      <c r="J7" s="549"/>
      <c r="K7" s="63"/>
      <c r="L7" s="715"/>
      <c r="M7" s="170"/>
      <c r="N7" s="612" t="s">
        <v>299</v>
      </c>
      <c r="O7" s="170"/>
      <c r="P7" s="568"/>
      <c r="Q7" s="148"/>
      <c r="T7" s="67" t="e">
        <v>#REF!</v>
      </c>
    </row>
    <row r="8" spans="1:20" s="21" customFormat="1" ht="10.5" customHeight="1">
      <c r="A8" s="68"/>
      <c r="B8" s="56"/>
      <c r="C8" s="44"/>
      <c r="D8" s="65"/>
      <c r="E8" s="69"/>
      <c r="F8" s="70"/>
      <c r="G8" s="71"/>
      <c r="H8" s="464"/>
      <c r="I8" s="72"/>
      <c r="J8" s="550" t="str">
        <f>IF(OR(I8= 7,I8= 8,I8= 9),F7,IF(OR(I8= 1,I8= 2,I8= 3),F9,IF(F7="Bye",F9,IF(F9="Bye",F7,""))))</f>
        <v>游貴柱</v>
      </c>
      <c r="K8" s="74"/>
      <c r="L8" s="566"/>
      <c r="M8" s="147"/>
      <c r="N8" s="716"/>
      <c r="O8" s="717">
        <v>2</v>
      </c>
      <c r="P8" s="718" t="str">
        <f>IF(OR(O8= 7,O8= 8,O8= 9),N7,IF(OR(O8= 1,O8= 2,O8= 3),N9,""))</f>
        <v>李忠華</v>
      </c>
      <c r="Q8" s="148"/>
      <c r="T8" s="76" t="e">
        <v>#REF!</v>
      </c>
    </row>
    <row r="9" spans="1:20" s="21" customFormat="1" ht="10.5" customHeight="1">
      <c r="A9" s="68">
        <v>2</v>
      </c>
      <c r="B9" s="56" t="s">
        <v>1</v>
      </c>
      <c r="C9" s="57" t="s">
        <v>22</v>
      </c>
      <c r="D9" s="58"/>
      <c r="E9" s="69"/>
      <c r="F9" s="293" t="s">
        <v>452</v>
      </c>
      <c r="G9" s="78"/>
      <c r="H9" s="247"/>
      <c r="I9" s="79"/>
      <c r="J9" s="551"/>
      <c r="K9" s="80"/>
      <c r="L9" s="566"/>
      <c r="M9" s="147"/>
      <c r="N9" s="719" t="s">
        <v>316</v>
      </c>
      <c r="O9" s="163"/>
      <c r="P9" s="612" t="s">
        <v>510</v>
      </c>
      <c r="Q9" s="148"/>
      <c r="T9" s="76" t="e">
        <v>#REF!</v>
      </c>
    </row>
    <row r="10" spans="1:20" s="21" customFormat="1" ht="10.5" customHeight="1">
      <c r="A10" s="68"/>
      <c r="B10" s="56"/>
      <c r="C10" s="44"/>
      <c r="D10" s="65"/>
      <c r="E10" s="81"/>
      <c r="F10" s="82"/>
      <c r="G10" s="83"/>
      <c r="H10" s="464"/>
      <c r="I10" s="75"/>
      <c r="J10" s="552" t="s">
        <v>391</v>
      </c>
      <c r="K10" s="85">
        <v>8</v>
      </c>
      <c r="L10" s="719" t="str">
        <f>IF(OR(K10=7,K10=8,K10=9),J8,IF(OR(K10=1,K10=2,K10=3),J12,""))</f>
        <v>游貴柱</v>
      </c>
      <c r="M10" s="154"/>
      <c r="N10" s="566"/>
      <c r="O10" s="147"/>
      <c r="P10" s="593" t="s">
        <v>448</v>
      </c>
      <c r="Q10" s="148"/>
      <c r="T10" s="76" t="e">
        <v>#REF!</v>
      </c>
    </row>
    <row r="11" spans="1:20" s="21" customFormat="1" ht="10.5" customHeight="1">
      <c r="A11" s="68">
        <v>3</v>
      </c>
      <c r="B11" s="56" t="s">
        <v>1</v>
      </c>
      <c r="C11" s="57" t="s">
        <v>22</v>
      </c>
      <c r="D11" s="58"/>
      <c r="E11" s="86"/>
      <c r="F11" s="293" t="s">
        <v>452</v>
      </c>
      <c r="G11" s="88"/>
      <c r="H11" s="247"/>
      <c r="I11" s="62"/>
      <c r="J11" s="551"/>
      <c r="K11" s="80"/>
      <c r="L11" s="612" t="s">
        <v>456</v>
      </c>
      <c r="M11" s="156"/>
      <c r="N11" s="566"/>
      <c r="O11" s="147"/>
      <c r="P11" s="612"/>
      <c r="Q11" s="148"/>
      <c r="T11" s="76" t="e">
        <v>#REF!</v>
      </c>
    </row>
    <row r="12" spans="1:20" s="21" customFormat="1" ht="10.5" customHeight="1">
      <c r="A12" s="68"/>
      <c r="B12" s="56"/>
      <c r="C12" s="44"/>
      <c r="D12" s="65"/>
      <c r="E12" s="69"/>
      <c r="F12" s="89"/>
      <c r="G12" s="78"/>
      <c r="H12" s="464"/>
      <c r="I12" s="90">
        <v>6</v>
      </c>
      <c r="J12" s="551" t="str">
        <f>IF(OR(I12= 7,I12= 8,I12= 9),F11,IF(OR(I12= 1,I12= 2,I12= 3),F13,IF(F11="Bye",F13,IF(F13="Bye",F11,""))))</f>
        <v>羅慶德</v>
      </c>
      <c r="K12" s="91"/>
      <c r="L12" s="612"/>
      <c r="M12" s="158"/>
      <c r="N12" s="566"/>
      <c r="O12" s="147"/>
      <c r="P12" s="612"/>
      <c r="Q12" s="148"/>
      <c r="T12" s="76" t="e">
        <v>#REF!</v>
      </c>
    </row>
    <row r="13" spans="1:20" s="21" customFormat="1" ht="10.5" customHeight="1">
      <c r="A13" s="68">
        <v>4</v>
      </c>
      <c r="B13" s="56">
        <v>17</v>
      </c>
      <c r="C13" s="57" t="s">
        <v>22</v>
      </c>
      <c r="D13" s="58"/>
      <c r="E13" s="69"/>
      <c r="F13" s="77" t="s">
        <v>297</v>
      </c>
      <c r="G13" s="78" t="s">
        <v>53</v>
      </c>
      <c r="H13" s="247"/>
      <c r="I13" s="79"/>
      <c r="J13" s="553"/>
      <c r="K13" s="92"/>
      <c r="L13" s="612"/>
      <c r="M13" s="158"/>
      <c r="N13" s="566"/>
      <c r="O13" s="147"/>
      <c r="P13" s="612"/>
      <c r="Q13" s="148"/>
      <c r="T13" s="76" t="e">
        <v>#REF!</v>
      </c>
    </row>
    <row r="14" spans="1:20" s="21" customFormat="1" ht="10.5" customHeight="1">
      <c r="A14" s="68"/>
      <c r="B14" s="56"/>
      <c r="C14" s="44"/>
      <c r="D14" s="65"/>
      <c r="E14" s="81"/>
      <c r="F14" s="82"/>
      <c r="G14" s="83"/>
      <c r="H14" s="464"/>
      <c r="I14" s="75"/>
      <c r="J14" s="551"/>
      <c r="K14" s="92"/>
      <c r="L14" s="565" t="s">
        <v>409</v>
      </c>
      <c r="M14" s="162">
        <v>2</v>
      </c>
      <c r="N14" s="719" t="str">
        <f>IF(OR(M14=7,M14=8,M14=9),L10,IF(OR(M14=1,M14=2,M14=3),L18,""))</f>
        <v>郭惠新</v>
      </c>
      <c r="O14" s="154"/>
      <c r="P14" s="612"/>
      <c r="Q14" s="148"/>
      <c r="T14" s="76" t="e">
        <v>#REF!</v>
      </c>
    </row>
    <row r="15" spans="1:20" s="21" customFormat="1" ht="10.5" customHeight="1">
      <c r="A15" s="68">
        <v>5</v>
      </c>
      <c r="B15" s="56">
        <v>25</v>
      </c>
      <c r="C15" s="57" t="s">
        <v>22</v>
      </c>
      <c r="D15" s="58"/>
      <c r="E15" s="86"/>
      <c r="F15" s="87" t="s">
        <v>298</v>
      </c>
      <c r="G15" s="88" t="s">
        <v>60</v>
      </c>
      <c r="H15" s="247"/>
      <c r="I15" s="62"/>
      <c r="J15" s="551"/>
      <c r="K15" s="92"/>
      <c r="L15" s="612"/>
      <c r="M15" s="158"/>
      <c r="N15" s="612" t="s">
        <v>467</v>
      </c>
      <c r="O15" s="158"/>
      <c r="P15" s="612"/>
      <c r="Q15" s="148"/>
      <c r="T15" s="76" t="e">
        <v>#REF!</v>
      </c>
    </row>
    <row r="16" spans="1:20" s="21" customFormat="1" ht="10.5" customHeight="1" thickBot="1">
      <c r="A16" s="68"/>
      <c r="B16" s="56"/>
      <c r="C16" s="44"/>
      <c r="D16" s="65"/>
      <c r="E16" s="69"/>
      <c r="F16" s="89"/>
      <c r="G16" s="78"/>
      <c r="H16" s="464"/>
      <c r="I16" s="90">
        <v>6</v>
      </c>
      <c r="J16" s="554" t="str">
        <f>IF(OR(I16= 7,I16= 8,I16= 9),F15,IF(OR(I16= 1,I16= 2,I16= 3),F17,IF(F15="Bye",F17,IF(F17="Bye",F15,""))))</f>
        <v>古健岳</v>
      </c>
      <c r="K16" s="74"/>
      <c r="L16" s="612"/>
      <c r="M16" s="158"/>
      <c r="N16" s="612"/>
      <c r="O16" s="158"/>
      <c r="P16" s="612"/>
      <c r="Q16" s="148"/>
      <c r="T16" s="93" t="e">
        <v>#REF!</v>
      </c>
    </row>
    <row r="17" spans="1:17" s="21" customFormat="1" ht="10.5" customHeight="1">
      <c r="A17" s="68">
        <v>6</v>
      </c>
      <c r="B17" s="56" t="s">
        <v>1</v>
      </c>
      <c r="C17" s="57" t="s">
        <v>22</v>
      </c>
      <c r="D17" s="58"/>
      <c r="E17" s="69"/>
      <c r="F17" s="293" t="s">
        <v>452</v>
      </c>
      <c r="G17" s="78"/>
      <c r="H17" s="247"/>
      <c r="I17" s="79"/>
      <c r="J17" s="555"/>
      <c r="K17" s="80"/>
      <c r="L17" s="612"/>
      <c r="M17" s="158"/>
      <c r="N17" s="612"/>
      <c r="O17" s="158"/>
      <c r="P17" s="612"/>
      <c r="Q17" s="148"/>
    </row>
    <row r="18" spans="1:17" s="21" customFormat="1" ht="10.5" customHeight="1">
      <c r="A18" s="68"/>
      <c r="B18" s="56"/>
      <c r="C18" s="44"/>
      <c r="D18" s="65"/>
      <c r="E18" s="81"/>
      <c r="F18" s="82"/>
      <c r="G18" s="83"/>
      <c r="H18" s="464"/>
      <c r="I18" s="75"/>
      <c r="J18" s="552" t="s">
        <v>391</v>
      </c>
      <c r="K18" s="85">
        <v>1</v>
      </c>
      <c r="L18" s="719" t="str">
        <f t="shared" ref="L18:L36" si="0">IF(OR(K18=7,K18=8,K18=9),J16,IF(OR(K18=1,K18=2,K18=3),J20,""))</f>
        <v>郭惠新</v>
      </c>
      <c r="M18" s="163"/>
      <c r="N18" s="612"/>
      <c r="O18" s="158"/>
      <c r="P18" s="612"/>
      <c r="Q18" s="148"/>
    </row>
    <row r="19" spans="1:17" s="21" customFormat="1" ht="10.5" customHeight="1">
      <c r="A19" s="68">
        <v>7</v>
      </c>
      <c r="B19" s="56" t="s">
        <v>1</v>
      </c>
      <c r="C19" s="57" t="s">
        <v>22</v>
      </c>
      <c r="D19" s="58"/>
      <c r="E19" s="86"/>
      <c r="F19" s="293" t="s">
        <v>452</v>
      </c>
      <c r="G19" s="88"/>
      <c r="H19" s="247"/>
      <c r="I19" s="62"/>
      <c r="J19" s="551"/>
      <c r="K19" s="80"/>
      <c r="L19" s="612" t="s">
        <v>459</v>
      </c>
      <c r="M19" s="147"/>
      <c r="N19" s="612"/>
      <c r="O19" s="158"/>
      <c r="P19" s="612"/>
      <c r="Q19" s="148"/>
    </row>
    <row r="20" spans="1:17" s="21" customFormat="1" ht="10.5" customHeight="1">
      <c r="A20" s="68"/>
      <c r="B20" s="56"/>
      <c r="C20" s="44"/>
      <c r="D20" s="65"/>
      <c r="E20" s="69"/>
      <c r="F20" s="89"/>
      <c r="G20" s="71"/>
      <c r="H20" s="464"/>
      <c r="I20" s="72">
        <v>6</v>
      </c>
      <c r="J20" s="556" t="str">
        <f>IF(OR(I20= 7,I20= 8,I20= 9),F19,IF(OR(I20= 1,I20= 2,I20= 3),F21,IF(F19="Bye",F21,IF(F21="Bye",F19,""))))</f>
        <v>郭惠新</v>
      </c>
      <c r="K20" s="91"/>
      <c r="L20" s="567"/>
      <c r="M20" s="147"/>
      <c r="N20" s="567"/>
      <c r="O20" s="158"/>
      <c r="P20" s="612"/>
      <c r="Q20" s="148"/>
    </row>
    <row r="21" spans="1:17" s="21" customFormat="1" ht="10.5" customHeight="1">
      <c r="A21" s="55">
        <v>8</v>
      </c>
      <c r="B21" s="56">
        <v>13</v>
      </c>
      <c r="C21" s="57" t="s">
        <v>22</v>
      </c>
      <c r="D21" s="58">
        <v>16</v>
      </c>
      <c r="E21" s="94" t="s">
        <v>76</v>
      </c>
      <c r="F21" s="95" t="s">
        <v>299</v>
      </c>
      <c r="G21" s="71" t="s">
        <v>72</v>
      </c>
      <c r="H21" s="466"/>
      <c r="I21" s="96"/>
      <c r="J21" s="557"/>
      <c r="K21" s="92"/>
      <c r="L21" s="567"/>
      <c r="M21" s="147"/>
      <c r="N21" s="567"/>
      <c r="O21" s="158"/>
      <c r="P21" s="612"/>
      <c r="Q21" s="148"/>
    </row>
    <row r="22" spans="1:17" s="21" customFormat="1" ht="10.5" customHeight="1">
      <c r="A22" s="68"/>
      <c r="B22" s="56"/>
      <c r="C22" s="44"/>
      <c r="D22" s="65"/>
      <c r="E22" s="81"/>
      <c r="F22" s="97"/>
      <c r="G22" s="98"/>
      <c r="H22" s="467"/>
      <c r="I22" s="75"/>
      <c r="J22" s="557"/>
      <c r="K22" s="92"/>
      <c r="L22" s="567"/>
      <c r="M22" s="147"/>
      <c r="N22" s="574" t="s">
        <v>420</v>
      </c>
      <c r="O22" s="162">
        <v>8</v>
      </c>
      <c r="P22" s="719" t="str">
        <f>IF(OR(O22=7,O22=8,O22=9),N14,IF(OR(O22=1,O22=2,O22=3),N30,""))</f>
        <v>郭惠新</v>
      </c>
      <c r="Q22" s="720"/>
    </row>
    <row r="23" spans="1:17" s="21" customFormat="1" ht="10.5" customHeight="1">
      <c r="A23" s="55">
        <v>9</v>
      </c>
      <c r="B23" s="56">
        <v>11</v>
      </c>
      <c r="C23" s="57" t="s">
        <v>22</v>
      </c>
      <c r="D23" s="58">
        <v>14</v>
      </c>
      <c r="E23" s="59" t="s">
        <v>91</v>
      </c>
      <c r="F23" s="73" t="s">
        <v>300</v>
      </c>
      <c r="G23" s="61" t="s">
        <v>158</v>
      </c>
      <c r="H23" s="466"/>
      <c r="I23" s="62"/>
      <c r="J23" s="557"/>
      <c r="K23" s="92"/>
      <c r="L23" s="567"/>
      <c r="M23" s="147"/>
      <c r="N23" s="567"/>
      <c r="O23" s="158"/>
      <c r="P23" s="612" t="s">
        <v>464</v>
      </c>
      <c r="Q23" s="721"/>
    </row>
    <row r="24" spans="1:17" s="21" customFormat="1" ht="10.5" customHeight="1">
      <c r="A24" s="68"/>
      <c r="B24" s="56"/>
      <c r="C24" s="44"/>
      <c r="D24" s="65"/>
      <c r="E24" s="69"/>
      <c r="F24" s="89"/>
      <c r="G24" s="71"/>
      <c r="H24" s="464"/>
      <c r="I24" s="72"/>
      <c r="J24" s="550" t="str">
        <f>IF(OR(I24= 7,I24= 8,I24= 9),F23,IF(OR(I24= 1,I24= 2,I24= 3),F25,IF(F23="Bye",F25,IF(F25="Bye",F23,""))))</f>
        <v>宋偉雄</v>
      </c>
      <c r="K24" s="74"/>
      <c r="L24" s="566"/>
      <c r="M24" s="147"/>
      <c r="N24" s="567"/>
      <c r="O24" s="158"/>
      <c r="P24" s="612"/>
      <c r="Q24" s="721"/>
    </row>
    <row r="25" spans="1:17" s="21" customFormat="1" ht="10.5" customHeight="1">
      <c r="A25" s="68">
        <v>10</v>
      </c>
      <c r="B25" s="56" t="s">
        <v>1</v>
      </c>
      <c r="C25" s="57" t="s">
        <v>22</v>
      </c>
      <c r="D25" s="58"/>
      <c r="E25" s="69"/>
      <c r="F25" s="293" t="s">
        <v>452</v>
      </c>
      <c r="G25" s="78"/>
      <c r="H25" s="247"/>
      <c r="I25" s="79"/>
      <c r="J25" s="551"/>
      <c r="K25" s="80"/>
      <c r="L25" s="566"/>
      <c r="M25" s="147"/>
      <c r="N25" s="612"/>
      <c r="O25" s="158"/>
      <c r="P25" s="612"/>
      <c r="Q25" s="721"/>
    </row>
    <row r="26" spans="1:17" s="21" customFormat="1" ht="10.5" customHeight="1">
      <c r="A26" s="68"/>
      <c r="B26" s="56"/>
      <c r="C26" s="44"/>
      <c r="D26" s="65"/>
      <c r="E26" s="81"/>
      <c r="F26" s="82"/>
      <c r="G26" s="83"/>
      <c r="H26" s="464"/>
      <c r="I26" s="75"/>
      <c r="J26" s="552" t="s">
        <v>391</v>
      </c>
      <c r="K26" s="85">
        <v>1</v>
      </c>
      <c r="L26" s="719" t="str">
        <f t="shared" si="0"/>
        <v>李萬來</v>
      </c>
      <c r="M26" s="154"/>
      <c r="N26" s="612"/>
      <c r="O26" s="158"/>
      <c r="P26" s="612"/>
      <c r="Q26" s="721"/>
    </row>
    <row r="27" spans="1:17" s="21" customFormat="1" ht="10.5" customHeight="1">
      <c r="A27" s="68">
        <v>11</v>
      </c>
      <c r="B27" s="56" t="s">
        <v>1</v>
      </c>
      <c r="C27" s="57" t="s">
        <v>22</v>
      </c>
      <c r="D27" s="58"/>
      <c r="E27" s="86"/>
      <c r="F27" s="293" t="s">
        <v>452</v>
      </c>
      <c r="G27" s="88"/>
      <c r="H27" s="247"/>
      <c r="I27" s="62"/>
      <c r="J27" s="551"/>
      <c r="K27" s="80"/>
      <c r="L27" s="612" t="s">
        <v>458</v>
      </c>
      <c r="M27" s="156"/>
      <c r="N27" s="612"/>
      <c r="O27" s="158"/>
      <c r="P27" s="612"/>
      <c r="Q27" s="721"/>
    </row>
    <row r="28" spans="1:17" s="21" customFormat="1" ht="10.5" customHeight="1">
      <c r="A28" s="68"/>
      <c r="B28" s="56"/>
      <c r="C28" s="44"/>
      <c r="D28" s="65"/>
      <c r="E28" s="69"/>
      <c r="F28" s="89"/>
      <c r="G28" s="78"/>
      <c r="H28" s="464"/>
      <c r="I28" s="72">
        <v>5</v>
      </c>
      <c r="J28" s="554" t="str">
        <f>IF(OR(I28= 7,I28= 8,I28= 9),F27,IF(OR(I28= 1,I28= 2,I28= 3),F29,IF(F27="Bye",F29,IF(F29="Bye",F27,""))))</f>
        <v>李萬來</v>
      </c>
      <c r="K28" s="91"/>
      <c r="L28" s="612"/>
      <c r="M28" s="158"/>
      <c r="N28" s="612"/>
      <c r="O28" s="158"/>
      <c r="P28" s="612"/>
      <c r="Q28" s="721"/>
    </row>
    <row r="29" spans="1:17" s="21" customFormat="1" ht="10.5" customHeight="1">
      <c r="A29" s="68">
        <v>12</v>
      </c>
      <c r="B29" s="56">
        <v>27</v>
      </c>
      <c r="C29" s="57" t="s">
        <v>22</v>
      </c>
      <c r="D29" s="58"/>
      <c r="E29" s="69"/>
      <c r="F29" s="77" t="s">
        <v>301</v>
      </c>
      <c r="G29" s="78" t="s">
        <v>28</v>
      </c>
      <c r="H29" s="247"/>
      <c r="I29" s="79"/>
      <c r="J29" s="551"/>
      <c r="K29" s="92"/>
      <c r="L29" s="612"/>
      <c r="M29" s="158"/>
      <c r="N29" s="612"/>
      <c r="O29" s="158"/>
      <c r="P29" s="612"/>
      <c r="Q29" s="721"/>
    </row>
    <row r="30" spans="1:17" s="21" customFormat="1" ht="10.5" customHeight="1">
      <c r="A30" s="68"/>
      <c r="B30" s="56"/>
      <c r="C30" s="44"/>
      <c r="D30" s="65"/>
      <c r="E30" s="81"/>
      <c r="F30" s="82"/>
      <c r="G30" s="83"/>
      <c r="H30" s="464"/>
      <c r="I30" s="75"/>
      <c r="J30" s="551"/>
      <c r="K30" s="92"/>
      <c r="L30" s="565" t="s">
        <v>409</v>
      </c>
      <c r="M30" s="162">
        <v>2</v>
      </c>
      <c r="N30" s="719" t="str">
        <f t="shared" ref="N30:N62" si="1">IF(OR(M30=7,M30=8,M30=9),L26,IF(OR(M30=1,M30=2,M30=3),L34,""))</f>
        <v>張東佶</v>
      </c>
      <c r="O30" s="163"/>
      <c r="P30" s="612"/>
      <c r="Q30" s="721"/>
    </row>
    <row r="31" spans="1:17" s="21" customFormat="1" ht="10.5" customHeight="1">
      <c r="A31" s="68">
        <v>13</v>
      </c>
      <c r="B31" s="56">
        <v>26</v>
      </c>
      <c r="C31" s="57" t="s">
        <v>22</v>
      </c>
      <c r="D31" s="58"/>
      <c r="E31" s="86"/>
      <c r="F31" s="87" t="s">
        <v>302</v>
      </c>
      <c r="G31" s="88" t="s">
        <v>28</v>
      </c>
      <c r="H31" s="247"/>
      <c r="I31" s="62"/>
      <c r="J31" s="551"/>
      <c r="K31" s="92"/>
      <c r="L31" s="612"/>
      <c r="M31" s="158"/>
      <c r="N31" s="612" t="s">
        <v>469</v>
      </c>
      <c r="O31" s="147"/>
      <c r="P31" s="612"/>
      <c r="Q31" s="721"/>
    </row>
    <row r="32" spans="1:17" s="21" customFormat="1" ht="10.5" customHeight="1">
      <c r="A32" s="68"/>
      <c r="B32" s="56"/>
      <c r="C32" s="44"/>
      <c r="D32" s="65"/>
      <c r="E32" s="69"/>
      <c r="F32" s="89"/>
      <c r="G32" s="78"/>
      <c r="H32" s="464"/>
      <c r="I32" s="72"/>
      <c r="J32" s="554" t="str">
        <f>IF(OR(I32= 7,I32= 8,I32= 9),F31,IF(OR(I32= 1,I32= 2,I32= 3),F33,IF(F31="Bye",F33,IF(F33="Bye",F31,""))))</f>
        <v>張東佶</v>
      </c>
      <c r="K32" s="74"/>
      <c r="L32" s="612"/>
      <c r="M32" s="158"/>
      <c r="N32" s="612"/>
      <c r="O32" s="147"/>
      <c r="P32" s="612"/>
      <c r="Q32" s="721"/>
    </row>
    <row r="33" spans="1:17" s="21" customFormat="1" ht="10.5" customHeight="1">
      <c r="A33" s="68">
        <v>14</v>
      </c>
      <c r="B33" s="56" t="s">
        <v>1</v>
      </c>
      <c r="C33" s="57" t="s">
        <v>22</v>
      </c>
      <c r="D33" s="58"/>
      <c r="E33" s="69"/>
      <c r="F33" s="293" t="s">
        <v>452</v>
      </c>
      <c r="G33" s="78"/>
      <c r="H33" s="247"/>
      <c r="I33" s="79"/>
      <c r="J33" s="551"/>
      <c r="K33" s="80"/>
      <c r="L33" s="612"/>
      <c r="M33" s="158"/>
      <c r="N33" s="612"/>
      <c r="O33" s="147"/>
      <c r="P33" s="612"/>
      <c r="Q33" s="721"/>
    </row>
    <row r="34" spans="1:17" s="21" customFormat="1" ht="10.5" customHeight="1">
      <c r="A34" s="68"/>
      <c r="B34" s="56"/>
      <c r="C34" s="44"/>
      <c r="D34" s="65"/>
      <c r="E34" s="81"/>
      <c r="F34" s="82"/>
      <c r="G34" s="83"/>
      <c r="H34" s="464"/>
      <c r="I34" s="75"/>
      <c r="J34" s="552" t="s">
        <v>391</v>
      </c>
      <c r="K34" s="85">
        <v>7</v>
      </c>
      <c r="L34" s="719" t="str">
        <f t="shared" si="0"/>
        <v>張東佶</v>
      </c>
      <c r="M34" s="163"/>
      <c r="N34" s="612"/>
      <c r="O34" s="147"/>
      <c r="P34" s="612"/>
      <c r="Q34" s="721"/>
    </row>
    <row r="35" spans="1:17" s="21" customFormat="1" ht="10.5" customHeight="1">
      <c r="A35" s="68">
        <v>15</v>
      </c>
      <c r="B35" s="56" t="s">
        <v>1</v>
      </c>
      <c r="C35" s="57" t="s">
        <v>22</v>
      </c>
      <c r="D35" s="58"/>
      <c r="E35" s="86"/>
      <c r="F35" s="293" t="s">
        <v>452</v>
      </c>
      <c r="G35" s="88"/>
      <c r="H35" s="247"/>
      <c r="I35" s="62"/>
      <c r="J35" s="551"/>
      <c r="K35" s="80"/>
      <c r="L35" s="612" t="s">
        <v>460</v>
      </c>
      <c r="M35" s="147"/>
      <c r="N35" s="612"/>
      <c r="O35" s="147"/>
      <c r="P35" s="612"/>
      <c r="Q35" s="721"/>
    </row>
    <row r="36" spans="1:17" s="21" customFormat="1" ht="10.5" customHeight="1">
      <c r="A36" s="68"/>
      <c r="B36" s="56"/>
      <c r="C36" s="44"/>
      <c r="D36" s="65"/>
      <c r="E36" s="69"/>
      <c r="F36" s="89"/>
      <c r="G36" s="71"/>
      <c r="H36" s="464"/>
      <c r="I36" s="72"/>
      <c r="J36" s="550" t="str">
        <f>IF(OR(I36= 7,I36= 8,I36= 9),F35,IF(OR(I36= 1,I36= 2,I36= 3),F37,IF(F35="Bye",F37,IF(F37="Bye",F35,""))))</f>
        <v>徐榮利</v>
      </c>
      <c r="K36" s="91"/>
      <c r="L36" s="567" t="str">
        <f t="shared" si="0"/>
        <v/>
      </c>
      <c r="M36" s="147"/>
      <c r="N36" s="567"/>
      <c r="O36" s="147"/>
      <c r="P36" s="612"/>
      <c r="Q36" s="721"/>
    </row>
    <row r="37" spans="1:17" s="21" customFormat="1" ht="10.5" customHeight="1">
      <c r="A37" s="55">
        <v>16</v>
      </c>
      <c r="B37" s="56">
        <v>10</v>
      </c>
      <c r="C37" s="57" t="s">
        <v>22</v>
      </c>
      <c r="D37" s="58">
        <v>14</v>
      </c>
      <c r="E37" s="94" t="s">
        <v>64</v>
      </c>
      <c r="F37" s="95" t="s">
        <v>303</v>
      </c>
      <c r="G37" s="71" t="s">
        <v>60</v>
      </c>
      <c r="H37" s="466"/>
      <c r="I37" s="96"/>
      <c r="J37" s="557"/>
      <c r="K37" s="92"/>
      <c r="L37" s="567"/>
      <c r="M37" s="147"/>
      <c r="N37" s="567"/>
      <c r="O37" s="147"/>
      <c r="P37" s="612"/>
      <c r="Q37" s="721"/>
    </row>
    <row r="38" spans="1:17" s="21" customFormat="1" ht="10.5" customHeight="1">
      <c r="A38" s="68"/>
      <c r="B38" s="56"/>
      <c r="C38" s="44"/>
      <c r="D38" s="65"/>
      <c r="E38" s="81"/>
      <c r="F38" s="82"/>
      <c r="G38" s="98"/>
      <c r="H38" s="464"/>
      <c r="I38" s="75"/>
      <c r="J38" s="557"/>
      <c r="K38" s="92"/>
      <c r="L38" s="567"/>
      <c r="M38" s="147"/>
      <c r="N38" s="722" t="s">
        <v>45</v>
      </c>
      <c r="O38" s="723"/>
      <c r="P38" s="719" t="str">
        <f>IF(OR(Q38=7,Q38=8,Q38=9),P22,IF(OR(Q38=1,Q38=2,Q38=3),P54,""))</f>
        <v>郭惠新</v>
      </c>
      <c r="Q38" s="724">
        <v>8</v>
      </c>
    </row>
    <row r="39" spans="1:17" s="21" customFormat="1" ht="10.5" customHeight="1">
      <c r="A39" s="55">
        <v>17</v>
      </c>
      <c r="B39" s="56">
        <v>3</v>
      </c>
      <c r="C39" s="57" t="s">
        <v>22</v>
      </c>
      <c r="D39" s="58">
        <v>3</v>
      </c>
      <c r="E39" s="59" t="s">
        <v>83</v>
      </c>
      <c r="F39" s="73" t="s">
        <v>304</v>
      </c>
      <c r="G39" s="61" t="s">
        <v>162</v>
      </c>
      <c r="H39" s="466"/>
      <c r="I39" s="62"/>
      <c r="J39" s="557"/>
      <c r="K39" s="92"/>
      <c r="L39" s="567"/>
      <c r="M39" s="147"/>
      <c r="N39" s="567"/>
      <c r="O39" s="725"/>
      <c r="P39" s="625" t="s">
        <v>504</v>
      </c>
      <c r="Q39" s="726"/>
    </row>
    <row r="40" spans="1:17" s="21" customFormat="1" ht="10.5" customHeight="1">
      <c r="A40" s="68"/>
      <c r="B40" s="56"/>
      <c r="C40" s="44"/>
      <c r="D40" s="65"/>
      <c r="E40" s="69"/>
      <c r="F40" s="89"/>
      <c r="G40" s="71"/>
      <c r="H40" s="464"/>
      <c r="I40" s="72"/>
      <c r="J40" s="550" t="str">
        <f>IF(OR(I40= 7,I40= 8,I40= 9),F39,IF(OR(I40= 1,I40= 2,I40= 3),F41,IF(F39="Bye",F41,IF(F41="Bye",F39,""))))</f>
        <v>謝文勇</v>
      </c>
      <c r="K40" s="74"/>
      <c r="L40" s="566"/>
      <c r="M40" s="147"/>
      <c r="N40" s="567"/>
      <c r="O40" s="147"/>
      <c r="P40" s="612"/>
      <c r="Q40" s="721"/>
    </row>
    <row r="41" spans="1:17" s="21" customFormat="1" ht="10.5" customHeight="1">
      <c r="A41" s="68">
        <v>18</v>
      </c>
      <c r="B41" s="56" t="s">
        <v>1</v>
      </c>
      <c r="C41" s="57" t="s">
        <v>22</v>
      </c>
      <c r="D41" s="58"/>
      <c r="E41" s="69"/>
      <c r="F41" s="293" t="s">
        <v>452</v>
      </c>
      <c r="G41" s="78"/>
      <c r="H41" s="247"/>
      <c r="I41" s="79"/>
      <c r="J41" s="551"/>
      <c r="K41" s="80"/>
      <c r="L41" s="566"/>
      <c r="M41" s="147"/>
      <c r="N41" s="612"/>
      <c r="O41" s="147"/>
      <c r="P41" s="612"/>
      <c r="Q41" s="721"/>
    </row>
    <row r="42" spans="1:17" s="21" customFormat="1" ht="10.5" customHeight="1">
      <c r="A42" s="68"/>
      <c r="B42" s="56"/>
      <c r="C42" s="44"/>
      <c r="D42" s="65"/>
      <c r="E42" s="81"/>
      <c r="F42" s="82"/>
      <c r="G42" s="83"/>
      <c r="H42" s="464"/>
      <c r="I42" s="75"/>
      <c r="J42" s="552" t="s">
        <v>391</v>
      </c>
      <c r="K42" s="85">
        <v>8</v>
      </c>
      <c r="L42" s="719" t="str">
        <f>IF(OR(K42=7,K42=8,K42=9),J40,IF(OR(K42=1,K42=2,K42=3),J44,""))</f>
        <v>謝文勇</v>
      </c>
      <c r="M42" s="154"/>
      <c r="N42" s="612"/>
      <c r="O42" s="147"/>
      <c r="P42" s="612"/>
      <c r="Q42" s="721"/>
    </row>
    <row r="43" spans="1:17" s="21" customFormat="1" ht="10.5" customHeight="1">
      <c r="A43" s="68">
        <v>19</v>
      </c>
      <c r="B43" s="56" t="s">
        <v>1</v>
      </c>
      <c r="C43" s="57" t="s">
        <v>22</v>
      </c>
      <c r="D43" s="58"/>
      <c r="E43" s="86"/>
      <c r="F43" s="293" t="s">
        <v>452</v>
      </c>
      <c r="G43" s="88"/>
      <c r="H43" s="247"/>
      <c r="I43" s="62"/>
      <c r="J43" s="551"/>
      <c r="K43" s="80"/>
      <c r="L43" s="612" t="s">
        <v>454</v>
      </c>
      <c r="M43" s="156"/>
      <c r="N43" s="612"/>
      <c r="O43" s="147"/>
      <c r="P43" s="612"/>
      <c r="Q43" s="721"/>
    </row>
    <row r="44" spans="1:17" s="21" customFormat="1" ht="10.5" customHeight="1">
      <c r="A44" s="68"/>
      <c r="B44" s="56"/>
      <c r="C44" s="44"/>
      <c r="D44" s="65"/>
      <c r="E44" s="69"/>
      <c r="F44" s="89"/>
      <c r="G44" s="78"/>
      <c r="H44" s="464"/>
      <c r="I44" s="72">
        <v>6</v>
      </c>
      <c r="J44" s="554" t="str">
        <f>IF(OR(I44= 7,I44= 8,I44= 9),F43,IF(OR(I44= 1,I44= 2,I44= 3),F45,IF(F43="Bye",F45,IF(F45="Bye",F43,""))))</f>
        <v>江登興</v>
      </c>
      <c r="K44" s="91"/>
      <c r="L44" s="612"/>
      <c r="M44" s="158"/>
      <c r="N44" s="612"/>
      <c r="O44" s="147"/>
      <c r="P44" s="612"/>
      <c r="Q44" s="721"/>
    </row>
    <row r="45" spans="1:17" s="21" customFormat="1" ht="10.5" customHeight="1">
      <c r="A45" s="68">
        <v>20</v>
      </c>
      <c r="B45" s="56">
        <v>33</v>
      </c>
      <c r="C45" s="57" t="s">
        <v>22</v>
      </c>
      <c r="D45" s="58"/>
      <c r="E45" s="69"/>
      <c r="F45" s="77" t="s">
        <v>305</v>
      </c>
      <c r="G45" s="78" t="s">
        <v>41</v>
      </c>
      <c r="H45" s="247"/>
      <c r="I45" s="79"/>
      <c r="J45" s="551"/>
      <c r="K45" s="92"/>
      <c r="L45" s="612"/>
      <c r="M45" s="158"/>
      <c r="N45" s="612"/>
      <c r="O45" s="147"/>
      <c r="P45" s="612"/>
      <c r="Q45" s="721"/>
    </row>
    <row r="46" spans="1:17" s="21" customFormat="1" ht="10.5" customHeight="1">
      <c r="A46" s="68"/>
      <c r="B46" s="56"/>
      <c r="C46" s="44"/>
      <c r="D46" s="65"/>
      <c r="E46" s="81"/>
      <c r="F46" s="82"/>
      <c r="G46" s="83"/>
      <c r="H46" s="464"/>
      <c r="I46" s="75"/>
      <c r="J46" s="551"/>
      <c r="K46" s="92"/>
      <c r="L46" s="565" t="s">
        <v>409</v>
      </c>
      <c r="M46" s="162">
        <v>8</v>
      </c>
      <c r="N46" s="719" t="str">
        <f>IF(OR(M46=7,M46=8,M46=9),L42,IF(OR(M46=1,M46=2,M46=3),L50,""))</f>
        <v>謝文勇</v>
      </c>
      <c r="O46" s="154"/>
      <c r="P46" s="612"/>
      <c r="Q46" s="721"/>
    </row>
    <row r="47" spans="1:17" s="21" customFormat="1" ht="10.5" customHeight="1">
      <c r="A47" s="68">
        <v>21</v>
      </c>
      <c r="B47" s="56">
        <v>16</v>
      </c>
      <c r="C47" s="57" t="s">
        <v>22</v>
      </c>
      <c r="D47" s="58"/>
      <c r="E47" s="86"/>
      <c r="F47" s="87" t="s">
        <v>306</v>
      </c>
      <c r="G47" s="88" t="s">
        <v>53</v>
      </c>
      <c r="H47" s="247"/>
      <c r="I47" s="62"/>
      <c r="J47" s="551"/>
      <c r="K47" s="92"/>
      <c r="L47" s="612"/>
      <c r="M47" s="158"/>
      <c r="N47" s="612" t="s">
        <v>470</v>
      </c>
      <c r="O47" s="158"/>
      <c r="P47" s="612"/>
      <c r="Q47" s="721"/>
    </row>
    <row r="48" spans="1:17" s="21" customFormat="1" ht="10.5" customHeight="1">
      <c r="A48" s="68"/>
      <c r="B48" s="56"/>
      <c r="C48" s="44"/>
      <c r="D48" s="65"/>
      <c r="E48" s="69"/>
      <c r="F48" s="89"/>
      <c r="G48" s="78"/>
      <c r="H48" s="464" t="s">
        <v>389</v>
      </c>
      <c r="I48" s="72">
        <v>8</v>
      </c>
      <c r="J48" s="554" t="str">
        <f>IF(OR(I48= 7,I48= 8,I48= 9),F47,IF(OR(I48= 1,I48= 2,I48= 3),F49,IF(F47="Bye",F49,IF(F49="Bye",F47,""))))</f>
        <v>林志榮</v>
      </c>
      <c r="K48" s="74"/>
      <c r="L48" s="612"/>
      <c r="M48" s="158"/>
      <c r="N48" s="612"/>
      <c r="O48" s="158"/>
      <c r="P48" s="612"/>
      <c r="Q48" s="721"/>
    </row>
    <row r="49" spans="1:17" s="21" customFormat="1" ht="10.5" customHeight="1">
      <c r="A49" s="68">
        <v>22</v>
      </c>
      <c r="B49" s="56">
        <v>32</v>
      </c>
      <c r="C49" s="57" t="s">
        <v>22</v>
      </c>
      <c r="D49" s="58"/>
      <c r="E49" s="69"/>
      <c r="F49" s="77" t="s">
        <v>307</v>
      </c>
      <c r="G49" s="78" t="s">
        <v>41</v>
      </c>
      <c r="H49" s="247"/>
      <c r="I49" s="79"/>
      <c r="J49" s="551" t="s">
        <v>453</v>
      </c>
      <c r="K49" s="80"/>
      <c r="L49" s="612"/>
      <c r="M49" s="158"/>
      <c r="N49" s="612"/>
      <c r="O49" s="158"/>
      <c r="P49" s="612"/>
      <c r="Q49" s="721"/>
    </row>
    <row r="50" spans="1:17" s="21" customFormat="1" ht="10.5" customHeight="1">
      <c r="A50" s="68"/>
      <c r="B50" s="56"/>
      <c r="C50" s="44"/>
      <c r="D50" s="65"/>
      <c r="E50" s="81"/>
      <c r="F50" s="82"/>
      <c r="G50" s="83"/>
      <c r="H50" s="464"/>
      <c r="I50" s="75"/>
      <c r="J50" s="552" t="s">
        <v>397</v>
      </c>
      <c r="K50" s="85">
        <v>2</v>
      </c>
      <c r="L50" s="719" t="str">
        <f t="shared" ref="L50" si="2">IF(OR(K50=7,K50=8,K50=9),J48,IF(OR(K50=1,K50=2,K50=3),J52,""))</f>
        <v>羅棋穎</v>
      </c>
      <c r="M50" s="163"/>
      <c r="N50" s="612"/>
      <c r="O50" s="158"/>
      <c r="P50" s="612"/>
      <c r="Q50" s="721"/>
    </row>
    <row r="51" spans="1:17" s="21" customFormat="1" ht="10.5" customHeight="1">
      <c r="A51" s="68">
        <v>23</v>
      </c>
      <c r="B51" s="56" t="s">
        <v>1</v>
      </c>
      <c r="C51" s="57" t="s">
        <v>22</v>
      </c>
      <c r="D51" s="58"/>
      <c r="E51" s="86"/>
      <c r="F51" s="87" t="s">
        <v>26</v>
      </c>
      <c r="G51" s="88"/>
      <c r="H51" s="247"/>
      <c r="I51" s="62"/>
      <c r="J51" s="551"/>
      <c r="K51" s="80"/>
      <c r="L51" s="612" t="s">
        <v>454</v>
      </c>
      <c r="M51" s="147"/>
      <c r="N51" s="612"/>
      <c r="O51" s="158"/>
      <c r="P51" s="612"/>
      <c r="Q51" s="721"/>
    </row>
    <row r="52" spans="1:17" s="21" customFormat="1" ht="10.5" customHeight="1">
      <c r="A52" s="68"/>
      <c r="B52" s="56"/>
      <c r="C52" s="44"/>
      <c r="D52" s="65"/>
      <c r="E52" s="69"/>
      <c r="F52" s="89"/>
      <c r="G52" s="71"/>
      <c r="H52" s="464"/>
      <c r="I52" s="72"/>
      <c r="J52" s="550" t="str">
        <f>IF(OR(I52= 7,I52= 8,I52= 9),F51,IF(OR(I52= 1,I52= 2,I52= 3),F53,IF(F51="Bye",F53,IF(F53="Bye",F51,""))))</f>
        <v>羅棋穎</v>
      </c>
      <c r="K52" s="91"/>
      <c r="L52" s="567"/>
      <c r="M52" s="147"/>
      <c r="N52" s="567"/>
      <c r="O52" s="158"/>
      <c r="P52" s="612"/>
      <c r="Q52" s="721"/>
    </row>
    <row r="53" spans="1:17" s="21" customFormat="1" ht="10.5" customHeight="1">
      <c r="A53" s="55">
        <v>24</v>
      </c>
      <c r="B53" s="56">
        <v>14</v>
      </c>
      <c r="C53" s="57" t="s">
        <v>22</v>
      </c>
      <c r="D53" s="58"/>
      <c r="E53" s="94"/>
      <c r="F53" s="95" t="s">
        <v>308</v>
      </c>
      <c r="G53" s="71" t="s">
        <v>53</v>
      </c>
      <c r="H53" s="466"/>
      <c r="I53" s="96"/>
      <c r="J53" s="557"/>
      <c r="K53" s="92"/>
      <c r="L53" s="567"/>
      <c r="M53" s="147"/>
      <c r="N53" s="567"/>
      <c r="O53" s="158"/>
      <c r="P53" s="612"/>
      <c r="Q53" s="721"/>
    </row>
    <row r="54" spans="1:17" s="21" customFormat="1" ht="10.5" customHeight="1">
      <c r="A54" s="68"/>
      <c r="B54" s="56"/>
      <c r="C54" s="44"/>
      <c r="D54" s="65"/>
      <c r="E54" s="81"/>
      <c r="F54" s="97"/>
      <c r="G54" s="98"/>
      <c r="H54" s="467"/>
      <c r="I54" s="75"/>
      <c r="J54" s="557"/>
      <c r="K54" s="92"/>
      <c r="L54" s="567"/>
      <c r="M54" s="147"/>
      <c r="N54" s="574" t="s">
        <v>421</v>
      </c>
      <c r="O54" s="162">
        <v>8</v>
      </c>
      <c r="P54" s="719" t="str">
        <f t="shared" ref="P54" si="3">IF(OR(O54=7,O54=8,O54=9),N46,IF(OR(O54=1,O54=2,O54=3),N62,""))</f>
        <v>謝文勇</v>
      </c>
      <c r="Q54" s="727"/>
    </row>
    <row r="55" spans="1:17" s="21" customFormat="1" ht="10.5" customHeight="1">
      <c r="A55" s="55">
        <v>25</v>
      </c>
      <c r="B55" s="56">
        <v>22</v>
      </c>
      <c r="C55" s="57" t="s">
        <v>22</v>
      </c>
      <c r="D55" s="58">
        <v>15</v>
      </c>
      <c r="E55" s="59" t="s">
        <v>34</v>
      </c>
      <c r="F55" s="73" t="s">
        <v>309</v>
      </c>
      <c r="G55" s="61" t="s">
        <v>162</v>
      </c>
      <c r="H55" s="466"/>
      <c r="I55" s="62"/>
      <c r="J55" s="557"/>
      <c r="K55" s="92"/>
      <c r="L55" s="567"/>
      <c r="M55" s="147"/>
      <c r="N55" s="567"/>
      <c r="O55" s="158"/>
      <c r="P55" s="728" t="s">
        <v>491</v>
      </c>
      <c r="Q55" s="729"/>
    </row>
    <row r="56" spans="1:17" s="21" customFormat="1" ht="10.5" customHeight="1">
      <c r="A56" s="68"/>
      <c r="B56" s="56"/>
      <c r="C56" s="44"/>
      <c r="D56" s="65"/>
      <c r="E56" s="69"/>
      <c r="F56" s="89"/>
      <c r="G56" s="71"/>
      <c r="H56" s="464"/>
      <c r="I56" s="72"/>
      <c r="J56" s="550" t="str">
        <f>IF(OR(I56= 7,I56= 8,I56= 9),F55,IF(OR(I56= 1,I56= 2,I56= 3),F57,IF(F55="Bye",F57,IF(F57="Bye",F55,""))))</f>
        <v>王明鴻</v>
      </c>
      <c r="K56" s="74"/>
      <c r="L56" s="566"/>
      <c r="M56" s="147"/>
      <c r="N56" s="567"/>
      <c r="O56" s="158"/>
      <c r="P56" s="612"/>
      <c r="Q56" s="148"/>
    </row>
    <row r="57" spans="1:17" s="21" customFormat="1" ht="10.5" customHeight="1">
      <c r="A57" s="68">
        <v>26</v>
      </c>
      <c r="B57" s="56" t="s">
        <v>1</v>
      </c>
      <c r="C57" s="57" t="s">
        <v>22</v>
      </c>
      <c r="D57" s="58"/>
      <c r="E57" s="69"/>
      <c r="F57" s="293" t="s">
        <v>452</v>
      </c>
      <c r="G57" s="78"/>
      <c r="H57" s="247"/>
      <c r="I57" s="79"/>
      <c r="J57" s="551"/>
      <c r="K57" s="80"/>
      <c r="L57" s="566"/>
      <c r="M57" s="147"/>
      <c r="N57" s="612"/>
      <c r="O57" s="158"/>
      <c r="P57" s="612"/>
      <c r="Q57" s="148"/>
    </row>
    <row r="58" spans="1:17" s="21" customFormat="1" ht="10.5" customHeight="1">
      <c r="A58" s="68"/>
      <c r="B58" s="56"/>
      <c r="C58" s="44"/>
      <c r="D58" s="65"/>
      <c r="E58" s="81"/>
      <c r="F58" s="82"/>
      <c r="G58" s="83"/>
      <c r="H58" s="464"/>
      <c r="I58" s="75"/>
      <c r="J58" s="552" t="s">
        <v>396</v>
      </c>
      <c r="K58" s="85">
        <v>8</v>
      </c>
      <c r="L58" s="719" t="str">
        <f t="shared" ref="L58" si="4">IF(OR(K58=7,K58=8,K58=9),J56,IF(OR(K58=1,K58=2,K58=3),J60,""))</f>
        <v>王明鴻</v>
      </c>
      <c r="M58" s="154"/>
      <c r="N58" s="612"/>
      <c r="O58" s="158"/>
      <c r="P58" s="612"/>
      <c r="Q58" s="148"/>
    </row>
    <row r="59" spans="1:17" s="21" customFormat="1" ht="10.5" customHeight="1">
      <c r="A59" s="68">
        <v>27</v>
      </c>
      <c r="B59" s="56" t="s">
        <v>1</v>
      </c>
      <c r="C59" s="57" t="s">
        <v>22</v>
      </c>
      <c r="D59" s="58"/>
      <c r="E59" s="86"/>
      <c r="F59" s="293" t="s">
        <v>452</v>
      </c>
      <c r="G59" s="88"/>
      <c r="H59" s="247"/>
      <c r="I59" s="62"/>
      <c r="J59" s="551"/>
      <c r="K59" s="80"/>
      <c r="L59" s="612" t="s">
        <v>456</v>
      </c>
      <c r="M59" s="156"/>
      <c r="N59" s="612"/>
      <c r="O59" s="158"/>
      <c r="P59" s="612"/>
      <c r="Q59" s="148"/>
    </row>
    <row r="60" spans="1:17" s="21" customFormat="1" ht="10.5" customHeight="1">
      <c r="A60" s="68"/>
      <c r="B60" s="56"/>
      <c r="C60" s="44"/>
      <c r="D60" s="65"/>
      <c r="E60" s="69"/>
      <c r="F60" s="89"/>
      <c r="G60" s="78"/>
      <c r="H60" s="464"/>
      <c r="I60" s="72"/>
      <c r="J60" s="554" t="str">
        <f>IF(OR(I60= 7,I60= 8,I60= 9),F59,IF(OR(I60= 1,I60= 2,I60= 3),F61,IF(F59="Bye",F61,IF(F61="Bye",F59,""))))</f>
        <v>劉划</v>
      </c>
      <c r="K60" s="91"/>
      <c r="L60" s="612"/>
      <c r="M60" s="158"/>
      <c r="N60" s="612"/>
      <c r="O60" s="158"/>
      <c r="P60" s="612"/>
      <c r="Q60" s="148"/>
    </row>
    <row r="61" spans="1:17" s="21" customFormat="1" ht="10.5" customHeight="1">
      <c r="A61" s="68">
        <v>28</v>
      </c>
      <c r="B61" s="56">
        <v>28</v>
      </c>
      <c r="C61" s="57" t="s">
        <v>22</v>
      </c>
      <c r="D61" s="58"/>
      <c r="E61" s="69"/>
      <c r="F61" s="77" t="s">
        <v>310</v>
      </c>
      <c r="G61" s="78" t="s">
        <v>28</v>
      </c>
      <c r="H61" s="247"/>
      <c r="I61" s="79"/>
      <c r="J61" s="551"/>
      <c r="K61" s="92"/>
      <c r="L61" s="612"/>
      <c r="M61" s="158"/>
      <c r="N61" s="612"/>
      <c r="O61" s="158"/>
      <c r="P61" s="612"/>
      <c r="Q61" s="148"/>
    </row>
    <row r="62" spans="1:17" s="21" customFormat="1" ht="10.5" customHeight="1">
      <c r="A62" s="68"/>
      <c r="B62" s="56"/>
      <c r="C62" s="44"/>
      <c r="D62" s="65"/>
      <c r="E62" s="81"/>
      <c r="F62" s="82"/>
      <c r="G62" s="83"/>
      <c r="H62" s="464"/>
      <c r="I62" s="75"/>
      <c r="J62" s="551"/>
      <c r="K62" s="92"/>
      <c r="L62" s="565" t="s">
        <v>411</v>
      </c>
      <c r="M62" s="162">
        <v>9</v>
      </c>
      <c r="N62" s="719" t="str">
        <f t="shared" si="1"/>
        <v>王明鴻</v>
      </c>
      <c r="O62" s="163"/>
      <c r="P62" s="612"/>
      <c r="Q62" s="148"/>
    </row>
    <row r="63" spans="1:17" s="21" customFormat="1" ht="10.5" customHeight="1">
      <c r="A63" s="68">
        <v>29</v>
      </c>
      <c r="B63" s="56">
        <v>31</v>
      </c>
      <c r="C63" s="57" t="s">
        <v>22</v>
      </c>
      <c r="D63" s="58"/>
      <c r="E63" s="86"/>
      <c r="F63" s="87" t="s">
        <v>311</v>
      </c>
      <c r="G63" s="88" t="s">
        <v>28</v>
      </c>
      <c r="H63" s="247"/>
      <c r="I63" s="62"/>
      <c r="J63" s="551"/>
      <c r="K63" s="92"/>
      <c r="L63" s="612"/>
      <c r="M63" s="158"/>
      <c r="N63" s="728" t="s">
        <v>465</v>
      </c>
      <c r="O63" s="147"/>
      <c r="P63" s="612"/>
      <c r="Q63" s="148"/>
    </row>
    <row r="64" spans="1:17" s="21" customFormat="1" ht="10.5" customHeight="1">
      <c r="A64" s="68"/>
      <c r="B64" s="56"/>
      <c r="C64" s="44"/>
      <c r="D64" s="65"/>
      <c r="E64" s="69"/>
      <c r="F64" s="89"/>
      <c r="G64" s="78"/>
      <c r="H64" s="464"/>
      <c r="I64" s="72"/>
      <c r="J64" s="554" t="str">
        <f>IF(OR(I64= 7,I64= 8,I64= 9),F63,IF(OR(I64= 1,I64= 2,I64= 3),F65,IF(F63="Bye",F65,IF(F65="Bye",F63,""))))</f>
        <v>鄭炳江</v>
      </c>
      <c r="K64" s="74"/>
      <c r="L64" s="612"/>
      <c r="M64" s="158"/>
      <c r="N64" s="566"/>
      <c r="O64" s="147"/>
      <c r="P64" s="612"/>
      <c r="Q64" s="148"/>
    </row>
    <row r="65" spans="1:27" s="21" customFormat="1" ht="10.5" customHeight="1">
      <c r="A65" s="68">
        <v>30</v>
      </c>
      <c r="B65" s="56" t="s">
        <v>1</v>
      </c>
      <c r="C65" s="57" t="s">
        <v>22</v>
      </c>
      <c r="D65" s="58"/>
      <c r="E65" s="69"/>
      <c r="F65" s="293" t="s">
        <v>452</v>
      </c>
      <c r="G65" s="78"/>
      <c r="H65" s="247"/>
      <c r="I65" s="79"/>
      <c r="J65" s="551"/>
      <c r="K65" s="80"/>
      <c r="L65" s="612"/>
      <c r="M65" s="158"/>
      <c r="N65" s="566"/>
      <c r="O65" s="147"/>
      <c r="P65" s="612"/>
      <c r="Q65" s="148"/>
      <c r="V65" s="99"/>
      <c r="W65" s="99"/>
      <c r="X65" s="99"/>
      <c r="Y65" s="99"/>
      <c r="Z65" s="99"/>
      <c r="AA65" s="99"/>
    </row>
    <row r="66" spans="1:27" s="21" customFormat="1" ht="10.5" customHeight="1">
      <c r="A66" s="68"/>
      <c r="B66" s="56"/>
      <c r="C66" s="44"/>
      <c r="D66" s="65"/>
      <c r="E66" s="81"/>
      <c r="F66" s="82"/>
      <c r="G66" s="83"/>
      <c r="H66" s="464"/>
      <c r="I66" s="75"/>
      <c r="J66" s="552" t="s">
        <v>395</v>
      </c>
      <c r="K66" s="85">
        <v>2</v>
      </c>
      <c r="L66" s="719" t="str">
        <f t="shared" ref="L66:L68" si="5">IF(OR(K66=7,K66=8,K66=9),J64,IF(OR(K66=1,K66=2,K66=3),J68,""))</f>
        <v>林崇城</v>
      </c>
      <c r="M66" s="163"/>
      <c r="N66" s="566"/>
      <c r="O66" s="147"/>
      <c r="P66" s="612"/>
      <c r="Q66" s="148"/>
      <c r="V66" s="100"/>
      <c r="W66" s="100"/>
      <c r="X66" s="100"/>
      <c r="Y66" s="100"/>
      <c r="Z66" s="100"/>
      <c r="AA66" s="100"/>
    </row>
    <row r="67" spans="1:27" s="21" customFormat="1" ht="10.5" customHeight="1">
      <c r="A67" s="68">
        <v>31</v>
      </c>
      <c r="B67" s="56" t="s">
        <v>1</v>
      </c>
      <c r="C67" s="57" t="s">
        <v>22</v>
      </c>
      <c r="D67" s="58"/>
      <c r="E67" s="86"/>
      <c r="F67" s="293" t="s">
        <v>452</v>
      </c>
      <c r="G67" s="88"/>
      <c r="H67" s="247"/>
      <c r="I67" s="62"/>
      <c r="J67" s="551"/>
      <c r="K67" s="80"/>
      <c r="L67" s="612" t="s">
        <v>456</v>
      </c>
      <c r="M67" s="147"/>
      <c r="N67" s="566"/>
      <c r="O67" s="147"/>
      <c r="P67" s="612"/>
      <c r="Q67" s="148"/>
      <c r="V67" s="99"/>
      <c r="W67" s="99"/>
      <c r="X67" s="99"/>
      <c r="Y67" s="99"/>
      <c r="Z67" s="99"/>
      <c r="AA67" s="99"/>
    </row>
    <row r="68" spans="1:27" s="21" customFormat="1" ht="10.5" customHeight="1">
      <c r="A68" s="68"/>
      <c r="B68" s="56"/>
      <c r="C68" s="44"/>
      <c r="D68" s="65"/>
      <c r="E68" s="69"/>
      <c r="F68" s="89"/>
      <c r="G68" s="71"/>
      <c r="H68" s="464"/>
      <c r="I68" s="72"/>
      <c r="J68" s="550" t="str">
        <f>IF(OR(I68= 7,I68= 8,I68= 9),F67,IF(OR(I68= 1,I68= 2,I68= 3),F69,IF(F67="Bye",F69,IF(F69="Bye",F67,""))))</f>
        <v>林崇城</v>
      </c>
      <c r="K68" s="91"/>
      <c r="L68" s="567" t="str">
        <f t="shared" si="5"/>
        <v/>
      </c>
      <c r="M68" s="147"/>
      <c r="N68" s="566"/>
      <c r="O68" s="147"/>
      <c r="P68" s="612"/>
      <c r="Q68" s="148"/>
      <c r="V68" s="99"/>
      <c r="W68" s="99"/>
      <c r="X68" s="99"/>
      <c r="Y68" s="99"/>
      <c r="Z68" s="99"/>
      <c r="AA68" s="99"/>
    </row>
    <row r="69" spans="1:27" s="21" customFormat="1" ht="10.5" customHeight="1">
      <c r="A69" s="55">
        <v>32</v>
      </c>
      <c r="B69" s="56">
        <v>6</v>
      </c>
      <c r="C69" s="57" t="s">
        <v>22</v>
      </c>
      <c r="D69" s="58">
        <v>9</v>
      </c>
      <c r="E69" s="59" t="s">
        <v>43</v>
      </c>
      <c r="F69" s="73" t="s">
        <v>312</v>
      </c>
      <c r="G69" s="61" t="s">
        <v>53</v>
      </c>
      <c r="H69" s="466"/>
      <c r="I69" s="96"/>
      <c r="J69" s="558"/>
      <c r="K69" s="92"/>
      <c r="L69" s="566"/>
      <c r="M69" s="147"/>
      <c r="N69" s="612"/>
      <c r="O69" s="147"/>
      <c r="P69" s="612"/>
      <c r="Q69" s="148"/>
      <c r="V69" s="99"/>
      <c r="W69" s="99"/>
      <c r="X69" s="99"/>
      <c r="Y69" s="99"/>
      <c r="Z69" s="99"/>
      <c r="AA69" s="99"/>
    </row>
    <row r="70" spans="1:27" ht="10.5" customHeight="1">
      <c r="A70" s="68"/>
      <c r="B70" s="56"/>
      <c r="C70" s="47"/>
      <c r="D70" s="101"/>
      <c r="E70" s="69"/>
      <c r="F70" s="77"/>
      <c r="G70" s="78"/>
      <c r="H70" s="464"/>
      <c r="I70" s="102"/>
      <c r="J70" s="559"/>
      <c r="K70" s="103"/>
      <c r="L70" s="568"/>
      <c r="M70" s="170"/>
      <c r="N70" s="568"/>
      <c r="O70" s="170"/>
      <c r="P70" s="568"/>
      <c r="Q70" s="148"/>
    </row>
    <row r="71" spans="1:27" s="100" customFormat="1" ht="10.5" customHeight="1">
      <c r="A71" s="104">
        <v>33</v>
      </c>
      <c r="B71" s="105">
        <v>5</v>
      </c>
      <c r="C71" s="57" t="s">
        <v>22</v>
      </c>
      <c r="D71" s="106">
        <v>8</v>
      </c>
      <c r="E71" s="59" t="s">
        <v>85</v>
      </c>
      <c r="F71" s="107" t="s">
        <v>313</v>
      </c>
      <c r="G71" s="61" t="s">
        <v>72</v>
      </c>
      <c r="H71" s="466"/>
      <c r="I71" s="108"/>
      <c r="J71" s="560"/>
      <c r="K71" s="109"/>
      <c r="L71" s="730"/>
      <c r="M71" s="731"/>
      <c r="N71" s="732"/>
      <c r="O71" s="731"/>
      <c r="P71" s="568"/>
      <c r="Q71" s="733"/>
      <c r="V71" s="99"/>
      <c r="W71" s="99"/>
      <c r="X71" s="99"/>
      <c r="Y71" s="99"/>
      <c r="Z71" s="99"/>
      <c r="AA71" s="99"/>
    </row>
    <row r="72" spans="1:27" ht="10.5" customHeight="1">
      <c r="A72" s="110"/>
      <c r="B72" s="105"/>
      <c r="C72" s="44"/>
      <c r="D72" s="65"/>
      <c r="E72" s="69"/>
      <c r="F72" s="70"/>
      <c r="G72" s="71"/>
      <c r="H72" s="464"/>
      <c r="I72" s="72"/>
      <c r="J72" s="550" t="str">
        <f>IF(OR(I72= 7,I72= 8,I72= 9),F71,IF(OR(I72= 1,I72= 2,I72= 3),F73,IF(F71="Bye",F73,IF(F73="Bye",F71,""))))</f>
        <v>黃文華</v>
      </c>
      <c r="K72" s="74"/>
      <c r="L72" s="566"/>
      <c r="M72" s="147"/>
      <c r="N72" s="612"/>
      <c r="O72" s="147"/>
      <c r="P72" s="612"/>
      <c r="Q72" s="148"/>
    </row>
    <row r="73" spans="1:27" ht="10.5" customHeight="1">
      <c r="A73" s="110">
        <v>34</v>
      </c>
      <c r="B73" s="105"/>
      <c r="C73" s="57" t="s">
        <v>22</v>
      </c>
      <c r="D73" s="58"/>
      <c r="E73" s="69"/>
      <c r="F73" s="293" t="s">
        <v>452</v>
      </c>
      <c r="G73" s="78"/>
      <c r="H73" s="247"/>
      <c r="I73" s="79"/>
      <c r="J73" s="551"/>
      <c r="K73" s="80"/>
      <c r="L73" s="566"/>
      <c r="M73" s="147"/>
      <c r="N73" s="612"/>
      <c r="O73" s="147"/>
      <c r="P73" s="612"/>
      <c r="Q73" s="148"/>
    </row>
    <row r="74" spans="1:27" ht="10.5" customHeight="1">
      <c r="A74" s="110"/>
      <c r="B74" s="105"/>
      <c r="C74" s="44"/>
      <c r="D74" s="65"/>
      <c r="E74" s="81"/>
      <c r="F74" s="82"/>
      <c r="G74" s="83"/>
      <c r="H74" s="464"/>
      <c r="I74" s="75"/>
      <c r="J74" s="552" t="s">
        <v>395</v>
      </c>
      <c r="K74" s="85">
        <v>8</v>
      </c>
      <c r="L74" s="719" t="str">
        <f>IF(OR(K74=7,K74=8,K74=9),J72,IF(OR(K74=1,K74=2,K74=3),J76,""))</f>
        <v>黃文華</v>
      </c>
      <c r="M74" s="154"/>
      <c r="N74" s="566"/>
      <c r="O74" s="147"/>
      <c r="P74" s="612"/>
      <c r="Q74" s="148"/>
    </row>
    <row r="75" spans="1:27" ht="10.5" customHeight="1">
      <c r="A75" s="110">
        <v>35</v>
      </c>
      <c r="B75" s="105"/>
      <c r="C75" s="57" t="s">
        <v>22</v>
      </c>
      <c r="D75" s="58"/>
      <c r="E75" s="86"/>
      <c r="F75" s="293" t="s">
        <v>452</v>
      </c>
      <c r="G75" s="88"/>
      <c r="H75" s="247"/>
      <c r="I75" s="62"/>
      <c r="J75" s="551"/>
      <c r="K75" s="80"/>
      <c r="L75" s="612" t="s">
        <v>455</v>
      </c>
      <c r="M75" s="156"/>
      <c r="N75" s="566"/>
      <c r="O75" s="147"/>
      <c r="P75" s="612"/>
      <c r="Q75" s="148"/>
    </row>
    <row r="76" spans="1:27" ht="10.5" customHeight="1">
      <c r="A76" s="110"/>
      <c r="B76" s="105"/>
      <c r="C76" s="44"/>
      <c r="D76" s="65"/>
      <c r="E76" s="69"/>
      <c r="F76" s="89"/>
      <c r="G76" s="78"/>
      <c r="H76" s="464"/>
      <c r="I76" s="72"/>
      <c r="J76" s="554" t="str">
        <f>IF(OR(I76= 7,I76= 8,I76= 9),F75,IF(OR(I76= 1,I76= 2,I76= 3),F77,IF(F75="Bye",F77,IF(F77="Bye",F75,""))))</f>
        <v>李芳茂</v>
      </c>
      <c r="K76" s="91"/>
      <c r="L76" s="612"/>
      <c r="M76" s="158"/>
      <c r="N76" s="566"/>
      <c r="O76" s="147"/>
      <c r="P76" s="612"/>
      <c r="Q76" s="148"/>
    </row>
    <row r="77" spans="1:27" ht="10.5" customHeight="1">
      <c r="A77" s="110">
        <v>36</v>
      </c>
      <c r="B77" s="105">
        <v>29</v>
      </c>
      <c r="C77" s="57" t="s">
        <v>22</v>
      </c>
      <c r="D77" s="58"/>
      <c r="E77" s="69"/>
      <c r="F77" s="77" t="s">
        <v>314</v>
      </c>
      <c r="G77" s="78" t="s">
        <v>28</v>
      </c>
      <c r="H77" s="247"/>
      <c r="I77" s="79"/>
      <c r="J77" s="551"/>
      <c r="K77" s="92"/>
      <c r="L77" s="612"/>
      <c r="M77" s="158"/>
      <c r="N77" s="566"/>
      <c r="O77" s="147"/>
      <c r="P77" s="612"/>
      <c r="Q77" s="148"/>
    </row>
    <row r="78" spans="1:27" ht="10.5" customHeight="1">
      <c r="A78" s="110"/>
      <c r="B78" s="105"/>
      <c r="C78" s="44"/>
      <c r="D78" s="65"/>
      <c r="E78" s="81"/>
      <c r="F78" s="82"/>
      <c r="G78" s="83"/>
      <c r="H78" s="464"/>
      <c r="I78" s="75"/>
      <c r="J78" s="551"/>
      <c r="K78" s="92"/>
      <c r="L78" s="565" t="s">
        <v>411</v>
      </c>
      <c r="M78" s="162">
        <v>2</v>
      </c>
      <c r="N78" s="719" t="str">
        <f>IF(OR(M78=7,M78=8,M78=9),L74,IF(OR(M78=1,M78=2,M78=3),L82,""))</f>
        <v>李忠華</v>
      </c>
      <c r="O78" s="154"/>
      <c r="P78" s="612"/>
      <c r="Q78" s="148"/>
    </row>
    <row r="79" spans="1:27" ht="10.5" customHeight="1">
      <c r="A79" s="110">
        <v>37</v>
      </c>
      <c r="B79" s="105">
        <v>21</v>
      </c>
      <c r="C79" s="57" t="s">
        <v>22</v>
      </c>
      <c r="D79" s="58"/>
      <c r="E79" s="86"/>
      <c r="F79" s="87" t="s">
        <v>315</v>
      </c>
      <c r="G79" s="88" t="s">
        <v>53</v>
      </c>
      <c r="H79" s="247"/>
      <c r="I79" s="62"/>
      <c r="J79" s="551"/>
      <c r="K79" s="92"/>
      <c r="L79" s="612"/>
      <c r="M79" s="158"/>
      <c r="N79" s="612" t="s">
        <v>470</v>
      </c>
      <c r="O79" s="158"/>
      <c r="P79" s="612"/>
      <c r="Q79" s="148"/>
    </row>
    <row r="80" spans="1:27" ht="10.5" customHeight="1">
      <c r="A80" s="110"/>
      <c r="B80" s="105"/>
      <c r="C80" s="44"/>
      <c r="D80" s="65"/>
      <c r="E80" s="69"/>
      <c r="F80" s="89"/>
      <c r="G80" s="78"/>
      <c r="H80" s="464"/>
      <c r="I80" s="72"/>
      <c r="J80" s="554" t="str">
        <f>IF(OR(I80= 7,I80= 8,I80= 9),F79,IF(OR(I80= 1,I80= 2,I80= 3),F81,IF(F79="Bye",F81,IF(F81="Bye",F79,""))))</f>
        <v>黃國禎</v>
      </c>
      <c r="K80" s="74"/>
      <c r="L80" s="612"/>
      <c r="M80" s="158"/>
      <c r="N80" s="612"/>
      <c r="O80" s="158"/>
      <c r="P80" s="612"/>
      <c r="Q80" s="148"/>
      <c r="V80" s="100"/>
      <c r="W80" s="100"/>
      <c r="X80" s="100"/>
      <c r="Y80" s="100"/>
      <c r="Z80" s="100"/>
      <c r="AA80" s="100"/>
    </row>
    <row r="81" spans="1:27" ht="10.5" customHeight="1">
      <c r="A81" s="110">
        <v>38</v>
      </c>
      <c r="B81" s="105"/>
      <c r="C81" s="57" t="s">
        <v>22</v>
      </c>
      <c r="D81" s="58"/>
      <c r="E81" s="69"/>
      <c r="F81" s="293" t="s">
        <v>452</v>
      </c>
      <c r="G81" s="78"/>
      <c r="H81" s="247"/>
      <c r="I81" s="79"/>
      <c r="J81" s="551"/>
      <c r="K81" s="80"/>
      <c r="L81" s="612"/>
      <c r="M81" s="158"/>
      <c r="N81" s="612"/>
      <c r="O81" s="158"/>
      <c r="P81" s="612"/>
      <c r="Q81" s="148"/>
    </row>
    <row r="82" spans="1:27" ht="10.5" customHeight="1">
      <c r="A82" s="110"/>
      <c r="B82" s="105"/>
      <c r="C82" s="44"/>
      <c r="D82" s="65"/>
      <c r="E82" s="81"/>
      <c r="F82" s="82"/>
      <c r="G82" s="83"/>
      <c r="H82" s="464"/>
      <c r="I82" s="75"/>
      <c r="J82" s="552" t="s">
        <v>395</v>
      </c>
      <c r="K82" s="85">
        <v>2</v>
      </c>
      <c r="L82" s="719" t="str">
        <f t="shared" ref="L82" si="6">IF(OR(K82=7,K82=8,K82=9),J80,IF(OR(K82=1,K82=2,K82=3),J84,""))</f>
        <v>李忠華</v>
      </c>
      <c r="M82" s="163"/>
      <c r="N82" s="612"/>
      <c r="O82" s="158"/>
      <c r="P82" s="612"/>
      <c r="Q82" s="148"/>
      <c r="V82" s="100"/>
      <c r="W82" s="100"/>
      <c r="X82" s="100"/>
      <c r="Y82" s="100"/>
      <c r="Z82" s="100"/>
      <c r="AA82" s="100"/>
    </row>
    <row r="83" spans="1:27" ht="10.5" customHeight="1">
      <c r="A83" s="110">
        <v>39</v>
      </c>
      <c r="B83" s="105"/>
      <c r="C83" s="57" t="s">
        <v>22</v>
      </c>
      <c r="D83" s="58"/>
      <c r="E83" s="86"/>
      <c r="F83" s="293" t="s">
        <v>452</v>
      </c>
      <c r="G83" s="88"/>
      <c r="H83" s="247"/>
      <c r="I83" s="62"/>
      <c r="J83" s="551"/>
      <c r="K83" s="80"/>
      <c r="L83" s="612" t="s">
        <v>455</v>
      </c>
      <c r="M83" s="147"/>
      <c r="N83" s="612"/>
      <c r="O83" s="158"/>
      <c r="P83" s="612"/>
      <c r="Q83" s="148"/>
    </row>
    <row r="84" spans="1:27" ht="10.5" customHeight="1">
      <c r="A84" s="110"/>
      <c r="B84" s="105"/>
      <c r="C84" s="44"/>
      <c r="D84" s="65"/>
      <c r="E84" s="69"/>
      <c r="F84" s="89"/>
      <c r="G84" s="71"/>
      <c r="H84" s="464"/>
      <c r="I84" s="72"/>
      <c r="J84" s="550" t="str">
        <f>IF(OR(I84= 7,I84= 8,I84= 9),F83,IF(OR(I84= 1,I84= 2,I84= 3),F85,IF(F83="Bye",F85,IF(F85="Bye",F83,""))))</f>
        <v>李忠華</v>
      </c>
      <c r="K84" s="91"/>
      <c r="L84" s="567"/>
      <c r="M84" s="147"/>
      <c r="N84" s="567"/>
      <c r="O84" s="158"/>
      <c r="P84" s="612"/>
      <c r="Q84" s="148"/>
    </row>
    <row r="85" spans="1:27" s="100" customFormat="1" ht="10.5" customHeight="1">
      <c r="A85" s="104">
        <v>40</v>
      </c>
      <c r="B85" s="105">
        <v>9</v>
      </c>
      <c r="C85" s="57" t="s">
        <v>22</v>
      </c>
      <c r="D85" s="106">
        <v>14</v>
      </c>
      <c r="E85" s="94" t="s">
        <v>57</v>
      </c>
      <c r="F85" s="95" t="s">
        <v>316</v>
      </c>
      <c r="G85" s="71" t="s">
        <v>36</v>
      </c>
      <c r="H85" s="466"/>
      <c r="I85" s="96"/>
      <c r="J85" s="557"/>
      <c r="K85" s="111"/>
      <c r="L85" s="567"/>
      <c r="M85" s="734"/>
      <c r="N85" s="567"/>
      <c r="O85" s="735"/>
      <c r="P85" s="612"/>
      <c r="Q85" s="733"/>
      <c r="V85" s="99"/>
      <c r="W85" s="99"/>
      <c r="X85" s="99"/>
      <c r="Y85" s="99"/>
      <c r="Z85" s="99"/>
      <c r="AA85" s="99"/>
    </row>
    <row r="86" spans="1:27" ht="10.5" customHeight="1">
      <c r="A86" s="110"/>
      <c r="B86" s="105"/>
      <c r="C86" s="44"/>
      <c r="D86" s="65"/>
      <c r="E86" s="81"/>
      <c r="F86" s="97"/>
      <c r="G86" s="98"/>
      <c r="H86" s="467"/>
      <c r="I86" s="75"/>
      <c r="J86" s="557"/>
      <c r="K86" s="92"/>
      <c r="L86" s="567"/>
      <c r="M86" s="147"/>
      <c r="N86" s="574" t="s">
        <v>421</v>
      </c>
      <c r="O86" s="162">
        <v>9</v>
      </c>
      <c r="P86" s="719" t="str">
        <f>IF(OR(O86=7,O86=8,O86=9),N78,IF(OR(O86=1,O86=2,O86=3),N94,""))</f>
        <v>李忠華</v>
      </c>
      <c r="Q86" s="720"/>
    </row>
    <row r="87" spans="1:27" s="100" customFormat="1" ht="10.5" customHeight="1">
      <c r="A87" s="104">
        <v>41</v>
      </c>
      <c r="B87" s="105">
        <v>19</v>
      </c>
      <c r="C87" s="57" t="s">
        <v>22</v>
      </c>
      <c r="D87" s="106">
        <v>17</v>
      </c>
      <c r="E87" s="59" t="s">
        <v>54</v>
      </c>
      <c r="F87" s="73" t="s">
        <v>325</v>
      </c>
      <c r="G87" s="61" t="s">
        <v>53</v>
      </c>
      <c r="H87" s="466"/>
      <c r="I87" s="108"/>
      <c r="J87" s="557"/>
      <c r="K87" s="111"/>
      <c r="L87" s="567"/>
      <c r="M87" s="734"/>
      <c r="N87" s="567"/>
      <c r="O87" s="735"/>
      <c r="P87" s="612" t="s">
        <v>469</v>
      </c>
      <c r="Q87" s="736"/>
      <c r="V87" s="99"/>
      <c r="X87" s="99"/>
      <c r="Y87" s="99"/>
      <c r="Z87" s="99"/>
      <c r="AA87" s="99"/>
    </row>
    <row r="88" spans="1:27" ht="10.5" customHeight="1">
      <c r="A88" s="110"/>
      <c r="B88" s="105"/>
      <c r="C88" s="44"/>
      <c r="D88" s="65"/>
      <c r="E88" s="69"/>
      <c r="F88" s="89"/>
      <c r="G88" s="71"/>
      <c r="H88" s="464"/>
      <c r="I88" s="72"/>
      <c r="J88" s="550" t="str">
        <f>IF(OR(I88= 7,I88= 8,I88= 9),F87,IF(OR(I88= 1,I88= 2,I88= 3),F89,IF(F87="Bye",F89,IF(F89="Bye",F87,""))))</f>
        <v>湯昇勳</v>
      </c>
      <c r="K88" s="74"/>
      <c r="L88" s="566"/>
      <c r="M88" s="147"/>
      <c r="N88" s="567"/>
      <c r="O88" s="158"/>
      <c r="P88" s="612"/>
      <c r="Q88" s="721"/>
    </row>
    <row r="89" spans="1:27" ht="10.5" customHeight="1">
      <c r="A89" s="110">
        <v>42</v>
      </c>
      <c r="B89" s="105"/>
      <c r="C89" s="57" t="s">
        <v>22</v>
      </c>
      <c r="D89" s="58"/>
      <c r="E89" s="69"/>
      <c r="F89" s="293" t="s">
        <v>452</v>
      </c>
      <c r="G89" s="78"/>
      <c r="H89" s="247"/>
      <c r="I89" s="79"/>
      <c r="J89" s="551"/>
      <c r="K89" s="80"/>
      <c r="L89" s="566"/>
      <c r="M89" s="147"/>
      <c r="N89" s="612"/>
      <c r="O89" s="158"/>
      <c r="P89" s="612"/>
      <c r="Q89" s="721"/>
    </row>
    <row r="90" spans="1:27" ht="10.5" customHeight="1">
      <c r="A90" s="110"/>
      <c r="B90" s="105"/>
      <c r="C90" s="44"/>
      <c r="D90" s="65"/>
      <c r="E90" s="81"/>
      <c r="F90" s="82"/>
      <c r="G90" s="83"/>
      <c r="H90" s="464"/>
      <c r="I90" s="75"/>
      <c r="J90" s="552" t="s">
        <v>397</v>
      </c>
      <c r="K90" s="85">
        <v>8</v>
      </c>
      <c r="L90" s="719" t="str">
        <f t="shared" ref="L90" si="7">IF(OR(K90=7,K90=8,K90=9),J88,IF(OR(K90=1,K90=2,K90=3),J92,""))</f>
        <v>湯昇勳</v>
      </c>
      <c r="M90" s="154"/>
      <c r="N90" s="612"/>
      <c r="O90" s="158"/>
      <c r="P90" s="612"/>
      <c r="Q90" s="721"/>
    </row>
    <row r="91" spans="1:27" ht="10.5" customHeight="1">
      <c r="A91" s="110">
        <v>43</v>
      </c>
      <c r="B91" s="105">
        <v>18</v>
      </c>
      <c r="C91" s="57" t="s">
        <v>22</v>
      </c>
      <c r="D91" s="58"/>
      <c r="E91" s="86"/>
      <c r="F91" s="87" t="s">
        <v>317</v>
      </c>
      <c r="G91" s="88" t="s">
        <v>53</v>
      </c>
      <c r="H91" s="247"/>
      <c r="I91" s="62"/>
      <c r="J91" s="551"/>
      <c r="K91" s="80"/>
      <c r="L91" s="612" t="s">
        <v>455</v>
      </c>
      <c r="M91" s="156"/>
      <c r="N91" s="612"/>
      <c r="O91" s="158"/>
      <c r="P91" s="612"/>
      <c r="Q91" s="721"/>
    </row>
    <row r="92" spans="1:27" ht="10.5" customHeight="1">
      <c r="A92" s="110"/>
      <c r="B92" s="105"/>
      <c r="C92" s="44"/>
      <c r="D92" s="65"/>
      <c r="E92" s="69"/>
      <c r="F92" s="89"/>
      <c r="G92" s="78"/>
      <c r="H92" s="464" t="s">
        <v>389</v>
      </c>
      <c r="I92" s="72">
        <v>9</v>
      </c>
      <c r="J92" s="554" t="str">
        <f>IF(OR(I92= 7,I92= 8,I92= 9),F91,IF(OR(I92= 1,I92= 2,I92= 3),F93,IF(F91="Bye",F93,IF(F93="Bye",F91,""))))</f>
        <v>王憲文</v>
      </c>
      <c r="K92" s="91"/>
      <c r="L92" s="612"/>
      <c r="M92" s="158"/>
      <c r="N92" s="612"/>
      <c r="O92" s="158"/>
      <c r="P92" s="612"/>
      <c r="Q92" s="721"/>
    </row>
    <row r="93" spans="1:27" ht="10.5" customHeight="1">
      <c r="A93" s="110">
        <v>44</v>
      </c>
      <c r="B93" s="105">
        <v>24</v>
      </c>
      <c r="C93" s="57" t="s">
        <v>22</v>
      </c>
      <c r="D93" s="58"/>
      <c r="E93" s="69"/>
      <c r="F93" s="77" t="s">
        <v>318</v>
      </c>
      <c r="G93" s="78" t="s">
        <v>60</v>
      </c>
      <c r="H93" s="247"/>
      <c r="I93" s="79"/>
      <c r="J93" s="551" t="s">
        <v>453</v>
      </c>
      <c r="K93" s="92"/>
      <c r="L93" s="612"/>
      <c r="M93" s="158"/>
      <c r="N93" s="612"/>
      <c r="O93" s="158"/>
      <c r="P93" s="612"/>
      <c r="Q93" s="721"/>
    </row>
    <row r="94" spans="1:27" ht="10.5" customHeight="1">
      <c r="A94" s="110"/>
      <c r="B94" s="105"/>
      <c r="C94" s="44"/>
      <c r="D94" s="65"/>
      <c r="E94" s="81"/>
      <c r="F94" s="82"/>
      <c r="G94" s="83"/>
      <c r="H94" s="464"/>
      <c r="I94" s="75"/>
      <c r="J94" s="551"/>
      <c r="K94" s="92"/>
      <c r="L94" s="565" t="s">
        <v>411</v>
      </c>
      <c r="M94" s="162">
        <v>2</v>
      </c>
      <c r="N94" s="719" t="str">
        <f t="shared" ref="N94" si="8">IF(OR(M94=7,M94=8,M94=9),L90,IF(OR(M94=1,M94=2,M94=3),L98,""))</f>
        <v>黃禎宏</v>
      </c>
      <c r="O94" s="163"/>
      <c r="P94" s="612"/>
      <c r="Q94" s="721"/>
    </row>
    <row r="95" spans="1:27" ht="10.5" customHeight="1">
      <c r="A95" s="110">
        <v>45</v>
      </c>
      <c r="B95" s="105">
        <v>20</v>
      </c>
      <c r="C95" s="57" t="s">
        <v>22</v>
      </c>
      <c r="D95" s="58"/>
      <c r="E95" s="86"/>
      <c r="F95" s="87" t="s">
        <v>319</v>
      </c>
      <c r="G95" s="88" t="s">
        <v>53</v>
      </c>
      <c r="H95" s="247"/>
      <c r="I95" s="62"/>
      <c r="J95" s="551"/>
      <c r="K95" s="92"/>
      <c r="L95" s="612"/>
      <c r="M95" s="158"/>
      <c r="N95" s="612" t="s">
        <v>470</v>
      </c>
      <c r="O95" s="147"/>
      <c r="P95" s="612"/>
      <c r="Q95" s="721"/>
    </row>
    <row r="96" spans="1:27" ht="10.5" customHeight="1">
      <c r="A96" s="110"/>
      <c r="B96" s="105"/>
      <c r="C96" s="44"/>
      <c r="D96" s="65"/>
      <c r="E96" s="69"/>
      <c r="F96" s="89"/>
      <c r="G96" s="78"/>
      <c r="H96" s="464"/>
      <c r="I96" s="72"/>
      <c r="J96" s="554" t="str">
        <f>IF(OR(I96= 7,I96= 8,I96= 9),F95,IF(OR(I96= 1,I96= 2,I96= 3),F97,IF(F95="Bye",F97,IF(F97="Bye",F95,""))))</f>
        <v>謝文廣</v>
      </c>
      <c r="K96" s="74"/>
      <c r="L96" s="612"/>
      <c r="M96" s="158"/>
      <c r="N96" s="612"/>
      <c r="O96" s="147"/>
      <c r="P96" s="612"/>
      <c r="Q96" s="721"/>
      <c r="V96" s="100"/>
      <c r="W96" s="100"/>
      <c r="X96" s="100"/>
      <c r="Y96" s="100"/>
      <c r="Z96" s="100"/>
      <c r="AA96" s="100"/>
    </row>
    <row r="97" spans="1:27" ht="10.5" customHeight="1">
      <c r="A97" s="110">
        <v>46</v>
      </c>
      <c r="B97" s="105"/>
      <c r="C97" s="57" t="s">
        <v>22</v>
      </c>
      <c r="D97" s="58"/>
      <c r="E97" s="69"/>
      <c r="F97" s="293" t="s">
        <v>452</v>
      </c>
      <c r="G97" s="78"/>
      <c r="H97" s="247"/>
      <c r="I97" s="79"/>
      <c r="J97" s="551"/>
      <c r="K97" s="80"/>
      <c r="L97" s="612"/>
      <c r="M97" s="158"/>
      <c r="N97" s="612"/>
      <c r="O97" s="147"/>
      <c r="P97" s="612"/>
      <c r="Q97" s="721"/>
    </row>
    <row r="98" spans="1:27" ht="10.5" customHeight="1">
      <c r="A98" s="110"/>
      <c r="B98" s="105"/>
      <c r="C98" s="44"/>
      <c r="D98" s="65"/>
      <c r="E98" s="81"/>
      <c r="F98" s="82"/>
      <c r="G98" s="83"/>
      <c r="H98" s="464"/>
      <c r="I98" s="75"/>
      <c r="J98" s="552" t="s">
        <v>395</v>
      </c>
      <c r="K98" s="85">
        <v>3</v>
      </c>
      <c r="L98" s="719" t="str">
        <f t="shared" ref="L98:L100" si="9">IF(OR(K98=7,K98=8,K98=9),J96,IF(OR(K98=1,K98=2,K98=3),J100,""))</f>
        <v>黃禎宏</v>
      </c>
      <c r="M98" s="163"/>
      <c r="N98" s="612"/>
      <c r="O98" s="147"/>
      <c r="P98" s="612"/>
      <c r="Q98" s="721"/>
      <c r="V98" s="100"/>
      <c r="W98" s="100"/>
      <c r="X98" s="100"/>
      <c r="Y98" s="100"/>
      <c r="Z98" s="100"/>
      <c r="AA98" s="100"/>
    </row>
    <row r="99" spans="1:27" ht="10.5" customHeight="1">
      <c r="A99" s="110">
        <v>47</v>
      </c>
      <c r="B99" s="105"/>
      <c r="C99" s="57" t="s">
        <v>22</v>
      </c>
      <c r="D99" s="58"/>
      <c r="E99" s="86"/>
      <c r="F99" s="293" t="s">
        <v>452</v>
      </c>
      <c r="G99" s="88"/>
      <c r="H99" s="247"/>
      <c r="I99" s="62"/>
      <c r="J99" s="551"/>
      <c r="K99" s="80"/>
      <c r="L99" s="612" t="s">
        <v>460</v>
      </c>
      <c r="M99" s="147"/>
      <c r="N99" s="612"/>
      <c r="O99" s="147"/>
      <c r="P99" s="612"/>
      <c r="Q99" s="721"/>
    </row>
    <row r="100" spans="1:27" ht="10.5" customHeight="1">
      <c r="A100" s="110"/>
      <c r="B100" s="105"/>
      <c r="C100" s="44"/>
      <c r="D100" s="65"/>
      <c r="E100" s="69"/>
      <c r="F100" s="89"/>
      <c r="G100" s="71"/>
      <c r="H100" s="464"/>
      <c r="I100" s="72"/>
      <c r="J100" s="550" t="str">
        <f>IF(OR(I100= 7,I100= 8,I100= 9),F99,IF(OR(I100= 1,I100= 2,I100= 3),F101,IF(F99="Bye",F101,IF(F101="Bye",F99,""))))</f>
        <v>黃禎宏</v>
      </c>
      <c r="K100" s="91"/>
      <c r="L100" s="567" t="str">
        <f t="shared" si="9"/>
        <v/>
      </c>
      <c r="M100" s="147"/>
      <c r="N100" s="567"/>
      <c r="O100" s="147"/>
      <c r="P100" s="612"/>
      <c r="Q100" s="721"/>
    </row>
    <row r="101" spans="1:27" s="100" customFormat="1" ht="10.5" customHeight="1">
      <c r="A101" s="104">
        <v>48</v>
      </c>
      <c r="B101" s="105">
        <v>4</v>
      </c>
      <c r="C101" s="57" t="s">
        <v>22</v>
      </c>
      <c r="D101" s="106">
        <v>6</v>
      </c>
      <c r="E101" s="94" t="s">
        <v>46</v>
      </c>
      <c r="F101" s="95" t="s">
        <v>320</v>
      </c>
      <c r="G101" s="71" t="s">
        <v>158</v>
      </c>
      <c r="H101" s="466"/>
      <c r="I101" s="96"/>
      <c r="J101" s="557"/>
      <c r="K101" s="111"/>
      <c r="L101" s="567"/>
      <c r="M101" s="734"/>
      <c r="N101" s="567"/>
      <c r="O101" s="734"/>
      <c r="P101" s="612"/>
      <c r="Q101" s="736"/>
      <c r="V101" s="99"/>
      <c r="W101" s="99"/>
      <c r="X101" s="99"/>
      <c r="Y101" s="99"/>
      <c r="Z101" s="99"/>
      <c r="AA101" s="99"/>
    </row>
    <row r="102" spans="1:27" ht="10.5" customHeight="1">
      <c r="A102" s="110"/>
      <c r="B102" s="105"/>
      <c r="C102" s="44"/>
      <c r="D102" s="65"/>
      <c r="E102" s="81"/>
      <c r="F102" s="82"/>
      <c r="G102" s="98"/>
      <c r="H102" s="464"/>
      <c r="I102" s="75"/>
      <c r="J102" s="557"/>
      <c r="K102" s="92"/>
      <c r="L102" s="567"/>
      <c r="M102" s="147"/>
      <c r="N102" s="722" t="s">
        <v>45</v>
      </c>
      <c r="O102" s="723"/>
      <c r="P102" s="719" t="str">
        <f>IF(OR(Q102=7,Q102=8,Q102=9),P86,IF(OR(Q102=1,Q102=2,Q102=3),P118,""))</f>
        <v>李忠華</v>
      </c>
      <c r="Q102" s="724">
        <v>8</v>
      </c>
    </row>
    <row r="103" spans="1:27" s="100" customFormat="1" ht="10.5" customHeight="1">
      <c r="A103" s="104">
        <v>49</v>
      </c>
      <c r="B103" s="105">
        <v>7</v>
      </c>
      <c r="C103" s="57" t="s">
        <v>22</v>
      </c>
      <c r="D103" s="106">
        <v>9</v>
      </c>
      <c r="E103" s="59" t="s">
        <v>394</v>
      </c>
      <c r="F103" s="73" t="s">
        <v>321</v>
      </c>
      <c r="G103" s="61" t="s">
        <v>28</v>
      </c>
      <c r="H103" s="466"/>
      <c r="I103" s="108"/>
      <c r="J103" s="557"/>
      <c r="K103" s="111"/>
      <c r="L103" s="567"/>
      <c r="M103" s="734"/>
      <c r="N103" s="567"/>
      <c r="O103" s="737"/>
      <c r="P103" s="625" t="s">
        <v>505</v>
      </c>
      <c r="Q103" s="738"/>
      <c r="V103" s="99"/>
      <c r="W103" s="99"/>
      <c r="X103" s="99"/>
      <c r="Y103" s="99"/>
      <c r="Z103" s="99"/>
      <c r="AA103" s="99"/>
    </row>
    <row r="104" spans="1:27" ht="10.5" customHeight="1">
      <c r="A104" s="110"/>
      <c r="B104" s="105"/>
      <c r="C104" s="44"/>
      <c r="D104" s="65"/>
      <c r="E104" s="69"/>
      <c r="F104" s="89"/>
      <c r="G104" s="71"/>
      <c r="H104" s="464"/>
      <c r="I104" s="72"/>
      <c r="J104" s="550" t="str">
        <f>IF(OR(I104= 7,I104= 8,I104= 9),F103,IF(OR(I104= 1,I104= 2,I104= 3),F105,IF(F103="Bye",F105,IF(F105="Bye",F103,""))))</f>
        <v>余化人</v>
      </c>
      <c r="K104" s="74"/>
      <c r="L104" s="566"/>
      <c r="M104" s="147"/>
      <c r="N104" s="567"/>
      <c r="O104" s="147"/>
      <c r="P104" s="612"/>
      <c r="Q104" s="721"/>
    </row>
    <row r="105" spans="1:27" ht="10.5" customHeight="1">
      <c r="A105" s="110">
        <v>50</v>
      </c>
      <c r="B105" s="105"/>
      <c r="C105" s="57" t="s">
        <v>22</v>
      </c>
      <c r="D105" s="58"/>
      <c r="E105" s="69"/>
      <c r="F105" s="293" t="s">
        <v>452</v>
      </c>
      <c r="G105" s="78"/>
      <c r="H105" s="247"/>
      <c r="I105" s="79"/>
      <c r="J105" s="551"/>
      <c r="K105" s="80"/>
      <c r="L105" s="566"/>
      <c r="M105" s="147"/>
      <c r="N105" s="612"/>
      <c r="O105" s="147"/>
      <c r="P105" s="612"/>
      <c r="Q105" s="721"/>
    </row>
    <row r="106" spans="1:27" ht="10.5" customHeight="1">
      <c r="A106" s="110"/>
      <c r="B106" s="105"/>
      <c r="C106" s="44"/>
      <c r="D106" s="65"/>
      <c r="E106" s="81"/>
      <c r="F106" s="82"/>
      <c r="G106" s="83"/>
      <c r="H106" s="464"/>
      <c r="I106" s="75"/>
      <c r="J106" s="552" t="s">
        <v>395</v>
      </c>
      <c r="K106" s="85">
        <v>7</v>
      </c>
      <c r="L106" s="719" t="str">
        <f>IF(OR(K106=7,K106=8,K106=9),J104,IF(OR(K106=1,K106=2,K106=3),J108,""))</f>
        <v>余化人</v>
      </c>
      <c r="M106" s="154"/>
      <c r="N106" s="612"/>
      <c r="O106" s="147"/>
      <c r="P106" s="612"/>
      <c r="Q106" s="721"/>
    </row>
    <row r="107" spans="1:27" ht="10.5" customHeight="1">
      <c r="A107" s="110">
        <v>51</v>
      </c>
      <c r="B107" s="105"/>
      <c r="C107" s="57" t="s">
        <v>22</v>
      </c>
      <c r="D107" s="58"/>
      <c r="E107" s="86"/>
      <c r="F107" s="293" t="s">
        <v>452</v>
      </c>
      <c r="G107" s="88"/>
      <c r="H107" s="247"/>
      <c r="I107" s="62"/>
      <c r="J107" s="551"/>
      <c r="K107" s="80"/>
      <c r="L107" s="612" t="s">
        <v>455</v>
      </c>
      <c r="M107" s="156"/>
      <c r="N107" s="612"/>
      <c r="O107" s="147"/>
      <c r="P107" s="612"/>
      <c r="Q107" s="721"/>
    </row>
    <row r="108" spans="1:27" ht="10.5" customHeight="1">
      <c r="A108" s="110"/>
      <c r="B108" s="105"/>
      <c r="C108" s="44"/>
      <c r="D108" s="65"/>
      <c r="E108" s="69"/>
      <c r="F108" s="89"/>
      <c r="G108" s="78"/>
      <c r="H108" s="464"/>
      <c r="I108" s="72"/>
      <c r="J108" s="554" t="str">
        <f>IF(OR(I108= 7,I108= 8,I108= 9),F107,IF(OR(I108= 1,I108= 2,I108= 3),F109,IF(F107="Bye",F109,IF(F109="Bye",F107,""))))</f>
        <v>葉志展</v>
      </c>
      <c r="K108" s="91"/>
      <c r="L108" s="612"/>
      <c r="M108" s="158"/>
      <c r="N108" s="612"/>
      <c r="O108" s="147"/>
      <c r="P108" s="612"/>
      <c r="Q108" s="721"/>
    </row>
    <row r="109" spans="1:27" ht="10.5" customHeight="1">
      <c r="A109" s="110">
        <v>52</v>
      </c>
      <c r="B109" s="105">
        <v>23</v>
      </c>
      <c r="C109" s="57" t="s">
        <v>22</v>
      </c>
      <c r="D109" s="58"/>
      <c r="E109" s="69"/>
      <c r="F109" s="77" t="s">
        <v>322</v>
      </c>
      <c r="G109" s="78" t="s">
        <v>95</v>
      </c>
      <c r="H109" s="247"/>
      <c r="I109" s="79"/>
      <c r="J109" s="551"/>
      <c r="K109" s="92"/>
      <c r="L109" s="612"/>
      <c r="M109" s="158"/>
      <c r="N109" s="612"/>
      <c r="O109" s="147"/>
      <c r="P109" s="612"/>
      <c r="Q109" s="721"/>
    </row>
    <row r="110" spans="1:27" ht="10.5" customHeight="1">
      <c r="A110" s="110"/>
      <c r="B110" s="105"/>
      <c r="C110" s="44"/>
      <c r="D110" s="65"/>
      <c r="E110" s="81"/>
      <c r="F110" s="82"/>
      <c r="G110" s="83"/>
      <c r="H110" s="464"/>
      <c r="I110" s="75"/>
      <c r="J110" s="551"/>
      <c r="K110" s="92"/>
      <c r="L110" s="565" t="s">
        <v>411</v>
      </c>
      <c r="M110" s="162">
        <v>8</v>
      </c>
      <c r="N110" s="719" t="str">
        <f>IF(OR(M110=7,M110=8,M110=9),L106,IF(OR(M110=1,M110=2,M110=3),L114,""))</f>
        <v>余化人</v>
      </c>
      <c r="O110" s="154"/>
      <c r="P110" s="612"/>
      <c r="Q110" s="721"/>
    </row>
    <row r="111" spans="1:27" ht="10.5" customHeight="1">
      <c r="A111" s="110">
        <v>53</v>
      </c>
      <c r="B111" s="105">
        <v>30</v>
      </c>
      <c r="C111" s="57" t="s">
        <v>22</v>
      </c>
      <c r="D111" s="58"/>
      <c r="E111" s="86"/>
      <c r="F111" s="87" t="s">
        <v>323</v>
      </c>
      <c r="G111" s="88" t="s">
        <v>28</v>
      </c>
      <c r="H111" s="247"/>
      <c r="I111" s="62"/>
      <c r="J111" s="551"/>
      <c r="K111" s="92"/>
      <c r="L111" s="612"/>
      <c r="M111" s="158"/>
      <c r="N111" s="612" t="s">
        <v>465</v>
      </c>
      <c r="O111" s="158"/>
      <c r="P111" s="612"/>
      <c r="Q111" s="721"/>
    </row>
    <row r="112" spans="1:27" ht="10.5" customHeight="1">
      <c r="A112" s="110"/>
      <c r="B112" s="105"/>
      <c r="C112" s="44"/>
      <c r="D112" s="65"/>
      <c r="E112" s="69"/>
      <c r="F112" s="89"/>
      <c r="G112" s="78"/>
      <c r="H112" s="464"/>
      <c r="I112" s="72"/>
      <c r="J112" s="554" t="str">
        <f>IF(OR(I112= 7,I112= 8,I112= 9),F111,IF(OR(I112= 1,I112= 2,I112= 3),F113,IF(F111="Bye",F113,IF(F113="Bye",F111,""))))</f>
        <v>葉豐田</v>
      </c>
      <c r="K112" s="74"/>
      <c r="L112" s="612"/>
      <c r="M112" s="158"/>
      <c r="N112" s="612"/>
      <c r="O112" s="158"/>
      <c r="P112" s="612"/>
      <c r="Q112" s="721"/>
      <c r="V112" s="100"/>
      <c r="W112" s="100"/>
      <c r="X112" s="100"/>
      <c r="Y112" s="100"/>
      <c r="Z112" s="100"/>
      <c r="AA112" s="100"/>
    </row>
    <row r="113" spans="1:27" ht="10.5" customHeight="1">
      <c r="A113" s="110">
        <v>54</v>
      </c>
      <c r="B113" s="105"/>
      <c r="C113" s="57" t="s">
        <v>22</v>
      </c>
      <c r="D113" s="58"/>
      <c r="E113" s="69"/>
      <c r="F113" s="293" t="s">
        <v>452</v>
      </c>
      <c r="G113" s="78"/>
      <c r="H113" s="247"/>
      <c r="I113" s="79"/>
      <c r="J113" s="551"/>
      <c r="K113" s="80"/>
      <c r="L113" s="612"/>
      <c r="M113" s="158"/>
      <c r="N113" s="612"/>
      <c r="O113" s="158"/>
      <c r="P113" s="612"/>
      <c r="Q113" s="721"/>
    </row>
    <row r="114" spans="1:27" ht="10.5" customHeight="1">
      <c r="A114" s="110"/>
      <c r="B114" s="105"/>
      <c r="C114" s="44"/>
      <c r="D114" s="65"/>
      <c r="E114" s="81"/>
      <c r="F114" s="82"/>
      <c r="G114" s="83"/>
      <c r="H114" s="464"/>
      <c r="I114" s="75"/>
      <c r="J114" s="552" t="s">
        <v>395</v>
      </c>
      <c r="K114" s="85">
        <v>8</v>
      </c>
      <c r="L114" s="719" t="str">
        <f t="shared" ref="L114" si="10">IF(OR(K114=7,K114=8,K114=9),J112,IF(OR(K114=1,K114=2,K114=3),J116,""))</f>
        <v>葉豐田</v>
      </c>
      <c r="M114" s="163"/>
      <c r="N114" s="612"/>
      <c r="O114" s="158"/>
      <c r="P114" s="612"/>
      <c r="Q114" s="721"/>
      <c r="V114" s="100"/>
      <c r="W114" s="100"/>
      <c r="X114" s="100"/>
      <c r="Y114" s="100"/>
      <c r="Z114" s="100"/>
      <c r="AA114" s="100"/>
    </row>
    <row r="115" spans="1:27" ht="10.5" customHeight="1">
      <c r="A115" s="110">
        <v>55</v>
      </c>
      <c r="B115" s="105"/>
      <c r="C115" s="57" t="s">
        <v>22</v>
      </c>
      <c r="D115" s="58"/>
      <c r="E115" s="86"/>
      <c r="F115" s="293" t="s">
        <v>452</v>
      </c>
      <c r="G115" s="88"/>
      <c r="H115" s="247"/>
      <c r="I115" s="62"/>
      <c r="J115" s="551"/>
      <c r="K115" s="80"/>
      <c r="L115" s="612" t="s">
        <v>455</v>
      </c>
      <c r="M115" s="147"/>
      <c r="N115" s="612"/>
      <c r="O115" s="158"/>
      <c r="P115" s="612"/>
      <c r="Q115" s="721"/>
    </row>
    <row r="116" spans="1:27" ht="10.5" customHeight="1">
      <c r="A116" s="110"/>
      <c r="B116" s="105"/>
      <c r="C116" s="44"/>
      <c r="D116" s="65"/>
      <c r="E116" s="69"/>
      <c r="F116" s="89"/>
      <c r="G116" s="71"/>
      <c r="H116" s="464"/>
      <c r="I116" s="72"/>
      <c r="J116" s="550" t="str">
        <f>IF(OR(I116= 7,I116= 8,I116= 9),F115,IF(OR(I116= 1,I116= 2,I116= 3),F117,IF(F115="Bye",F117,IF(F117="Bye",F115,""))))</f>
        <v>陳堯智</v>
      </c>
      <c r="K116" s="91"/>
      <c r="L116" s="567"/>
      <c r="M116" s="147"/>
      <c r="N116" s="567"/>
      <c r="O116" s="158"/>
      <c r="P116" s="612"/>
      <c r="Q116" s="721"/>
    </row>
    <row r="117" spans="1:27" s="100" customFormat="1" ht="10.5" customHeight="1">
      <c r="A117" s="104">
        <v>56</v>
      </c>
      <c r="B117" s="105">
        <v>8</v>
      </c>
      <c r="C117" s="57" t="s">
        <v>22</v>
      </c>
      <c r="D117" s="106">
        <v>14</v>
      </c>
      <c r="E117" s="94" t="s">
        <v>74</v>
      </c>
      <c r="F117" s="95" t="s">
        <v>324</v>
      </c>
      <c r="G117" s="71" t="s">
        <v>53</v>
      </c>
      <c r="H117" s="466"/>
      <c r="I117" s="96"/>
      <c r="J117" s="557"/>
      <c r="K117" s="111"/>
      <c r="L117" s="567"/>
      <c r="M117" s="734"/>
      <c r="N117" s="567"/>
      <c r="O117" s="735"/>
      <c r="P117" s="612"/>
      <c r="Q117" s="736"/>
      <c r="V117" s="99"/>
      <c r="W117" s="99"/>
      <c r="X117" s="99"/>
      <c r="Y117" s="99"/>
      <c r="Z117" s="99"/>
      <c r="AA117" s="99"/>
    </row>
    <row r="118" spans="1:27" ht="10.5" customHeight="1">
      <c r="A118" s="110"/>
      <c r="B118" s="105"/>
      <c r="C118" s="44"/>
      <c r="D118" s="65"/>
      <c r="E118" s="81"/>
      <c r="F118" s="97"/>
      <c r="G118" s="98"/>
      <c r="H118" s="467"/>
      <c r="I118" s="75"/>
      <c r="J118" s="557"/>
      <c r="K118" s="92"/>
      <c r="L118" s="567"/>
      <c r="M118" s="147"/>
      <c r="N118" s="574" t="s">
        <v>421</v>
      </c>
      <c r="O118" s="162">
        <v>8</v>
      </c>
      <c r="P118" s="719" t="str">
        <f t="shared" ref="P118" si="11">IF(OR(O118=7,O118=8,O118=9),N110,IF(OR(O118=1,O118=2,O118=3),N126,""))</f>
        <v>余化人</v>
      </c>
      <c r="Q118" s="727"/>
    </row>
    <row r="119" spans="1:27" s="100" customFormat="1" ht="10.5" customHeight="1">
      <c r="A119" s="104">
        <v>57</v>
      </c>
      <c r="B119" s="105">
        <v>15</v>
      </c>
      <c r="C119" s="57" t="s">
        <v>22</v>
      </c>
      <c r="D119" s="106"/>
      <c r="E119" s="59"/>
      <c r="F119" s="246" t="s">
        <v>393</v>
      </c>
      <c r="G119" s="61" t="s">
        <v>53</v>
      </c>
      <c r="H119" s="466"/>
      <c r="I119" s="108"/>
      <c r="J119" s="557"/>
      <c r="K119" s="111"/>
      <c r="L119" s="567"/>
      <c r="M119" s="734"/>
      <c r="N119" s="567"/>
      <c r="O119" s="735"/>
      <c r="P119" s="728" t="s">
        <v>492</v>
      </c>
      <c r="Q119" s="739"/>
      <c r="V119" s="99"/>
      <c r="W119" s="99"/>
      <c r="X119" s="99"/>
      <c r="Y119" s="99"/>
      <c r="Z119" s="99"/>
      <c r="AA119" s="99"/>
    </row>
    <row r="120" spans="1:27" ht="10.5" customHeight="1">
      <c r="A120" s="110"/>
      <c r="B120" s="105"/>
      <c r="C120" s="44"/>
      <c r="D120" s="65"/>
      <c r="E120" s="69"/>
      <c r="F120" s="89"/>
      <c r="G120" s="71"/>
      <c r="H120" s="464"/>
      <c r="I120" s="72"/>
      <c r="J120" s="550" t="str">
        <f>IF(OR(I120= 7,I120= 8,I120= 9),F119,IF(OR(I120= 1,I120= 2,I120= 3),F121,IF(F119="Bye",F121,IF(F121="Bye",F119,""))))</f>
        <v>林建州</v>
      </c>
      <c r="K120" s="74"/>
      <c r="L120" s="566"/>
      <c r="M120" s="147"/>
      <c r="N120" s="567"/>
      <c r="O120" s="158"/>
      <c r="P120" s="612"/>
      <c r="Q120" s="148"/>
    </row>
    <row r="121" spans="1:27" ht="10.5" customHeight="1">
      <c r="A121" s="110">
        <v>58</v>
      </c>
      <c r="B121" s="105"/>
      <c r="C121" s="57" t="s">
        <v>22</v>
      </c>
      <c r="D121" s="58"/>
      <c r="E121" s="69"/>
      <c r="F121" s="293" t="s">
        <v>452</v>
      </c>
      <c r="G121" s="78"/>
      <c r="H121" s="247"/>
      <c r="I121" s="79"/>
      <c r="J121" s="551"/>
      <c r="K121" s="80"/>
      <c r="L121" s="566"/>
      <c r="M121" s="147"/>
      <c r="N121" s="612"/>
      <c r="O121" s="158"/>
      <c r="P121" s="612"/>
      <c r="Q121" s="148"/>
    </row>
    <row r="122" spans="1:27" ht="10.5" customHeight="1">
      <c r="A122" s="110"/>
      <c r="B122" s="105"/>
      <c r="C122" s="44"/>
      <c r="D122" s="65"/>
      <c r="E122" s="81"/>
      <c r="F122" s="82"/>
      <c r="G122" s="83"/>
      <c r="H122" s="464"/>
      <c r="I122" s="75"/>
      <c r="J122" s="552" t="s">
        <v>398</v>
      </c>
      <c r="K122" s="85">
        <v>8</v>
      </c>
      <c r="L122" s="719" t="str">
        <f t="shared" ref="L122" si="12">IF(OR(K122=7,K122=8,K122=9),J120,IF(OR(K122=1,K122=2,K122=3),J124,""))</f>
        <v>林建州</v>
      </c>
      <c r="M122" s="154"/>
      <c r="N122" s="612"/>
      <c r="O122" s="158"/>
      <c r="P122" s="612"/>
      <c r="Q122" s="148"/>
    </row>
    <row r="123" spans="1:27" ht="10.5" customHeight="1">
      <c r="A123" s="110">
        <v>59</v>
      </c>
      <c r="B123" s="105"/>
      <c r="C123" s="57" t="s">
        <v>22</v>
      </c>
      <c r="D123" s="58"/>
      <c r="E123" s="86"/>
      <c r="F123" s="293" t="s">
        <v>452</v>
      </c>
      <c r="G123" s="88"/>
      <c r="H123" s="247"/>
      <c r="I123" s="62"/>
      <c r="J123" s="551"/>
      <c r="K123" s="80"/>
      <c r="L123" s="612" t="s">
        <v>460</v>
      </c>
      <c r="M123" s="156"/>
      <c r="N123" s="612"/>
      <c r="O123" s="158"/>
      <c r="P123" s="612"/>
      <c r="Q123" s="148"/>
    </row>
    <row r="124" spans="1:27" ht="10.5" customHeight="1">
      <c r="A124" s="110"/>
      <c r="B124" s="105"/>
      <c r="C124" s="44"/>
      <c r="D124" s="65"/>
      <c r="E124" s="69"/>
      <c r="F124" s="89"/>
      <c r="G124" s="78"/>
      <c r="H124" s="464"/>
      <c r="I124" s="72"/>
      <c r="J124" s="554" t="str">
        <f>IF(OR(I124= 7,I124= 8,I124= 9),F123,IF(OR(I124= 1,I124= 2,I124= 3),F125,IF(F123="Bye",F125,IF(F125="Bye",F123,""))))</f>
        <v>鄭潁駿</v>
      </c>
      <c r="K124" s="91"/>
      <c r="L124" s="612"/>
      <c r="M124" s="158"/>
      <c r="N124" s="612"/>
      <c r="O124" s="158"/>
      <c r="P124" s="612"/>
      <c r="Q124" s="148"/>
    </row>
    <row r="125" spans="1:27" ht="10.5" customHeight="1">
      <c r="A125" s="110">
        <v>60</v>
      </c>
      <c r="B125" s="105">
        <v>34</v>
      </c>
      <c r="C125" s="57" t="s">
        <v>22</v>
      </c>
      <c r="D125" s="58"/>
      <c r="E125" s="69"/>
      <c r="F125" s="77" t="s">
        <v>326</v>
      </c>
      <c r="G125" s="78" t="s">
        <v>246</v>
      </c>
      <c r="H125" s="247"/>
      <c r="I125" s="79"/>
      <c r="J125" s="551"/>
      <c r="K125" s="92"/>
      <c r="L125" s="612"/>
      <c r="M125" s="158"/>
      <c r="N125" s="612"/>
      <c r="O125" s="158"/>
      <c r="P125" s="612"/>
      <c r="Q125" s="148"/>
    </row>
    <row r="126" spans="1:27" ht="10.5" customHeight="1">
      <c r="A126" s="110"/>
      <c r="B126" s="105"/>
      <c r="C126" s="44"/>
      <c r="D126" s="65"/>
      <c r="E126" s="81"/>
      <c r="F126" s="82"/>
      <c r="G126" s="83"/>
      <c r="H126" s="464"/>
      <c r="I126" s="75"/>
      <c r="J126" s="551"/>
      <c r="K126" s="92"/>
      <c r="L126" s="565" t="s">
        <v>411</v>
      </c>
      <c r="M126" s="162">
        <v>2</v>
      </c>
      <c r="N126" s="719" t="str">
        <f t="shared" ref="N126" si="13">IF(OR(M126=7,M126=8,M126=9),L122,IF(OR(M126=1,M126=2,M126=3),L130,""))</f>
        <v>王松村</v>
      </c>
      <c r="O126" s="163"/>
      <c r="P126" s="612"/>
      <c r="Q126" s="148"/>
    </row>
    <row r="127" spans="1:27" ht="10.5" customHeight="1">
      <c r="A127" s="110">
        <v>61</v>
      </c>
      <c r="B127" s="105">
        <v>12</v>
      </c>
      <c r="C127" s="57" t="s">
        <v>22</v>
      </c>
      <c r="D127" s="58"/>
      <c r="E127" s="86"/>
      <c r="F127" s="87" t="s">
        <v>327</v>
      </c>
      <c r="G127" s="88" t="s">
        <v>30</v>
      </c>
      <c r="H127" s="247"/>
      <c r="I127" s="62"/>
      <c r="J127" s="551"/>
      <c r="K127" s="92"/>
      <c r="L127" s="612"/>
      <c r="M127" s="158"/>
      <c r="N127" s="728" t="s">
        <v>470</v>
      </c>
      <c r="O127" s="147"/>
      <c r="P127" s="612"/>
      <c r="Q127" s="148"/>
    </row>
    <row r="128" spans="1:27" ht="10.5" customHeight="1">
      <c r="A128" s="110"/>
      <c r="B128" s="105"/>
      <c r="C128" s="44"/>
      <c r="D128" s="65"/>
      <c r="E128" s="69"/>
      <c r="F128" s="89"/>
      <c r="G128" s="78"/>
      <c r="H128" s="464"/>
      <c r="I128" s="72">
        <v>6</v>
      </c>
      <c r="J128" s="554" t="str">
        <f>IF(OR(I128= 7,I128= 8,I128= 9),F127,IF(OR(I128= 1,I128= 2,I128= 3),F129,IF(F127="Bye",F129,IF(F129="Bye",F127,""))))</f>
        <v>林香筍</v>
      </c>
      <c r="K128" s="74"/>
      <c r="L128" s="612"/>
      <c r="M128" s="158"/>
      <c r="N128" s="566"/>
      <c r="O128" s="147"/>
      <c r="P128" s="612"/>
      <c r="Q128" s="148"/>
      <c r="V128" s="100"/>
      <c r="W128" s="100"/>
      <c r="X128" s="100"/>
      <c r="Y128" s="100"/>
      <c r="Z128" s="100"/>
      <c r="AA128" s="100"/>
    </row>
    <row r="129" spans="1:27" ht="10.5" customHeight="1">
      <c r="A129" s="110">
        <v>62</v>
      </c>
      <c r="B129" s="105"/>
      <c r="C129" s="57" t="s">
        <v>22</v>
      </c>
      <c r="D129" s="58"/>
      <c r="E129" s="69"/>
      <c r="F129" s="293" t="s">
        <v>452</v>
      </c>
      <c r="G129" s="78"/>
      <c r="H129" s="247"/>
      <c r="I129" s="79"/>
      <c r="J129" s="551"/>
      <c r="K129" s="80"/>
      <c r="L129" s="612"/>
      <c r="M129" s="158"/>
      <c r="N129" s="566"/>
      <c r="O129" s="147"/>
      <c r="P129" s="612"/>
      <c r="Q129" s="148"/>
    </row>
    <row r="130" spans="1:27" ht="10.5" customHeight="1">
      <c r="A130" s="110"/>
      <c r="B130" s="105"/>
      <c r="C130" s="44"/>
      <c r="D130" s="65"/>
      <c r="E130" s="81"/>
      <c r="F130" s="82"/>
      <c r="G130" s="83"/>
      <c r="H130" s="464"/>
      <c r="I130" s="75"/>
      <c r="J130" s="552" t="s">
        <v>397</v>
      </c>
      <c r="K130" s="85">
        <v>2</v>
      </c>
      <c r="L130" s="719" t="str">
        <f t="shared" ref="L130:L132" si="14">IF(OR(K130=7,K130=8,K130=9),J128,IF(OR(K130=1,K130=2,K130=3),J132,""))</f>
        <v>王松村</v>
      </c>
      <c r="M130" s="163"/>
      <c r="N130" s="566"/>
      <c r="O130" s="147"/>
      <c r="P130" s="612"/>
      <c r="Q130" s="148"/>
    </row>
    <row r="131" spans="1:27" ht="10.5" customHeight="1">
      <c r="A131" s="110">
        <v>63</v>
      </c>
      <c r="B131" s="105"/>
      <c r="C131" s="57" t="s">
        <v>22</v>
      </c>
      <c r="D131" s="58"/>
      <c r="E131" s="86"/>
      <c r="F131" s="293" t="s">
        <v>452</v>
      </c>
      <c r="G131" s="88"/>
      <c r="H131" s="247"/>
      <c r="I131" s="62"/>
      <c r="J131" s="551"/>
      <c r="K131" s="80"/>
      <c r="L131" s="612" t="s">
        <v>454</v>
      </c>
      <c r="M131" s="147"/>
      <c r="N131" s="566"/>
      <c r="O131" s="147"/>
      <c r="P131" s="612"/>
      <c r="Q131" s="148"/>
    </row>
    <row r="132" spans="1:27" ht="10.5" customHeight="1">
      <c r="A132" s="110"/>
      <c r="B132" s="105"/>
      <c r="C132" s="44"/>
      <c r="D132" s="65"/>
      <c r="E132" s="69"/>
      <c r="F132" s="89"/>
      <c r="G132" s="71"/>
      <c r="H132" s="464"/>
      <c r="I132" s="72"/>
      <c r="J132" s="550" t="str">
        <f>IF(OR(I132= 7,I132= 8,I132= 9),F131,IF(OR(I132= 1,I132= 2,I132= 3),F133,IF(F131="Bye",F133,IF(F133="Bye",F131,""))))</f>
        <v>王松村</v>
      </c>
      <c r="K132" s="91"/>
      <c r="L132" s="567" t="str">
        <f t="shared" si="14"/>
        <v/>
      </c>
      <c r="M132" s="147"/>
      <c r="N132" s="566"/>
      <c r="O132" s="147"/>
      <c r="P132" s="612"/>
      <c r="Q132" s="148"/>
    </row>
    <row r="133" spans="1:27" s="100" customFormat="1" ht="10.5" customHeight="1">
      <c r="A133" s="104">
        <v>64</v>
      </c>
      <c r="B133" s="105">
        <v>2</v>
      </c>
      <c r="C133" s="57" t="s">
        <v>22</v>
      </c>
      <c r="D133" s="106">
        <v>2</v>
      </c>
      <c r="E133" s="59" t="s">
        <v>103</v>
      </c>
      <c r="F133" s="73" t="s">
        <v>328</v>
      </c>
      <c r="G133" s="61" t="s">
        <v>53</v>
      </c>
      <c r="H133" s="466"/>
      <c r="I133" s="96"/>
      <c r="J133" s="561"/>
      <c r="K133" s="111"/>
      <c r="L133" s="740"/>
      <c r="M133" s="734"/>
      <c r="N133" s="567"/>
      <c r="O133" s="734"/>
      <c r="P133" s="612"/>
      <c r="Q133" s="733"/>
      <c r="V133" s="99"/>
      <c r="W133" s="99"/>
      <c r="X133" s="99"/>
      <c r="Y133" s="99"/>
      <c r="Z133" s="99"/>
      <c r="AA133" s="99"/>
    </row>
    <row r="134" spans="1:27" ht="10.5" customHeight="1">
      <c r="B134" s="114"/>
      <c r="C134" s="47"/>
      <c r="D134" s="101"/>
      <c r="E134" s="69"/>
      <c r="F134" s="77"/>
      <c r="G134" s="78"/>
      <c r="H134" s="464"/>
      <c r="I134" s="102"/>
      <c r="J134" s="559"/>
      <c r="K134" s="103"/>
      <c r="L134" s="568"/>
      <c r="M134" s="170"/>
      <c r="N134" s="568"/>
      <c r="O134" s="170"/>
      <c r="P134" s="568"/>
      <c r="Q134" s="148"/>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157" priority="39" stopIfTrue="1">
      <formula>AND(#REF!&lt;9,$D7&gt;0)</formula>
    </cfRule>
  </conditionalFormatting>
  <conditionalFormatting sqref="H8 H40 H16 H20 H24 H48 H52 H32 H44 H36 H12 H28 H56 H64 H68 H60 H104 H80 H84 H88 H112 H116 H96 H108 H100 H76 H92 H120 H128 H132 H124">
    <cfRule type="expression" dxfId="156" priority="40" stopIfTrue="1">
      <formula>AND($N$1="CU",H8="Umpire")</formula>
    </cfRule>
    <cfRule type="expression" dxfId="155" priority="41" stopIfTrue="1">
      <formula>AND($N$1="CU",H8&lt;&gt;"Umpire",I8&lt;&gt;"")</formula>
    </cfRule>
    <cfRule type="expression" dxfId="154" priority="42" stopIfTrue="1">
      <formula>AND($N$1="CU",H8&lt;&gt;"Umpire")</formula>
    </cfRule>
  </conditionalFormatting>
  <conditionalFormatting sqref="C7 C9 C11 C13 C15 C17 C19 C21">
    <cfRule type="cellIs" dxfId="153" priority="43" stopIfTrue="1" operator="equal">
      <formula>"QA"</formula>
    </cfRule>
    <cfRule type="cellIs" dxfId="152" priority="44"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151" priority="45" stopIfTrue="1">
      <formula>$N$1="CU"</formula>
    </cfRule>
  </conditionalFormatting>
  <conditionalFormatting sqref="I16">
    <cfRule type="expression" dxfId="150" priority="38" stopIfTrue="1">
      <formula>$N$1="CU"</formula>
    </cfRule>
  </conditionalFormatting>
  <conditionalFormatting sqref="I24">
    <cfRule type="expression" dxfId="149" priority="37" stopIfTrue="1">
      <formula>$N$1="CU"</formula>
    </cfRule>
  </conditionalFormatting>
  <conditionalFormatting sqref="I32">
    <cfRule type="expression" dxfId="148" priority="36" stopIfTrue="1">
      <formula>$N$1="CU"</formula>
    </cfRule>
  </conditionalFormatting>
  <conditionalFormatting sqref="I40">
    <cfRule type="expression" dxfId="147" priority="35" stopIfTrue="1">
      <formula>$N$1="CU"</formula>
    </cfRule>
  </conditionalFormatting>
  <conditionalFormatting sqref="I48">
    <cfRule type="expression" dxfId="146" priority="34" stopIfTrue="1">
      <formula>$N$1="CU"</formula>
    </cfRule>
  </conditionalFormatting>
  <conditionalFormatting sqref="I56">
    <cfRule type="expression" dxfId="145" priority="33" stopIfTrue="1">
      <formula>$N$1="CU"</formula>
    </cfRule>
  </conditionalFormatting>
  <conditionalFormatting sqref="I64">
    <cfRule type="expression" dxfId="144" priority="32" stopIfTrue="1">
      <formula>$N$1="CU"</formula>
    </cfRule>
  </conditionalFormatting>
  <conditionalFormatting sqref="G71:G133">
    <cfRule type="expression" dxfId="143" priority="27" stopIfTrue="1">
      <formula>AND(#REF!&lt;9,$D71&gt;0)</formula>
    </cfRule>
  </conditionalFormatting>
  <conditionalFormatting sqref="H72">
    <cfRule type="expression" dxfId="142" priority="28" stopIfTrue="1">
      <formula>AND($N$1="CU",H72="Umpire")</formula>
    </cfRule>
    <cfRule type="expression" dxfId="141" priority="29" stopIfTrue="1">
      <formula>AND($N$1="CU",H72&lt;&gt;"Umpire",I72&lt;&gt;"")</formula>
    </cfRule>
    <cfRule type="expression" dxfId="140" priority="30" stopIfTrue="1">
      <formula>AND($N$1="CU",H72&lt;&gt;"Umpire")</formula>
    </cfRule>
  </conditionalFormatting>
  <conditionalFormatting sqref="I72">
    <cfRule type="expression" dxfId="139" priority="31" stopIfTrue="1">
      <formula>$N$1="CU"</formula>
    </cfRule>
  </conditionalFormatting>
  <conditionalFormatting sqref="I80">
    <cfRule type="expression" dxfId="138" priority="26" stopIfTrue="1">
      <formula>$N$1="CU"</formula>
    </cfRule>
  </conditionalFormatting>
  <conditionalFormatting sqref="I88">
    <cfRule type="expression" dxfId="137" priority="25" stopIfTrue="1">
      <formula>$N$1="CU"</formula>
    </cfRule>
  </conditionalFormatting>
  <conditionalFormatting sqref="I96">
    <cfRule type="expression" dxfId="136" priority="24" stopIfTrue="1">
      <formula>$N$1="CU"</formula>
    </cfRule>
  </conditionalFormatting>
  <conditionalFormatting sqref="I104">
    <cfRule type="expression" dxfId="135" priority="23" stopIfTrue="1">
      <formula>$N$1="CU"</formula>
    </cfRule>
  </conditionalFormatting>
  <conditionalFormatting sqref="I112">
    <cfRule type="expression" dxfId="134" priority="22" stopIfTrue="1">
      <formula>$N$1="CU"</formula>
    </cfRule>
  </conditionalFormatting>
  <conditionalFormatting sqref="I120">
    <cfRule type="expression" dxfId="133" priority="21" stopIfTrue="1">
      <formula>$N$1="CU"</formula>
    </cfRule>
  </conditionalFormatting>
  <conditionalFormatting sqref="I128">
    <cfRule type="expression" dxfId="132" priority="20" stopIfTrue="1">
      <formula>$N$1="CU"</formula>
    </cfRule>
  </conditionalFormatting>
  <conditionalFormatting sqref="F1:F8 F120 F10 F12:F16 F20:F24 F18 F28:F32 F26 F36:F40 F34 F44:F56 F42 F60:F64 F58 F68:F72 F66 F76:F80 F74 F84:F88 F82 F100:F104 F98 F108:F112 F106 F116:F118 F114 F124:F128 F122 F132:F1048576 F130 F90:F96">
    <cfRule type="duplicateValues" dxfId="131" priority="1"/>
    <cfRule type="duplicateValues" dxfId="130" priority="16"/>
    <cfRule type="duplicateValues" dxfId="129" priority="17"/>
    <cfRule type="duplicateValues" dxfId="128" priority="18"/>
    <cfRule type="duplicateValues" dxfId="127" priority="19"/>
  </conditionalFormatting>
  <conditionalFormatting sqref="C23 C25 C27 C29 C31 C33 C35 C37">
    <cfRule type="cellIs" dxfId="126" priority="14" stopIfTrue="1" operator="equal">
      <formula>"QA"</formula>
    </cfRule>
    <cfRule type="cellIs" dxfId="125" priority="15" stopIfTrue="1" operator="equal">
      <formula>"DA"</formula>
    </cfRule>
  </conditionalFormatting>
  <conditionalFormatting sqref="C39 C41 C43 C45 C47 C49 C51 C53">
    <cfRule type="cellIs" dxfId="124" priority="12" stopIfTrue="1" operator="equal">
      <formula>"QA"</formula>
    </cfRule>
    <cfRule type="cellIs" dxfId="123" priority="13" stopIfTrue="1" operator="equal">
      <formula>"DA"</formula>
    </cfRule>
  </conditionalFormatting>
  <conditionalFormatting sqref="C55 C57 C59 C61 C63 C65 C67 C69">
    <cfRule type="cellIs" dxfId="122" priority="10" stopIfTrue="1" operator="equal">
      <formula>"QA"</formula>
    </cfRule>
    <cfRule type="cellIs" dxfId="121" priority="11" stopIfTrue="1" operator="equal">
      <formula>"DA"</formula>
    </cfRule>
  </conditionalFormatting>
  <conditionalFormatting sqref="C71 C73 C75 C77 C79 C81 C83 C85">
    <cfRule type="cellIs" dxfId="120" priority="8" stopIfTrue="1" operator="equal">
      <formula>"QA"</formula>
    </cfRule>
    <cfRule type="cellIs" dxfId="119" priority="9" stopIfTrue="1" operator="equal">
      <formula>"DA"</formula>
    </cfRule>
  </conditionalFormatting>
  <conditionalFormatting sqref="C87 C89 C91 C93 C95 C97 C99 C101">
    <cfRule type="cellIs" dxfId="118" priority="6" stopIfTrue="1" operator="equal">
      <formula>"QA"</formula>
    </cfRule>
    <cfRule type="cellIs" dxfId="117" priority="7" stopIfTrue="1" operator="equal">
      <formula>"DA"</formula>
    </cfRule>
  </conditionalFormatting>
  <conditionalFormatting sqref="C103 C105 C107 C109 C111 C113 C115 C117">
    <cfRule type="cellIs" dxfId="116" priority="4" stopIfTrue="1" operator="equal">
      <formula>"QA"</formula>
    </cfRule>
    <cfRule type="cellIs" dxfId="115" priority="5" stopIfTrue="1" operator="equal">
      <formula>"DA"</formula>
    </cfRule>
  </conditionalFormatting>
  <conditionalFormatting sqref="C119 C121 C123 C125 C127 C129 C131 C133">
    <cfRule type="cellIs" dxfId="114" priority="2" stopIfTrue="1" operator="equal">
      <formula>"QA"</formula>
    </cfRule>
    <cfRule type="cellIs" dxfId="113" priority="3" stopIfTrue="1" operator="equal">
      <formula>"DA"</formula>
    </cfRule>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00000000-0002-0000-0600-000000000000}">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9" tint="0.79998168889431442"/>
  </sheetPr>
  <dimension ref="A1:AA137"/>
  <sheetViews>
    <sheetView zoomScaleNormal="100" workbookViewId="0">
      <selection activeCell="V15" sqref="V15:V16"/>
    </sheetView>
  </sheetViews>
  <sheetFormatPr defaultColWidth="9" defaultRowHeight="16.2"/>
  <cols>
    <col min="1" max="1" width="4.77734375" style="113" customWidth="1"/>
    <col min="2" max="2" width="2.88671875" style="99" customWidth="1"/>
    <col min="3" max="3" width="2.77734375" style="117" customWidth="1"/>
    <col min="4" max="4" width="3.6640625" style="118" customWidth="1"/>
    <col min="5" max="5" width="3.6640625" style="119" customWidth="1"/>
    <col min="6" max="6" width="10.6640625" style="120" customWidth="1"/>
    <col min="7" max="7" width="8.6640625" style="121" customWidth="1"/>
    <col min="8" max="8" width="7.77734375" style="470" customWidth="1"/>
    <col min="9" max="9" width="1.44140625" style="122" customWidth="1"/>
    <col min="10" max="10" width="8.6640625" style="852" customWidth="1"/>
    <col min="11" max="11" width="1.44140625" style="123" customWidth="1"/>
    <col min="12" max="12" width="8.6640625" style="569" customWidth="1"/>
    <col min="13" max="13" width="1.44140625" style="124" customWidth="1"/>
    <col min="14" max="14" width="8.6640625" style="569" customWidth="1"/>
    <col min="15" max="15" width="1.44140625" style="124" customWidth="1"/>
    <col min="16" max="16" width="7.6640625" style="569" customWidth="1"/>
    <col min="17" max="17" width="1.44140625" style="125" customWidth="1"/>
    <col min="18" max="18" width="0" style="99" hidden="1" customWidth="1"/>
    <col min="19" max="19" width="7.6640625" style="99" customWidth="1"/>
    <col min="20" max="20" width="8" style="99" hidden="1" customWidth="1"/>
    <col min="21" max="24" width="9" style="99"/>
    <col min="25" max="25" width="1.6640625" style="99" customWidth="1"/>
    <col min="26" max="16384" width="9" style="99"/>
  </cols>
  <sheetData>
    <row r="1" spans="1:20" s="10" customFormat="1" ht="15" customHeight="1">
      <c r="A1" s="1" t="s">
        <v>0</v>
      </c>
      <c r="B1" s="2"/>
      <c r="C1" s="3"/>
      <c r="D1" s="4"/>
      <c r="E1" s="5"/>
      <c r="F1" s="6"/>
      <c r="G1" s="7"/>
      <c r="H1" s="748">
        <v>70</v>
      </c>
      <c r="I1" s="749"/>
      <c r="J1" s="752"/>
      <c r="K1" s="753"/>
      <c r="L1" s="683"/>
      <c r="M1" s="651"/>
      <c r="N1" s="650" t="s">
        <v>1</v>
      </c>
      <c r="O1" s="651"/>
      <c r="P1" s="652"/>
      <c r="Q1" s="653"/>
    </row>
    <row r="2" spans="1:20" s="21" customFormat="1" ht="15" customHeight="1">
      <c r="A2" s="11" t="s">
        <v>2</v>
      </c>
      <c r="B2" s="12"/>
      <c r="C2" s="13"/>
      <c r="D2" s="14"/>
      <c r="E2" s="15"/>
      <c r="F2" s="16"/>
      <c r="G2" s="17"/>
      <c r="H2" s="750"/>
      <c r="I2" s="751"/>
      <c r="J2" s="752"/>
      <c r="K2" s="753"/>
      <c r="L2" s="683"/>
      <c r="M2" s="18"/>
      <c r="N2" s="492"/>
      <c r="O2" s="18"/>
      <c r="P2" s="492"/>
      <c r="Q2" s="20"/>
    </row>
    <row r="3" spans="1:20" s="29" customFormat="1" ht="11.25" customHeight="1">
      <c r="A3" s="22" t="s">
        <v>3</v>
      </c>
      <c r="B3" s="23"/>
      <c r="C3" s="24"/>
      <c r="D3" s="25"/>
      <c r="E3" s="15"/>
      <c r="F3" s="26" t="s">
        <v>4</v>
      </c>
      <c r="G3" s="27"/>
      <c r="H3" s="754" t="s">
        <v>5</v>
      </c>
      <c r="I3" s="755"/>
      <c r="J3" s="755"/>
      <c r="K3" s="756"/>
      <c r="L3" s="492"/>
      <c r="M3" s="18"/>
      <c r="N3" s="492"/>
      <c r="O3" s="18"/>
      <c r="P3" s="684" t="s">
        <v>6</v>
      </c>
      <c r="Q3" s="20"/>
    </row>
    <row r="4" spans="1:20" s="39" customFormat="1" ht="11.25" customHeight="1" thickBot="1">
      <c r="A4" s="30" t="s">
        <v>7</v>
      </c>
      <c r="B4" s="31"/>
      <c r="C4" s="32"/>
      <c r="D4" s="33"/>
      <c r="E4" s="34"/>
      <c r="F4" s="35" t="s">
        <v>329</v>
      </c>
      <c r="G4" s="36"/>
      <c r="H4" s="757"/>
      <c r="I4" s="758"/>
      <c r="J4" s="758"/>
      <c r="K4" s="759"/>
      <c r="L4" s="685" t="s">
        <v>9</v>
      </c>
      <c r="M4" s="688"/>
      <c r="N4" s="687"/>
      <c r="O4" s="688"/>
      <c r="P4" s="687"/>
      <c r="Q4" s="689"/>
      <c r="R4" s="38"/>
    </row>
    <row r="5" spans="1:20" s="430" customFormat="1" ht="10.5" customHeight="1">
      <c r="A5" s="421" t="s">
        <v>10</v>
      </c>
      <c r="B5" s="422" t="s">
        <v>11</v>
      </c>
      <c r="C5" s="423" t="s">
        <v>12</v>
      </c>
      <c r="D5" s="424" t="s">
        <v>13</v>
      </c>
      <c r="E5" s="40" t="s">
        <v>14</v>
      </c>
      <c r="F5" s="425" t="s">
        <v>15</v>
      </c>
      <c r="G5" s="386" t="s">
        <v>16</v>
      </c>
      <c r="H5" s="496" t="s">
        <v>17</v>
      </c>
      <c r="I5" s="426"/>
      <c r="J5" s="851" t="s">
        <v>18</v>
      </c>
      <c r="K5" s="427"/>
      <c r="L5" s="525" t="s">
        <v>19</v>
      </c>
      <c r="M5" s="43"/>
      <c r="N5" s="525" t="s">
        <v>20</v>
      </c>
      <c r="O5" s="43"/>
      <c r="P5" s="525" t="s">
        <v>21</v>
      </c>
      <c r="Q5" s="741"/>
    </row>
    <row r="6" spans="1:20" s="29" customFormat="1" ht="3.75" customHeight="1" thickBot="1">
      <c r="A6" s="45"/>
      <c r="B6" s="46"/>
      <c r="C6" s="47"/>
      <c r="D6" s="48"/>
      <c r="E6" s="15"/>
      <c r="F6" s="49"/>
      <c r="G6" s="50"/>
      <c r="H6" s="460"/>
      <c r="I6" s="52"/>
      <c r="J6" s="504"/>
      <c r="K6" s="53"/>
      <c r="L6" s="461"/>
      <c r="M6" s="662"/>
      <c r="N6" s="461"/>
      <c r="O6" s="662"/>
      <c r="P6" s="461"/>
      <c r="Q6" s="20"/>
    </row>
    <row r="7" spans="1:20" s="21" customFormat="1" ht="10.5" customHeight="1">
      <c r="A7" s="55">
        <v>1</v>
      </c>
      <c r="B7" s="56">
        <v>2</v>
      </c>
      <c r="C7" s="57" t="s">
        <v>22</v>
      </c>
      <c r="D7" s="58">
        <v>1</v>
      </c>
      <c r="E7" s="59" t="s">
        <v>23</v>
      </c>
      <c r="F7" s="60" t="s">
        <v>330</v>
      </c>
      <c r="G7" s="61" t="s">
        <v>102</v>
      </c>
      <c r="H7" s="497"/>
      <c r="I7" s="62"/>
      <c r="J7" s="549"/>
      <c r="K7" s="63"/>
      <c r="L7" s="715"/>
      <c r="M7" s="170"/>
      <c r="N7" s="612" t="s">
        <v>345</v>
      </c>
      <c r="O7" s="170"/>
      <c r="P7" s="568"/>
      <c r="Q7" s="148"/>
      <c r="T7" s="67" t="e">
        <v>#REF!</v>
      </c>
    </row>
    <row r="8" spans="1:20" s="21" customFormat="1" ht="10.5" customHeight="1">
      <c r="A8" s="68"/>
      <c r="B8" s="56"/>
      <c r="C8" s="44"/>
      <c r="D8" s="65"/>
      <c r="E8" s="69"/>
      <c r="F8" s="70"/>
      <c r="G8" s="71"/>
      <c r="H8" s="465"/>
      <c r="I8" s="72"/>
      <c r="J8" s="554" t="str">
        <f>IF(OR(I8= 7,I8= 8,I8= 9),F7,IF(OR(I8= 1,I8= 2,I8= 3),F9,IF(F7="Bye",F9,IF(F9="Bye",F7,""))))</f>
        <v>李英智</v>
      </c>
      <c r="K8" s="74"/>
      <c r="L8" s="566"/>
      <c r="M8" s="147"/>
      <c r="N8" s="716"/>
      <c r="O8" s="717">
        <v>2</v>
      </c>
      <c r="P8" s="718" t="str">
        <f>IF(OR(O8= 7,O8= 8,O8= 9),N7,IF(OR(O8= 1,O8= 2,O8= 3),N9,""))</f>
        <v>張徽熊</v>
      </c>
      <c r="Q8" s="148"/>
      <c r="T8" s="76" t="e">
        <v>#REF!</v>
      </c>
    </row>
    <row r="9" spans="1:20" s="21" customFormat="1" ht="10.5" customHeight="1">
      <c r="A9" s="68">
        <v>2</v>
      </c>
      <c r="B9" s="56" t="s">
        <v>1</v>
      </c>
      <c r="C9" s="57" t="s">
        <v>22</v>
      </c>
      <c r="D9" s="58"/>
      <c r="E9" s="69"/>
      <c r="F9" s="293" t="s">
        <v>452</v>
      </c>
      <c r="G9" s="78"/>
      <c r="H9" s="529"/>
      <c r="I9" s="79"/>
      <c r="J9" s="551"/>
      <c r="K9" s="80"/>
      <c r="L9" s="566"/>
      <c r="M9" s="147"/>
      <c r="N9" s="719" t="s">
        <v>355</v>
      </c>
      <c r="O9" s="163"/>
      <c r="P9" s="612" t="s">
        <v>512</v>
      </c>
      <c r="Q9" s="148"/>
      <c r="T9" s="76" t="e">
        <v>#REF!</v>
      </c>
    </row>
    <row r="10" spans="1:20" s="21" customFormat="1" ht="10.5" customHeight="1">
      <c r="A10" s="68"/>
      <c r="B10" s="56"/>
      <c r="C10" s="44"/>
      <c r="D10" s="65"/>
      <c r="E10" s="81"/>
      <c r="F10" s="82"/>
      <c r="G10" s="83"/>
      <c r="H10" s="465"/>
      <c r="I10" s="75"/>
      <c r="J10" s="570" t="s">
        <v>402</v>
      </c>
      <c r="K10" s="85">
        <v>8</v>
      </c>
      <c r="L10" s="719" t="str">
        <f>IF(OR(K10=7,K10=8,K10=9),J8,IF(OR(K10=1,K10=2,K10=3),J12,""))</f>
        <v>李英智</v>
      </c>
      <c r="M10" s="154"/>
      <c r="N10" s="566"/>
      <c r="O10" s="147"/>
      <c r="P10" s="584" t="s">
        <v>531</v>
      </c>
      <c r="Q10" s="148"/>
      <c r="T10" s="76" t="e">
        <v>#REF!</v>
      </c>
    </row>
    <row r="11" spans="1:20" s="21" customFormat="1" ht="10.5" customHeight="1">
      <c r="A11" s="68">
        <v>3</v>
      </c>
      <c r="B11" s="56" t="s">
        <v>1</v>
      </c>
      <c r="C11" s="57" t="s">
        <v>22</v>
      </c>
      <c r="D11" s="58"/>
      <c r="E11" s="86"/>
      <c r="F11" s="293" t="s">
        <v>452</v>
      </c>
      <c r="G11" s="88"/>
      <c r="H11" s="529"/>
      <c r="I11" s="62"/>
      <c r="J11" s="551"/>
      <c r="K11" s="80"/>
      <c r="L11" s="612"/>
      <c r="M11" s="156"/>
      <c r="N11" s="566"/>
      <c r="O11" s="147"/>
      <c r="P11" s="612"/>
      <c r="Q11" s="148"/>
      <c r="T11" s="76" t="e">
        <v>#REF!</v>
      </c>
    </row>
    <row r="12" spans="1:20" s="21" customFormat="1" ht="10.5" customHeight="1">
      <c r="A12" s="68"/>
      <c r="B12" s="56"/>
      <c r="C12" s="44"/>
      <c r="D12" s="65"/>
      <c r="E12" s="69"/>
      <c r="F12" s="89"/>
      <c r="G12" s="78"/>
      <c r="H12" s="465"/>
      <c r="I12" s="90">
        <v>6</v>
      </c>
      <c r="J12" s="551" t="str">
        <f>IF(OR(I12= 7,I12= 8,I12= 9),F11,IF(OR(I12= 1,I12= 2,I12= 3),F13,IF(F11="Bye",F13,IF(F13="Bye",F11,""))))</f>
        <v>李光祖</v>
      </c>
      <c r="K12" s="91"/>
      <c r="L12" s="612"/>
      <c r="M12" s="158"/>
      <c r="N12" s="566"/>
      <c r="O12" s="147"/>
      <c r="P12" s="612"/>
      <c r="Q12" s="148"/>
      <c r="T12" s="76" t="e">
        <v>#REF!</v>
      </c>
    </row>
    <row r="13" spans="1:20" s="21" customFormat="1" ht="10.5" customHeight="1">
      <c r="A13" s="68">
        <v>4</v>
      </c>
      <c r="B13" s="56">
        <v>16</v>
      </c>
      <c r="C13" s="57" t="s">
        <v>22</v>
      </c>
      <c r="D13" s="58">
        <v>21</v>
      </c>
      <c r="E13" s="69"/>
      <c r="F13" s="77" t="s">
        <v>331</v>
      </c>
      <c r="G13" s="78" t="s">
        <v>60</v>
      </c>
      <c r="H13" s="529"/>
      <c r="I13" s="79"/>
      <c r="J13" s="553"/>
      <c r="K13" s="92"/>
      <c r="L13" s="612"/>
      <c r="M13" s="158"/>
      <c r="N13" s="566"/>
      <c r="O13" s="147"/>
      <c r="P13" s="612"/>
      <c r="Q13" s="148"/>
      <c r="T13" s="76" t="e">
        <v>#REF!</v>
      </c>
    </row>
    <row r="14" spans="1:20" s="21" customFormat="1" ht="10.5" customHeight="1">
      <c r="A14" s="68"/>
      <c r="B14" s="56"/>
      <c r="C14" s="44"/>
      <c r="D14" s="65"/>
      <c r="E14" s="81"/>
      <c r="F14" s="82"/>
      <c r="G14" s="83"/>
      <c r="H14" s="465"/>
      <c r="I14" s="75"/>
      <c r="J14" s="551"/>
      <c r="K14" s="92"/>
      <c r="L14" s="593" t="s">
        <v>427</v>
      </c>
      <c r="M14" s="162">
        <v>2</v>
      </c>
      <c r="N14" s="719" t="str">
        <f>IF(OR(M14=7,M14=8,M14=9),L10,IF(OR(M14=1,M14=2,M14=3),L18,""))</f>
        <v>陳治籓</v>
      </c>
      <c r="O14" s="154"/>
      <c r="P14" s="612"/>
      <c r="Q14" s="148"/>
      <c r="T14" s="76" t="e">
        <v>#REF!</v>
      </c>
    </row>
    <row r="15" spans="1:20" s="21" customFormat="1" ht="10.5" customHeight="1">
      <c r="A15" s="68">
        <v>5</v>
      </c>
      <c r="B15" s="56">
        <v>34</v>
      </c>
      <c r="C15" s="57" t="s">
        <v>22</v>
      </c>
      <c r="D15" s="58"/>
      <c r="E15" s="86"/>
      <c r="F15" s="87" t="s">
        <v>332</v>
      </c>
      <c r="G15" s="88" t="s">
        <v>25</v>
      </c>
      <c r="H15" s="529"/>
      <c r="I15" s="62"/>
      <c r="J15" s="551"/>
      <c r="K15" s="92"/>
      <c r="L15" s="612"/>
      <c r="M15" s="158"/>
      <c r="N15" s="612">
        <v>45081</v>
      </c>
      <c r="O15" s="158"/>
      <c r="P15" s="612"/>
      <c r="Q15" s="148"/>
      <c r="T15" s="76" t="e">
        <v>#REF!</v>
      </c>
    </row>
    <row r="16" spans="1:20" s="21" customFormat="1" ht="10.5" customHeight="1" thickBot="1">
      <c r="A16" s="68"/>
      <c r="B16" s="56"/>
      <c r="C16" s="44"/>
      <c r="D16" s="65"/>
      <c r="E16" s="69"/>
      <c r="F16" s="89"/>
      <c r="G16" s="78"/>
      <c r="H16" s="530" t="s">
        <v>401</v>
      </c>
      <c r="I16" s="90">
        <v>2</v>
      </c>
      <c r="J16" s="554" t="str">
        <f>IF(OR(I16= 7,I16= 8,I16= 9),F15,IF(OR(I16= 1,I16= 2,I16= 3),F17,IF(F15="Bye",F17,IF(F17="Bye",F15,""))))</f>
        <v>陳治籓</v>
      </c>
      <c r="K16" s="74"/>
      <c r="L16" s="612"/>
      <c r="M16" s="158"/>
      <c r="N16" s="612"/>
      <c r="O16" s="158"/>
      <c r="P16" s="612"/>
      <c r="Q16" s="148"/>
      <c r="T16" s="93" t="e">
        <v>#REF!</v>
      </c>
    </row>
    <row r="17" spans="1:17" s="21" customFormat="1" ht="10.5" customHeight="1">
      <c r="A17" s="68">
        <v>6</v>
      </c>
      <c r="B17" s="56">
        <v>24</v>
      </c>
      <c r="C17" s="57" t="s">
        <v>22</v>
      </c>
      <c r="D17" s="58"/>
      <c r="E17" s="69"/>
      <c r="F17" s="77" t="s">
        <v>333</v>
      </c>
      <c r="G17" s="78" t="s">
        <v>199</v>
      </c>
      <c r="H17" s="529"/>
      <c r="I17" s="79"/>
      <c r="J17" s="555" t="s">
        <v>459</v>
      </c>
      <c r="K17" s="80"/>
      <c r="L17" s="612"/>
      <c r="M17" s="158"/>
      <c r="N17" s="612"/>
      <c r="O17" s="158"/>
      <c r="P17" s="612"/>
      <c r="Q17" s="148"/>
    </row>
    <row r="18" spans="1:17" s="21" customFormat="1" ht="10.5" customHeight="1">
      <c r="A18" s="68"/>
      <c r="B18" s="56"/>
      <c r="C18" s="44"/>
      <c r="D18" s="65"/>
      <c r="E18" s="81"/>
      <c r="F18" s="82"/>
      <c r="G18" s="83"/>
      <c r="H18" s="465"/>
      <c r="I18" s="75"/>
      <c r="J18" s="570" t="s">
        <v>405</v>
      </c>
      <c r="K18" s="85"/>
      <c r="L18" s="719" t="s">
        <v>333</v>
      </c>
      <c r="M18" s="163"/>
      <c r="N18" s="612"/>
      <c r="O18" s="158"/>
      <c r="P18" s="612"/>
      <c r="Q18" s="148"/>
    </row>
    <row r="19" spans="1:17" s="21" customFormat="1" ht="10.5" customHeight="1">
      <c r="A19" s="68">
        <v>7</v>
      </c>
      <c r="B19" s="56" t="s">
        <v>1</v>
      </c>
      <c r="C19" s="57" t="s">
        <v>22</v>
      </c>
      <c r="D19" s="58"/>
      <c r="E19" s="86"/>
      <c r="F19" s="293" t="s">
        <v>452</v>
      </c>
      <c r="G19" s="88"/>
      <c r="H19" s="529"/>
      <c r="I19" s="62"/>
      <c r="J19" s="551"/>
      <c r="K19" s="80"/>
      <c r="L19" s="612" t="s">
        <v>463</v>
      </c>
      <c r="M19" s="147"/>
      <c r="N19" s="612"/>
      <c r="O19" s="158"/>
      <c r="P19" s="612"/>
      <c r="Q19" s="148"/>
    </row>
    <row r="20" spans="1:17" s="21" customFormat="1" ht="10.5" customHeight="1">
      <c r="A20" s="68"/>
      <c r="B20" s="56"/>
      <c r="C20" s="44"/>
      <c r="D20" s="65"/>
      <c r="E20" s="69"/>
      <c r="F20" s="89"/>
      <c r="G20" s="71"/>
      <c r="H20" s="465"/>
      <c r="I20" s="72">
        <v>6</v>
      </c>
      <c r="J20" s="556" t="str">
        <f>IF(OR(I20= 7,I20= 8,I20= 9),F19,IF(OR(I20= 1,I20= 2,I20= 3),F21,IF(F19="Bye",F21,IF(F21="Bye",F19,""))))</f>
        <v>許崑龍</v>
      </c>
      <c r="K20" s="91"/>
      <c r="L20" s="612"/>
      <c r="M20" s="147"/>
      <c r="N20" s="612"/>
      <c r="O20" s="158"/>
      <c r="P20" s="612"/>
      <c r="Q20" s="148"/>
    </row>
    <row r="21" spans="1:17" s="21" customFormat="1" ht="10.5" customHeight="1">
      <c r="A21" s="55">
        <v>8</v>
      </c>
      <c r="B21" s="56">
        <v>17</v>
      </c>
      <c r="C21" s="57" t="s">
        <v>22</v>
      </c>
      <c r="D21" s="58">
        <v>21</v>
      </c>
      <c r="E21" s="94" t="s">
        <v>32</v>
      </c>
      <c r="F21" s="95" t="s">
        <v>334</v>
      </c>
      <c r="G21" s="71" t="s">
        <v>28</v>
      </c>
      <c r="H21" s="531"/>
      <c r="I21" s="96"/>
      <c r="J21" s="551"/>
      <c r="K21" s="92"/>
      <c r="L21" s="612"/>
      <c r="M21" s="147"/>
      <c r="N21" s="612"/>
      <c r="O21" s="158"/>
      <c r="P21" s="612"/>
      <c r="Q21" s="148"/>
    </row>
    <row r="22" spans="1:17" s="21" customFormat="1" ht="10.5" customHeight="1">
      <c r="A22" s="68"/>
      <c r="B22" s="56"/>
      <c r="C22" s="44"/>
      <c r="D22" s="65"/>
      <c r="E22" s="81"/>
      <c r="F22" s="97"/>
      <c r="G22" s="98"/>
      <c r="H22" s="532"/>
      <c r="I22" s="75"/>
      <c r="J22" s="551"/>
      <c r="K22" s="92"/>
      <c r="L22" s="612"/>
      <c r="M22" s="147"/>
      <c r="N22" s="593" t="s">
        <v>432</v>
      </c>
      <c r="O22" s="162">
        <v>8</v>
      </c>
      <c r="P22" s="719" t="str">
        <f>IF(OR(O22=7,O22=8,O22=9),N14,IF(OR(O22=1,O22=2,O22=3),N30,""))</f>
        <v>陳治籓</v>
      </c>
      <c r="Q22" s="720"/>
    </row>
    <row r="23" spans="1:17" s="21" customFormat="1" ht="10.5" customHeight="1">
      <c r="A23" s="55">
        <v>9</v>
      </c>
      <c r="B23" s="56">
        <v>11</v>
      </c>
      <c r="C23" s="57" t="s">
        <v>22</v>
      </c>
      <c r="D23" s="58">
        <v>11</v>
      </c>
      <c r="E23" s="59" t="s">
        <v>74</v>
      </c>
      <c r="F23" s="73" t="s">
        <v>335</v>
      </c>
      <c r="G23" s="61" t="s">
        <v>72</v>
      </c>
      <c r="H23" s="531"/>
      <c r="I23" s="62"/>
      <c r="J23" s="551"/>
      <c r="K23" s="92"/>
      <c r="L23" s="612"/>
      <c r="M23" s="147"/>
      <c r="N23" s="612"/>
      <c r="O23" s="158"/>
      <c r="P23" s="612" t="s">
        <v>464</v>
      </c>
      <c r="Q23" s="721"/>
    </row>
    <row r="24" spans="1:17" s="21" customFormat="1" ht="10.5" customHeight="1">
      <c r="A24" s="68"/>
      <c r="B24" s="56"/>
      <c r="C24" s="44"/>
      <c r="D24" s="65"/>
      <c r="E24" s="69"/>
      <c r="F24" s="89"/>
      <c r="G24" s="71"/>
      <c r="H24" s="465"/>
      <c r="I24" s="72"/>
      <c r="J24" s="554" t="str">
        <f>IF(OR(I24= 7,I24= 8,I24= 9),F23,IF(OR(I24= 1,I24= 2,I24= 3),F25,IF(F23="Bye",F25,IF(F25="Bye",F23,""))))</f>
        <v>蔣聯鎔</v>
      </c>
      <c r="K24" s="74"/>
      <c r="L24" s="566"/>
      <c r="M24" s="147"/>
      <c r="N24" s="612"/>
      <c r="O24" s="158"/>
      <c r="P24" s="612"/>
      <c r="Q24" s="721"/>
    </row>
    <row r="25" spans="1:17" s="21" customFormat="1" ht="10.5" customHeight="1">
      <c r="A25" s="68">
        <v>10</v>
      </c>
      <c r="B25" s="56" t="s">
        <v>1</v>
      </c>
      <c r="C25" s="57" t="s">
        <v>22</v>
      </c>
      <c r="D25" s="58"/>
      <c r="E25" s="69"/>
      <c r="F25" s="293" t="s">
        <v>452</v>
      </c>
      <c r="G25" s="78"/>
      <c r="H25" s="529"/>
      <c r="I25" s="79"/>
      <c r="J25" s="551"/>
      <c r="K25" s="80"/>
      <c r="L25" s="566"/>
      <c r="M25" s="147"/>
      <c r="N25" s="612"/>
      <c r="O25" s="158"/>
      <c r="P25" s="612"/>
      <c r="Q25" s="721"/>
    </row>
    <row r="26" spans="1:17" s="21" customFormat="1" ht="10.5" customHeight="1">
      <c r="A26" s="68"/>
      <c r="B26" s="56"/>
      <c r="C26" s="44"/>
      <c r="D26" s="65"/>
      <c r="E26" s="81"/>
      <c r="F26" s="82"/>
      <c r="G26" s="83"/>
      <c r="H26" s="465"/>
      <c r="I26" s="75"/>
      <c r="J26" s="570" t="s">
        <v>403</v>
      </c>
      <c r="K26" s="85">
        <v>8</v>
      </c>
      <c r="L26" s="719" t="str">
        <f t="shared" ref="L26:L36" si="0">IF(OR(K26=7,K26=8,K26=9),J24,IF(OR(K26=1,K26=2,K26=3),J28,""))</f>
        <v>蔣聯鎔</v>
      </c>
      <c r="M26" s="154"/>
      <c r="N26" s="612"/>
      <c r="O26" s="158"/>
      <c r="P26" s="612"/>
      <c r="Q26" s="721"/>
    </row>
    <row r="27" spans="1:17" s="21" customFormat="1" ht="10.5" customHeight="1">
      <c r="A27" s="68">
        <v>11</v>
      </c>
      <c r="B27" s="56" t="s">
        <v>1</v>
      </c>
      <c r="C27" s="57" t="s">
        <v>22</v>
      </c>
      <c r="D27" s="58"/>
      <c r="E27" s="86"/>
      <c r="F27" s="293" t="s">
        <v>452</v>
      </c>
      <c r="G27" s="88"/>
      <c r="H27" s="529"/>
      <c r="I27" s="62"/>
      <c r="J27" s="551"/>
      <c r="K27" s="80"/>
      <c r="L27" s="612" t="s">
        <v>461</v>
      </c>
      <c r="M27" s="156"/>
      <c r="N27" s="612"/>
      <c r="O27" s="158"/>
      <c r="P27" s="612"/>
      <c r="Q27" s="721"/>
    </row>
    <row r="28" spans="1:17" s="21" customFormat="1" ht="10.5" customHeight="1">
      <c r="A28" s="68"/>
      <c r="B28" s="56"/>
      <c r="C28" s="44"/>
      <c r="D28" s="65"/>
      <c r="E28" s="69"/>
      <c r="F28" s="89"/>
      <c r="G28" s="78"/>
      <c r="H28" s="465"/>
      <c r="I28" s="72">
        <v>5</v>
      </c>
      <c r="J28" s="554" t="str">
        <f>IF(OR(I28= 7,I28= 8,I28= 9),F27,IF(OR(I28= 1,I28= 2,I28= 3),F29,IF(F27="Bye",F29,IF(F29="Bye",F27,""))))</f>
        <v>鍾仕長</v>
      </c>
      <c r="K28" s="91"/>
      <c r="L28" s="612"/>
      <c r="M28" s="158"/>
      <c r="N28" s="612"/>
      <c r="O28" s="158"/>
      <c r="P28" s="612"/>
      <c r="Q28" s="721"/>
    </row>
    <row r="29" spans="1:17" s="21" customFormat="1" ht="10.5" customHeight="1">
      <c r="A29" s="68">
        <v>12</v>
      </c>
      <c r="B29" s="56">
        <v>29</v>
      </c>
      <c r="C29" s="57" t="s">
        <v>22</v>
      </c>
      <c r="D29" s="58"/>
      <c r="E29" s="69"/>
      <c r="F29" s="77" t="s">
        <v>336</v>
      </c>
      <c r="G29" s="78" t="s">
        <v>28</v>
      </c>
      <c r="H29" s="529"/>
      <c r="I29" s="79"/>
      <c r="J29" s="551"/>
      <c r="K29" s="92"/>
      <c r="L29" s="612"/>
      <c r="M29" s="158"/>
      <c r="N29" s="612"/>
      <c r="O29" s="158"/>
      <c r="P29" s="612"/>
      <c r="Q29" s="721"/>
    </row>
    <row r="30" spans="1:17" s="21" customFormat="1" ht="10.5" customHeight="1">
      <c r="A30" s="68"/>
      <c r="B30" s="56"/>
      <c r="C30" s="44"/>
      <c r="D30" s="65"/>
      <c r="E30" s="81"/>
      <c r="F30" s="82"/>
      <c r="G30" s="83"/>
      <c r="H30" s="465"/>
      <c r="I30" s="75"/>
      <c r="J30" s="551"/>
      <c r="K30" s="92"/>
      <c r="L30" s="593" t="s">
        <v>428</v>
      </c>
      <c r="M30" s="162">
        <v>8</v>
      </c>
      <c r="N30" s="719" t="str">
        <f t="shared" ref="N30:N62" si="1">IF(OR(M30=7,M30=8,M30=9),L26,IF(OR(M30=1,M30=2,M30=3),L34,""))</f>
        <v>蔣聯鎔</v>
      </c>
      <c r="O30" s="163"/>
      <c r="P30" s="612"/>
      <c r="Q30" s="721"/>
    </row>
    <row r="31" spans="1:17" s="21" customFormat="1" ht="10.5" customHeight="1">
      <c r="A31" s="68">
        <v>13</v>
      </c>
      <c r="B31" s="56">
        <v>21</v>
      </c>
      <c r="C31" s="57" t="s">
        <v>22</v>
      </c>
      <c r="D31" s="58"/>
      <c r="E31" s="86"/>
      <c r="F31" s="87" t="s">
        <v>337</v>
      </c>
      <c r="G31" s="88" t="s">
        <v>114</v>
      </c>
      <c r="H31" s="529"/>
      <c r="I31" s="62"/>
      <c r="J31" s="551"/>
      <c r="K31" s="92"/>
      <c r="L31" s="612"/>
      <c r="M31" s="158"/>
      <c r="N31" s="612" t="s">
        <v>482</v>
      </c>
      <c r="O31" s="147"/>
      <c r="P31" s="612"/>
      <c r="Q31" s="721"/>
    </row>
    <row r="32" spans="1:17" s="21" customFormat="1" ht="10.5" customHeight="1">
      <c r="A32" s="68"/>
      <c r="B32" s="56"/>
      <c r="C32" s="44"/>
      <c r="D32" s="65"/>
      <c r="E32" s="69"/>
      <c r="F32" s="89"/>
      <c r="G32" s="78"/>
      <c r="H32" s="465"/>
      <c r="I32" s="72"/>
      <c r="J32" s="554" t="str">
        <f>IF(OR(I32= 7,I32= 8,I32= 9),F31,IF(OR(I32= 1,I32= 2,I32= 3),F33,IF(F31="Bye",F33,IF(F33="Bye",F31,""))))</f>
        <v>張正興</v>
      </c>
      <c r="K32" s="74"/>
      <c r="L32" s="612"/>
      <c r="M32" s="158"/>
      <c r="N32" s="612"/>
      <c r="O32" s="147"/>
      <c r="P32" s="612"/>
      <c r="Q32" s="721"/>
    </row>
    <row r="33" spans="1:17" s="21" customFormat="1" ht="10.5" customHeight="1">
      <c r="A33" s="68">
        <v>14</v>
      </c>
      <c r="B33" s="56" t="s">
        <v>1</v>
      </c>
      <c r="C33" s="57" t="s">
        <v>22</v>
      </c>
      <c r="D33" s="58"/>
      <c r="E33" s="69"/>
      <c r="F33" s="293" t="s">
        <v>452</v>
      </c>
      <c r="G33" s="78"/>
      <c r="H33" s="529"/>
      <c r="I33" s="79"/>
      <c r="J33" s="551"/>
      <c r="K33" s="80"/>
      <c r="L33" s="612"/>
      <c r="M33" s="158"/>
      <c r="N33" s="612"/>
      <c r="O33" s="147"/>
      <c r="P33" s="612"/>
      <c r="Q33" s="721"/>
    </row>
    <row r="34" spans="1:17" s="21" customFormat="1" ht="10.5" customHeight="1">
      <c r="A34" s="68"/>
      <c r="B34" s="56"/>
      <c r="C34" s="44"/>
      <c r="D34" s="65"/>
      <c r="E34" s="81"/>
      <c r="F34" s="82"/>
      <c r="G34" s="83"/>
      <c r="H34" s="465"/>
      <c r="I34" s="75"/>
      <c r="J34" s="570" t="s">
        <v>403</v>
      </c>
      <c r="K34" s="85">
        <v>3</v>
      </c>
      <c r="L34" s="719" t="str">
        <f t="shared" si="0"/>
        <v>楊振鑫</v>
      </c>
      <c r="M34" s="163"/>
      <c r="N34" s="612"/>
      <c r="O34" s="147"/>
      <c r="P34" s="612"/>
      <c r="Q34" s="721"/>
    </row>
    <row r="35" spans="1:17" s="21" customFormat="1" ht="10.5" customHeight="1">
      <c r="A35" s="68">
        <v>15</v>
      </c>
      <c r="B35" s="56" t="s">
        <v>1</v>
      </c>
      <c r="C35" s="57" t="s">
        <v>22</v>
      </c>
      <c r="D35" s="58"/>
      <c r="E35" s="86"/>
      <c r="F35" s="293" t="s">
        <v>452</v>
      </c>
      <c r="G35" s="88"/>
      <c r="H35" s="529"/>
      <c r="I35" s="62"/>
      <c r="J35" s="551"/>
      <c r="K35" s="80"/>
      <c r="L35" s="612" t="s">
        <v>454</v>
      </c>
      <c r="M35" s="147"/>
      <c r="N35" s="612"/>
      <c r="O35" s="147"/>
      <c r="P35" s="612"/>
      <c r="Q35" s="721"/>
    </row>
    <row r="36" spans="1:17" s="21" customFormat="1" ht="10.5" customHeight="1">
      <c r="A36" s="68"/>
      <c r="B36" s="56"/>
      <c r="C36" s="44"/>
      <c r="D36" s="65"/>
      <c r="E36" s="69"/>
      <c r="F36" s="89"/>
      <c r="G36" s="71"/>
      <c r="H36" s="465"/>
      <c r="I36" s="72"/>
      <c r="J36" s="554" t="str">
        <f>IF(OR(I36= 7,I36= 8,I36= 9),F35,IF(OR(I36= 1,I36= 2,I36= 3),F37,IF(F35="Bye",F37,IF(F37="Bye",F35,""))))</f>
        <v>楊振鑫</v>
      </c>
      <c r="K36" s="91"/>
      <c r="L36" s="612" t="str">
        <f t="shared" si="0"/>
        <v/>
      </c>
      <c r="M36" s="147"/>
      <c r="N36" s="612"/>
      <c r="O36" s="147"/>
      <c r="P36" s="612"/>
      <c r="Q36" s="721"/>
    </row>
    <row r="37" spans="1:17" s="21" customFormat="1" ht="10.5" customHeight="1">
      <c r="A37" s="55">
        <v>16</v>
      </c>
      <c r="B37" s="56">
        <v>8</v>
      </c>
      <c r="C37" s="57" t="s">
        <v>22</v>
      </c>
      <c r="D37" s="58">
        <v>7</v>
      </c>
      <c r="E37" s="94" t="s">
        <v>64</v>
      </c>
      <c r="F37" s="95" t="s">
        <v>338</v>
      </c>
      <c r="G37" s="71" t="s">
        <v>60</v>
      </c>
      <c r="H37" s="531"/>
      <c r="I37" s="96"/>
      <c r="J37" s="551"/>
      <c r="K37" s="92"/>
      <c r="L37" s="612"/>
      <c r="M37" s="147"/>
      <c r="N37" s="612"/>
      <c r="O37" s="147"/>
      <c r="P37" s="612"/>
      <c r="Q37" s="721"/>
    </row>
    <row r="38" spans="1:17" s="21" customFormat="1" ht="10.5" customHeight="1">
      <c r="A38" s="68"/>
      <c r="B38" s="56"/>
      <c r="C38" s="44"/>
      <c r="D38" s="65"/>
      <c r="E38" s="81"/>
      <c r="F38" s="82"/>
      <c r="G38" s="98"/>
      <c r="H38" s="465"/>
      <c r="I38" s="75"/>
      <c r="J38" s="551"/>
      <c r="K38" s="92"/>
      <c r="L38" s="612"/>
      <c r="M38" s="147"/>
      <c r="N38" s="742" t="s">
        <v>45</v>
      </c>
      <c r="O38" s="723"/>
      <c r="P38" s="719" t="str">
        <f>IF(OR(Q38=7,Q38=8,Q38=9),P22,IF(OR(Q38=1,Q38=2,Q38=3),P54,""))</f>
        <v>劉新地</v>
      </c>
      <c r="Q38" s="724">
        <v>2</v>
      </c>
    </row>
    <row r="39" spans="1:17" s="21" customFormat="1" ht="10.5" customHeight="1">
      <c r="A39" s="55">
        <v>17</v>
      </c>
      <c r="B39" s="56">
        <v>4</v>
      </c>
      <c r="C39" s="57" t="s">
        <v>22</v>
      </c>
      <c r="D39" s="58">
        <v>4</v>
      </c>
      <c r="E39" s="59" t="s">
        <v>46</v>
      </c>
      <c r="F39" s="73" t="s">
        <v>339</v>
      </c>
      <c r="G39" s="61" t="s">
        <v>72</v>
      </c>
      <c r="H39" s="531"/>
      <c r="I39" s="62"/>
      <c r="J39" s="551"/>
      <c r="K39" s="92"/>
      <c r="L39" s="612"/>
      <c r="M39" s="147"/>
      <c r="N39" s="612"/>
      <c r="O39" s="725"/>
      <c r="P39" s="593" t="s">
        <v>511</v>
      </c>
      <c r="Q39" s="726"/>
    </row>
    <row r="40" spans="1:17" s="21" customFormat="1" ht="10.5" customHeight="1">
      <c r="A40" s="68"/>
      <c r="B40" s="56"/>
      <c r="C40" s="44"/>
      <c r="D40" s="65"/>
      <c r="E40" s="69"/>
      <c r="F40" s="89"/>
      <c r="G40" s="71"/>
      <c r="H40" s="465"/>
      <c r="I40" s="72"/>
      <c r="J40" s="554" t="str">
        <f>IF(OR(I40= 7,I40= 8,I40= 9),F39,IF(OR(I40= 1,I40= 2,I40= 3),F41,IF(F39="Bye",F41,IF(F41="Bye",F39,""))))</f>
        <v>賴波章</v>
      </c>
      <c r="K40" s="74"/>
      <c r="L40" s="566"/>
      <c r="M40" s="147"/>
      <c r="N40" s="612"/>
      <c r="O40" s="147"/>
      <c r="P40" s="612"/>
      <c r="Q40" s="721"/>
    </row>
    <row r="41" spans="1:17" s="21" customFormat="1" ht="10.5" customHeight="1">
      <c r="A41" s="68">
        <v>18</v>
      </c>
      <c r="B41" s="56" t="s">
        <v>1</v>
      </c>
      <c r="C41" s="57" t="s">
        <v>22</v>
      </c>
      <c r="D41" s="58"/>
      <c r="E41" s="69"/>
      <c r="F41" s="293" t="s">
        <v>452</v>
      </c>
      <c r="G41" s="78"/>
      <c r="H41" s="529"/>
      <c r="I41" s="79"/>
      <c r="J41" s="551"/>
      <c r="K41" s="80"/>
      <c r="L41" s="566"/>
      <c r="M41" s="147"/>
      <c r="N41" s="612"/>
      <c r="O41" s="147"/>
      <c r="P41" s="612"/>
      <c r="Q41" s="721"/>
    </row>
    <row r="42" spans="1:17" s="21" customFormat="1" ht="10.5" customHeight="1">
      <c r="A42" s="68"/>
      <c r="B42" s="56"/>
      <c r="C42" s="44"/>
      <c r="D42" s="65"/>
      <c r="E42" s="81"/>
      <c r="F42" s="82"/>
      <c r="G42" s="83"/>
      <c r="H42" s="465"/>
      <c r="I42" s="75"/>
      <c r="J42" s="570" t="s">
        <v>403</v>
      </c>
      <c r="K42" s="85">
        <v>9</v>
      </c>
      <c r="L42" s="719" t="str">
        <f>IF(OR(K42=7,K42=8,K42=9),J40,IF(OR(K42=1,K42=2,K42=3),J44,""))</f>
        <v>賴波章</v>
      </c>
      <c r="M42" s="154"/>
      <c r="N42" s="612"/>
      <c r="O42" s="147"/>
      <c r="P42" s="612"/>
      <c r="Q42" s="721"/>
    </row>
    <row r="43" spans="1:17" s="21" customFormat="1" ht="10.5" customHeight="1">
      <c r="A43" s="68">
        <v>19</v>
      </c>
      <c r="B43" s="56" t="s">
        <v>1</v>
      </c>
      <c r="C43" s="57" t="s">
        <v>22</v>
      </c>
      <c r="D43" s="58"/>
      <c r="E43" s="86"/>
      <c r="F43" s="293" t="s">
        <v>452</v>
      </c>
      <c r="G43" s="88"/>
      <c r="H43" s="529"/>
      <c r="I43" s="62"/>
      <c r="J43" s="551"/>
      <c r="K43" s="80"/>
      <c r="L43" s="612" t="s">
        <v>453</v>
      </c>
      <c r="M43" s="156"/>
      <c r="N43" s="612"/>
      <c r="O43" s="147"/>
      <c r="P43" s="612"/>
      <c r="Q43" s="721"/>
    </row>
    <row r="44" spans="1:17" s="21" customFormat="1" ht="10.5" customHeight="1">
      <c r="A44" s="68"/>
      <c r="B44" s="56"/>
      <c r="C44" s="44"/>
      <c r="D44" s="65"/>
      <c r="E44" s="69"/>
      <c r="F44" s="89"/>
      <c r="G44" s="78"/>
      <c r="H44" s="465"/>
      <c r="I44" s="72">
        <v>6</v>
      </c>
      <c r="J44" s="554" t="str">
        <f>IF(OR(I44= 7,I44= 8,I44= 9),F43,IF(OR(I44= 1,I44= 2,I44= 3),F45,IF(F43="Bye",F45,IF(F45="Bye",F43,""))))</f>
        <v>劉玉德</v>
      </c>
      <c r="K44" s="91"/>
      <c r="L44" s="612"/>
      <c r="M44" s="158"/>
      <c r="N44" s="612"/>
      <c r="O44" s="147"/>
      <c r="P44" s="612"/>
      <c r="Q44" s="721"/>
    </row>
    <row r="45" spans="1:17" s="21" customFormat="1" ht="10.5" customHeight="1">
      <c r="A45" s="68">
        <v>20</v>
      </c>
      <c r="B45" s="56">
        <v>31</v>
      </c>
      <c r="C45" s="57" t="s">
        <v>22</v>
      </c>
      <c r="D45" s="58"/>
      <c r="E45" s="69"/>
      <c r="F45" s="77" t="s">
        <v>340</v>
      </c>
      <c r="G45" s="78" t="s">
        <v>28</v>
      </c>
      <c r="H45" s="529"/>
      <c r="I45" s="79"/>
      <c r="J45" s="551"/>
      <c r="K45" s="92"/>
      <c r="L45" s="612"/>
      <c r="M45" s="158"/>
      <c r="N45" s="612"/>
      <c r="O45" s="147"/>
      <c r="P45" s="612"/>
      <c r="Q45" s="721"/>
    </row>
    <row r="46" spans="1:17" s="21" customFormat="1" ht="10.5" customHeight="1">
      <c r="A46" s="68"/>
      <c r="B46" s="56"/>
      <c r="C46" s="44"/>
      <c r="D46" s="65"/>
      <c r="E46" s="81"/>
      <c r="F46" s="82"/>
      <c r="G46" s="83"/>
      <c r="H46" s="465"/>
      <c r="I46" s="75"/>
      <c r="J46" s="551"/>
      <c r="K46" s="92"/>
      <c r="L46" s="593" t="s">
        <v>428</v>
      </c>
      <c r="M46" s="162">
        <v>8</v>
      </c>
      <c r="N46" s="719" t="str">
        <f>IF(OR(M46=7,M46=8,M46=9),L42,IF(OR(M46=1,M46=2,M46=3),L50,""))</f>
        <v>賴波章</v>
      </c>
      <c r="O46" s="154"/>
      <c r="P46" s="612"/>
      <c r="Q46" s="721"/>
    </row>
    <row r="47" spans="1:17" s="21" customFormat="1" ht="10.5" customHeight="1">
      <c r="A47" s="68">
        <v>21</v>
      </c>
      <c r="B47" s="56">
        <v>23</v>
      </c>
      <c r="C47" s="57" t="s">
        <v>22</v>
      </c>
      <c r="D47" s="58"/>
      <c r="E47" s="86"/>
      <c r="F47" s="87" t="s">
        <v>341</v>
      </c>
      <c r="G47" s="88" t="s">
        <v>53</v>
      </c>
      <c r="H47" s="529"/>
      <c r="I47" s="62"/>
      <c r="J47" s="551"/>
      <c r="K47" s="92"/>
      <c r="L47" s="612"/>
      <c r="M47" s="158"/>
      <c r="N47" s="612" t="s">
        <v>483</v>
      </c>
      <c r="O47" s="158"/>
      <c r="P47" s="612"/>
      <c r="Q47" s="721"/>
    </row>
    <row r="48" spans="1:17" s="21" customFormat="1" ht="10.5" customHeight="1">
      <c r="A48" s="68"/>
      <c r="B48" s="56"/>
      <c r="C48" s="44"/>
      <c r="D48" s="65"/>
      <c r="E48" s="69"/>
      <c r="F48" s="89"/>
      <c r="G48" s="78"/>
      <c r="H48" s="465"/>
      <c r="I48" s="72"/>
      <c r="J48" s="554" t="str">
        <f>IF(OR(I48= 7,I48= 8,I48= 9),F47,IF(OR(I48= 1,I48= 2,I48= 3),F49,IF(F47="Bye",F49,IF(F49="Bye",F47,""))))</f>
        <v>林宗翰</v>
      </c>
      <c r="K48" s="74"/>
      <c r="L48" s="612"/>
      <c r="M48" s="158"/>
      <c r="N48" s="612"/>
      <c r="O48" s="158"/>
      <c r="P48" s="612"/>
      <c r="Q48" s="721"/>
    </row>
    <row r="49" spans="1:17" s="21" customFormat="1" ht="10.5" customHeight="1">
      <c r="A49" s="68">
        <v>22</v>
      </c>
      <c r="B49" s="56" t="s">
        <v>1</v>
      </c>
      <c r="C49" s="57" t="s">
        <v>22</v>
      </c>
      <c r="D49" s="58"/>
      <c r="E49" s="69"/>
      <c r="F49" s="293" t="s">
        <v>452</v>
      </c>
      <c r="G49" s="78"/>
      <c r="H49" s="529"/>
      <c r="I49" s="79"/>
      <c r="J49" s="551"/>
      <c r="K49" s="80"/>
      <c r="L49" s="612"/>
      <c r="M49" s="158"/>
      <c r="N49" s="612"/>
      <c r="O49" s="158"/>
      <c r="P49" s="612"/>
      <c r="Q49" s="721"/>
    </row>
    <row r="50" spans="1:17" s="21" customFormat="1" ht="10.5" customHeight="1">
      <c r="A50" s="68"/>
      <c r="B50" s="56"/>
      <c r="C50" s="44"/>
      <c r="D50" s="65"/>
      <c r="E50" s="81"/>
      <c r="F50" s="82"/>
      <c r="G50" s="83"/>
      <c r="H50" s="465"/>
      <c r="I50" s="75"/>
      <c r="J50" s="570" t="s">
        <v>403</v>
      </c>
      <c r="K50" s="85">
        <v>2</v>
      </c>
      <c r="L50" s="719" t="str">
        <f t="shared" ref="L50" si="2">IF(OR(K50=7,K50=8,K50=9),J48,IF(OR(K50=1,K50=2,K50=3),J52,""))</f>
        <v>吳明德</v>
      </c>
      <c r="M50" s="163"/>
      <c r="N50" s="612"/>
      <c r="O50" s="158"/>
      <c r="P50" s="612"/>
      <c r="Q50" s="721"/>
    </row>
    <row r="51" spans="1:17" s="21" customFormat="1" ht="10.5" customHeight="1">
      <c r="A51" s="68">
        <v>23</v>
      </c>
      <c r="B51" s="56" t="s">
        <v>1</v>
      </c>
      <c r="C51" s="57" t="s">
        <v>22</v>
      </c>
      <c r="D51" s="58"/>
      <c r="E51" s="86"/>
      <c r="F51" s="293" t="s">
        <v>452</v>
      </c>
      <c r="G51" s="88"/>
      <c r="H51" s="529"/>
      <c r="I51" s="62"/>
      <c r="J51" s="551"/>
      <c r="K51" s="80"/>
      <c r="L51" s="612" t="s">
        <v>458</v>
      </c>
      <c r="M51" s="147"/>
      <c r="N51" s="612"/>
      <c r="O51" s="158"/>
      <c r="P51" s="612"/>
      <c r="Q51" s="721"/>
    </row>
    <row r="52" spans="1:17" s="21" customFormat="1" ht="10.5" customHeight="1">
      <c r="A52" s="68"/>
      <c r="B52" s="56"/>
      <c r="C52" s="44"/>
      <c r="D52" s="65"/>
      <c r="E52" s="69"/>
      <c r="F52" s="89"/>
      <c r="G52" s="71"/>
      <c r="H52" s="465"/>
      <c r="I52" s="72"/>
      <c r="J52" s="554" t="str">
        <f>IF(OR(I52= 7,I52= 8,I52= 9),F51,IF(OR(I52= 1,I52= 2,I52= 3),F53,IF(F51="Bye",F53,IF(F53="Bye",F51,""))))</f>
        <v>吳明德</v>
      </c>
      <c r="K52" s="91"/>
      <c r="L52" s="612"/>
      <c r="M52" s="147"/>
      <c r="N52" s="612"/>
      <c r="O52" s="158"/>
      <c r="P52" s="612"/>
      <c r="Q52" s="721"/>
    </row>
    <row r="53" spans="1:17" s="21" customFormat="1" ht="10.5" customHeight="1">
      <c r="A53" s="55">
        <v>24</v>
      </c>
      <c r="B53" s="56">
        <v>10</v>
      </c>
      <c r="C53" s="57" t="s">
        <v>22</v>
      </c>
      <c r="D53" s="58">
        <v>11</v>
      </c>
      <c r="E53" s="94" t="s">
        <v>76</v>
      </c>
      <c r="F53" s="95" t="s">
        <v>342</v>
      </c>
      <c r="G53" s="71" t="s">
        <v>30</v>
      </c>
      <c r="H53" s="531"/>
      <c r="I53" s="96"/>
      <c r="J53" s="551"/>
      <c r="K53" s="92"/>
      <c r="L53" s="612"/>
      <c r="M53" s="147"/>
      <c r="N53" s="612"/>
      <c r="O53" s="158"/>
      <c r="P53" s="612"/>
      <c r="Q53" s="721"/>
    </row>
    <row r="54" spans="1:17" s="21" customFormat="1" ht="10.5" customHeight="1">
      <c r="A54" s="68"/>
      <c r="B54" s="56"/>
      <c r="C54" s="44"/>
      <c r="D54" s="65"/>
      <c r="E54" s="81"/>
      <c r="F54" s="97"/>
      <c r="G54" s="98"/>
      <c r="H54" s="532"/>
      <c r="I54" s="75"/>
      <c r="J54" s="551"/>
      <c r="K54" s="92"/>
      <c r="L54" s="612"/>
      <c r="M54" s="147"/>
      <c r="N54" s="593" t="s">
        <v>432</v>
      </c>
      <c r="O54" s="162">
        <v>2</v>
      </c>
      <c r="P54" s="719" t="str">
        <f t="shared" ref="P54" si="3">IF(OR(O54=7,O54=8,O54=9),N46,IF(OR(O54=1,O54=2,O54=3),N62,""))</f>
        <v>劉新地</v>
      </c>
      <c r="Q54" s="727"/>
    </row>
    <row r="55" spans="1:17" s="21" customFormat="1" ht="10.5" customHeight="1">
      <c r="A55" s="55">
        <v>25</v>
      </c>
      <c r="B55" s="56">
        <v>14</v>
      </c>
      <c r="C55" s="57" t="s">
        <v>22</v>
      </c>
      <c r="D55" s="58">
        <v>11</v>
      </c>
      <c r="E55" s="59" t="s">
        <v>34</v>
      </c>
      <c r="F55" s="73" t="s">
        <v>343</v>
      </c>
      <c r="G55" s="61" t="s">
        <v>102</v>
      </c>
      <c r="H55" s="531"/>
      <c r="I55" s="62"/>
      <c r="J55" s="551"/>
      <c r="K55" s="92"/>
      <c r="L55" s="612"/>
      <c r="M55" s="147"/>
      <c r="N55" s="612"/>
      <c r="O55" s="158"/>
      <c r="P55" s="728" t="s">
        <v>469</v>
      </c>
      <c r="Q55" s="729"/>
    </row>
    <row r="56" spans="1:17" s="21" customFormat="1" ht="10.5" customHeight="1">
      <c r="A56" s="68"/>
      <c r="B56" s="56"/>
      <c r="C56" s="44"/>
      <c r="D56" s="65"/>
      <c r="E56" s="69"/>
      <c r="F56" s="89"/>
      <c r="G56" s="71"/>
      <c r="H56" s="465"/>
      <c r="I56" s="72"/>
      <c r="J56" s="554" t="str">
        <f>IF(OR(I56= 7,I56= 8,I56= 9),F55,IF(OR(I56= 1,I56= 2,I56= 3),F57,IF(F55="Bye",F57,IF(F57="Bye",F55,""))))</f>
        <v>中村秀明</v>
      </c>
      <c r="K56" s="74"/>
      <c r="L56" s="566"/>
      <c r="M56" s="147"/>
      <c r="N56" s="612"/>
      <c r="O56" s="158"/>
      <c r="P56" s="612"/>
      <c r="Q56" s="148"/>
    </row>
    <row r="57" spans="1:17" s="21" customFormat="1" ht="10.5" customHeight="1">
      <c r="A57" s="68">
        <v>26</v>
      </c>
      <c r="B57" s="56" t="s">
        <v>1</v>
      </c>
      <c r="C57" s="57" t="s">
        <v>22</v>
      </c>
      <c r="D57" s="58"/>
      <c r="E57" s="69"/>
      <c r="F57" s="293" t="s">
        <v>452</v>
      </c>
      <c r="G57" s="78"/>
      <c r="H57" s="529"/>
      <c r="I57" s="79"/>
      <c r="J57" s="551"/>
      <c r="K57" s="80"/>
      <c r="L57" s="566"/>
      <c r="M57" s="147"/>
      <c r="N57" s="612"/>
      <c r="O57" s="158"/>
      <c r="P57" s="612"/>
      <c r="Q57" s="148"/>
    </row>
    <row r="58" spans="1:17" s="21" customFormat="1" ht="10.5" customHeight="1">
      <c r="A58" s="68"/>
      <c r="B58" s="56"/>
      <c r="C58" s="44"/>
      <c r="D58" s="65"/>
      <c r="E58" s="81"/>
      <c r="F58" s="82"/>
      <c r="G58" s="83"/>
      <c r="H58" s="465"/>
      <c r="I58" s="75"/>
      <c r="J58" s="570" t="s">
        <v>404</v>
      </c>
      <c r="K58" s="85">
        <v>2</v>
      </c>
      <c r="L58" s="719" t="str">
        <f t="shared" ref="L58" si="4">IF(OR(K58=7,K58=8,K58=9),J56,IF(OR(K58=1,K58=2,K58=3),J60,""))</f>
        <v>黃世華</v>
      </c>
      <c r="M58" s="154"/>
      <c r="N58" s="612"/>
      <c r="O58" s="158"/>
      <c r="P58" s="612"/>
      <c r="Q58" s="148"/>
    </row>
    <row r="59" spans="1:17" s="21" customFormat="1" ht="10.5" customHeight="1">
      <c r="A59" s="68">
        <v>27</v>
      </c>
      <c r="B59" s="56" t="s">
        <v>1</v>
      </c>
      <c r="C59" s="57" t="s">
        <v>22</v>
      </c>
      <c r="D59" s="58"/>
      <c r="E59" s="86"/>
      <c r="F59" s="293" t="s">
        <v>452</v>
      </c>
      <c r="G59" s="88"/>
      <c r="H59" s="529"/>
      <c r="I59" s="62"/>
      <c r="J59" s="551"/>
      <c r="K59" s="80"/>
      <c r="L59" s="612" t="s">
        <v>453</v>
      </c>
      <c r="M59" s="156"/>
      <c r="N59" s="612"/>
      <c r="O59" s="158"/>
      <c r="P59" s="612"/>
      <c r="Q59" s="148"/>
    </row>
    <row r="60" spans="1:17" s="21" customFormat="1" ht="10.5" customHeight="1">
      <c r="A60" s="68"/>
      <c r="B60" s="56"/>
      <c r="C60" s="44"/>
      <c r="D60" s="65"/>
      <c r="E60" s="69"/>
      <c r="F60" s="89"/>
      <c r="G60" s="78"/>
      <c r="H60" s="465"/>
      <c r="I60" s="72"/>
      <c r="J60" s="554" t="str">
        <f>IF(OR(I60= 7,I60= 8,I60= 9),F59,IF(OR(I60= 1,I60= 2,I60= 3),F61,IF(F59="Bye",F61,IF(F61="Bye",F59,""))))</f>
        <v>黃世華</v>
      </c>
      <c r="K60" s="91"/>
      <c r="L60" s="612"/>
      <c r="M60" s="158"/>
      <c r="N60" s="612"/>
      <c r="O60" s="158"/>
      <c r="P60" s="612"/>
      <c r="Q60" s="148"/>
    </row>
    <row r="61" spans="1:17" s="21" customFormat="1" ht="10.5" customHeight="1">
      <c r="A61" s="68">
        <v>28</v>
      </c>
      <c r="B61" s="56">
        <v>22</v>
      </c>
      <c r="C61" s="57" t="s">
        <v>22</v>
      </c>
      <c r="D61" s="58"/>
      <c r="E61" s="69"/>
      <c r="F61" s="77" t="s">
        <v>344</v>
      </c>
      <c r="G61" s="78" t="s">
        <v>53</v>
      </c>
      <c r="H61" s="529"/>
      <c r="I61" s="79"/>
      <c r="J61" s="551"/>
      <c r="K61" s="92"/>
      <c r="L61" s="612"/>
      <c r="M61" s="158"/>
      <c r="N61" s="612"/>
      <c r="O61" s="158"/>
      <c r="P61" s="612"/>
      <c r="Q61" s="148"/>
    </row>
    <row r="62" spans="1:17" s="21" customFormat="1" ht="10.5" customHeight="1">
      <c r="A62" s="68"/>
      <c r="B62" s="56"/>
      <c r="C62" s="44"/>
      <c r="D62" s="65"/>
      <c r="E62" s="81"/>
      <c r="F62" s="82"/>
      <c r="G62" s="83"/>
      <c r="H62" s="465"/>
      <c r="I62" s="75"/>
      <c r="J62" s="551"/>
      <c r="K62" s="92"/>
      <c r="L62" s="593" t="s">
        <v>428</v>
      </c>
      <c r="M62" s="162">
        <v>2</v>
      </c>
      <c r="N62" s="719" t="str">
        <f t="shared" si="1"/>
        <v>劉新地</v>
      </c>
      <c r="O62" s="163"/>
      <c r="P62" s="612"/>
      <c r="Q62" s="148"/>
    </row>
    <row r="63" spans="1:17" s="21" customFormat="1" ht="10.5" customHeight="1">
      <c r="A63" s="68">
        <v>29</v>
      </c>
      <c r="B63" s="56">
        <v>28</v>
      </c>
      <c r="C63" s="57" t="s">
        <v>22</v>
      </c>
      <c r="D63" s="58"/>
      <c r="E63" s="86"/>
      <c r="F63" s="87" t="s">
        <v>345</v>
      </c>
      <c r="G63" s="88" t="s">
        <v>28</v>
      </c>
      <c r="H63" s="529"/>
      <c r="I63" s="62"/>
      <c r="J63" s="551"/>
      <c r="K63" s="92"/>
      <c r="L63" s="612"/>
      <c r="M63" s="158"/>
      <c r="N63" s="728" t="s">
        <v>484</v>
      </c>
      <c r="O63" s="147"/>
      <c r="P63" s="612"/>
      <c r="Q63" s="148"/>
    </row>
    <row r="64" spans="1:17" s="21" customFormat="1" ht="10.5" customHeight="1">
      <c r="A64" s="68"/>
      <c r="B64" s="56"/>
      <c r="C64" s="44"/>
      <c r="D64" s="65"/>
      <c r="E64" s="69"/>
      <c r="F64" s="89"/>
      <c r="G64" s="78"/>
      <c r="H64" s="465"/>
      <c r="I64" s="72"/>
      <c r="J64" s="554" t="str">
        <f>IF(OR(I64= 7,I64= 8,I64= 9),F63,IF(OR(I64= 1,I64= 2,I64= 3),F65,IF(F63="Bye",F65,IF(F65="Bye",F63,""))))</f>
        <v>劉新地</v>
      </c>
      <c r="K64" s="74"/>
      <c r="L64" s="612"/>
      <c r="M64" s="158"/>
      <c r="N64" s="566"/>
      <c r="O64" s="147"/>
      <c r="P64" s="612"/>
      <c r="Q64" s="148"/>
    </row>
    <row r="65" spans="1:27" s="21" customFormat="1" ht="10.5" customHeight="1">
      <c r="A65" s="68">
        <v>30</v>
      </c>
      <c r="B65" s="56" t="s">
        <v>1</v>
      </c>
      <c r="C65" s="57" t="s">
        <v>22</v>
      </c>
      <c r="D65" s="58"/>
      <c r="E65" s="69"/>
      <c r="F65" s="293" t="s">
        <v>452</v>
      </c>
      <c r="G65" s="78"/>
      <c r="H65" s="529"/>
      <c r="I65" s="79"/>
      <c r="J65" s="551"/>
      <c r="K65" s="80"/>
      <c r="L65" s="612"/>
      <c r="M65" s="158"/>
      <c r="N65" s="566"/>
      <c r="O65" s="147"/>
      <c r="P65" s="612"/>
      <c r="Q65" s="148"/>
      <c r="V65" s="99"/>
      <c r="W65" s="99"/>
      <c r="X65" s="99"/>
      <c r="Y65" s="99"/>
      <c r="Z65" s="99"/>
      <c r="AA65" s="99"/>
    </row>
    <row r="66" spans="1:27" s="21" customFormat="1" ht="10.5" customHeight="1">
      <c r="A66" s="68"/>
      <c r="B66" s="56"/>
      <c r="C66" s="44"/>
      <c r="D66" s="65"/>
      <c r="E66" s="81"/>
      <c r="F66" s="82"/>
      <c r="G66" s="83"/>
      <c r="H66" s="465"/>
      <c r="I66" s="75"/>
      <c r="J66" s="570" t="s">
        <v>404</v>
      </c>
      <c r="K66" s="85">
        <v>8</v>
      </c>
      <c r="L66" s="719" t="str">
        <f t="shared" ref="L66:L68" si="5">IF(OR(K66=7,K66=8,K66=9),J64,IF(OR(K66=1,K66=2,K66=3),J68,""))</f>
        <v>劉新地</v>
      </c>
      <c r="M66" s="163"/>
      <c r="N66" s="566"/>
      <c r="O66" s="147"/>
      <c r="P66" s="612"/>
      <c r="Q66" s="148"/>
      <c r="V66" s="100"/>
      <c r="W66" s="100"/>
      <c r="X66" s="100"/>
      <c r="Y66" s="100"/>
      <c r="Z66" s="100"/>
      <c r="AA66" s="100"/>
    </row>
    <row r="67" spans="1:27" s="21" customFormat="1" ht="10.5" customHeight="1">
      <c r="A67" s="68">
        <v>31</v>
      </c>
      <c r="B67" s="56" t="s">
        <v>1</v>
      </c>
      <c r="C67" s="57" t="s">
        <v>22</v>
      </c>
      <c r="D67" s="58"/>
      <c r="E67" s="86"/>
      <c r="F67" s="293" t="s">
        <v>452</v>
      </c>
      <c r="G67" s="88"/>
      <c r="H67" s="529"/>
      <c r="I67" s="62"/>
      <c r="J67" s="551"/>
      <c r="K67" s="80"/>
      <c r="L67" s="612" t="s">
        <v>454</v>
      </c>
      <c r="M67" s="147"/>
      <c r="N67" s="566"/>
      <c r="O67" s="147"/>
      <c r="P67" s="612"/>
      <c r="Q67" s="148"/>
      <c r="V67" s="99"/>
      <c r="W67" s="99"/>
      <c r="X67" s="99"/>
      <c r="Y67" s="99"/>
      <c r="Z67" s="99"/>
      <c r="AA67" s="99"/>
    </row>
    <row r="68" spans="1:27" s="21" customFormat="1" ht="10.5" customHeight="1">
      <c r="A68" s="68"/>
      <c r="B68" s="56"/>
      <c r="C68" s="44"/>
      <c r="D68" s="65"/>
      <c r="E68" s="69"/>
      <c r="F68" s="89"/>
      <c r="G68" s="71"/>
      <c r="H68" s="465"/>
      <c r="I68" s="72"/>
      <c r="J68" s="554" t="str">
        <f>IF(OR(I68= 7,I68= 8,I68= 9),F67,IF(OR(I68= 1,I68= 2,I68= 3),F69,IF(F67="Bye",F69,IF(F69="Bye",F67,""))))</f>
        <v>蘇錦堂</v>
      </c>
      <c r="K68" s="91"/>
      <c r="L68" s="612" t="str">
        <f t="shared" si="5"/>
        <v/>
      </c>
      <c r="M68" s="147"/>
      <c r="N68" s="566"/>
      <c r="O68" s="147"/>
      <c r="P68" s="612"/>
      <c r="Q68" s="148"/>
      <c r="V68" s="99"/>
      <c r="W68" s="99"/>
      <c r="X68" s="99"/>
      <c r="Y68" s="99"/>
      <c r="Z68" s="99"/>
      <c r="AA68" s="99"/>
    </row>
    <row r="69" spans="1:27" s="21" customFormat="1" ht="10.5" customHeight="1">
      <c r="A69" s="55">
        <v>32</v>
      </c>
      <c r="B69" s="56">
        <v>6</v>
      </c>
      <c r="C69" s="57" t="s">
        <v>22</v>
      </c>
      <c r="D69" s="58">
        <v>6</v>
      </c>
      <c r="E69" s="59" t="s">
        <v>66</v>
      </c>
      <c r="F69" s="73" t="s">
        <v>346</v>
      </c>
      <c r="G69" s="61" t="s">
        <v>30</v>
      </c>
      <c r="H69" s="531"/>
      <c r="I69" s="96"/>
      <c r="J69" s="558"/>
      <c r="K69" s="92"/>
      <c r="L69" s="566"/>
      <c r="M69" s="147"/>
      <c r="N69" s="612"/>
      <c r="O69" s="147"/>
      <c r="P69" s="612"/>
      <c r="Q69" s="148"/>
      <c r="V69" s="99"/>
      <c r="W69" s="99"/>
      <c r="X69" s="99"/>
      <c r="Y69" s="99"/>
      <c r="Z69" s="99"/>
      <c r="AA69" s="99"/>
    </row>
    <row r="70" spans="1:27" ht="10.5" customHeight="1">
      <c r="A70" s="68"/>
      <c r="B70" s="56"/>
      <c r="C70" s="47"/>
      <c r="D70" s="101"/>
      <c r="E70" s="69"/>
      <c r="F70" s="77"/>
      <c r="G70" s="78"/>
      <c r="H70" s="465"/>
      <c r="I70" s="102"/>
      <c r="J70" s="559"/>
      <c r="K70" s="103"/>
      <c r="L70" s="568"/>
      <c r="M70" s="170"/>
      <c r="N70" s="568"/>
      <c r="O70" s="170"/>
      <c r="P70" s="568"/>
      <c r="Q70" s="148"/>
    </row>
    <row r="71" spans="1:27" s="100" customFormat="1" ht="10.5" customHeight="1">
      <c r="A71" s="104">
        <v>33</v>
      </c>
      <c r="B71" s="105">
        <v>5</v>
      </c>
      <c r="C71" s="57" t="s">
        <v>22</v>
      </c>
      <c r="D71" s="106">
        <v>4</v>
      </c>
      <c r="E71" s="59" t="s">
        <v>85</v>
      </c>
      <c r="F71" s="107" t="s">
        <v>347</v>
      </c>
      <c r="G71" s="61" t="s">
        <v>28</v>
      </c>
      <c r="H71" s="531"/>
      <c r="I71" s="108"/>
      <c r="J71" s="549"/>
      <c r="K71" s="109"/>
      <c r="L71" s="715"/>
      <c r="M71" s="170"/>
      <c r="N71" s="568"/>
      <c r="O71" s="170"/>
      <c r="P71" s="568"/>
      <c r="Q71" s="148"/>
      <c r="V71" s="99"/>
      <c r="W71" s="99"/>
      <c r="X71" s="99"/>
      <c r="Y71" s="99"/>
      <c r="Z71" s="99"/>
      <c r="AA71" s="99"/>
    </row>
    <row r="72" spans="1:27" ht="10.5" customHeight="1">
      <c r="A72" s="110"/>
      <c r="B72" s="105"/>
      <c r="C72" s="44"/>
      <c r="D72" s="65"/>
      <c r="E72" s="69"/>
      <c r="F72" s="70"/>
      <c r="G72" s="71"/>
      <c r="H72" s="465"/>
      <c r="I72" s="72"/>
      <c r="J72" s="554" t="str">
        <f>IF(OR(I72= 7,I72= 8,I72= 9),F71,IF(OR(I72= 1,I72= 2,I72= 3),F73,IF(F71="Bye",F73,IF(F73="Bye",F71,""))))</f>
        <v>張殷嘉</v>
      </c>
      <c r="K72" s="74"/>
      <c r="L72" s="566"/>
      <c r="M72" s="147"/>
      <c r="N72" s="612"/>
      <c r="O72" s="147"/>
      <c r="P72" s="612"/>
      <c r="Q72" s="148"/>
    </row>
    <row r="73" spans="1:27" ht="10.5" customHeight="1">
      <c r="A73" s="110">
        <v>34</v>
      </c>
      <c r="B73" s="105"/>
      <c r="C73" s="57" t="s">
        <v>22</v>
      </c>
      <c r="D73" s="58"/>
      <c r="E73" s="69"/>
      <c r="F73" s="293" t="s">
        <v>452</v>
      </c>
      <c r="G73" s="78"/>
      <c r="H73" s="529"/>
      <c r="I73" s="79"/>
      <c r="J73" s="551"/>
      <c r="K73" s="80"/>
      <c r="L73" s="566"/>
      <c r="M73" s="147"/>
      <c r="N73" s="612"/>
      <c r="O73" s="147"/>
      <c r="P73" s="612"/>
      <c r="Q73" s="148"/>
    </row>
    <row r="74" spans="1:27" ht="10.5" customHeight="1">
      <c r="A74" s="110"/>
      <c r="B74" s="105"/>
      <c r="C74" s="44"/>
      <c r="D74" s="65"/>
      <c r="E74" s="81"/>
      <c r="F74" s="82"/>
      <c r="G74" s="83"/>
      <c r="H74" s="465"/>
      <c r="I74" s="75"/>
      <c r="J74" s="570" t="s">
        <v>404</v>
      </c>
      <c r="K74" s="85">
        <v>8</v>
      </c>
      <c r="L74" s="719" t="str">
        <f>IF(OR(K74=7,K74=8,K74=9),J72,IF(OR(K74=1,K74=2,K74=3),J76,""))</f>
        <v>張殷嘉</v>
      </c>
      <c r="M74" s="154"/>
      <c r="N74" s="566"/>
      <c r="O74" s="147"/>
      <c r="P74" s="612"/>
      <c r="Q74" s="148"/>
    </row>
    <row r="75" spans="1:27" ht="10.5" customHeight="1">
      <c r="A75" s="110">
        <v>35</v>
      </c>
      <c r="B75" s="105"/>
      <c r="C75" s="57" t="s">
        <v>22</v>
      </c>
      <c r="D75" s="58"/>
      <c r="E75" s="86"/>
      <c r="F75" s="293" t="s">
        <v>452</v>
      </c>
      <c r="G75" s="88"/>
      <c r="H75" s="529"/>
      <c r="I75" s="62"/>
      <c r="J75" s="551"/>
      <c r="K75" s="80"/>
      <c r="L75" s="612" t="s">
        <v>457</v>
      </c>
      <c r="M75" s="156"/>
      <c r="N75" s="566"/>
      <c r="O75" s="147"/>
      <c r="P75" s="612"/>
      <c r="Q75" s="148"/>
    </row>
    <row r="76" spans="1:27" ht="10.5" customHeight="1">
      <c r="A76" s="110"/>
      <c r="B76" s="105"/>
      <c r="C76" s="44"/>
      <c r="D76" s="65"/>
      <c r="E76" s="69"/>
      <c r="F76" s="89"/>
      <c r="G76" s="78"/>
      <c r="H76" s="465"/>
      <c r="I76" s="72"/>
      <c r="J76" s="554" t="str">
        <f>IF(OR(I76= 7,I76= 8,I76= 9),F75,IF(OR(I76= 1,I76= 2,I76= 3),F77,IF(F75="Bye",F77,IF(F77="Bye",F75,""))))</f>
        <v>段國明</v>
      </c>
      <c r="K76" s="91"/>
      <c r="L76" s="612"/>
      <c r="M76" s="158"/>
      <c r="N76" s="566"/>
      <c r="O76" s="147"/>
      <c r="P76" s="612"/>
      <c r="Q76" s="148"/>
    </row>
    <row r="77" spans="1:27" ht="10.5" customHeight="1">
      <c r="A77" s="110">
        <v>36</v>
      </c>
      <c r="B77" s="105">
        <v>26</v>
      </c>
      <c r="C77" s="57" t="s">
        <v>22</v>
      </c>
      <c r="D77" s="58"/>
      <c r="E77" s="69"/>
      <c r="F77" s="77" t="s">
        <v>348</v>
      </c>
      <c r="G77" s="78" t="s">
        <v>60</v>
      </c>
      <c r="H77" s="529"/>
      <c r="I77" s="79"/>
      <c r="J77" s="551"/>
      <c r="K77" s="92"/>
      <c r="L77" s="612"/>
      <c r="M77" s="158"/>
      <c r="N77" s="566"/>
      <c r="O77" s="147"/>
      <c r="P77" s="612"/>
      <c r="Q77" s="148"/>
    </row>
    <row r="78" spans="1:27" ht="10.5" customHeight="1">
      <c r="A78" s="110"/>
      <c r="B78" s="105"/>
      <c r="C78" s="44"/>
      <c r="D78" s="65"/>
      <c r="E78" s="81"/>
      <c r="F78" s="82"/>
      <c r="G78" s="83"/>
      <c r="H78" s="465"/>
      <c r="I78" s="75"/>
      <c r="J78" s="551"/>
      <c r="K78" s="92"/>
      <c r="L78" s="593" t="s">
        <v>428</v>
      </c>
      <c r="M78" s="162">
        <v>8</v>
      </c>
      <c r="N78" s="719" t="str">
        <f>IF(OR(M78=7,M78=8,M78=9),L74,IF(OR(M78=1,M78=2,M78=3),L82,""))</f>
        <v>張殷嘉</v>
      </c>
      <c r="O78" s="154"/>
      <c r="P78" s="612"/>
      <c r="Q78" s="148"/>
    </row>
    <row r="79" spans="1:27" ht="10.5" customHeight="1">
      <c r="A79" s="110">
        <v>37</v>
      </c>
      <c r="B79" s="105">
        <v>32</v>
      </c>
      <c r="C79" s="57" t="s">
        <v>22</v>
      </c>
      <c r="D79" s="58"/>
      <c r="E79" s="86"/>
      <c r="F79" s="87" t="s">
        <v>349</v>
      </c>
      <c r="G79" s="88" t="s">
        <v>28</v>
      </c>
      <c r="H79" s="529"/>
      <c r="I79" s="62"/>
      <c r="J79" s="551"/>
      <c r="K79" s="92"/>
      <c r="L79" s="612"/>
      <c r="M79" s="158"/>
      <c r="N79" s="612" t="s">
        <v>464</v>
      </c>
      <c r="O79" s="158"/>
      <c r="P79" s="612"/>
      <c r="Q79" s="148"/>
    </row>
    <row r="80" spans="1:27" ht="10.5" customHeight="1">
      <c r="A80" s="110"/>
      <c r="B80" s="105"/>
      <c r="C80" s="44"/>
      <c r="D80" s="65"/>
      <c r="E80" s="69"/>
      <c r="F80" s="89"/>
      <c r="G80" s="78"/>
      <c r="H80" s="465"/>
      <c r="I80" s="72"/>
      <c r="J80" s="554" t="str">
        <f>IF(OR(I80= 7,I80= 8,I80= 9),F79,IF(OR(I80= 1,I80= 2,I80= 3),F81,IF(F79="Bye",F81,IF(F81="Bye",F79,""))))</f>
        <v>辛俊徹</v>
      </c>
      <c r="K80" s="74"/>
      <c r="L80" s="612"/>
      <c r="M80" s="158"/>
      <c r="N80" s="612"/>
      <c r="O80" s="158"/>
      <c r="P80" s="612"/>
      <c r="Q80" s="148"/>
      <c r="V80" s="100"/>
      <c r="W80" s="100"/>
      <c r="X80" s="100"/>
      <c r="Y80" s="100"/>
      <c r="Z80" s="100"/>
      <c r="AA80" s="100"/>
    </row>
    <row r="81" spans="1:27" ht="10.5" customHeight="1">
      <c r="A81" s="110">
        <v>38</v>
      </c>
      <c r="B81" s="105"/>
      <c r="C81" s="57" t="s">
        <v>22</v>
      </c>
      <c r="D81" s="58"/>
      <c r="E81" s="69"/>
      <c r="F81" s="293" t="s">
        <v>452</v>
      </c>
      <c r="G81" s="78"/>
      <c r="H81" s="529"/>
      <c r="I81" s="79"/>
      <c r="J81" s="551"/>
      <c r="K81" s="80"/>
      <c r="L81" s="612"/>
      <c r="M81" s="158"/>
      <c r="N81" s="612"/>
      <c r="O81" s="158"/>
      <c r="P81" s="612"/>
      <c r="Q81" s="148"/>
    </row>
    <row r="82" spans="1:27" ht="10.5" customHeight="1">
      <c r="A82" s="110"/>
      <c r="B82" s="105"/>
      <c r="C82" s="44"/>
      <c r="D82" s="65"/>
      <c r="E82" s="81"/>
      <c r="F82" s="82"/>
      <c r="G82" s="83"/>
      <c r="H82" s="465"/>
      <c r="I82" s="75"/>
      <c r="J82" s="570" t="s">
        <v>404</v>
      </c>
      <c r="K82" s="85">
        <v>8</v>
      </c>
      <c r="L82" s="719" t="str">
        <f t="shared" ref="L82" si="6">IF(OR(K82=7,K82=8,K82=9),J80,IF(OR(K82=1,K82=2,K82=3),J84,""))</f>
        <v>辛俊徹</v>
      </c>
      <c r="M82" s="163"/>
      <c r="N82" s="612"/>
      <c r="O82" s="158"/>
      <c r="P82" s="612"/>
      <c r="Q82" s="148"/>
      <c r="V82" s="100"/>
      <c r="W82" s="100"/>
      <c r="X82" s="100"/>
      <c r="Y82" s="100"/>
      <c r="Z82" s="100"/>
      <c r="AA82" s="100"/>
    </row>
    <row r="83" spans="1:27" ht="10.5" customHeight="1">
      <c r="A83" s="110">
        <v>39</v>
      </c>
      <c r="B83" s="105"/>
      <c r="C83" s="57" t="s">
        <v>22</v>
      </c>
      <c r="D83" s="58"/>
      <c r="E83" s="86"/>
      <c r="F83" s="293" t="s">
        <v>452</v>
      </c>
      <c r="G83" s="88"/>
      <c r="H83" s="529"/>
      <c r="I83" s="62"/>
      <c r="J83" s="551"/>
      <c r="K83" s="80"/>
      <c r="L83" s="612" t="s">
        <v>459</v>
      </c>
      <c r="M83" s="147"/>
      <c r="N83" s="612"/>
      <c r="O83" s="158"/>
      <c r="P83" s="612"/>
      <c r="Q83" s="148"/>
    </row>
    <row r="84" spans="1:27" ht="10.5" customHeight="1">
      <c r="A84" s="110"/>
      <c r="B84" s="105"/>
      <c r="C84" s="44"/>
      <c r="D84" s="65"/>
      <c r="E84" s="69"/>
      <c r="F84" s="89"/>
      <c r="G84" s="71"/>
      <c r="H84" s="465"/>
      <c r="I84" s="72"/>
      <c r="J84" s="554" t="str">
        <f>IF(OR(I84= 7,I84= 8,I84= 9),F83,IF(OR(I84= 1,I84= 2,I84= 3),F85,IF(F83="Bye",F85,IF(F85="Bye",F83,""))))</f>
        <v>許崑山</v>
      </c>
      <c r="K84" s="91"/>
      <c r="L84" s="612"/>
      <c r="M84" s="147"/>
      <c r="N84" s="612"/>
      <c r="O84" s="158"/>
      <c r="P84" s="612"/>
      <c r="Q84" s="148"/>
    </row>
    <row r="85" spans="1:27" s="100" customFormat="1" ht="10.5" customHeight="1">
      <c r="A85" s="104">
        <v>40</v>
      </c>
      <c r="B85" s="105">
        <v>13</v>
      </c>
      <c r="C85" s="57" t="s">
        <v>22</v>
      </c>
      <c r="D85" s="106">
        <v>11</v>
      </c>
      <c r="E85" s="94" t="s">
        <v>57</v>
      </c>
      <c r="F85" s="95" t="s">
        <v>350</v>
      </c>
      <c r="G85" s="71" t="s">
        <v>53</v>
      </c>
      <c r="H85" s="531"/>
      <c r="I85" s="96"/>
      <c r="J85" s="551"/>
      <c r="K85" s="111"/>
      <c r="L85" s="612"/>
      <c r="M85" s="147"/>
      <c r="N85" s="612"/>
      <c r="O85" s="158"/>
      <c r="P85" s="612"/>
      <c r="Q85" s="148"/>
      <c r="V85" s="99"/>
      <c r="W85" s="99"/>
      <c r="X85" s="99"/>
      <c r="Y85" s="99"/>
      <c r="Z85" s="99"/>
      <c r="AA85" s="99"/>
    </row>
    <row r="86" spans="1:27" ht="10.5" customHeight="1">
      <c r="A86" s="110"/>
      <c r="B86" s="105"/>
      <c r="C86" s="44"/>
      <c r="D86" s="65"/>
      <c r="E86" s="81"/>
      <c r="F86" s="97"/>
      <c r="G86" s="98"/>
      <c r="H86" s="532"/>
      <c r="I86" s="75"/>
      <c r="J86" s="551"/>
      <c r="K86" s="92"/>
      <c r="L86" s="612"/>
      <c r="M86" s="147"/>
      <c r="N86" s="593" t="s">
        <v>432</v>
      </c>
      <c r="O86" s="162">
        <v>2</v>
      </c>
      <c r="P86" s="719" t="str">
        <f>IF(OR(O86=7,O86=8,O86=9),N78,IF(OR(O86=1,O86=2,O86=3),N94,""))</f>
        <v>張徽熊</v>
      </c>
      <c r="Q86" s="720"/>
    </row>
    <row r="87" spans="1:27" s="100" customFormat="1" ht="10.5" customHeight="1">
      <c r="A87" s="104">
        <v>41</v>
      </c>
      <c r="B87" s="105">
        <v>12</v>
      </c>
      <c r="C87" s="57" t="s">
        <v>22</v>
      </c>
      <c r="D87" s="106">
        <v>11</v>
      </c>
      <c r="E87" s="59" t="s">
        <v>54</v>
      </c>
      <c r="F87" s="73" t="s">
        <v>351</v>
      </c>
      <c r="G87" s="61" t="s">
        <v>72</v>
      </c>
      <c r="H87" s="531"/>
      <c r="I87" s="108"/>
      <c r="J87" s="551"/>
      <c r="K87" s="111"/>
      <c r="L87" s="612"/>
      <c r="M87" s="147"/>
      <c r="N87" s="612"/>
      <c r="O87" s="158"/>
      <c r="P87" s="612" t="s">
        <v>464</v>
      </c>
      <c r="Q87" s="721"/>
      <c r="V87" s="99"/>
      <c r="W87" s="99"/>
      <c r="X87" s="99"/>
      <c r="Y87" s="99"/>
      <c r="Z87" s="99"/>
      <c r="AA87" s="99"/>
    </row>
    <row r="88" spans="1:27" ht="10.5" customHeight="1">
      <c r="A88" s="110"/>
      <c r="B88" s="105"/>
      <c r="C88" s="44"/>
      <c r="D88" s="65"/>
      <c r="E88" s="69"/>
      <c r="F88" s="89"/>
      <c r="G88" s="71"/>
      <c r="H88" s="465"/>
      <c r="I88" s="72"/>
      <c r="J88" s="554" t="str">
        <f>IF(OR(I88= 7,I88= 8,I88= 9),F87,IF(OR(I88= 1,I88= 2,I88= 3),F89,IF(F87="Bye",F89,IF(F89="Bye",F87,""))))</f>
        <v>林春慶</v>
      </c>
      <c r="K88" s="74"/>
      <c r="L88" s="566"/>
      <c r="M88" s="147"/>
      <c r="N88" s="612"/>
      <c r="O88" s="158"/>
      <c r="P88" s="612"/>
      <c r="Q88" s="721"/>
    </row>
    <row r="89" spans="1:27" ht="10.5" customHeight="1">
      <c r="A89" s="110">
        <v>42</v>
      </c>
      <c r="B89" s="105"/>
      <c r="C89" s="57" t="s">
        <v>22</v>
      </c>
      <c r="D89" s="58"/>
      <c r="E89" s="69"/>
      <c r="F89" s="77" t="s">
        <v>26</v>
      </c>
      <c r="G89" s="78"/>
      <c r="H89" s="529"/>
      <c r="I89" s="79"/>
      <c r="J89" s="551"/>
      <c r="K89" s="80"/>
      <c r="L89" s="566"/>
      <c r="M89" s="147"/>
      <c r="N89" s="612"/>
      <c r="O89" s="158"/>
      <c r="P89" s="612"/>
      <c r="Q89" s="721"/>
    </row>
    <row r="90" spans="1:27" ht="10.5" customHeight="1">
      <c r="A90" s="110"/>
      <c r="B90" s="105"/>
      <c r="C90" s="44"/>
      <c r="D90" s="65"/>
      <c r="E90" s="81"/>
      <c r="F90" s="82"/>
      <c r="G90" s="83"/>
      <c r="H90" s="465"/>
      <c r="I90" s="75"/>
      <c r="J90" s="570" t="s">
        <v>406</v>
      </c>
      <c r="K90" s="85">
        <v>2</v>
      </c>
      <c r="L90" s="719" t="str">
        <f t="shared" ref="L90" si="7">IF(OR(K90=7,K90=8,K90=9),J88,IF(OR(K90=1,K90=2,K90=3),J92,""))</f>
        <v>林榮烋</v>
      </c>
      <c r="M90" s="154"/>
      <c r="N90" s="612"/>
      <c r="O90" s="158"/>
      <c r="P90" s="612"/>
      <c r="Q90" s="721"/>
    </row>
    <row r="91" spans="1:27" ht="10.5" customHeight="1">
      <c r="A91" s="110">
        <v>43</v>
      </c>
      <c r="B91" s="105">
        <v>19</v>
      </c>
      <c r="C91" s="57" t="s">
        <v>22</v>
      </c>
      <c r="D91" s="58"/>
      <c r="E91" s="86"/>
      <c r="F91" s="87" t="s">
        <v>352</v>
      </c>
      <c r="G91" s="88" t="s">
        <v>30</v>
      </c>
      <c r="H91" s="529"/>
      <c r="I91" s="62"/>
      <c r="J91" s="551"/>
      <c r="K91" s="80"/>
      <c r="L91" s="612" t="s">
        <v>462</v>
      </c>
      <c r="M91" s="156"/>
      <c r="N91" s="612"/>
      <c r="O91" s="158"/>
      <c r="P91" s="612"/>
      <c r="Q91" s="721"/>
    </row>
    <row r="92" spans="1:27" ht="10.5" customHeight="1">
      <c r="A92" s="110"/>
      <c r="B92" s="105"/>
      <c r="C92" s="44"/>
      <c r="D92" s="65"/>
      <c r="E92" s="69"/>
      <c r="F92" s="89"/>
      <c r="G92" s="78"/>
      <c r="H92" s="530" t="s">
        <v>401</v>
      </c>
      <c r="I92" s="72">
        <v>2</v>
      </c>
      <c r="J92" s="554" t="str">
        <f>IF(OR(I92= 7,I92= 8,I92= 9),F91,IF(OR(I92= 1,I92= 2,I92= 3),F93,IF(F91="Bye",F93,IF(F93="Bye",F91,""))))</f>
        <v>林榮烋</v>
      </c>
      <c r="K92" s="91"/>
      <c r="L92" s="612"/>
      <c r="M92" s="158"/>
      <c r="N92" s="612"/>
      <c r="O92" s="158"/>
      <c r="P92" s="612"/>
      <c r="Q92" s="721"/>
    </row>
    <row r="93" spans="1:27" ht="10.5" customHeight="1">
      <c r="A93" s="110">
        <v>44</v>
      </c>
      <c r="B93" s="105">
        <v>35</v>
      </c>
      <c r="C93" s="57" t="s">
        <v>22</v>
      </c>
      <c r="D93" s="58"/>
      <c r="E93" s="69"/>
      <c r="F93" s="77" t="s">
        <v>353</v>
      </c>
      <c r="G93" s="78" t="s">
        <v>28</v>
      </c>
      <c r="H93" s="529"/>
      <c r="I93" s="79"/>
      <c r="J93" s="551" t="s">
        <v>456</v>
      </c>
      <c r="K93" s="92"/>
      <c r="L93" s="612"/>
      <c r="M93" s="158"/>
      <c r="N93" s="612"/>
      <c r="O93" s="158"/>
      <c r="P93" s="612"/>
      <c r="Q93" s="721"/>
    </row>
    <row r="94" spans="1:27" ht="10.5" customHeight="1">
      <c r="A94" s="110"/>
      <c r="B94" s="105"/>
      <c r="C94" s="44"/>
      <c r="D94" s="65"/>
      <c r="E94" s="81"/>
      <c r="F94" s="82"/>
      <c r="G94" s="83"/>
      <c r="H94" s="465"/>
      <c r="I94" s="75"/>
      <c r="J94" s="551"/>
      <c r="K94" s="92"/>
      <c r="L94" s="593" t="s">
        <v>429</v>
      </c>
      <c r="M94" s="162">
        <v>2</v>
      </c>
      <c r="N94" s="719" t="str">
        <f t="shared" ref="N94" si="8">IF(OR(M94=7,M94=8,M94=9),L90,IF(OR(M94=1,M94=2,M94=3),L98,""))</f>
        <v>張徽熊</v>
      </c>
      <c r="O94" s="163"/>
      <c r="P94" s="612"/>
      <c r="Q94" s="721"/>
    </row>
    <row r="95" spans="1:27" ht="10.5" customHeight="1">
      <c r="A95" s="110">
        <v>45</v>
      </c>
      <c r="B95" s="105">
        <v>18</v>
      </c>
      <c r="C95" s="57" t="s">
        <v>22</v>
      </c>
      <c r="D95" s="58"/>
      <c r="E95" s="86"/>
      <c r="F95" s="87" t="s">
        <v>354</v>
      </c>
      <c r="G95" s="88" t="s">
        <v>30</v>
      </c>
      <c r="H95" s="529"/>
      <c r="I95" s="62"/>
      <c r="J95" s="551"/>
      <c r="K95" s="92"/>
      <c r="L95" s="612"/>
      <c r="M95" s="158"/>
      <c r="N95" s="612" t="s">
        <v>467</v>
      </c>
      <c r="O95" s="147"/>
      <c r="P95" s="612"/>
      <c r="Q95" s="721"/>
    </row>
    <row r="96" spans="1:27" ht="10.5" customHeight="1">
      <c r="A96" s="110"/>
      <c r="B96" s="105"/>
      <c r="C96" s="44"/>
      <c r="D96" s="65"/>
      <c r="E96" s="69"/>
      <c r="F96" s="89"/>
      <c r="G96" s="78"/>
      <c r="H96" s="465"/>
      <c r="I96" s="72"/>
      <c r="J96" s="554" t="str">
        <f>IF(OR(I96= 7,I96= 8,I96= 9),F95,IF(OR(I96= 1,I96= 2,I96= 3),F97,IF(F95="Bye",F97,IF(F97="Bye",F95,""))))</f>
        <v>江金隆</v>
      </c>
      <c r="K96" s="74"/>
      <c r="L96" s="612"/>
      <c r="M96" s="158"/>
      <c r="N96" s="612"/>
      <c r="O96" s="147"/>
      <c r="P96" s="612"/>
      <c r="Q96" s="721"/>
      <c r="V96" s="100"/>
      <c r="W96" s="100"/>
      <c r="X96" s="100"/>
      <c r="Y96" s="100"/>
      <c r="Z96" s="100"/>
      <c r="AA96" s="100"/>
    </row>
    <row r="97" spans="1:27" ht="10.5" customHeight="1">
      <c r="A97" s="110">
        <v>46</v>
      </c>
      <c r="B97" s="105"/>
      <c r="C97" s="57" t="s">
        <v>22</v>
      </c>
      <c r="D97" s="58"/>
      <c r="E97" s="69"/>
      <c r="F97" s="293" t="s">
        <v>452</v>
      </c>
      <c r="G97" s="78"/>
      <c r="H97" s="529"/>
      <c r="I97" s="79"/>
      <c r="J97" s="551"/>
      <c r="K97" s="80"/>
      <c r="L97" s="612"/>
      <c r="M97" s="158"/>
      <c r="N97" s="612"/>
      <c r="O97" s="147"/>
      <c r="P97" s="612"/>
      <c r="Q97" s="721"/>
    </row>
    <row r="98" spans="1:27" ht="10.5" customHeight="1">
      <c r="A98" s="110"/>
      <c r="B98" s="105"/>
      <c r="C98" s="44"/>
      <c r="D98" s="65"/>
      <c r="E98" s="81"/>
      <c r="F98" s="82"/>
      <c r="G98" s="83"/>
      <c r="H98" s="465"/>
      <c r="I98" s="75"/>
      <c r="J98" s="570" t="s">
        <v>405</v>
      </c>
      <c r="K98" s="85">
        <v>2</v>
      </c>
      <c r="L98" s="719" t="str">
        <f t="shared" ref="L98:L100" si="9">IF(OR(K98=7,K98=8,K98=9),J96,IF(OR(K98=1,K98=2,K98=3),J100,""))</f>
        <v>張徽熊</v>
      </c>
      <c r="M98" s="163"/>
      <c r="N98" s="612"/>
      <c r="O98" s="147"/>
      <c r="P98" s="612"/>
      <c r="Q98" s="721"/>
      <c r="V98" s="100"/>
      <c r="W98" s="100"/>
      <c r="X98" s="100"/>
      <c r="Y98" s="100"/>
      <c r="Z98" s="100"/>
      <c r="AA98" s="100"/>
    </row>
    <row r="99" spans="1:27" ht="10.5" customHeight="1">
      <c r="A99" s="110">
        <v>47</v>
      </c>
      <c r="B99" s="105"/>
      <c r="C99" s="57" t="s">
        <v>22</v>
      </c>
      <c r="D99" s="58"/>
      <c r="E99" s="86"/>
      <c r="F99" s="293" t="s">
        <v>452</v>
      </c>
      <c r="G99" s="88"/>
      <c r="H99" s="529"/>
      <c r="I99" s="62"/>
      <c r="J99" s="551"/>
      <c r="K99" s="80"/>
      <c r="L99" s="612" t="s">
        <v>459</v>
      </c>
      <c r="M99" s="147"/>
      <c r="N99" s="612"/>
      <c r="O99" s="147"/>
      <c r="P99" s="612"/>
      <c r="Q99" s="721"/>
    </row>
    <row r="100" spans="1:27" ht="10.5" customHeight="1">
      <c r="A100" s="110"/>
      <c r="B100" s="105"/>
      <c r="C100" s="44"/>
      <c r="D100" s="65"/>
      <c r="E100" s="69"/>
      <c r="F100" s="89"/>
      <c r="G100" s="71"/>
      <c r="H100" s="465"/>
      <c r="I100" s="72"/>
      <c r="J100" s="554" t="str">
        <f>IF(OR(I100= 7,I100= 8,I100= 9),F99,IF(OR(I100= 1,I100= 2,I100= 3),F101,IF(F99="Bye",F101,IF(F101="Bye",F99,""))))</f>
        <v>張徽熊</v>
      </c>
      <c r="K100" s="91"/>
      <c r="L100" s="612" t="str">
        <f t="shared" si="9"/>
        <v/>
      </c>
      <c r="M100" s="147"/>
      <c r="N100" s="612"/>
      <c r="O100" s="147"/>
      <c r="P100" s="612"/>
      <c r="Q100" s="721"/>
    </row>
    <row r="101" spans="1:27" s="100" customFormat="1" ht="10.5" customHeight="1">
      <c r="A101" s="104">
        <v>48</v>
      </c>
      <c r="B101" s="105">
        <v>3</v>
      </c>
      <c r="C101" s="57" t="s">
        <v>22</v>
      </c>
      <c r="D101" s="106">
        <v>3</v>
      </c>
      <c r="E101" s="94" t="s">
        <v>83</v>
      </c>
      <c r="F101" s="95" t="s">
        <v>355</v>
      </c>
      <c r="G101" s="71" t="s">
        <v>60</v>
      </c>
      <c r="H101" s="531"/>
      <c r="I101" s="96"/>
      <c r="J101" s="551"/>
      <c r="K101" s="111"/>
      <c r="L101" s="612"/>
      <c r="M101" s="147"/>
      <c r="N101" s="612"/>
      <c r="O101" s="147"/>
      <c r="P101" s="612"/>
      <c r="Q101" s="721"/>
      <c r="V101" s="99"/>
      <c r="W101" s="99"/>
      <c r="X101" s="99"/>
      <c r="Y101" s="99"/>
      <c r="Z101" s="99"/>
      <c r="AA101" s="99"/>
    </row>
    <row r="102" spans="1:27" ht="10.5" customHeight="1">
      <c r="A102" s="110"/>
      <c r="B102" s="105"/>
      <c r="C102" s="44"/>
      <c r="D102" s="65"/>
      <c r="E102" s="81"/>
      <c r="F102" s="82"/>
      <c r="G102" s="98"/>
      <c r="H102" s="465"/>
      <c r="I102" s="75"/>
      <c r="J102" s="551"/>
      <c r="K102" s="92"/>
      <c r="L102" s="612"/>
      <c r="M102" s="147"/>
      <c r="N102" s="742" t="s">
        <v>45</v>
      </c>
      <c r="O102" s="723"/>
      <c r="P102" s="719" t="str">
        <f>IF(OR(Q102=7,Q102=8,Q102=9),P86,IF(OR(Q102=1,Q102=2,Q102=3),P118,""))</f>
        <v>張徽熊</v>
      </c>
      <c r="Q102" s="724">
        <v>8</v>
      </c>
    </row>
    <row r="103" spans="1:27" s="100" customFormat="1" ht="10.5" customHeight="1">
      <c r="A103" s="104">
        <v>49</v>
      </c>
      <c r="B103" s="105">
        <v>7</v>
      </c>
      <c r="C103" s="57" t="s">
        <v>22</v>
      </c>
      <c r="D103" s="106">
        <v>7</v>
      </c>
      <c r="E103" s="59" t="s">
        <v>43</v>
      </c>
      <c r="F103" s="73" t="s">
        <v>356</v>
      </c>
      <c r="G103" s="61" t="s">
        <v>53</v>
      </c>
      <c r="H103" s="531"/>
      <c r="I103" s="108"/>
      <c r="J103" s="551"/>
      <c r="K103" s="111"/>
      <c r="L103" s="612"/>
      <c r="M103" s="147"/>
      <c r="N103" s="612"/>
      <c r="O103" s="725"/>
      <c r="P103" s="593" t="s">
        <v>504</v>
      </c>
      <c r="Q103" s="726"/>
      <c r="V103" s="99"/>
      <c r="W103" s="99"/>
      <c r="X103" s="99"/>
      <c r="Y103" s="99"/>
      <c r="Z103" s="99"/>
      <c r="AA103" s="99"/>
    </row>
    <row r="104" spans="1:27" ht="10.5" customHeight="1">
      <c r="A104" s="110"/>
      <c r="B104" s="105"/>
      <c r="C104" s="44"/>
      <c r="D104" s="65"/>
      <c r="E104" s="69"/>
      <c r="F104" s="89"/>
      <c r="G104" s="71"/>
      <c r="H104" s="465"/>
      <c r="I104" s="72"/>
      <c r="J104" s="554" t="str">
        <f>IF(OR(I104= 7,I104= 8,I104= 9),F103,IF(OR(I104= 1,I104= 2,I104= 3),F105,IF(F103="Bye",F105,IF(F105="Bye",F103,""))))</f>
        <v>吳政憲</v>
      </c>
      <c r="K104" s="74"/>
      <c r="L104" s="566"/>
      <c r="M104" s="147"/>
      <c r="N104" s="612"/>
      <c r="O104" s="147"/>
      <c r="P104" s="612"/>
      <c r="Q104" s="721"/>
    </row>
    <row r="105" spans="1:27" ht="10.5" customHeight="1">
      <c r="A105" s="110">
        <v>50</v>
      </c>
      <c r="B105" s="105"/>
      <c r="C105" s="57" t="s">
        <v>22</v>
      </c>
      <c r="D105" s="58"/>
      <c r="E105" s="69"/>
      <c r="F105" s="293" t="s">
        <v>452</v>
      </c>
      <c r="G105" s="78"/>
      <c r="H105" s="529"/>
      <c r="I105" s="79"/>
      <c r="J105" s="551"/>
      <c r="K105" s="80"/>
      <c r="L105" s="566"/>
      <c r="M105" s="147"/>
      <c r="N105" s="612"/>
      <c r="O105" s="147"/>
      <c r="P105" s="612"/>
      <c r="Q105" s="721"/>
    </row>
    <row r="106" spans="1:27" ht="10.5" customHeight="1">
      <c r="A106" s="110"/>
      <c r="B106" s="105"/>
      <c r="C106" s="44"/>
      <c r="D106" s="65"/>
      <c r="E106" s="81"/>
      <c r="F106" s="82"/>
      <c r="G106" s="83"/>
      <c r="H106" s="465"/>
      <c r="I106" s="75"/>
      <c r="J106" s="570" t="s">
        <v>405</v>
      </c>
      <c r="K106" s="85">
        <v>8</v>
      </c>
      <c r="L106" s="719" t="str">
        <f>IF(OR(K106=7,K106=8,K106=9),J104,IF(OR(K106=1,K106=2,K106=3),J108,""))</f>
        <v>吳政憲</v>
      </c>
      <c r="M106" s="154"/>
      <c r="N106" s="612"/>
      <c r="O106" s="147"/>
      <c r="P106" s="612"/>
      <c r="Q106" s="721"/>
    </row>
    <row r="107" spans="1:27" ht="10.5" customHeight="1">
      <c r="A107" s="110">
        <v>51</v>
      </c>
      <c r="B107" s="105"/>
      <c r="C107" s="57" t="s">
        <v>22</v>
      </c>
      <c r="D107" s="58"/>
      <c r="E107" s="86"/>
      <c r="F107" s="293" t="s">
        <v>452</v>
      </c>
      <c r="G107" s="88"/>
      <c r="H107" s="529"/>
      <c r="I107" s="62"/>
      <c r="J107" s="551"/>
      <c r="K107" s="80"/>
      <c r="L107" s="612" t="s">
        <v>459</v>
      </c>
      <c r="M107" s="156"/>
      <c r="N107" s="612"/>
      <c r="O107" s="147"/>
      <c r="P107" s="612"/>
      <c r="Q107" s="721"/>
    </row>
    <row r="108" spans="1:27" ht="10.5" customHeight="1">
      <c r="A108" s="110"/>
      <c r="B108" s="105"/>
      <c r="C108" s="44"/>
      <c r="D108" s="65"/>
      <c r="E108" s="69"/>
      <c r="F108" s="89"/>
      <c r="G108" s="78"/>
      <c r="H108" s="465"/>
      <c r="I108" s="72"/>
      <c r="J108" s="554" t="str">
        <f>IF(OR(I108= 7,I108= 8,I108= 9),F107,IF(OR(I108= 1,I108= 2,I108= 3),F109,IF(F107="Bye",F109,IF(F109="Bye",F107,""))))</f>
        <v>阮茂益</v>
      </c>
      <c r="K108" s="91"/>
      <c r="L108" s="612"/>
      <c r="M108" s="158"/>
      <c r="N108" s="612"/>
      <c r="O108" s="147"/>
      <c r="P108" s="612"/>
      <c r="Q108" s="721"/>
    </row>
    <row r="109" spans="1:27" ht="10.5" customHeight="1">
      <c r="A109" s="110">
        <v>52</v>
      </c>
      <c r="B109" s="105">
        <v>20</v>
      </c>
      <c r="C109" s="57" t="s">
        <v>22</v>
      </c>
      <c r="D109" s="58"/>
      <c r="E109" s="69"/>
      <c r="F109" s="77" t="s">
        <v>357</v>
      </c>
      <c r="G109" s="78" t="s">
        <v>114</v>
      </c>
      <c r="H109" s="529"/>
      <c r="I109" s="79"/>
      <c r="J109" s="551"/>
      <c r="K109" s="92"/>
      <c r="L109" s="612"/>
      <c r="M109" s="158"/>
      <c r="N109" s="612"/>
      <c r="O109" s="147"/>
      <c r="P109" s="612"/>
      <c r="Q109" s="721"/>
    </row>
    <row r="110" spans="1:27" ht="10.5" customHeight="1">
      <c r="A110" s="110"/>
      <c r="B110" s="105"/>
      <c r="C110" s="44"/>
      <c r="D110" s="65"/>
      <c r="E110" s="81"/>
      <c r="F110" s="82"/>
      <c r="G110" s="83"/>
      <c r="H110" s="465"/>
      <c r="I110" s="75"/>
      <c r="J110" s="551"/>
      <c r="K110" s="92"/>
      <c r="L110" s="593" t="s">
        <v>429</v>
      </c>
      <c r="M110" s="162">
        <v>8</v>
      </c>
      <c r="N110" s="719" t="str">
        <f>IF(OR(M110=7,M110=8,M110=9),L106,IF(OR(M110=1,M110=2,M110=3),L114,""))</f>
        <v>吳政憲</v>
      </c>
      <c r="O110" s="154"/>
      <c r="P110" s="612"/>
      <c r="Q110" s="721"/>
    </row>
    <row r="111" spans="1:27" ht="10.5" customHeight="1">
      <c r="A111" s="110">
        <v>53</v>
      </c>
      <c r="B111" s="105">
        <v>30</v>
      </c>
      <c r="C111" s="57" t="s">
        <v>22</v>
      </c>
      <c r="D111" s="58"/>
      <c r="E111" s="86"/>
      <c r="F111" s="87" t="s">
        <v>358</v>
      </c>
      <c r="G111" s="88" t="s">
        <v>28</v>
      </c>
      <c r="H111" s="529"/>
      <c r="I111" s="62"/>
      <c r="J111" s="551"/>
      <c r="K111" s="92"/>
      <c r="L111" s="612"/>
      <c r="M111" s="158"/>
      <c r="N111" s="612" t="s">
        <v>467</v>
      </c>
      <c r="O111" s="158"/>
      <c r="P111" s="612"/>
      <c r="Q111" s="721"/>
    </row>
    <row r="112" spans="1:27" ht="10.5" customHeight="1">
      <c r="A112" s="110"/>
      <c r="B112" s="105"/>
      <c r="C112" s="44"/>
      <c r="D112" s="65"/>
      <c r="E112" s="69"/>
      <c r="F112" s="89"/>
      <c r="G112" s="78"/>
      <c r="H112" s="465"/>
      <c r="I112" s="72"/>
      <c r="J112" s="554" t="str">
        <f>IF(OR(I112= 7,I112= 8,I112= 9),F111,IF(OR(I112= 1,I112= 2,I112= 3),F113,IF(F111="Bye",F113,IF(F113="Bye",F111,""))))</f>
        <v>陳晚雄</v>
      </c>
      <c r="K112" s="74"/>
      <c r="L112" s="612"/>
      <c r="M112" s="158"/>
      <c r="N112" s="612"/>
      <c r="O112" s="158"/>
      <c r="P112" s="612"/>
      <c r="Q112" s="721"/>
      <c r="V112" s="100"/>
      <c r="W112" s="100"/>
      <c r="X112" s="100"/>
      <c r="Y112" s="100"/>
      <c r="Z112" s="100"/>
      <c r="AA112" s="100"/>
    </row>
    <row r="113" spans="1:27" ht="10.5" customHeight="1">
      <c r="A113" s="110">
        <v>54</v>
      </c>
      <c r="B113" s="105"/>
      <c r="C113" s="57" t="s">
        <v>22</v>
      </c>
      <c r="D113" s="58"/>
      <c r="E113" s="69"/>
      <c r="F113" s="293" t="s">
        <v>452</v>
      </c>
      <c r="G113" s="78"/>
      <c r="H113" s="529"/>
      <c r="I113" s="79"/>
      <c r="J113" s="551"/>
      <c r="K113" s="80"/>
      <c r="L113" s="612"/>
      <c r="M113" s="158"/>
      <c r="N113" s="612"/>
      <c r="O113" s="158"/>
      <c r="P113" s="612"/>
      <c r="Q113" s="721"/>
    </row>
    <row r="114" spans="1:27" ht="10.5" customHeight="1">
      <c r="A114" s="110"/>
      <c r="B114" s="105"/>
      <c r="C114" s="44"/>
      <c r="D114" s="65"/>
      <c r="E114" s="81"/>
      <c r="F114" s="82"/>
      <c r="G114" s="83"/>
      <c r="H114" s="465"/>
      <c r="I114" s="75"/>
      <c r="J114" s="570" t="s">
        <v>405</v>
      </c>
      <c r="K114" s="85">
        <v>2</v>
      </c>
      <c r="L114" s="719" t="str">
        <f t="shared" ref="L114" si="10">IF(OR(K114=7,K114=8,K114=9),J112,IF(OR(K114=1,K114=2,K114=3),J116,""))</f>
        <v>葉錦祥</v>
      </c>
      <c r="M114" s="163"/>
      <c r="N114" s="612"/>
      <c r="O114" s="158"/>
      <c r="P114" s="612"/>
      <c r="Q114" s="721"/>
      <c r="V114" s="100"/>
      <c r="W114" s="100"/>
      <c r="X114" s="100"/>
      <c r="Y114" s="100"/>
      <c r="Z114" s="100"/>
      <c r="AA114" s="100"/>
    </row>
    <row r="115" spans="1:27" ht="10.5" customHeight="1">
      <c r="A115" s="110">
        <v>55</v>
      </c>
      <c r="B115" s="105"/>
      <c r="C115" s="57" t="s">
        <v>22</v>
      </c>
      <c r="D115" s="58"/>
      <c r="E115" s="86"/>
      <c r="F115" s="293" t="s">
        <v>452</v>
      </c>
      <c r="G115" s="88"/>
      <c r="H115" s="529"/>
      <c r="I115" s="62"/>
      <c r="J115" s="551"/>
      <c r="K115" s="80"/>
      <c r="L115" s="612" t="s">
        <v>454</v>
      </c>
      <c r="M115" s="147"/>
      <c r="N115" s="612"/>
      <c r="O115" s="158"/>
      <c r="P115" s="612"/>
      <c r="Q115" s="721"/>
    </row>
    <row r="116" spans="1:27" ht="10.5" customHeight="1">
      <c r="A116" s="110"/>
      <c r="B116" s="105"/>
      <c r="C116" s="44"/>
      <c r="D116" s="65"/>
      <c r="E116" s="69"/>
      <c r="F116" s="89"/>
      <c r="G116" s="71"/>
      <c r="H116" s="465"/>
      <c r="I116" s="72"/>
      <c r="J116" s="554" t="str">
        <f>IF(OR(I116= 7,I116= 8,I116= 9),F115,IF(OR(I116= 1,I116= 2,I116= 3),F117,IF(F115="Bye",F117,IF(F117="Bye",F115,""))))</f>
        <v>葉錦祥</v>
      </c>
      <c r="K116" s="91"/>
      <c r="L116" s="612"/>
      <c r="M116" s="147"/>
      <c r="N116" s="612"/>
      <c r="O116" s="158"/>
      <c r="P116" s="612"/>
      <c r="Q116" s="721"/>
    </row>
    <row r="117" spans="1:27" s="100" customFormat="1" ht="10.5" customHeight="1">
      <c r="A117" s="104">
        <v>56</v>
      </c>
      <c r="B117" s="105">
        <v>9</v>
      </c>
      <c r="C117" s="57" t="s">
        <v>22</v>
      </c>
      <c r="D117" s="106">
        <v>7</v>
      </c>
      <c r="E117" s="94" t="s">
        <v>91</v>
      </c>
      <c r="F117" s="95" t="s">
        <v>359</v>
      </c>
      <c r="G117" s="71" t="s">
        <v>28</v>
      </c>
      <c r="H117" s="531"/>
      <c r="I117" s="96"/>
      <c r="J117" s="551"/>
      <c r="K117" s="111"/>
      <c r="L117" s="612"/>
      <c r="M117" s="147"/>
      <c r="N117" s="612"/>
      <c r="O117" s="158"/>
      <c r="P117" s="612"/>
      <c r="Q117" s="721"/>
      <c r="V117" s="99"/>
      <c r="W117" s="99"/>
      <c r="X117" s="99"/>
      <c r="Y117" s="99"/>
      <c r="Z117" s="99"/>
      <c r="AA117" s="99"/>
    </row>
    <row r="118" spans="1:27" ht="10.5" customHeight="1">
      <c r="A118" s="110"/>
      <c r="B118" s="105"/>
      <c r="C118" s="44"/>
      <c r="D118" s="65"/>
      <c r="E118" s="81"/>
      <c r="F118" s="97"/>
      <c r="G118" s="98"/>
      <c r="H118" s="532"/>
      <c r="I118" s="75"/>
      <c r="J118" s="551"/>
      <c r="K118" s="92"/>
      <c r="L118" s="612"/>
      <c r="M118" s="147"/>
      <c r="N118" s="593" t="s">
        <v>432</v>
      </c>
      <c r="O118" s="162">
        <v>2</v>
      </c>
      <c r="P118" s="719" t="str">
        <f t="shared" ref="P118" si="11">IF(OR(O118=7,O118=8,O118=9),N110,IF(OR(O118=1,O118=2,O118=3),N126,""))</f>
        <v>葉為</v>
      </c>
      <c r="Q118" s="727"/>
    </row>
    <row r="119" spans="1:27" s="100" customFormat="1" ht="10.5" customHeight="1">
      <c r="A119" s="104">
        <v>57</v>
      </c>
      <c r="B119" s="105">
        <v>33</v>
      </c>
      <c r="C119" s="57" t="s">
        <v>22</v>
      </c>
      <c r="D119" s="106">
        <v>12</v>
      </c>
      <c r="E119" s="59" t="s">
        <v>93</v>
      </c>
      <c r="F119" s="73" t="s">
        <v>360</v>
      </c>
      <c r="G119" s="61" t="s">
        <v>246</v>
      </c>
      <c r="H119" s="531"/>
      <c r="I119" s="108"/>
      <c r="J119" s="551"/>
      <c r="K119" s="111"/>
      <c r="L119" s="612"/>
      <c r="M119" s="147"/>
      <c r="N119" s="612"/>
      <c r="O119" s="158"/>
      <c r="P119" s="728" t="s">
        <v>470</v>
      </c>
      <c r="Q119" s="729"/>
      <c r="V119" s="99"/>
      <c r="W119" s="99"/>
      <c r="X119" s="99"/>
      <c r="Y119" s="99"/>
      <c r="Z119" s="99"/>
      <c r="AA119" s="99"/>
    </row>
    <row r="120" spans="1:27" ht="10.5" customHeight="1">
      <c r="A120" s="110"/>
      <c r="B120" s="105"/>
      <c r="C120" s="44"/>
      <c r="D120" s="65"/>
      <c r="E120" s="69"/>
      <c r="F120" s="89"/>
      <c r="G120" s="71"/>
      <c r="H120" s="465"/>
      <c r="I120" s="72"/>
      <c r="J120" s="554" t="str">
        <f>IF(OR(I120= 7,I120= 8,I120= 9),F119,IF(OR(I120= 1,I120= 2,I120= 3),F121,IF(F119="Bye",F121,IF(F121="Bye",F119,""))))</f>
        <v>葉為</v>
      </c>
      <c r="K120" s="74"/>
      <c r="L120" s="566"/>
      <c r="M120" s="147"/>
      <c r="N120" s="612"/>
      <c r="O120" s="158"/>
      <c r="P120" s="612"/>
      <c r="Q120" s="148"/>
    </row>
    <row r="121" spans="1:27" ht="10.5" customHeight="1">
      <c r="A121" s="110">
        <v>58</v>
      </c>
      <c r="B121" s="105"/>
      <c r="C121" s="57" t="s">
        <v>22</v>
      </c>
      <c r="D121" s="58"/>
      <c r="E121" s="69"/>
      <c r="F121" s="293" t="s">
        <v>452</v>
      </c>
      <c r="G121" s="78"/>
      <c r="H121" s="529"/>
      <c r="I121" s="79"/>
      <c r="J121" s="551"/>
      <c r="K121" s="80"/>
      <c r="L121" s="566"/>
      <c r="M121" s="147"/>
      <c r="N121" s="612"/>
      <c r="O121" s="158"/>
      <c r="P121" s="612"/>
      <c r="Q121" s="148"/>
    </row>
    <row r="122" spans="1:27" ht="10.5" customHeight="1">
      <c r="A122" s="110"/>
      <c r="B122" s="105"/>
      <c r="C122" s="44"/>
      <c r="D122" s="65"/>
      <c r="E122" s="81"/>
      <c r="F122" s="82"/>
      <c r="G122" s="83"/>
      <c r="H122" s="465"/>
      <c r="I122" s="75"/>
      <c r="J122" s="570" t="s">
        <v>406</v>
      </c>
      <c r="K122" s="85">
        <v>8</v>
      </c>
      <c r="L122" s="719" t="str">
        <f t="shared" ref="L122" si="12">IF(OR(K122=7,K122=8,K122=9),J120,IF(OR(K122=1,K122=2,K122=3),J124,""))</f>
        <v>葉為</v>
      </c>
      <c r="M122" s="154"/>
      <c r="N122" s="612"/>
      <c r="O122" s="158"/>
      <c r="P122" s="612"/>
      <c r="Q122" s="148"/>
    </row>
    <row r="123" spans="1:27" ht="10.5" customHeight="1">
      <c r="A123" s="110">
        <v>59</v>
      </c>
      <c r="B123" s="105">
        <v>27</v>
      </c>
      <c r="C123" s="57" t="s">
        <v>22</v>
      </c>
      <c r="D123" s="58"/>
      <c r="E123" s="86"/>
      <c r="F123" s="87" t="s">
        <v>361</v>
      </c>
      <c r="G123" s="88" t="s">
        <v>60</v>
      </c>
      <c r="H123" s="529"/>
      <c r="I123" s="62"/>
      <c r="J123" s="551"/>
      <c r="K123" s="80"/>
      <c r="L123" s="612" t="s">
        <v>459</v>
      </c>
      <c r="M123" s="156"/>
      <c r="N123" s="612"/>
      <c r="O123" s="158"/>
      <c r="P123" s="612"/>
      <c r="Q123" s="148"/>
    </row>
    <row r="124" spans="1:27" ht="10.5" customHeight="1">
      <c r="A124" s="110"/>
      <c r="B124" s="105"/>
      <c r="C124" s="44"/>
      <c r="D124" s="65"/>
      <c r="E124" s="69"/>
      <c r="F124" s="89"/>
      <c r="G124" s="78"/>
      <c r="H124" s="530" t="s">
        <v>401</v>
      </c>
      <c r="I124" s="72">
        <v>2</v>
      </c>
      <c r="J124" s="554" t="str">
        <f>IF(OR(I124= 7,I124= 8,I124= 9),F123,IF(OR(I124= 1,I124= 2,I124= 3),F125,IF(F123="Bye",F125,IF(F125="Bye",F123,""))))</f>
        <v>陳俊偉</v>
      </c>
      <c r="K124" s="91"/>
      <c r="L124" s="612"/>
      <c r="M124" s="158"/>
      <c r="N124" s="612"/>
      <c r="O124" s="158"/>
      <c r="P124" s="612"/>
      <c r="Q124" s="148"/>
    </row>
    <row r="125" spans="1:27" ht="10.5" customHeight="1">
      <c r="A125" s="110">
        <v>60</v>
      </c>
      <c r="B125" s="105">
        <v>15</v>
      </c>
      <c r="C125" s="57" t="s">
        <v>22</v>
      </c>
      <c r="D125" s="58">
        <v>21</v>
      </c>
      <c r="E125" s="69"/>
      <c r="F125" s="77" t="s">
        <v>362</v>
      </c>
      <c r="G125" s="78" t="s">
        <v>53</v>
      </c>
      <c r="H125" s="529"/>
      <c r="I125" s="79"/>
      <c r="J125" s="551" t="s">
        <v>456</v>
      </c>
      <c r="K125" s="92"/>
      <c r="L125" s="612"/>
      <c r="M125" s="158"/>
      <c r="N125" s="612"/>
      <c r="O125" s="158"/>
      <c r="P125" s="612"/>
      <c r="Q125" s="148"/>
    </row>
    <row r="126" spans="1:27" ht="10.5" customHeight="1">
      <c r="A126" s="110"/>
      <c r="B126" s="105"/>
      <c r="C126" s="44"/>
      <c r="D126" s="65"/>
      <c r="E126" s="81"/>
      <c r="F126" s="82"/>
      <c r="G126" s="83"/>
      <c r="H126" s="465"/>
      <c r="I126" s="75"/>
      <c r="J126" s="551"/>
      <c r="K126" s="92"/>
      <c r="L126" s="593" t="s">
        <v>429</v>
      </c>
      <c r="M126" s="162">
        <v>8</v>
      </c>
      <c r="N126" s="719" t="str">
        <f t="shared" ref="N126" si="13">IF(OR(M126=7,M126=8,M126=9),L122,IF(OR(M126=1,M126=2,M126=3),L130,""))</f>
        <v>葉為</v>
      </c>
      <c r="O126" s="163"/>
      <c r="P126" s="612"/>
      <c r="Q126" s="148"/>
    </row>
    <row r="127" spans="1:27" ht="10.5" customHeight="1">
      <c r="A127" s="110">
        <v>61</v>
      </c>
      <c r="B127" s="105">
        <v>25</v>
      </c>
      <c r="C127" s="57" t="s">
        <v>22</v>
      </c>
      <c r="D127" s="58"/>
      <c r="E127" s="86"/>
      <c r="F127" s="87" t="s">
        <v>363</v>
      </c>
      <c r="G127" s="88" t="s">
        <v>364</v>
      </c>
      <c r="H127" s="529"/>
      <c r="I127" s="62"/>
      <c r="J127" s="551"/>
      <c r="K127" s="92"/>
      <c r="L127" s="612"/>
      <c r="M127" s="158"/>
      <c r="N127" s="728" t="s">
        <v>469</v>
      </c>
      <c r="O127" s="147"/>
      <c r="P127" s="612"/>
      <c r="Q127" s="148"/>
    </row>
    <row r="128" spans="1:27" ht="10.5" customHeight="1">
      <c r="A128" s="110"/>
      <c r="B128" s="105"/>
      <c r="C128" s="44"/>
      <c r="D128" s="65"/>
      <c r="E128" s="69"/>
      <c r="F128" s="89"/>
      <c r="G128" s="78"/>
      <c r="H128" s="465"/>
      <c r="I128" s="72">
        <v>6</v>
      </c>
      <c r="J128" s="554" t="str">
        <f>IF(OR(I128= 7,I128= 8,I128= 9),F127,IF(OR(I128= 1,I128= 2,I128= 3),F129,IF(F127="Bye",F129,IF(F129="Bye",F127,""))))</f>
        <v>陳明亮</v>
      </c>
      <c r="K128" s="74"/>
      <c r="L128" s="612"/>
      <c r="M128" s="158"/>
      <c r="N128" s="566"/>
      <c r="O128" s="147"/>
      <c r="P128" s="612"/>
      <c r="Q128" s="148"/>
      <c r="V128" s="100"/>
      <c r="W128" s="100"/>
      <c r="X128" s="100"/>
      <c r="Y128" s="100"/>
      <c r="Z128" s="100"/>
      <c r="AA128" s="100"/>
    </row>
    <row r="129" spans="1:27" ht="10.5" customHeight="1">
      <c r="A129" s="110">
        <v>62</v>
      </c>
      <c r="B129" s="105"/>
      <c r="C129" s="57" t="s">
        <v>22</v>
      </c>
      <c r="D129" s="58"/>
      <c r="E129" s="69"/>
      <c r="F129" s="293" t="s">
        <v>452</v>
      </c>
      <c r="G129" s="78"/>
      <c r="H129" s="529"/>
      <c r="I129" s="79"/>
      <c r="J129" s="551"/>
      <c r="K129" s="80"/>
      <c r="L129" s="612"/>
      <c r="M129" s="158"/>
      <c r="N129" s="566"/>
      <c r="O129" s="147"/>
      <c r="P129" s="612"/>
      <c r="Q129" s="148"/>
    </row>
    <row r="130" spans="1:27" ht="10.5" customHeight="1">
      <c r="A130" s="110"/>
      <c r="B130" s="105"/>
      <c r="C130" s="44"/>
      <c r="D130" s="65"/>
      <c r="E130" s="81"/>
      <c r="F130" s="82"/>
      <c r="G130" s="83"/>
      <c r="H130" s="465"/>
      <c r="I130" s="75"/>
      <c r="J130" s="570" t="s">
        <v>405</v>
      </c>
      <c r="K130" s="85">
        <v>2</v>
      </c>
      <c r="L130" s="719" t="str">
        <f t="shared" ref="L130:L132" si="14">IF(OR(K130=7,K130=8,K130=9),J128,IF(OR(K130=1,K130=2,K130=3),J132,""))</f>
        <v>曹超玲</v>
      </c>
      <c r="M130" s="163"/>
      <c r="N130" s="566"/>
      <c r="O130" s="147"/>
      <c r="P130" s="612"/>
      <c r="Q130" s="148"/>
    </row>
    <row r="131" spans="1:27" ht="10.5" customHeight="1">
      <c r="A131" s="110">
        <v>63</v>
      </c>
      <c r="B131" s="105"/>
      <c r="C131" s="57" t="s">
        <v>22</v>
      </c>
      <c r="D131" s="58"/>
      <c r="E131" s="86"/>
      <c r="F131" s="293" t="s">
        <v>452</v>
      </c>
      <c r="G131" s="88"/>
      <c r="H131" s="529"/>
      <c r="I131" s="62"/>
      <c r="J131" s="551"/>
      <c r="K131" s="80"/>
      <c r="L131" s="612" t="s">
        <v>453</v>
      </c>
      <c r="M131" s="147"/>
      <c r="N131" s="566"/>
      <c r="O131" s="147"/>
      <c r="P131" s="612"/>
      <c r="Q131" s="148"/>
    </row>
    <row r="132" spans="1:27" ht="10.5" customHeight="1">
      <c r="A132" s="110"/>
      <c r="B132" s="105"/>
      <c r="C132" s="44"/>
      <c r="D132" s="65"/>
      <c r="E132" s="69"/>
      <c r="F132" s="89"/>
      <c r="G132" s="71"/>
      <c r="H132" s="465"/>
      <c r="I132" s="72"/>
      <c r="J132" s="554" t="str">
        <f>IF(OR(I132= 7,I132= 8,I132= 9),F131,IF(OR(I132= 1,I132= 2,I132= 3),F133,IF(F131="Bye",F133,IF(F133="Bye",F131,""))))</f>
        <v>曹超玲</v>
      </c>
      <c r="K132" s="91"/>
      <c r="L132" s="612" t="str">
        <f t="shared" si="14"/>
        <v/>
      </c>
      <c r="M132" s="147"/>
      <c r="N132" s="566"/>
      <c r="O132" s="147"/>
      <c r="P132" s="612"/>
      <c r="Q132" s="148"/>
    </row>
    <row r="133" spans="1:27" s="100" customFormat="1" ht="10.5" customHeight="1">
      <c r="A133" s="104">
        <v>64</v>
      </c>
      <c r="B133" s="105">
        <v>1</v>
      </c>
      <c r="C133" s="57" t="s">
        <v>22</v>
      </c>
      <c r="D133" s="106">
        <v>1</v>
      </c>
      <c r="E133" s="59" t="s">
        <v>103</v>
      </c>
      <c r="F133" s="73" t="s">
        <v>365</v>
      </c>
      <c r="G133" s="61" t="s">
        <v>28</v>
      </c>
      <c r="H133" s="497" t="s">
        <v>22</v>
      </c>
      <c r="I133" s="96"/>
      <c r="J133" s="558"/>
      <c r="K133" s="111"/>
      <c r="L133" s="566"/>
      <c r="M133" s="147"/>
      <c r="N133" s="612"/>
      <c r="O133" s="147"/>
      <c r="P133" s="612"/>
      <c r="Q133" s="148"/>
      <c r="V133" s="99"/>
      <c r="W133" s="99"/>
      <c r="X133" s="99"/>
      <c r="Y133" s="99"/>
      <c r="Z133" s="99"/>
      <c r="AA133" s="99"/>
    </row>
    <row r="134" spans="1:27" ht="10.5" customHeight="1">
      <c r="B134" s="114"/>
      <c r="C134" s="47"/>
      <c r="D134" s="101"/>
      <c r="E134" s="69"/>
      <c r="F134" s="77"/>
      <c r="G134" s="78"/>
      <c r="H134" s="502"/>
      <c r="I134" s="102"/>
      <c r="J134" s="559"/>
      <c r="K134" s="103"/>
      <c r="L134" s="568"/>
      <c r="M134" s="170"/>
      <c r="N134" s="568"/>
      <c r="O134" s="170"/>
      <c r="P134" s="568"/>
      <c r="Q134" s="148"/>
    </row>
    <row r="135" spans="1:27" ht="10.5" customHeight="1"/>
    <row r="136" spans="1:27" ht="10.5" customHeight="1"/>
    <row r="137" spans="1:27" ht="10.5" customHeight="1"/>
  </sheetData>
  <mergeCells count="4">
    <mergeCell ref="H1:I2"/>
    <mergeCell ref="J1:K1"/>
    <mergeCell ref="J2:K2"/>
    <mergeCell ref="H3:K4"/>
  </mergeCells>
  <phoneticPr fontId="1" type="noConversion"/>
  <conditionalFormatting sqref="G7:G69">
    <cfRule type="expression" dxfId="112" priority="58" stopIfTrue="1">
      <formula>AND(#REF!&lt;9,$D7&gt;0)</formula>
    </cfRule>
  </conditionalFormatting>
  <conditionalFormatting sqref="H8 H40 H16 H20 H24 H48 H52 H32 H44 H36 H12 H28 H56 H64 H68 H60 H104 H80 H84 H88 H112 H116 H96 H108 H100 H76 H120 H128 H132 H92 H124">
    <cfRule type="expression" dxfId="111" priority="59" stopIfTrue="1">
      <formula>AND($N$1="CU",H8="Umpire")</formula>
    </cfRule>
    <cfRule type="expression" dxfId="110" priority="60" stopIfTrue="1">
      <formula>AND($N$1="CU",H8&lt;&gt;"Umpire",I8&lt;&gt;"")</formula>
    </cfRule>
    <cfRule type="expression" dxfId="109" priority="61" stopIfTrue="1">
      <formula>AND($N$1="CU",H8&lt;&gt;"Umpire")</formula>
    </cfRule>
  </conditionalFormatting>
  <conditionalFormatting sqref="C7 C9 C11 C13 C15 C17 C19 C21">
    <cfRule type="cellIs" dxfId="108" priority="62" stopIfTrue="1" operator="equal">
      <formula>"QA"</formula>
    </cfRule>
    <cfRule type="cellIs" dxfId="107" priority="63" stopIfTrue="1" operator="equal">
      <formula>"DA"</formula>
    </cfRule>
  </conditionalFormatting>
  <conditionalFormatting sqref="I8 I12 K10 M14 O54 O39 O22 I20 K18 I28 K26 M30 I36 K34 I44 K42 M46 I52 K50 I60 K58 M62 I68 K66 I76 K74 M78 O118 O103 O86 I84 K82 I92 K90 M94 I100 K98 I108 K106 M110 I116 K114 I124 K122 M126 I132 K130">
    <cfRule type="expression" dxfId="106" priority="64" stopIfTrue="1">
      <formula>$N$1="CU"</formula>
    </cfRule>
  </conditionalFormatting>
  <conditionalFormatting sqref="I16">
    <cfRule type="expression" dxfId="105" priority="57" stopIfTrue="1">
      <formula>$N$1="CU"</formula>
    </cfRule>
  </conditionalFormatting>
  <conditionalFormatting sqref="I24">
    <cfRule type="expression" dxfId="104" priority="56" stopIfTrue="1">
      <formula>$N$1="CU"</formula>
    </cfRule>
  </conditionalFormatting>
  <conditionalFormatting sqref="I32">
    <cfRule type="expression" dxfId="103" priority="55" stopIfTrue="1">
      <formula>$N$1="CU"</formula>
    </cfRule>
  </conditionalFormatting>
  <conditionalFormatting sqref="I40">
    <cfRule type="expression" dxfId="102" priority="54" stopIfTrue="1">
      <formula>$N$1="CU"</formula>
    </cfRule>
  </conditionalFormatting>
  <conditionalFormatting sqref="I48">
    <cfRule type="expression" dxfId="101" priority="53" stopIfTrue="1">
      <formula>$N$1="CU"</formula>
    </cfRule>
  </conditionalFormatting>
  <conditionalFormatting sqref="I56">
    <cfRule type="expression" dxfId="100" priority="52" stopIfTrue="1">
      <formula>$N$1="CU"</formula>
    </cfRule>
  </conditionalFormatting>
  <conditionalFormatting sqref="I64">
    <cfRule type="expression" dxfId="99" priority="51" stopIfTrue="1">
      <formula>$N$1="CU"</formula>
    </cfRule>
  </conditionalFormatting>
  <conditionalFormatting sqref="G71:G133">
    <cfRule type="expression" dxfId="98" priority="46" stopIfTrue="1">
      <formula>AND(#REF!&lt;9,$D71&gt;0)</formula>
    </cfRule>
  </conditionalFormatting>
  <conditionalFormatting sqref="H72">
    <cfRule type="expression" dxfId="97" priority="47" stopIfTrue="1">
      <formula>AND($N$1="CU",H72="Umpire")</formula>
    </cfRule>
    <cfRule type="expression" dxfId="96" priority="48" stopIfTrue="1">
      <formula>AND($N$1="CU",H72&lt;&gt;"Umpire",I72&lt;&gt;"")</formula>
    </cfRule>
    <cfRule type="expression" dxfId="95" priority="49" stopIfTrue="1">
      <formula>AND($N$1="CU",H72&lt;&gt;"Umpire")</formula>
    </cfRule>
  </conditionalFormatting>
  <conditionalFormatting sqref="I72">
    <cfRule type="expression" dxfId="94" priority="50" stopIfTrue="1">
      <formula>$N$1="CU"</formula>
    </cfRule>
  </conditionalFormatting>
  <conditionalFormatting sqref="I80">
    <cfRule type="expression" dxfId="93" priority="45" stopIfTrue="1">
      <formula>$N$1="CU"</formula>
    </cfRule>
  </conditionalFormatting>
  <conditionalFormatting sqref="I88">
    <cfRule type="expression" dxfId="92" priority="44" stopIfTrue="1">
      <formula>$N$1="CU"</formula>
    </cfRule>
  </conditionalFormatting>
  <conditionalFormatting sqref="I96">
    <cfRule type="expression" dxfId="91" priority="43" stopIfTrue="1">
      <formula>$N$1="CU"</formula>
    </cfRule>
  </conditionalFormatting>
  <conditionalFormatting sqref="I104">
    <cfRule type="expression" dxfId="90" priority="42" stopIfTrue="1">
      <formula>$N$1="CU"</formula>
    </cfRule>
  </conditionalFormatting>
  <conditionalFormatting sqref="I112">
    <cfRule type="expression" dxfId="89" priority="41" stopIfTrue="1">
      <formula>$N$1="CU"</formula>
    </cfRule>
  </conditionalFormatting>
  <conditionalFormatting sqref="I120">
    <cfRule type="expression" dxfId="88" priority="40" stopIfTrue="1">
      <formula>$N$1="CU"</formula>
    </cfRule>
  </conditionalFormatting>
  <conditionalFormatting sqref="I128">
    <cfRule type="expression" dxfId="87" priority="39" stopIfTrue="1">
      <formula>$N$1="CU"</formula>
    </cfRule>
  </conditionalFormatting>
  <conditionalFormatting sqref="F1:F8 F10 F12:F18 F20:F24 F26 F28:F32 F34 F36:F40 F44:F48 F42 F52:F56 F50 F60:F64 F58 F68:F72 F66 F76:F80 F74 F84:F96 F82 F100:F104 F98 F108:F112 F106 F116:F120 F114 F132:F1048576 F130 F122:F128">
    <cfRule type="duplicateValues" dxfId="86" priority="20"/>
    <cfRule type="duplicateValues" dxfId="85" priority="35"/>
    <cfRule type="duplicateValues" dxfId="84" priority="36"/>
    <cfRule type="duplicateValues" dxfId="83" priority="37"/>
    <cfRule type="duplicateValues" dxfId="82" priority="38"/>
  </conditionalFormatting>
  <conditionalFormatting sqref="C23 C25 C27 C29 C31 C33 C35 C37">
    <cfRule type="cellIs" dxfId="81" priority="33" stopIfTrue="1" operator="equal">
      <formula>"QA"</formula>
    </cfRule>
    <cfRule type="cellIs" dxfId="80" priority="34" stopIfTrue="1" operator="equal">
      <formula>"DA"</formula>
    </cfRule>
  </conditionalFormatting>
  <conditionalFormatting sqref="C39 C41 C43 C45 C47 C49 C51 C53">
    <cfRule type="cellIs" dxfId="79" priority="31" stopIfTrue="1" operator="equal">
      <formula>"QA"</formula>
    </cfRule>
    <cfRule type="cellIs" dxfId="78" priority="32" stopIfTrue="1" operator="equal">
      <formula>"DA"</formula>
    </cfRule>
  </conditionalFormatting>
  <conditionalFormatting sqref="C55 C57 C59 C61 C63 C65 C67 C69">
    <cfRule type="cellIs" dxfId="77" priority="29" stopIfTrue="1" operator="equal">
      <formula>"QA"</formula>
    </cfRule>
    <cfRule type="cellIs" dxfId="76" priority="30" stopIfTrue="1" operator="equal">
      <formula>"DA"</formula>
    </cfRule>
  </conditionalFormatting>
  <conditionalFormatting sqref="C71 C73 C75 C77 C79 C81 C83 C85">
    <cfRule type="cellIs" dxfId="75" priority="27" stopIfTrue="1" operator="equal">
      <formula>"QA"</formula>
    </cfRule>
    <cfRule type="cellIs" dxfId="74" priority="28" stopIfTrue="1" operator="equal">
      <formula>"DA"</formula>
    </cfRule>
  </conditionalFormatting>
  <conditionalFormatting sqref="C87 C89 C91 C93 C95 C97 C99 C101">
    <cfRule type="cellIs" dxfId="73" priority="25" stopIfTrue="1" operator="equal">
      <formula>"QA"</formula>
    </cfRule>
    <cfRule type="cellIs" dxfId="72" priority="26" stopIfTrue="1" operator="equal">
      <formula>"DA"</formula>
    </cfRule>
  </conditionalFormatting>
  <conditionalFormatting sqref="C103 C105 C107 C109 C111 C113 C115 C117">
    <cfRule type="cellIs" dxfId="71" priority="23" stopIfTrue="1" operator="equal">
      <formula>"QA"</formula>
    </cfRule>
    <cfRule type="cellIs" dxfId="70" priority="24" stopIfTrue="1" operator="equal">
      <formula>"DA"</formula>
    </cfRule>
  </conditionalFormatting>
  <conditionalFormatting sqref="C119 C121 C123 C125 C127 C129 C131 C133">
    <cfRule type="cellIs" dxfId="69" priority="21" stopIfTrue="1" operator="equal">
      <formula>"QA"</formula>
    </cfRule>
    <cfRule type="cellIs" dxfId="68" priority="22" stopIfTrue="1" operator="equal">
      <formula>"DA"</formula>
    </cfRule>
  </conditionalFormatting>
  <conditionalFormatting sqref="L14">
    <cfRule type="cellIs" dxfId="67" priority="17" stopIfTrue="1" operator="equal">
      <formula>"Bye"</formula>
    </cfRule>
  </conditionalFormatting>
  <conditionalFormatting sqref="L30">
    <cfRule type="cellIs" dxfId="66" priority="16" stopIfTrue="1" operator="equal">
      <formula>"Bye"</formula>
    </cfRule>
  </conditionalFormatting>
  <conditionalFormatting sqref="L46">
    <cfRule type="cellIs" dxfId="65" priority="15" stopIfTrue="1" operator="equal">
      <formula>"Bye"</formula>
    </cfRule>
  </conditionalFormatting>
  <conditionalFormatting sqref="L62">
    <cfRule type="cellIs" dxfId="64" priority="14" stopIfTrue="1" operator="equal">
      <formula>"Bye"</formula>
    </cfRule>
  </conditionalFormatting>
  <conditionalFormatting sqref="L78">
    <cfRule type="cellIs" dxfId="63" priority="13" stopIfTrue="1" operator="equal">
      <formula>"Bye"</formula>
    </cfRule>
  </conditionalFormatting>
  <conditionalFormatting sqref="L94">
    <cfRule type="cellIs" dxfId="62" priority="12" stopIfTrue="1" operator="equal">
      <formula>"Bye"</formula>
    </cfRule>
  </conditionalFormatting>
  <conditionalFormatting sqref="L110">
    <cfRule type="cellIs" dxfId="61" priority="11" stopIfTrue="1" operator="equal">
      <formula>"Bye"</formula>
    </cfRule>
  </conditionalFormatting>
  <conditionalFormatting sqref="L126">
    <cfRule type="cellIs" dxfId="60" priority="10" stopIfTrue="1" operator="equal">
      <formula>"Bye"</formula>
    </cfRule>
  </conditionalFormatting>
  <conditionalFormatting sqref="N22">
    <cfRule type="cellIs" dxfId="59" priority="9" stopIfTrue="1" operator="equal">
      <formula>"Bye"</formula>
    </cfRule>
  </conditionalFormatting>
  <conditionalFormatting sqref="N54">
    <cfRule type="cellIs" dxfId="58" priority="8" stopIfTrue="1" operator="equal">
      <formula>"Bye"</formula>
    </cfRule>
  </conditionalFormatting>
  <conditionalFormatting sqref="N86">
    <cfRule type="cellIs" dxfId="57" priority="7" stopIfTrue="1" operator="equal">
      <formula>"Bye"</formula>
    </cfRule>
  </conditionalFormatting>
  <conditionalFormatting sqref="N118">
    <cfRule type="cellIs" dxfId="56" priority="6" stopIfTrue="1" operator="equal">
      <formula>"Bye"</formula>
    </cfRule>
  </conditionalFormatting>
  <conditionalFormatting sqref="P39">
    <cfRule type="cellIs" dxfId="55" priority="5" stopIfTrue="1" operator="equal">
      <formula>"Bye"</formula>
    </cfRule>
  </conditionalFormatting>
  <conditionalFormatting sqref="P103">
    <cfRule type="cellIs" dxfId="54" priority="4" stopIfTrue="1" operator="equal">
      <formula>"Bye"</formula>
    </cfRule>
  </conditionalFormatting>
  <conditionalFormatting sqref="P10">
    <cfRule type="expression" dxfId="53" priority="1" stopIfTrue="1">
      <formula>AND($N$1="CU",P10="Umpire")</formula>
    </cfRule>
    <cfRule type="expression" dxfId="52" priority="2" stopIfTrue="1">
      <formula>AND($N$1="CU",P10&lt;&gt;"Umpire",Q10&lt;&gt;"")</formula>
    </cfRule>
    <cfRule type="expression" dxfId="51" priority="3" stopIfTrue="1">
      <formula>AND($N$1="CU",P10&lt;&gt;"Umpire")</formula>
    </cfRule>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00000000-0002-0000-0700-000000000000}">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8</xdr:col>
                    <xdr:colOff>99060</xdr:colOff>
                    <xdr:row>0</xdr:row>
                    <xdr:rowOff>175260</xdr:rowOff>
                  </from>
                  <to>
                    <xdr:col>11</xdr:col>
                    <xdr:colOff>60960</xdr:colOff>
                    <xdr:row>2</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tint="0.79998168889431442"/>
  </sheetPr>
  <dimension ref="A1:N24"/>
  <sheetViews>
    <sheetView topLeftCell="A7" workbookViewId="0">
      <selection activeCell="O9" sqref="O9"/>
    </sheetView>
  </sheetViews>
  <sheetFormatPr defaultColWidth="9" defaultRowHeight="19.8"/>
  <cols>
    <col min="1" max="2" width="3.6640625" style="99" customWidth="1"/>
    <col min="3" max="3" width="4.6640625" style="117" customWidth="1"/>
    <col min="4" max="4" width="4.6640625" style="118" customWidth="1"/>
    <col min="5" max="5" width="4.6640625" style="119" customWidth="1"/>
    <col min="6" max="6" width="10.6640625" style="231" customWidth="1"/>
    <col min="7" max="7" width="8.6640625" style="121" customWidth="1"/>
    <col min="8" max="8" width="8.6640625" style="490" customWidth="1"/>
    <col min="9" max="9" width="1.44140625" style="122" customWidth="1"/>
    <col min="10" max="10" width="10.6640625" style="542" customWidth="1"/>
    <col min="11" max="11" width="1.44140625" style="122" customWidth="1"/>
    <col min="12" max="12" width="10.6640625" style="562" customWidth="1"/>
    <col min="13" max="13" width="1.44140625" style="124" customWidth="1"/>
    <col min="14" max="14" width="10.6640625" style="99" customWidth="1"/>
    <col min="15" max="16384" width="9" style="99"/>
  </cols>
  <sheetData>
    <row r="1" spans="1:14" s="10" customFormat="1" ht="15" customHeight="1">
      <c r="A1" s="1" t="s">
        <v>0</v>
      </c>
      <c r="B1" s="1"/>
      <c r="C1" s="3"/>
      <c r="D1" s="128"/>
      <c r="E1" s="5"/>
      <c r="F1" s="180"/>
      <c r="G1" s="7"/>
      <c r="H1" s="794" t="s">
        <v>366</v>
      </c>
      <c r="I1" s="795"/>
      <c r="J1" s="752"/>
      <c r="K1" s="753"/>
      <c r="L1" s="683"/>
      <c r="M1" s="8"/>
      <c r="N1" s="9" t="s">
        <v>1</v>
      </c>
    </row>
    <row r="2" spans="1:14" s="21" customFormat="1" ht="15" customHeight="1">
      <c r="A2" s="11" t="s">
        <v>2</v>
      </c>
      <c r="B2" s="11"/>
      <c r="C2" s="13"/>
      <c r="D2" s="130"/>
      <c r="E2" s="15"/>
      <c r="F2" s="181"/>
      <c r="G2" s="182"/>
      <c r="H2" s="796"/>
      <c r="I2" s="797"/>
      <c r="J2" s="752"/>
      <c r="K2" s="753"/>
      <c r="L2" s="683"/>
      <c r="M2" s="18"/>
      <c r="N2" s="19"/>
    </row>
    <row r="3" spans="1:14" s="29" customFormat="1" ht="15" customHeight="1">
      <c r="A3" s="22" t="s">
        <v>3</v>
      </c>
      <c r="B3" s="183"/>
      <c r="C3" s="24"/>
      <c r="D3" s="25"/>
      <c r="E3" s="15"/>
      <c r="F3" s="184"/>
      <c r="G3" s="185" t="s">
        <v>4</v>
      </c>
      <c r="H3" s="798" t="s">
        <v>367</v>
      </c>
      <c r="I3" s="799"/>
      <c r="J3" s="799"/>
      <c r="K3" s="800"/>
      <c r="L3" s="743"/>
      <c r="M3" s="602"/>
      <c r="N3" s="744" t="s">
        <v>6</v>
      </c>
    </row>
    <row r="4" spans="1:14" s="39" customFormat="1" ht="15" customHeight="1">
      <c r="A4" s="30" t="s">
        <v>7</v>
      </c>
      <c r="B4" s="186"/>
      <c r="C4" s="187"/>
      <c r="D4" s="188"/>
      <c r="E4" s="189"/>
      <c r="F4" s="184"/>
      <c r="G4" s="185" t="s">
        <v>329</v>
      </c>
      <c r="H4" s="801"/>
      <c r="I4" s="802"/>
      <c r="J4" s="802"/>
      <c r="K4" s="803"/>
      <c r="L4" s="745"/>
      <c r="M4" s="746"/>
      <c r="N4" s="747" t="s">
        <v>368</v>
      </c>
    </row>
    <row r="5" spans="1:14" s="200" customFormat="1" ht="15" customHeight="1">
      <c r="A5" s="190" t="s">
        <v>10</v>
      </c>
      <c r="B5" s="190" t="s">
        <v>11</v>
      </c>
      <c r="C5" s="191" t="s">
        <v>12</v>
      </c>
      <c r="D5" s="192" t="s">
        <v>13</v>
      </c>
      <c r="E5" s="193" t="s">
        <v>14</v>
      </c>
      <c r="F5" s="194" t="s">
        <v>15</v>
      </c>
      <c r="G5" s="195" t="s">
        <v>16</v>
      </c>
      <c r="H5" s="533" t="s">
        <v>17</v>
      </c>
      <c r="I5" s="196"/>
      <c r="J5" s="538" t="s">
        <v>149</v>
      </c>
      <c r="K5" s="197"/>
      <c r="L5" s="538" t="s">
        <v>45</v>
      </c>
      <c r="M5" s="198"/>
      <c r="N5" s="199" t="s">
        <v>166</v>
      </c>
    </row>
    <row r="6" spans="1:14" s="29" customFormat="1" ht="15" customHeight="1">
      <c r="A6" s="201"/>
      <c r="B6" s="201"/>
      <c r="C6" s="47"/>
      <c r="D6" s="202"/>
      <c r="E6" s="203"/>
      <c r="F6" s="204"/>
      <c r="G6" s="205"/>
      <c r="H6" s="534"/>
      <c r="I6" s="206"/>
      <c r="J6" s="539"/>
      <c r="K6" s="206"/>
      <c r="L6" s="534"/>
      <c r="M6" s="206"/>
      <c r="N6" s="207"/>
    </row>
    <row r="7" spans="1:14" s="21" customFormat="1" ht="25.2" customHeight="1">
      <c r="A7" s="55">
        <v>1</v>
      </c>
      <c r="B7" s="208">
        <v>1</v>
      </c>
      <c r="C7" s="209" t="s">
        <v>22</v>
      </c>
      <c r="D7" s="209">
        <v>1</v>
      </c>
      <c r="E7" s="210" t="s">
        <v>23</v>
      </c>
      <c r="F7" s="418" t="s">
        <v>369</v>
      </c>
      <c r="G7" s="211" t="s">
        <v>28</v>
      </c>
      <c r="H7" s="281" t="s">
        <v>22</v>
      </c>
      <c r="I7" s="62"/>
      <c r="J7" s="549"/>
      <c r="K7" s="212"/>
      <c r="L7" s="549"/>
      <c r="M7" s="212"/>
      <c r="N7" s="115"/>
    </row>
    <row r="8" spans="1:14" s="21" customFormat="1" ht="25.2" customHeight="1">
      <c r="A8" s="68"/>
      <c r="B8" s="214"/>
      <c r="C8" s="215"/>
      <c r="D8" s="215"/>
      <c r="E8" s="216"/>
      <c r="F8" s="419"/>
      <c r="G8" s="217"/>
      <c r="H8" s="530" t="s">
        <v>401</v>
      </c>
      <c r="I8" s="72">
        <v>8</v>
      </c>
      <c r="J8" s="811" t="str">
        <f>IF(OR(I8= 7,I8= 8,I8= 9),F7,IF(OR(I8= 1,I8= 2,I8= 3),F9,IF(F7="Bye",F9,IF(F9="Bye",F7,""))))</f>
        <v>劉雲忠</v>
      </c>
      <c r="K8" s="839"/>
      <c r="L8" s="836"/>
      <c r="M8" s="102"/>
      <c r="N8" s="168"/>
    </row>
    <row r="9" spans="1:14" s="21" customFormat="1" ht="25.2" customHeight="1">
      <c r="A9" s="68">
        <v>2</v>
      </c>
      <c r="B9" s="221">
        <v>4</v>
      </c>
      <c r="C9" s="209"/>
      <c r="D9" s="209"/>
      <c r="E9" s="222"/>
      <c r="F9" s="420" t="s">
        <v>370</v>
      </c>
      <c r="G9" s="223" t="s">
        <v>53</v>
      </c>
      <c r="H9" s="535"/>
      <c r="I9" s="79"/>
      <c r="J9" s="835" t="s">
        <v>456</v>
      </c>
      <c r="K9" s="840"/>
      <c r="L9" s="836"/>
      <c r="M9" s="102"/>
      <c r="N9" s="168"/>
    </row>
    <row r="10" spans="1:14" s="21" customFormat="1" ht="25.2" customHeight="1">
      <c r="A10" s="68"/>
      <c r="B10" s="208"/>
      <c r="C10" s="215"/>
      <c r="D10" s="215"/>
      <c r="E10" s="216"/>
      <c r="F10" s="419"/>
      <c r="G10" s="217"/>
      <c r="H10" s="465"/>
      <c r="I10" s="75"/>
      <c r="J10" s="818" t="s">
        <v>406</v>
      </c>
      <c r="K10" s="841">
        <v>8</v>
      </c>
      <c r="L10" s="811" t="str">
        <f>IF(OR(K10=7,K10=8,K10=9),J8,IF(OR(K10=1,K10=2,K10=3),J12,""))</f>
        <v>劉雲忠</v>
      </c>
      <c r="M10" s="842"/>
      <c r="N10" s="843"/>
    </row>
    <row r="11" spans="1:14" s="21" customFormat="1" ht="25.2" customHeight="1">
      <c r="A11" s="68">
        <v>3</v>
      </c>
      <c r="B11" s="208">
        <v>7</v>
      </c>
      <c r="C11" s="209"/>
      <c r="D11" s="209"/>
      <c r="E11" s="222"/>
      <c r="F11" s="420" t="s">
        <v>371</v>
      </c>
      <c r="G11" s="223" t="s">
        <v>102</v>
      </c>
      <c r="H11" s="535"/>
      <c r="I11" s="62"/>
      <c r="J11" s="836"/>
      <c r="K11" s="840"/>
      <c r="L11" s="835" t="s">
        <v>456</v>
      </c>
      <c r="M11" s="844"/>
      <c r="N11" s="843"/>
    </row>
    <row r="12" spans="1:14" s="21" customFormat="1" ht="25.2" customHeight="1">
      <c r="A12" s="68"/>
      <c r="B12" s="214"/>
      <c r="C12" s="215"/>
      <c r="D12" s="215"/>
      <c r="E12" s="216"/>
      <c r="F12" s="419"/>
      <c r="G12" s="217"/>
      <c r="H12" s="530" t="s">
        <v>401</v>
      </c>
      <c r="I12" s="72">
        <v>8</v>
      </c>
      <c r="J12" s="811" t="str">
        <f>IF(OR(I12= 7,I12= 8,I12= 9),F11,IF(OR(I12= 1,I12= 2,I12= 3),F13,IF(F11="Bye",F13,IF(F13="Bye",F11,""))))</f>
        <v>楊國元</v>
      </c>
      <c r="K12" s="845"/>
      <c r="L12" s="836"/>
      <c r="M12" s="846"/>
      <c r="N12" s="843"/>
    </row>
    <row r="13" spans="1:14" s="21" customFormat="1" ht="25.2" customHeight="1">
      <c r="A13" s="68">
        <v>4</v>
      </c>
      <c r="B13" s="221">
        <v>8</v>
      </c>
      <c r="C13" s="209"/>
      <c r="D13" s="209"/>
      <c r="E13" s="222"/>
      <c r="F13" s="420" t="s">
        <v>372</v>
      </c>
      <c r="G13" s="223" t="s">
        <v>28</v>
      </c>
      <c r="H13" s="535"/>
      <c r="I13" s="96"/>
      <c r="J13" s="835" t="s">
        <v>458</v>
      </c>
      <c r="K13" s="102"/>
      <c r="L13" s="836"/>
      <c r="M13" s="846"/>
      <c r="N13" s="843"/>
    </row>
    <row r="14" spans="1:14" s="21" customFormat="1" ht="25.2" customHeight="1">
      <c r="A14" s="68"/>
      <c r="B14" s="208"/>
      <c r="C14" s="215"/>
      <c r="D14" s="215"/>
      <c r="E14" s="216"/>
      <c r="F14" s="419"/>
      <c r="G14" s="217"/>
      <c r="H14" s="465"/>
      <c r="I14" s="75"/>
      <c r="J14" s="836"/>
      <c r="K14" s="102"/>
      <c r="L14" s="818" t="s">
        <v>429</v>
      </c>
      <c r="M14" s="841">
        <v>8</v>
      </c>
      <c r="N14" s="223" t="str">
        <f>IF(OR(M14=7,M14=8,M14=9),L10,IF(OR(M14=1,M14=2,M14=3),L18,""))</f>
        <v>劉雲忠</v>
      </c>
    </row>
    <row r="15" spans="1:14" s="21" customFormat="1" ht="25.2" customHeight="1">
      <c r="A15" s="165">
        <v>5</v>
      </c>
      <c r="B15" s="208">
        <v>6</v>
      </c>
      <c r="C15" s="209"/>
      <c r="D15" s="209"/>
      <c r="E15" s="222"/>
      <c r="F15" s="420" t="s">
        <v>373</v>
      </c>
      <c r="G15" s="223" t="s">
        <v>28</v>
      </c>
      <c r="H15" s="535"/>
      <c r="I15" s="108"/>
      <c r="J15" s="836"/>
      <c r="K15" s="102"/>
      <c r="L15" s="836"/>
      <c r="M15" s="846"/>
      <c r="N15" s="847" t="s">
        <v>485</v>
      </c>
    </row>
    <row r="16" spans="1:14" s="21" customFormat="1" ht="25.2" customHeight="1">
      <c r="A16" s="68"/>
      <c r="B16" s="214"/>
      <c r="C16" s="215"/>
      <c r="D16" s="215"/>
      <c r="E16" s="216"/>
      <c r="F16" s="419"/>
      <c r="G16" s="217"/>
      <c r="H16" s="530" t="s">
        <v>402</v>
      </c>
      <c r="I16" s="72">
        <v>9</v>
      </c>
      <c r="J16" s="811" t="str">
        <f>IF(OR(I16= 7,I16= 8,I16= 9),F15,IF(OR(I16= 1,I16= 2,I16= 3),F17,IF(F15="Bye",F17,IF(F17="Bye",F15,""))))</f>
        <v>張振漢</v>
      </c>
      <c r="K16" s="839"/>
      <c r="L16" s="836"/>
      <c r="M16" s="846"/>
      <c r="N16" s="843"/>
    </row>
    <row r="17" spans="1:14" s="21" customFormat="1" ht="25.2" customHeight="1">
      <c r="A17" s="68">
        <v>6</v>
      </c>
      <c r="B17" s="221">
        <v>3</v>
      </c>
      <c r="C17" s="209"/>
      <c r="D17" s="209"/>
      <c r="E17" s="222"/>
      <c r="F17" s="420" t="s">
        <v>374</v>
      </c>
      <c r="G17" s="223" t="s">
        <v>30</v>
      </c>
      <c r="H17" s="536"/>
      <c r="I17" s="79"/>
      <c r="J17" s="835" t="s">
        <v>453</v>
      </c>
      <c r="K17" s="840"/>
      <c r="L17" s="836"/>
      <c r="M17" s="846"/>
      <c r="N17" s="843"/>
    </row>
    <row r="18" spans="1:14" s="21" customFormat="1" ht="25.2" customHeight="1">
      <c r="A18" s="68"/>
      <c r="B18" s="208"/>
      <c r="C18" s="215"/>
      <c r="D18" s="215"/>
      <c r="E18" s="216"/>
      <c r="F18" s="419"/>
      <c r="G18" s="217"/>
      <c r="H18" s="530"/>
      <c r="I18" s="75"/>
      <c r="J18" s="818" t="s">
        <v>406</v>
      </c>
      <c r="K18" s="841">
        <v>8</v>
      </c>
      <c r="L18" s="811" t="str">
        <f>IF(OR(K18=7,K18=8,K18=9),J16,IF(OR(K18=1,K18=2,K18=3),J20,""))</f>
        <v>張振漢</v>
      </c>
      <c r="M18" s="848"/>
      <c r="N18" s="843"/>
    </row>
    <row r="19" spans="1:14" s="21" customFormat="1" ht="25.2" customHeight="1">
      <c r="A19" s="68">
        <v>7</v>
      </c>
      <c r="B19" s="208">
        <v>5</v>
      </c>
      <c r="C19" s="209"/>
      <c r="D19" s="209"/>
      <c r="E19" s="222"/>
      <c r="F19" s="420" t="s">
        <v>375</v>
      </c>
      <c r="G19" s="223" t="s">
        <v>60</v>
      </c>
      <c r="H19" s="536"/>
      <c r="I19" s="62"/>
      <c r="J19" s="836"/>
      <c r="K19" s="840"/>
      <c r="L19" s="835" t="s">
        <v>453</v>
      </c>
      <c r="M19" s="849"/>
      <c r="N19" s="843"/>
    </row>
    <row r="20" spans="1:14" s="21" customFormat="1" ht="25.2" customHeight="1">
      <c r="A20" s="68"/>
      <c r="B20" s="214"/>
      <c r="C20" s="215"/>
      <c r="D20" s="215"/>
      <c r="E20" s="216"/>
      <c r="F20" s="419"/>
      <c r="G20" s="217"/>
      <c r="H20" s="530" t="s">
        <v>402</v>
      </c>
      <c r="I20" s="72">
        <v>8</v>
      </c>
      <c r="J20" s="811" t="str">
        <f>IF(OR(I20= 7,I20= 8,I20= 9),F19,IF(OR(I20= 1,I20= 2,I20= 3),F21,IF(F19="Bye",F21,IF(F21="Bye",F19,""))))</f>
        <v>程明振</v>
      </c>
      <c r="K20" s="845"/>
      <c r="L20" s="836"/>
      <c r="M20" s="849"/>
      <c r="N20" s="843"/>
    </row>
    <row r="21" spans="1:14" s="228" customFormat="1" ht="25.2" customHeight="1">
      <c r="A21" s="55">
        <v>8</v>
      </c>
      <c r="B21" s="221">
        <v>2</v>
      </c>
      <c r="C21" s="209"/>
      <c r="D21" s="227">
        <v>10</v>
      </c>
      <c r="E21" s="210" t="s">
        <v>103</v>
      </c>
      <c r="F21" s="418" t="s">
        <v>376</v>
      </c>
      <c r="G21" s="211" t="s">
        <v>28</v>
      </c>
      <c r="H21" s="537"/>
      <c r="I21" s="96"/>
      <c r="J21" s="835" t="s">
        <v>454</v>
      </c>
      <c r="K21" s="850"/>
      <c r="L21" s="836"/>
      <c r="M21" s="849"/>
      <c r="N21" s="843"/>
    </row>
    <row r="22" spans="1:14" s="21" customFormat="1" ht="25.2" customHeight="1">
      <c r="A22" s="171"/>
      <c r="B22" s="171"/>
      <c r="C22" s="215"/>
      <c r="D22" s="229"/>
      <c r="E22" s="216"/>
      <c r="F22" s="168"/>
      <c r="G22" s="220"/>
      <c r="H22" s="276"/>
      <c r="I22" s="75"/>
      <c r="J22" s="541"/>
      <c r="K22" s="64"/>
      <c r="L22" s="541"/>
      <c r="M22" s="230"/>
      <c r="N22" s="213"/>
    </row>
    <row r="23" spans="1:14" s="21" customFormat="1" ht="15" customHeight="1">
      <c r="A23" s="171"/>
      <c r="B23" s="171"/>
      <c r="C23" s="215"/>
      <c r="D23" s="229"/>
      <c r="E23" s="216"/>
      <c r="F23" s="116"/>
      <c r="G23" s="65"/>
      <c r="H23" s="495"/>
      <c r="I23" s="75"/>
      <c r="J23" s="541"/>
      <c r="K23" s="64"/>
      <c r="L23" s="541"/>
      <c r="M23" s="230"/>
      <c r="N23" s="126"/>
    </row>
    <row r="24" spans="1:14" ht="15" customHeight="1">
      <c r="I24" s="232"/>
      <c r="K24" s="232"/>
      <c r="L24" s="542"/>
      <c r="M24" s="170"/>
      <c r="N24" s="120"/>
    </row>
  </sheetData>
  <mergeCells count="4">
    <mergeCell ref="H1:I2"/>
    <mergeCell ref="J1:K1"/>
    <mergeCell ref="J2:K2"/>
    <mergeCell ref="H3:K4"/>
  </mergeCells>
  <phoneticPr fontId="1" type="noConversion"/>
  <conditionalFormatting sqref="G22:H23 H9 H11 H13 H15 H17 H19 H21">
    <cfRule type="expression" dxfId="50" priority="37" stopIfTrue="1">
      <formula>AND(#REF!&lt;9,$E9&gt;0)</formula>
    </cfRule>
  </conditionalFormatting>
  <conditionalFormatting sqref="F22:F23">
    <cfRule type="cellIs" dxfId="49" priority="41" stopIfTrue="1" operator="equal">
      <formula>"Bye"</formula>
    </cfRule>
    <cfRule type="expression" dxfId="48" priority="42" stopIfTrue="1">
      <formula>AND(#REF!&lt;9,$E22&gt;0)</formula>
    </cfRule>
  </conditionalFormatting>
  <conditionalFormatting sqref="C22:D23">
    <cfRule type="cellIs" dxfId="47" priority="43" stopIfTrue="1" operator="equal">
      <formula>"QA"</formula>
    </cfRule>
    <cfRule type="cellIs" dxfId="46" priority="44" stopIfTrue="1" operator="equal">
      <formula>"DA"</formula>
    </cfRule>
  </conditionalFormatting>
  <conditionalFormatting sqref="I12 M14 K10 K18">
    <cfRule type="expression" dxfId="45" priority="45" stopIfTrue="1">
      <formula>$N$1="CU"</formula>
    </cfRule>
  </conditionalFormatting>
  <conditionalFormatting sqref="H7">
    <cfRule type="expression" dxfId="44" priority="29" stopIfTrue="1">
      <formula>AND(#REF!&lt;9,$E7&gt;0)</formula>
    </cfRule>
  </conditionalFormatting>
  <conditionalFormatting sqref="D7 D9 D11 D13 D15 D17 D19 D21">
    <cfRule type="cellIs" dxfId="43" priority="33" stopIfTrue="1" operator="equal">
      <formula>"QA"</formula>
    </cfRule>
    <cfRule type="cellIs" dxfId="42" priority="34" stopIfTrue="1" operator="equal">
      <formula>"DA"</formula>
    </cfRule>
  </conditionalFormatting>
  <conditionalFormatting sqref="I8">
    <cfRule type="expression" dxfId="41" priority="35" stopIfTrue="1">
      <formula>$N$1="CU"</formula>
    </cfRule>
  </conditionalFormatting>
  <conditionalFormatting sqref="F19 F21 F9 F17 F15 F13 F11 F7">
    <cfRule type="cellIs" dxfId="40" priority="36" stopIfTrue="1" operator="equal">
      <formula>"Bye"</formula>
    </cfRule>
  </conditionalFormatting>
  <conditionalFormatting sqref="J8">
    <cfRule type="cellIs" dxfId="39" priority="28" stopIfTrue="1" operator="equal">
      <formula>"Bye"</formula>
    </cfRule>
  </conditionalFormatting>
  <conditionalFormatting sqref="J12">
    <cfRule type="cellIs" dxfId="38" priority="27" stopIfTrue="1" operator="equal">
      <formula>"Bye"</formula>
    </cfRule>
  </conditionalFormatting>
  <conditionalFormatting sqref="L10">
    <cfRule type="cellIs" dxfId="37" priority="26" stopIfTrue="1" operator="equal">
      <formula>"Bye"</formula>
    </cfRule>
  </conditionalFormatting>
  <conditionalFormatting sqref="L18">
    <cfRule type="cellIs" dxfId="36" priority="25" stopIfTrue="1" operator="equal">
      <formula>"Bye"</formula>
    </cfRule>
  </conditionalFormatting>
  <conditionalFormatting sqref="N14">
    <cfRule type="cellIs" dxfId="35" priority="24" stopIfTrue="1" operator="equal">
      <formula>"Bye"</formula>
    </cfRule>
  </conditionalFormatting>
  <conditionalFormatting sqref="I20">
    <cfRule type="expression" dxfId="34" priority="23" stopIfTrue="1">
      <formula>$N$1="CU"</formula>
    </cfRule>
  </conditionalFormatting>
  <conditionalFormatting sqref="I16">
    <cfRule type="expression" dxfId="33" priority="22" stopIfTrue="1">
      <formula>$N$1="CU"</formula>
    </cfRule>
  </conditionalFormatting>
  <conditionalFormatting sqref="J16">
    <cfRule type="cellIs" dxfId="32" priority="18" stopIfTrue="1" operator="equal">
      <formula>"Bye"</formula>
    </cfRule>
  </conditionalFormatting>
  <conditionalFormatting sqref="J20">
    <cfRule type="cellIs" dxfId="31" priority="17" stopIfTrue="1" operator="equal">
      <formula>"Bye"</formula>
    </cfRule>
  </conditionalFormatting>
  <conditionalFormatting sqref="F1:F1048576">
    <cfRule type="duplicateValues" dxfId="30" priority="15"/>
    <cfRule type="duplicateValues" dxfId="29" priority="16"/>
  </conditionalFormatting>
  <conditionalFormatting sqref="C21 C19 C17 C15 C13 C11 C9 C7">
    <cfRule type="cellIs" dxfId="28" priority="13" stopIfTrue="1" operator="equal">
      <formula>"QA"</formula>
    </cfRule>
    <cfRule type="cellIs" dxfId="27" priority="14" stopIfTrue="1" operator="equal">
      <formula>"DA"</formula>
    </cfRule>
  </conditionalFormatting>
  <conditionalFormatting sqref="F7:F22">
    <cfRule type="duplicateValues" dxfId="26" priority="12"/>
  </conditionalFormatting>
  <conditionalFormatting sqref="F7:F21">
    <cfRule type="duplicateValues" dxfId="25" priority="11"/>
  </conditionalFormatting>
  <conditionalFormatting sqref="H8">
    <cfRule type="expression" dxfId="24" priority="8" stopIfTrue="1">
      <formula>AND($N$1="CU",H8="Umpire")</formula>
    </cfRule>
    <cfRule type="expression" dxfId="23" priority="9" stopIfTrue="1">
      <formula>AND($N$1="CU",H8&lt;&gt;"Umpire",I8&lt;&gt;"")</formula>
    </cfRule>
    <cfRule type="expression" dxfId="22" priority="10" stopIfTrue="1">
      <formula>AND($N$1="CU",H8&lt;&gt;"Umpire")</formula>
    </cfRule>
  </conditionalFormatting>
  <conditionalFormatting sqref="H12">
    <cfRule type="expression" dxfId="21" priority="5" stopIfTrue="1">
      <formula>AND($N$1="CU",H12="Umpire")</formula>
    </cfRule>
    <cfRule type="expression" dxfId="20" priority="6" stopIfTrue="1">
      <formula>AND($N$1="CU",H12&lt;&gt;"Umpire",I12&lt;&gt;"")</formula>
    </cfRule>
    <cfRule type="expression" dxfId="19" priority="7" stopIfTrue="1">
      <formula>AND($N$1="CU",H12&lt;&gt;"Umpire")</formula>
    </cfRule>
  </conditionalFormatting>
  <conditionalFormatting sqref="L14">
    <cfRule type="cellIs" dxfId="18" priority="1" stopIfTrue="1" operator="equal">
      <formula>"Bye"</formula>
    </cfRule>
  </conditionalFormatting>
  <dataValidations disablePrompts="1" count="1">
    <dataValidation type="list" showInputMessage="1" showErrorMessage="1" sqref="C7 C9 C11 C13 C15 C17 C19 C21" xr:uid="{00000000-0002-0000-0800-000000000000}">
      <formula1>" - , Q, WC, LL"</formula1>
    </dataValidation>
  </dataValidations>
  <printOptions gridLines="1"/>
  <pageMargins left="0.74803149606299213" right="0.7480314960629921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8</xdr:col>
                    <xdr:colOff>99060</xdr:colOff>
                    <xdr:row>0</xdr:row>
                    <xdr:rowOff>0</xdr:rowOff>
                  </from>
                  <to>
                    <xdr:col>10</xdr:col>
                    <xdr:colOff>0</xdr:colOff>
                    <xdr:row>1</xdr:row>
                    <xdr:rowOff>38100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8</xdr:col>
                    <xdr:colOff>99060</xdr:colOff>
                    <xdr:row>0</xdr:row>
                    <xdr:rowOff>175260</xdr:rowOff>
                  </from>
                  <to>
                    <xdr:col>10</xdr:col>
                    <xdr:colOff>22860</xdr:colOff>
                    <xdr:row>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8</vt:i4>
      </vt:variant>
    </vt:vector>
  </HeadingPairs>
  <TitlesOfParts>
    <vt:vector size="18" baseType="lpstr">
      <vt:lpstr>男單35</vt:lpstr>
      <vt:lpstr>男單40</vt:lpstr>
      <vt:lpstr>男單45</vt:lpstr>
      <vt:lpstr>男單50</vt:lpstr>
      <vt:lpstr>男單55</vt:lpstr>
      <vt:lpstr>男單60</vt:lpstr>
      <vt:lpstr>男單65</vt:lpstr>
      <vt:lpstr>男單70</vt:lpstr>
      <vt:lpstr>男單75經典</vt:lpstr>
      <vt:lpstr>男單80傳奇</vt:lpstr>
      <vt:lpstr>男單35!Print_Area</vt:lpstr>
      <vt:lpstr>男單40!Print_Area</vt:lpstr>
      <vt:lpstr>男單45!Print_Area</vt:lpstr>
      <vt:lpstr>男單50!Print_Area</vt:lpstr>
      <vt:lpstr>男單55!Print_Area</vt:lpstr>
      <vt:lpstr>男單65!Print_Area</vt:lpstr>
      <vt:lpstr>男單70!Print_Area</vt:lpstr>
      <vt:lpstr>男單80傳奇!Print_Area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cp:lastPrinted>2023-02-06T12:09:56Z</cp:lastPrinted>
  <dcterms:created xsi:type="dcterms:W3CDTF">2023-02-04T02:22:07Z</dcterms:created>
  <dcterms:modified xsi:type="dcterms:W3CDTF">2023-02-28T07:16:20Z</dcterms:modified>
</cp:coreProperties>
</file>