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fe5aa89ff0128/桌面/2023院長盃/Draw/0228 final report/"/>
    </mc:Choice>
  </mc:AlternateContent>
  <xr:revisionPtr revIDLastSave="26" documentId="13_ncr:1_{8A3F2833-7C48-49FC-9AB8-49C4C119D2C9}" xr6:coauthVersionLast="47" xr6:coauthVersionMax="47" xr10:uidLastSave="{AB98A4DA-52D7-4C8D-8234-66BCB6B4B711}"/>
  <bookViews>
    <workbookView xWindow="-108" yWindow="-108" windowWidth="23256" windowHeight="12456" activeTab="4" xr2:uid="{00000000-000D-0000-FFFF-FFFF00000000}"/>
  </bookViews>
  <sheets>
    <sheet name="女雙35" sheetId="2" r:id="rId1"/>
    <sheet name="女雙40" sheetId="3" r:id="rId2"/>
    <sheet name="女雙45" sheetId="4" r:id="rId3"/>
    <sheet name="女雙50" sheetId="5" r:id="rId4"/>
    <sheet name="女雙55 60" sheetId="6" r:id="rId5"/>
  </sheets>
  <definedNames>
    <definedName name="_Order1" hidden="1">255</definedName>
    <definedName name="Combo_MD" localSheetId="0" hidden="1">{"'Sheet5'!$A$1:$F$68"}</definedName>
    <definedName name="Combo_MD" localSheetId="1" hidden="1">{"'Sheet5'!$A$1:$F$68"}</definedName>
    <definedName name="Combo_MD" localSheetId="2" hidden="1">{"'Sheet5'!$A$1:$F$68"}</definedName>
    <definedName name="Combo_MD" localSheetId="3" hidden="1">{"'Sheet5'!$A$1:$F$68"}</definedName>
    <definedName name="Combo_MD" localSheetId="4" hidden="1">{"'Sheet5'!$A$1:$F$68"}</definedName>
    <definedName name="Combo_MD" hidden="1">{"'Sheet5'!$A$1:$F$68"}</definedName>
    <definedName name="Combo_QD_32" localSheetId="0" hidden="1">{"'Sheet5'!$A$1:$F$68"}</definedName>
    <definedName name="Combo_QD_32" localSheetId="1" hidden="1">{"'Sheet5'!$A$1:$F$68"}</definedName>
    <definedName name="Combo_QD_32" localSheetId="2" hidden="1">{"'Sheet5'!$A$1:$F$68"}</definedName>
    <definedName name="Combo_QD_32" localSheetId="3" hidden="1">{"'Sheet5'!$A$1:$F$68"}</definedName>
    <definedName name="Combo_QD_32" localSheetId="4" hidden="1">{"'Sheet5'!$A$1:$F$68"}</definedName>
    <definedName name="Combo_QD_32" hidden="1">{"'Sheet5'!$A$1:$F$68"}</definedName>
    <definedName name="Combo_Qual" localSheetId="0" hidden="1">{"'Sheet5'!$A$1:$F$68"}</definedName>
    <definedName name="Combo_Qual" localSheetId="1" hidden="1">{"'Sheet5'!$A$1:$F$68"}</definedName>
    <definedName name="Combo_Qual" localSheetId="2" hidden="1">{"'Sheet5'!$A$1:$F$68"}</definedName>
    <definedName name="Combo_Qual" localSheetId="3" hidden="1">{"'Sheet5'!$A$1:$F$68"}</definedName>
    <definedName name="Combo_Qual" localSheetId="4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localSheetId="1" hidden="1">{"'Sheet5'!$A$1:$F$68"}</definedName>
    <definedName name="Combo_Qual_128_8" localSheetId="2" hidden="1">{"'Sheet5'!$A$1:$F$68"}</definedName>
    <definedName name="Combo_Qual_128_8" localSheetId="3" hidden="1">{"'Sheet5'!$A$1:$F$68"}</definedName>
    <definedName name="Combo_Qual_128_8" localSheetId="4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localSheetId="1" hidden="1">{"'Sheet5'!$A$1:$F$68"}</definedName>
    <definedName name="Combo_Qual_64_8" localSheetId="2" hidden="1">{"'Sheet5'!$A$1:$F$68"}</definedName>
    <definedName name="Combo_Qual_64_8" localSheetId="3" hidden="1">{"'Sheet5'!$A$1:$F$68"}</definedName>
    <definedName name="Combo_Qual_64_8" localSheetId="4" hidden="1">{"'Sheet5'!$A$1:$F$68"}</definedName>
    <definedName name="Combo_Qual_64_8" hidden="1">{"'Sheet5'!$A$1:$F$68"}</definedName>
    <definedName name="Combo2" localSheetId="0" hidden="1">{"'Sheet5'!$A$1:$F$68"}</definedName>
    <definedName name="Combo2" localSheetId="1" hidden="1">{"'Sheet5'!$A$1:$F$68"}</definedName>
    <definedName name="Combo2" localSheetId="2" hidden="1">{"'Sheet5'!$A$1:$F$68"}</definedName>
    <definedName name="Combo2" localSheetId="3" hidden="1">{"'Sheet5'!$A$1:$F$68"}</definedName>
    <definedName name="Combo2" localSheetId="4" hidden="1">{"'Sheet5'!$A$1:$F$68"}</definedName>
    <definedName name="Combo2" hidden="1">{"'Sheet5'!$A$1:$F$68"}</definedName>
    <definedName name="Draw1" localSheetId="0" hidden="1">{"'Sheet5'!$A$1:$F$68"}</definedName>
    <definedName name="Draw1" localSheetId="1" hidden="1">{"'Sheet5'!$A$1:$F$68"}</definedName>
    <definedName name="Draw1" localSheetId="2" hidden="1">{"'Sheet5'!$A$1:$F$68"}</definedName>
    <definedName name="Draw1" localSheetId="3" hidden="1">{"'Sheet5'!$A$1:$F$68"}</definedName>
    <definedName name="Draw1" localSheetId="4" hidden="1">{"'Sheet5'!$A$1:$F$68"}</definedName>
    <definedName name="Draw1" hidden="1">{"'Sheet5'!$A$1:$F$68"}</definedName>
    <definedName name="Draw10" localSheetId="0" hidden="1">{"'Sheet5'!$A$1:$F$68"}</definedName>
    <definedName name="Draw10" localSheetId="1" hidden="1">{"'Sheet5'!$A$1:$F$68"}</definedName>
    <definedName name="Draw10" localSheetId="2" hidden="1">{"'Sheet5'!$A$1:$F$68"}</definedName>
    <definedName name="Draw10" localSheetId="3" hidden="1">{"'Sheet5'!$A$1:$F$68"}</definedName>
    <definedName name="Draw10" localSheetId="4" hidden="1">{"'Sheet5'!$A$1:$F$68"}</definedName>
    <definedName name="Draw10" hidden="1">{"'Sheet5'!$A$1:$F$68"}</definedName>
    <definedName name="Draw11" localSheetId="0" hidden="1">{"'Sheet5'!$A$1:$F$68"}</definedName>
    <definedName name="Draw11" localSheetId="1" hidden="1">{"'Sheet5'!$A$1:$F$68"}</definedName>
    <definedName name="Draw11" localSheetId="2" hidden="1">{"'Sheet5'!$A$1:$F$68"}</definedName>
    <definedName name="Draw11" localSheetId="3" hidden="1">{"'Sheet5'!$A$1:$F$68"}</definedName>
    <definedName name="Draw11" localSheetId="4" hidden="1">{"'Sheet5'!$A$1:$F$68"}</definedName>
    <definedName name="Draw11" hidden="1">{"'Sheet5'!$A$1:$F$68"}</definedName>
    <definedName name="Draw12" localSheetId="0" hidden="1">{"'Sheet5'!$A$1:$F$68"}</definedName>
    <definedName name="Draw12" localSheetId="1" hidden="1">{"'Sheet5'!$A$1:$F$68"}</definedName>
    <definedName name="Draw12" localSheetId="2" hidden="1">{"'Sheet5'!$A$1:$F$68"}</definedName>
    <definedName name="Draw12" localSheetId="3" hidden="1">{"'Sheet5'!$A$1:$F$68"}</definedName>
    <definedName name="Draw12" localSheetId="4" hidden="1">{"'Sheet5'!$A$1:$F$68"}</definedName>
    <definedName name="Draw12" hidden="1">{"'Sheet5'!$A$1:$F$68"}</definedName>
    <definedName name="Draw13" localSheetId="0" hidden="1">{"'Sheet5'!$A$1:$F$68"}</definedName>
    <definedName name="Draw13" localSheetId="1" hidden="1">{"'Sheet5'!$A$1:$F$68"}</definedName>
    <definedName name="Draw13" localSheetId="2" hidden="1">{"'Sheet5'!$A$1:$F$68"}</definedName>
    <definedName name="Draw13" localSheetId="3" hidden="1">{"'Sheet5'!$A$1:$F$68"}</definedName>
    <definedName name="Draw13" localSheetId="4" hidden="1">{"'Sheet5'!$A$1:$F$68"}</definedName>
    <definedName name="Draw13" hidden="1">{"'Sheet5'!$A$1:$F$68"}</definedName>
    <definedName name="Draw14" localSheetId="0" hidden="1">{"'Sheet5'!$A$1:$F$68"}</definedName>
    <definedName name="Draw14" localSheetId="1" hidden="1">{"'Sheet5'!$A$1:$F$68"}</definedName>
    <definedName name="Draw14" localSheetId="2" hidden="1">{"'Sheet5'!$A$1:$F$68"}</definedName>
    <definedName name="Draw14" localSheetId="3" hidden="1">{"'Sheet5'!$A$1:$F$68"}</definedName>
    <definedName name="Draw14" localSheetId="4" hidden="1">{"'Sheet5'!$A$1:$F$68"}</definedName>
    <definedName name="Draw14" hidden="1">{"'Sheet5'!$A$1:$F$68"}</definedName>
    <definedName name="Draw15" localSheetId="0" hidden="1">{"'Sheet5'!$A$1:$F$68"}</definedName>
    <definedName name="Draw15" localSheetId="1" hidden="1">{"'Sheet5'!$A$1:$F$68"}</definedName>
    <definedName name="Draw15" localSheetId="2" hidden="1">{"'Sheet5'!$A$1:$F$68"}</definedName>
    <definedName name="Draw15" localSheetId="3" hidden="1">{"'Sheet5'!$A$1:$F$68"}</definedName>
    <definedName name="Draw15" localSheetId="4" hidden="1">{"'Sheet5'!$A$1:$F$68"}</definedName>
    <definedName name="Draw15" hidden="1">{"'Sheet5'!$A$1:$F$68"}</definedName>
    <definedName name="Draw16" localSheetId="0" hidden="1">{"'Sheet5'!$A$1:$F$68"}</definedName>
    <definedName name="Draw16" localSheetId="1" hidden="1">{"'Sheet5'!$A$1:$F$68"}</definedName>
    <definedName name="Draw16" localSheetId="2" hidden="1">{"'Sheet5'!$A$1:$F$68"}</definedName>
    <definedName name="Draw16" localSheetId="3" hidden="1">{"'Sheet5'!$A$1:$F$68"}</definedName>
    <definedName name="Draw16" localSheetId="4" hidden="1">{"'Sheet5'!$A$1:$F$68"}</definedName>
    <definedName name="Draw16" hidden="1">{"'Sheet5'!$A$1:$F$68"}</definedName>
    <definedName name="Draw17" localSheetId="0" hidden="1">{"'Sheet5'!$A$1:$F$68"}</definedName>
    <definedName name="Draw17" localSheetId="1" hidden="1">{"'Sheet5'!$A$1:$F$68"}</definedName>
    <definedName name="Draw17" localSheetId="2" hidden="1">{"'Sheet5'!$A$1:$F$68"}</definedName>
    <definedName name="Draw17" localSheetId="3" hidden="1">{"'Sheet5'!$A$1:$F$68"}</definedName>
    <definedName name="Draw17" localSheetId="4" hidden="1">{"'Sheet5'!$A$1:$F$68"}</definedName>
    <definedName name="Draw17" hidden="1">{"'Sheet5'!$A$1:$F$68"}</definedName>
    <definedName name="Draw18" localSheetId="0" hidden="1">{"'Sheet5'!$A$1:$F$68"}</definedName>
    <definedName name="Draw18" localSheetId="1" hidden="1">{"'Sheet5'!$A$1:$F$68"}</definedName>
    <definedName name="Draw18" localSheetId="2" hidden="1">{"'Sheet5'!$A$1:$F$68"}</definedName>
    <definedName name="Draw18" localSheetId="3" hidden="1">{"'Sheet5'!$A$1:$F$68"}</definedName>
    <definedName name="Draw18" localSheetId="4" hidden="1">{"'Sheet5'!$A$1:$F$68"}</definedName>
    <definedName name="Draw18" hidden="1">{"'Sheet5'!$A$1:$F$68"}</definedName>
    <definedName name="Draw2" localSheetId="0" hidden="1">{"'Sheet5'!$A$1:$F$68"}</definedName>
    <definedName name="Draw2" localSheetId="1" hidden="1">{"'Sheet5'!$A$1:$F$68"}</definedName>
    <definedName name="Draw2" localSheetId="2" hidden="1">{"'Sheet5'!$A$1:$F$68"}</definedName>
    <definedName name="Draw2" localSheetId="3" hidden="1">{"'Sheet5'!$A$1:$F$68"}</definedName>
    <definedName name="Draw2" localSheetId="4" hidden="1">{"'Sheet5'!$A$1:$F$68"}</definedName>
    <definedName name="Draw2" hidden="1">{"'Sheet5'!$A$1:$F$68"}</definedName>
    <definedName name="Draw3" localSheetId="0" hidden="1">{"'Sheet5'!$A$1:$F$68"}</definedName>
    <definedName name="Draw3" localSheetId="1" hidden="1">{"'Sheet5'!$A$1:$F$68"}</definedName>
    <definedName name="Draw3" localSheetId="2" hidden="1">{"'Sheet5'!$A$1:$F$68"}</definedName>
    <definedName name="Draw3" localSheetId="3" hidden="1">{"'Sheet5'!$A$1:$F$68"}</definedName>
    <definedName name="Draw3" localSheetId="4" hidden="1">{"'Sheet5'!$A$1:$F$68"}</definedName>
    <definedName name="Draw3" hidden="1">{"'Sheet5'!$A$1:$F$68"}</definedName>
    <definedName name="Draw4" localSheetId="0" hidden="1">{"'Sheet5'!$A$1:$F$68"}</definedName>
    <definedName name="Draw4" localSheetId="1" hidden="1">{"'Sheet5'!$A$1:$F$68"}</definedName>
    <definedName name="Draw4" localSheetId="2" hidden="1">{"'Sheet5'!$A$1:$F$68"}</definedName>
    <definedName name="Draw4" localSheetId="3" hidden="1">{"'Sheet5'!$A$1:$F$68"}</definedName>
    <definedName name="Draw4" localSheetId="4" hidden="1">{"'Sheet5'!$A$1:$F$68"}</definedName>
    <definedName name="Draw4" hidden="1">{"'Sheet5'!$A$1:$F$68"}</definedName>
    <definedName name="Draw5" localSheetId="0" hidden="1">{"'Sheet5'!$A$1:$F$68"}</definedName>
    <definedName name="Draw5" localSheetId="1" hidden="1">{"'Sheet5'!$A$1:$F$68"}</definedName>
    <definedName name="Draw5" localSheetId="2" hidden="1">{"'Sheet5'!$A$1:$F$68"}</definedName>
    <definedName name="Draw5" localSheetId="3" hidden="1">{"'Sheet5'!$A$1:$F$68"}</definedName>
    <definedName name="Draw5" localSheetId="4" hidden="1">{"'Sheet5'!$A$1:$F$68"}</definedName>
    <definedName name="Draw5" hidden="1">{"'Sheet5'!$A$1:$F$68"}</definedName>
    <definedName name="Draw6" localSheetId="0" hidden="1">{"'Sheet5'!$A$1:$F$68"}</definedName>
    <definedName name="Draw6" localSheetId="1" hidden="1">{"'Sheet5'!$A$1:$F$68"}</definedName>
    <definedName name="Draw6" localSheetId="2" hidden="1">{"'Sheet5'!$A$1:$F$68"}</definedName>
    <definedName name="Draw6" localSheetId="3" hidden="1">{"'Sheet5'!$A$1:$F$68"}</definedName>
    <definedName name="Draw6" localSheetId="4" hidden="1">{"'Sheet5'!$A$1:$F$68"}</definedName>
    <definedName name="Draw6" hidden="1">{"'Sheet5'!$A$1:$F$68"}</definedName>
    <definedName name="Draw7" localSheetId="0" hidden="1">{"'Sheet5'!$A$1:$F$68"}</definedName>
    <definedName name="Draw7" localSheetId="1" hidden="1">{"'Sheet5'!$A$1:$F$68"}</definedName>
    <definedName name="Draw7" localSheetId="2" hidden="1">{"'Sheet5'!$A$1:$F$68"}</definedName>
    <definedName name="Draw7" localSheetId="3" hidden="1">{"'Sheet5'!$A$1:$F$68"}</definedName>
    <definedName name="Draw7" localSheetId="4" hidden="1">{"'Sheet5'!$A$1:$F$68"}</definedName>
    <definedName name="Draw7" hidden="1">{"'Sheet5'!$A$1:$F$68"}</definedName>
    <definedName name="Draw8" localSheetId="0" hidden="1">{"'Sheet5'!$A$1:$F$68"}</definedName>
    <definedName name="Draw8" localSheetId="1" hidden="1">{"'Sheet5'!$A$1:$F$68"}</definedName>
    <definedName name="Draw8" localSheetId="2" hidden="1">{"'Sheet5'!$A$1:$F$68"}</definedName>
    <definedName name="Draw8" localSheetId="3" hidden="1">{"'Sheet5'!$A$1:$F$68"}</definedName>
    <definedName name="Draw8" localSheetId="4" hidden="1">{"'Sheet5'!$A$1:$F$68"}</definedName>
    <definedName name="Draw8" hidden="1">{"'Sheet5'!$A$1:$F$68"}</definedName>
    <definedName name="Draw9" localSheetId="0" hidden="1">{"'Sheet5'!$A$1:$F$68"}</definedName>
    <definedName name="Draw9" localSheetId="1" hidden="1">{"'Sheet5'!$A$1:$F$68"}</definedName>
    <definedName name="Draw9" localSheetId="2" hidden="1">{"'Sheet5'!$A$1:$F$68"}</definedName>
    <definedName name="Draw9" localSheetId="3" hidden="1">{"'Sheet5'!$A$1:$F$68"}</definedName>
    <definedName name="Draw9" localSheetId="4" hidden="1">{"'Sheet5'!$A$1:$F$68"}</definedName>
    <definedName name="Draw9" hidden="1">{"'Sheet5'!$A$1:$F$68"}</definedName>
    <definedName name="HTML_CodePage" hidden="1">1252</definedName>
    <definedName name="HTML_Control" localSheetId="0" hidden="1">{"'Sheet5'!$A$1:$F$68"}</definedName>
    <definedName name="HTML_Control" localSheetId="1" hidden="1">{"'Sheet5'!$A$1:$F$68"}</definedName>
    <definedName name="HTML_Control" localSheetId="2" hidden="1">{"'Sheet5'!$A$1:$F$68"}</definedName>
    <definedName name="HTML_Control" localSheetId="3" hidden="1">{"'Sheet5'!$A$1:$F$68"}</definedName>
    <definedName name="HTML_Control" localSheetId="4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女雙35!$A$1:$N$32</definedName>
    <definedName name="_xlnm.Print_Area" localSheetId="1">女雙40!$A$1:$N$32</definedName>
    <definedName name="_xlnm.Print_Area" localSheetId="2">女雙45!$A$1:$N$32</definedName>
    <definedName name="_xlnm.Print_Area" localSheetId="3">女雙50!$A$1:$P$69</definedName>
    <definedName name="_xlnm.Print_Area" localSheetId="4">'女雙55 60'!$A$1:$N$32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J26" i="6"/>
  <c r="L24" i="6"/>
  <c r="L23" i="6"/>
  <c r="J21" i="6"/>
  <c r="J20" i="6"/>
  <c r="N18" i="6"/>
  <c r="N17" i="6"/>
  <c r="J15" i="6"/>
  <c r="J14" i="6"/>
  <c r="L12" i="6"/>
  <c r="L11" i="6"/>
  <c r="J9" i="6"/>
  <c r="J8" i="6"/>
  <c r="J66" i="5" l="1"/>
  <c r="J65" i="5"/>
  <c r="L62" i="5"/>
  <c r="L61" i="5"/>
  <c r="J59" i="5"/>
  <c r="J58" i="5"/>
  <c r="J57" i="5"/>
  <c r="N54" i="5"/>
  <c r="N53" i="5"/>
  <c r="J50" i="5"/>
  <c r="J49" i="5"/>
  <c r="L46" i="5"/>
  <c r="L45" i="5"/>
  <c r="J42" i="5"/>
  <c r="J41" i="5"/>
  <c r="P37" i="5"/>
  <c r="P36" i="5"/>
  <c r="J34" i="5"/>
  <c r="J33" i="5"/>
  <c r="L30" i="5"/>
  <c r="L29" i="5"/>
  <c r="J26" i="5"/>
  <c r="J25" i="5"/>
  <c r="N22" i="5"/>
  <c r="N21" i="5"/>
  <c r="J18" i="5"/>
  <c r="J17" i="5"/>
  <c r="L14" i="5"/>
  <c r="L13" i="5"/>
  <c r="J10" i="5"/>
  <c r="J9" i="5"/>
  <c r="J27" i="4" l="1"/>
  <c r="J26" i="4"/>
  <c r="L24" i="4"/>
  <c r="L23" i="4"/>
  <c r="J21" i="4"/>
  <c r="J20" i="4"/>
  <c r="N18" i="4"/>
  <c r="N17" i="4"/>
  <c r="J15" i="4"/>
  <c r="J14" i="4"/>
  <c r="L12" i="4"/>
  <c r="L11" i="4"/>
  <c r="J9" i="4"/>
  <c r="J8" i="4"/>
  <c r="J28" i="3" l="1"/>
  <c r="J27" i="3"/>
  <c r="J26" i="3"/>
  <c r="L24" i="3"/>
  <c r="L23" i="3"/>
  <c r="J21" i="3"/>
  <c r="J20" i="3"/>
  <c r="N18" i="3"/>
  <c r="N17" i="3"/>
  <c r="J15" i="3"/>
  <c r="J14" i="3"/>
  <c r="L12" i="3"/>
  <c r="L11" i="3"/>
  <c r="J9" i="3"/>
  <c r="J8" i="3"/>
  <c r="J27" i="2" l="1"/>
  <c r="J26" i="2"/>
  <c r="L24" i="2"/>
  <c r="L23" i="2"/>
  <c r="J21" i="2"/>
  <c r="J20" i="2"/>
  <c r="N18" i="2"/>
  <c r="N17" i="2"/>
  <c r="J15" i="2"/>
  <c r="J14" i="2"/>
  <c r="L12" i="2"/>
  <c r="L11" i="2"/>
  <c r="J9" i="2"/>
  <c r="J8" i="2"/>
</calcChain>
</file>

<file path=xl/sharedStrings.xml><?xml version="1.0" encoding="utf-8"?>
<sst xmlns="http://schemas.openxmlformats.org/spreadsheetml/2006/main" count="399" uniqueCount="146">
  <si>
    <r>
      <t>112</t>
    </r>
    <r>
      <rPr>
        <b/>
        <sz val="12"/>
        <rFont val="細明體"/>
        <family val="3"/>
        <charset val="136"/>
      </rPr>
      <t>年立法院長盃</t>
    </r>
    <phoneticPr fontId="6" type="noConversion"/>
  </si>
  <si>
    <t/>
  </si>
  <si>
    <t>全國壯年網球排名賽</t>
    <phoneticPr fontId="6" type="noConversion"/>
  </si>
  <si>
    <t>日期</t>
    <phoneticPr fontId="19" type="noConversion"/>
  </si>
  <si>
    <t>地點</t>
    <phoneticPr fontId="19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</si>
  <si>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8 </t>
    </r>
    <r>
      <rPr>
        <sz val="14"/>
        <rFont val="細明體"/>
        <family val="2"/>
        <charset val="136"/>
      </rPr>
      <t>籤</t>
    </r>
    <phoneticPr fontId="26" type="noConversion"/>
  </si>
  <si>
    <t>裁判長</t>
    <phoneticPr fontId="19" type="noConversion"/>
  </si>
  <si>
    <t>台南網球場</t>
    <phoneticPr fontId="6" type="noConversion"/>
  </si>
  <si>
    <t>王由之</t>
    <phoneticPr fontId="26" type="noConversion"/>
  </si>
  <si>
    <t>籤號</t>
    <phoneticPr fontId="26" type="noConversion"/>
  </si>
  <si>
    <t>序號</t>
    <phoneticPr fontId="26" type="noConversion"/>
  </si>
  <si>
    <t>身分</t>
    <phoneticPr fontId="19" type="noConversion"/>
  </si>
  <si>
    <t>排名</t>
    <phoneticPr fontId="19" type="noConversion"/>
  </si>
  <si>
    <t>種子</t>
    <phoneticPr fontId="6" type="noConversion"/>
  </si>
  <si>
    <t xml:space="preserve">  姓  名</t>
    <phoneticPr fontId="19" type="noConversion"/>
  </si>
  <si>
    <t>學  校</t>
  </si>
  <si>
    <t>縣    市</t>
  </si>
  <si>
    <t>QF</t>
    <phoneticPr fontId="19" type="noConversion"/>
  </si>
  <si>
    <t>SF</t>
    <phoneticPr fontId="6" type="noConversion"/>
  </si>
  <si>
    <t>F</t>
    <phoneticPr fontId="6" type="noConversion"/>
  </si>
  <si>
    <t>-</t>
  </si>
  <si>
    <t>S1</t>
  </si>
  <si>
    <t>張秀英</t>
  </si>
  <si>
    <t>台中市</t>
  </si>
  <si>
    <t>何秋美</t>
  </si>
  <si>
    <t>新北市</t>
  </si>
  <si>
    <t>韓雪</t>
  </si>
  <si>
    <t>台南市</t>
  </si>
  <si>
    <t>洪嘉伶</t>
  </si>
  <si>
    <t>吳品慧</t>
  </si>
  <si>
    <t>林嘉韻</t>
  </si>
  <si>
    <t>台北市</t>
  </si>
  <si>
    <t>陳佳莉</t>
  </si>
  <si>
    <t>林秋華</t>
  </si>
  <si>
    <t>廖芷稜</t>
  </si>
  <si>
    <t>王柏云</t>
  </si>
  <si>
    <t>高逸亭</t>
  </si>
  <si>
    <t>新竹市</t>
  </si>
  <si>
    <t>張顧于</t>
  </si>
  <si>
    <t>黃詩珊</t>
  </si>
  <si>
    <t>謝羽珊</t>
  </si>
  <si>
    <t>S2</t>
  </si>
  <si>
    <t>鄭美娟</t>
  </si>
  <si>
    <t>雲林縣</t>
  </si>
  <si>
    <t>黃素芳</t>
  </si>
  <si>
    <t>鄭玉芳</t>
  </si>
  <si>
    <t>何淑霞</t>
  </si>
  <si>
    <t>Bye</t>
  </si>
  <si>
    <t>陳秋華</t>
  </si>
  <si>
    <t>蔡䕒頤</t>
  </si>
  <si>
    <t>高雄市</t>
  </si>
  <si>
    <t>郭錦秀</t>
  </si>
  <si>
    <t>陳君翔</t>
  </si>
  <si>
    <t>柯雅雯</t>
  </si>
  <si>
    <t>楊嘉雯</t>
  </si>
  <si>
    <t>陳怡君</t>
  </si>
  <si>
    <t>莊秋香</t>
  </si>
  <si>
    <t>桃園市</t>
  </si>
  <si>
    <t>曾茹楓</t>
  </si>
  <si>
    <t>羅秀蓮</t>
  </si>
  <si>
    <t>林素涼</t>
  </si>
  <si>
    <t>陳秋景</t>
  </si>
  <si>
    <t>車美芬</t>
  </si>
  <si>
    <t>李朝</t>
  </si>
  <si>
    <t>張秀麗</t>
  </si>
  <si>
    <t>皮友華</t>
  </si>
  <si>
    <t>王怡鈴</t>
  </si>
  <si>
    <t>陳姵云</t>
  </si>
  <si>
    <t>賴瑞珍</t>
  </si>
  <si>
    <t>苗栗縣</t>
  </si>
  <si>
    <t>宋美燕</t>
  </si>
  <si>
    <t>楊正寧</t>
  </si>
  <si>
    <t>魏淑珍</t>
  </si>
  <si>
    <t>林云媚</t>
  </si>
  <si>
    <t>許麗芳</t>
  </si>
  <si>
    <t>2023/02/24-27</t>
    <phoneticPr fontId="6" type="noConversion"/>
  </si>
  <si>
    <t>第一輪</t>
    <phoneticPr fontId="19" type="noConversion"/>
  </si>
  <si>
    <t>邵秀玫</t>
  </si>
  <si>
    <t>曾尹美</t>
  </si>
  <si>
    <t>蔡淑娟</t>
  </si>
  <si>
    <t>廖淑慧</t>
  </si>
  <si>
    <t>S3</t>
  </si>
  <si>
    <t>謝素蕊</t>
  </si>
  <si>
    <t>張儷倩</t>
  </si>
  <si>
    <t>郭冠汝</t>
  </si>
  <si>
    <t>嘉義市</t>
  </si>
  <si>
    <t>施元臻</t>
  </si>
  <si>
    <t>張智華</t>
  </si>
  <si>
    <t>南投市</t>
  </si>
  <si>
    <t>趙淑慧</t>
  </si>
  <si>
    <t>曾雅萍</t>
  </si>
  <si>
    <t>屏東縣</t>
  </si>
  <si>
    <t>萬慶鳳</t>
  </si>
  <si>
    <t>屏東市</t>
  </si>
  <si>
    <t>S4</t>
  </si>
  <si>
    <t>陳秀莉</t>
  </si>
  <si>
    <t>張慧貞</t>
  </si>
  <si>
    <t>章春嵐</t>
  </si>
  <si>
    <t>何宜芸</t>
  </si>
  <si>
    <t>柯慶姿</t>
  </si>
  <si>
    <t>王美珍</t>
  </si>
  <si>
    <t>55 60</t>
    <phoneticPr fontId="26" type="noConversion"/>
  </si>
  <si>
    <t>吳瓊芬</t>
  </si>
  <si>
    <t>劉國珍</t>
  </si>
  <si>
    <t>鄭瑞惠</t>
  </si>
  <si>
    <t>張月雲</t>
  </si>
  <si>
    <t>花蓮縣</t>
  </si>
  <si>
    <t>林麗鳳</t>
  </si>
  <si>
    <t>詹美</t>
  </si>
  <si>
    <t>劉玫君</t>
  </si>
  <si>
    <t>湯淑雲</t>
  </si>
  <si>
    <t>何阿寶</t>
  </si>
  <si>
    <t>孫金敏</t>
  </si>
  <si>
    <t>陳佩如</t>
  </si>
  <si>
    <t>許環英</t>
  </si>
  <si>
    <t>黃綉晉</t>
  </si>
  <si>
    <t>柯淑美</t>
  </si>
  <si>
    <t>會內 8 籤</t>
    <phoneticPr fontId="26" type="noConversion"/>
  </si>
  <si>
    <t>2/26,17:10</t>
    <phoneticPr fontId="1" type="noConversion"/>
  </si>
  <si>
    <t>2/26,17:50</t>
    <phoneticPr fontId="1" type="noConversion"/>
  </si>
  <si>
    <t>2/27,11:30</t>
    <phoneticPr fontId="1" type="noConversion"/>
  </si>
  <si>
    <t>2/27,13:30</t>
    <phoneticPr fontId="1" type="noConversion"/>
  </si>
  <si>
    <t>Bye</t>
    <phoneticPr fontId="1" type="noConversion"/>
  </si>
  <si>
    <r>
      <t xml:space="preserve">2/26,15:00 </t>
    </r>
    <r>
      <rPr>
        <sz val="12"/>
        <rFont val="細明體"/>
        <family val="2"/>
        <charset val="136"/>
      </rPr>
      <t>軟式</t>
    </r>
    <phoneticPr fontId="1" type="noConversion"/>
  </si>
  <si>
    <r>
      <t xml:space="preserve">2/26,15:40 </t>
    </r>
    <r>
      <rPr>
        <sz val="11"/>
        <rFont val="細明體"/>
        <family val="2"/>
        <charset val="136"/>
      </rPr>
      <t>軟式</t>
    </r>
    <phoneticPr fontId="1" type="noConversion"/>
  </si>
  <si>
    <r>
      <rPr>
        <sz val="11"/>
        <rFont val="細明體"/>
        <family val="2"/>
        <charset val="136"/>
      </rPr>
      <t>會內</t>
    </r>
    <r>
      <rPr>
        <sz val="11"/>
        <rFont val="Arial"/>
        <family val="2"/>
      </rPr>
      <t xml:space="preserve"> 16 </t>
    </r>
    <r>
      <rPr>
        <sz val="11"/>
        <rFont val="細明體"/>
        <family val="2"/>
        <charset val="136"/>
      </rPr>
      <t>籤</t>
    </r>
    <phoneticPr fontId="26" type="noConversion"/>
  </si>
  <si>
    <r>
      <t xml:space="preserve">2/27,11:00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</si>
  <si>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2/26,16:20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</si>
  <si>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2/27,14:00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</si>
  <si>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2/26,15:00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</si>
  <si>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2/27,12:00 </t>
    </r>
    <r>
      <rPr>
        <sz val="11"/>
        <rFont val="細明體"/>
        <family val="2"/>
        <charset val="136"/>
      </rPr>
      <t>軟式</t>
    </r>
    <phoneticPr fontId="1" type="noConversion"/>
  </si>
  <si>
    <t>6-2</t>
    <phoneticPr fontId="1" type="noConversion"/>
  </si>
  <si>
    <t>6-0</t>
    <phoneticPr fontId="1" type="noConversion"/>
  </si>
  <si>
    <t>6-3</t>
    <phoneticPr fontId="1" type="noConversion"/>
  </si>
  <si>
    <t>6-4</t>
    <phoneticPr fontId="1" type="noConversion"/>
  </si>
  <si>
    <t>wo</t>
    <phoneticPr fontId="1" type="noConversion"/>
  </si>
  <si>
    <t>6-5(6)</t>
    <phoneticPr fontId="1" type="noConversion"/>
  </si>
  <si>
    <t>6-5(5)</t>
    <phoneticPr fontId="1" type="noConversion"/>
  </si>
  <si>
    <t>6-1</t>
    <phoneticPr fontId="1" type="noConversion"/>
  </si>
  <si>
    <t xml:space="preserve"> 6-3</t>
    <phoneticPr fontId="1" type="noConversion"/>
  </si>
  <si>
    <t xml:space="preserve"> 6-4</t>
    <phoneticPr fontId="1" type="noConversion"/>
  </si>
  <si>
    <t xml:space="preserve"> 6-1</t>
    <phoneticPr fontId="1" type="noConversion"/>
  </si>
  <si>
    <t xml:space="preserve"> 6-2</t>
    <phoneticPr fontId="1" type="noConversion"/>
  </si>
  <si>
    <t>6-5(2)</t>
    <phoneticPr fontId="1" type="noConversion"/>
  </si>
  <si>
    <r>
      <t xml:space="preserve">2/27,12:00 </t>
    </r>
    <r>
      <rPr>
        <sz val="14"/>
        <rFont val="細明體"/>
        <family val="2"/>
        <charset val="136"/>
      </rPr>
      <t>軟式</t>
    </r>
    <phoneticPr fontId="1" type="noConversion"/>
  </si>
  <si>
    <r>
      <t xml:space="preserve">2/27,14:00 </t>
    </r>
    <r>
      <rPr>
        <sz val="14"/>
        <rFont val="細明體"/>
        <family val="2"/>
        <charset val="136"/>
      </rPr>
      <t>軟式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</si>
</sst>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2"/>
      <color theme="0" tint="-0.14996795556505021"/>
      <name val="新細明體"/>
      <family val="1"/>
      <charset val="136"/>
    </font>
    <font>
      <sz val="12"/>
      <color indexed="9"/>
      <name val="Arial"/>
      <family val="2"/>
    </font>
    <font>
      <b/>
      <i/>
      <sz val="10"/>
      <name val="細明體"/>
      <family val="3"/>
      <charset val="136"/>
    </font>
    <font>
      <b/>
      <i/>
      <sz val="12"/>
      <name val="細明體"/>
      <family val="3"/>
      <charset val="136"/>
    </font>
    <font>
      <i/>
      <sz val="12"/>
      <name val="細明體"/>
      <family val="3"/>
      <charset val="136"/>
    </font>
    <font>
      <b/>
      <i/>
      <sz val="12"/>
      <name val="Arial"/>
      <family val="2"/>
    </font>
    <font>
      <i/>
      <sz val="12"/>
      <name val="Arial"/>
      <family val="2"/>
    </font>
    <font>
      <b/>
      <sz val="7"/>
      <name val="細明體"/>
      <family val="3"/>
      <charset val="136"/>
    </font>
    <font>
      <sz val="8"/>
      <name val="Arial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  <charset val="136"/>
    </font>
    <font>
      <sz val="14"/>
      <name val="細明體"/>
      <family val="2"/>
      <charset val="136"/>
    </font>
    <font>
      <sz val="9"/>
      <name val="新細明體"/>
      <family val="1"/>
      <charset val="136"/>
      <scheme val="minor"/>
    </font>
    <font>
      <b/>
      <sz val="7"/>
      <name val="Arial"/>
      <family val="2"/>
    </font>
    <font>
      <b/>
      <sz val="7"/>
      <color theme="0" tint="-0.14996795556505021"/>
      <name val="新細明體"/>
      <family val="1"/>
      <charset val="136"/>
    </font>
    <font>
      <sz val="6"/>
      <name val="Arial"/>
      <family val="2"/>
    </font>
    <font>
      <b/>
      <sz val="8"/>
      <name val="Arial"/>
      <family val="2"/>
    </font>
    <font>
      <b/>
      <sz val="8"/>
      <color theme="0" tint="-0.1499679555650502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sz val="7"/>
      <color theme="0" tint="-0.14996795556505021"/>
      <name val="新細明體"/>
      <family val="1"/>
      <charset val="136"/>
    </font>
    <font>
      <sz val="10"/>
      <color theme="0" tint="-0.14996795556505021"/>
      <name val="新細明體"/>
      <family val="1"/>
      <charset val="136"/>
    </font>
    <font>
      <sz val="14"/>
      <color theme="0" tint="-0.14996795556505021"/>
      <name val="新細明體"/>
      <family val="1"/>
      <charset val="136"/>
    </font>
    <font>
      <sz val="7"/>
      <color indexed="9"/>
      <name val="Arial"/>
      <family val="2"/>
    </font>
    <font>
      <sz val="6"/>
      <color theme="0" tint="-0.14996795556505021"/>
      <name val="新細明體"/>
      <family val="1"/>
      <charset val="136"/>
    </font>
    <font>
      <sz val="6"/>
      <color indexed="9"/>
      <name val="Arial"/>
      <family val="2"/>
    </font>
    <font>
      <b/>
      <sz val="10"/>
      <name val="微軟正黑體"/>
      <family val="2"/>
      <charset val="136"/>
    </font>
    <font>
      <b/>
      <sz val="8"/>
      <name val="新細明體"/>
      <family val="1"/>
      <charset val="136"/>
    </font>
    <font>
      <sz val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i/>
      <sz val="10"/>
      <color theme="0" tint="-0.14996795556505021"/>
      <name val="新細明體"/>
      <family val="1"/>
      <charset val="136"/>
    </font>
    <font>
      <b/>
      <sz val="10"/>
      <color theme="0" tint="-0.14996795556505021"/>
      <name val="新細明體"/>
      <family val="1"/>
      <charset val="136"/>
    </font>
    <font>
      <i/>
      <sz val="8.5"/>
      <color theme="0" tint="-0.14996795556505021"/>
      <name val="新細明體"/>
      <family val="1"/>
      <charset val="136"/>
    </font>
    <font>
      <sz val="8.5"/>
      <color theme="0" tint="-0.14996795556505021"/>
      <name val="新細明體"/>
      <family val="1"/>
      <charset val="136"/>
    </font>
    <font>
      <sz val="20"/>
      <color indexed="9"/>
      <name val="Arial"/>
      <family val="2"/>
    </font>
    <font>
      <sz val="10"/>
      <color indexed="9"/>
      <name val="Arial"/>
      <family val="2"/>
    </font>
    <font>
      <b/>
      <sz val="9"/>
      <name val="微軟正黑體"/>
      <family val="2"/>
      <charset val="136"/>
    </font>
    <font>
      <i/>
      <sz val="9"/>
      <name val="細明體"/>
      <family val="3"/>
      <charset val="136"/>
    </font>
    <font>
      <b/>
      <i/>
      <sz val="9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name val="新細明體"/>
      <family val="1"/>
      <charset val="136"/>
    </font>
    <font>
      <b/>
      <sz val="6"/>
      <name val="Arial"/>
      <family val="2"/>
    </font>
    <font>
      <sz val="11"/>
      <color theme="0" tint="-0.14996795556505021"/>
      <name val="新細明體"/>
      <family val="1"/>
      <charset val="136"/>
    </font>
    <font>
      <sz val="11"/>
      <name val="Arial"/>
      <family val="2"/>
    </font>
    <font>
      <i/>
      <sz val="11"/>
      <color theme="0" tint="-0.14996795556505021"/>
      <name val="新細明體"/>
      <family val="1"/>
      <charset val="136"/>
    </font>
    <font>
      <b/>
      <sz val="11"/>
      <color theme="0" tint="-0.14996795556505021"/>
      <name val="新細明體"/>
      <family val="1"/>
      <charset val="136"/>
    </font>
    <font>
      <sz val="11"/>
      <color indexed="33"/>
      <name val="Arial"/>
      <family val="2"/>
    </font>
    <font>
      <sz val="11"/>
      <color indexed="9"/>
      <name val="Arial"/>
      <family val="2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sz val="2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7"/>
      <name val="微軟正黑體"/>
      <family val="2"/>
      <charset val="136"/>
    </font>
    <font>
      <sz val="6"/>
      <name val="微軟正黑體"/>
      <family val="2"/>
      <charset val="136"/>
    </font>
    <font>
      <b/>
      <sz val="8"/>
      <name val="微軟正黑體"/>
      <family val="2"/>
      <charset val="136"/>
    </font>
    <font>
      <sz val="8.5"/>
      <name val="微軟正黑體"/>
      <family val="2"/>
      <charset val="136"/>
    </font>
    <font>
      <sz val="7"/>
      <name val="微軟正黑體"/>
      <family val="2"/>
      <charset val="136"/>
    </font>
    <font>
      <i/>
      <sz val="10"/>
      <name val="微軟正黑體"/>
      <family val="2"/>
      <charset val="136"/>
    </font>
    <font>
      <i/>
      <sz val="8.5"/>
      <name val="微軟正黑體"/>
      <family val="2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6"/>
      <name val="微軟正黑體"/>
      <family val="2"/>
      <charset val="136"/>
    </font>
    <font>
      <b/>
      <sz val="16"/>
      <name val="Arial"/>
      <family val="2"/>
    </font>
    <font>
      <b/>
      <sz val="16"/>
      <name val="微軟正黑體"/>
      <family val="2"/>
      <charset val="136"/>
    </font>
    <font>
      <sz val="16"/>
      <name val="Arial"/>
      <family val="2"/>
    </font>
    <font>
      <b/>
      <sz val="14"/>
      <color theme="0" tint="-0.14996795556505021"/>
      <name val="新細明體"/>
      <family val="1"/>
      <charset val="136"/>
    </font>
    <font>
      <b/>
      <sz val="7"/>
      <color indexed="9"/>
      <name val="Arial"/>
      <family val="2"/>
    </font>
    <font>
      <b/>
      <sz val="11"/>
      <name val="Arial"/>
      <family val="2"/>
    </font>
    <font>
      <i/>
      <sz val="12"/>
      <name val="微軟正黑體"/>
      <family val="2"/>
      <charset val="136"/>
    </font>
    <font>
      <i/>
      <sz val="12"/>
      <color theme="0" tint="-0.14996795556505021"/>
      <name val="新細明體"/>
      <family val="1"/>
      <charset val="136"/>
    </font>
    <font>
      <sz val="12"/>
      <name val="細明體"/>
      <family val="2"/>
      <charset val="136"/>
    </font>
    <font>
      <sz val="11"/>
      <name val="細明體"/>
      <family val="2"/>
      <charset val="136"/>
    </font>
    <font>
      <b/>
      <sz val="11"/>
      <name val="細明體"/>
      <family val="3"/>
      <charset val="136"/>
    </font>
    <font>
      <sz val="11"/>
      <name val="Arial"/>
      <family val="2"/>
      <charset val="136"/>
    </font>
    <font>
      <b/>
      <sz val="11"/>
      <color indexed="8"/>
      <name val="細明體"/>
      <family val="3"/>
      <charset val="136"/>
    </font>
    <font>
      <b/>
      <sz val="11"/>
      <color indexed="8"/>
      <name val="Arial"/>
      <family val="2"/>
    </font>
    <font>
      <b/>
      <sz val="11"/>
      <name val="新細明體"/>
      <family val="1"/>
      <charset val="136"/>
    </font>
    <font>
      <i/>
      <sz val="14"/>
      <name val="微軟正黑體"/>
      <family val="2"/>
      <charset val="136"/>
    </font>
    <font>
      <i/>
      <sz val="14"/>
      <color theme="0" tint="-0.14996795556505021"/>
      <name val="新細明體"/>
      <family val="1"/>
      <charset val="136"/>
    </font>
    <font>
      <sz val="14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3" fillId="0" borderId="0">
      <alignment vertical="center"/>
    </xf>
  </cellStyleXfs>
  <cellXfs count="393">
    <xf numFmtId="0" fontId="0" fillId="0" borderId="0" xfId="0">
      <alignment vertical="center"/>
    </xf>
    <xf numFmtId="49" fontId="4" fillId="2" borderId="0" xfId="1" applyNumberFormat="1" applyFont="1" applyFill="1" applyAlignment="1">
      <alignment vertical="top"/>
    </xf>
    <xf numFmtId="49" fontId="7" fillId="2" borderId="0" xfId="1" applyNumberFormat="1" applyFont="1" applyFill="1" applyAlignment="1">
      <alignment vertical="top"/>
    </xf>
    <xf numFmtId="49" fontId="4" fillId="2" borderId="0" xfId="1" applyNumberFormat="1" applyFont="1" applyFill="1" applyAlignment="1">
      <alignment horizontal="center" vertical="top"/>
    </xf>
    <xf numFmtId="49" fontId="8" fillId="2" borderId="0" xfId="1" applyNumberFormat="1" applyFont="1" applyFill="1" applyAlignment="1">
      <alignment vertical="top"/>
    </xf>
    <xf numFmtId="49" fontId="9" fillId="2" borderId="0" xfId="1" applyNumberFormat="1" applyFont="1" applyFill="1" applyAlignment="1">
      <alignment vertical="center" shrinkToFit="1"/>
    </xf>
    <xf numFmtId="49" fontId="7" fillId="2" borderId="0" xfId="1" applyNumberFormat="1" applyFont="1" applyFill="1" applyAlignment="1">
      <alignment horizontal="center" vertical="top" shrinkToFit="1"/>
    </xf>
    <xf numFmtId="49" fontId="11" fillId="2" borderId="0" xfId="1" applyNumberFormat="1" applyFont="1" applyFill="1" applyAlignment="1">
      <alignment vertical="top" shrinkToFit="1"/>
    </xf>
    <xf numFmtId="49" fontId="7" fillId="2" borderId="0" xfId="1" applyNumberFormat="1" applyFont="1" applyFill="1" applyAlignment="1">
      <alignment vertical="top" shrinkToFit="1"/>
    </xf>
    <xf numFmtId="49" fontId="12" fillId="2" borderId="0" xfId="1" applyNumberFormat="1" applyFont="1" applyFill="1" applyAlignment="1">
      <alignment vertical="top"/>
    </xf>
    <xf numFmtId="0" fontId="7" fillId="2" borderId="0" xfId="1" applyFont="1" applyFill="1" applyAlignment="1">
      <alignment vertical="top"/>
    </xf>
    <xf numFmtId="49" fontId="13" fillId="2" borderId="0" xfId="1" applyNumberFormat="1" applyFont="1" applyFill="1" applyAlignment="1">
      <alignment horizontal="left"/>
    </xf>
    <xf numFmtId="49" fontId="14" fillId="2" borderId="0" xfId="1" applyNumberFormat="1" applyFont="1" applyFill="1" applyAlignment="1">
      <alignment horizontal="left"/>
    </xf>
    <xf numFmtId="49" fontId="15" fillId="2" borderId="0" xfId="1" applyNumberFormat="1" applyFont="1" applyFill="1" applyAlignment="1">
      <alignment horizontal="left"/>
    </xf>
    <xf numFmtId="49" fontId="16" fillId="2" borderId="0" xfId="1" applyNumberFormat="1" applyFont="1" applyFill="1" applyAlignment="1">
      <alignment horizontal="center" vertical="center"/>
    </xf>
    <xf numFmtId="49" fontId="8" fillId="2" borderId="0" xfId="1" applyNumberFormat="1" applyFont="1" applyFill="1">
      <alignment vertical="center"/>
    </xf>
    <xf numFmtId="49" fontId="17" fillId="2" borderId="0" xfId="1" applyNumberFormat="1" applyFont="1" applyFill="1" applyAlignment="1">
      <alignment horizontal="center" vertical="center" shrinkToFit="1"/>
    </xf>
    <xf numFmtId="49" fontId="11" fillId="2" borderId="0" xfId="1" applyNumberFormat="1" applyFont="1" applyFill="1" applyAlignment="1">
      <alignment vertical="center" shrinkToFit="1"/>
    </xf>
    <xf numFmtId="49" fontId="7" fillId="2" borderId="0" xfId="1" applyNumberFormat="1" applyFont="1" applyFill="1" applyAlignment="1">
      <alignment vertical="center" shrinkToFit="1"/>
    </xf>
    <xf numFmtId="49" fontId="12" fillId="2" borderId="0" xfId="1" applyNumberFormat="1" applyFont="1" applyFill="1">
      <alignment vertical="center"/>
    </xf>
    <xf numFmtId="0" fontId="7" fillId="2" borderId="0" xfId="1" applyFont="1" applyFill="1">
      <alignment vertical="center"/>
    </xf>
    <xf numFmtId="49" fontId="18" fillId="2" borderId="0" xfId="1" applyNumberFormat="1" applyFont="1" applyFill="1">
      <alignment vertical="center"/>
    </xf>
    <xf numFmtId="49" fontId="20" fillId="2" borderId="0" xfId="1" applyNumberFormat="1" applyFont="1" applyFill="1">
      <alignment vertical="center"/>
    </xf>
    <xf numFmtId="49" fontId="21" fillId="2" borderId="0" xfId="1" applyNumberFormat="1" applyFont="1" applyFill="1">
      <alignment vertical="center"/>
    </xf>
    <xf numFmtId="49" fontId="22" fillId="2" borderId="0" xfId="1" applyNumberFormat="1" applyFont="1" applyFill="1" applyAlignment="1">
      <alignment horizontal="center" vertical="center"/>
    </xf>
    <xf numFmtId="49" fontId="22" fillId="2" borderId="0" xfId="1" applyNumberFormat="1" applyFont="1" applyFill="1">
      <alignment vertical="center"/>
    </xf>
    <xf numFmtId="49" fontId="23" fillId="2" borderId="0" xfId="1" applyNumberFormat="1" applyFont="1" applyFill="1" applyAlignment="1">
      <alignment vertical="center" shrinkToFit="1"/>
    </xf>
    <xf numFmtId="49" fontId="21" fillId="2" borderId="0" xfId="1" applyNumberFormat="1" applyFont="1" applyFill="1" applyAlignment="1">
      <alignment horizontal="center" vertical="center" shrinkToFit="1"/>
    </xf>
    <xf numFmtId="49" fontId="28" fillId="2" borderId="0" xfId="1" applyNumberFormat="1" applyFont="1" applyFill="1" applyAlignment="1">
      <alignment vertical="center" shrinkToFit="1"/>
    </xf>
    <xf numFmtId="49" fontId="20" fillId="2" borderId="0" xfId="1" applyNumberFormat="1" applyFont="1" applyFill="1" applyAlignment="1">
      <alignment horizontal="center" shrinkToFit="1"/>
    </xf>
    <xf numFmtId="0" fontId="29" fillId="2" borderId="0" xfId="1" applyFont="1" applyFill="1">
      <alignment vertical="center"/>
    </xf>
    <xf numFmtId="14" fontId="8" fillId="2" borderId="0" xfId="1" applyNumberFormat="1" applyFont="1" applyFill="1">
      <alignment vertical="center"/>
    </xf>
    <xf numFmtId="14" fontId="22" fillId="2" borderId="8" xfId="1" applyNumberFormat="1" applyFont="1" applyFill="1" applyBorder="1">
      <alignment vertical="center"/>
    </xf>
    <xf numFmtId="14" fontId="8" fillId="2" borderId="8" xfId="1" applyNumberFormat="1" applyFont="1" applyFill="1" applyBorder="1">
      <alignment vertical="center"/>
    </xf>
    <xf numFmtId="14" fontId="22" fillId="2" borderId="8" xfId="1" applyNumberFormat="1" applyFont="1" applyFill="1" applyBorder="1" applyAlignment="1">
      <alignment horizontal="center" vertical="center"/>
    </xf>
    <xf numFmtId="49" fontId="23" fillId="2" borderId="8" xfId="1" applyNumberFormat="1" applyFont="1" applyFill="1" applyBorder="1" applyAlignment="1">
      <alignment vertical="center" shrinkToFit="1"/>
    </xf>
    <xf numFmtId="49" fontId="21" fillId="2" borderId="8" xfId="1" applyNumberFormat="1" applyFont="1" applyFill="1" applyBorder="1" applyAlignment="1">
      <alignment horizontal="center" shrinkToFit="1"/>
    </xf>
    <xf numFmtId="49" fontId="31" fillId="2" borderId="8" xfId="1" applyNumberFormat="1" applyFont="1" applyFill="1" applyBorder="1" applyAlignment="1">
      <alignment vertical="center" shrinkToFit="1"/>
    </xf>
    <xf numFmtId="49" fontId="32" fillId="2" borderId="8" xfId="1" applyNumberFormat="1" applyFont="1" applyFill="1" applyBorder="1" applyAlignment="1">
      <alignment horizontal="center" vertical="center" shrinkToFit="1"/>
    </xf>
    <xf numFmtId="0" fontId="30" fillId="2" borderId="0" xfId="1" applyFont="1" applyFill="1">
      <alignment vertical="center"/>
    </xf>
    <xf numFmtId="49" fontId="33" fillId="4" borderId="9" xfId="2" applyNumberFormat="1" applyFont="1" applyFill="1" applyBorder="1" applyAlignment="1">
      <alignment horizontal="right" vertical="center"/>
    </xf>
    <xf numFmtId="49" fontId="34" fillId="5" borderId="10" xfId="2" applyNumberFormat="1" applyFont="1" applyFill="1" applyBorder="1" applyAlignment="1">
      <alignment horizontal="center" vertical="center"/>
    </xf>
    <xf numFmtId="49" fontId="34" fillId="5" borderId="11" xfId="2" applyNumberFormat="1" applyFont="1" applyFill="1" applyBorder="1" applyAlignment="1">
      <alignment horizontal="center" vertical="center"/>
    </xf>
    <xf numFmtId="49" fontId="33" fillId="5" borderId="11" xfId="2" applyNumberFormat="1" applyFont="1" applyFill="1" applyBorder="1" applyAlignment="1">
      <alignment vertical="center" shrinkToFit="1"/>
    </xf>
    <xf numFmtId="49" fontId="35" fillId="5" borderId="12" xfId="2" applyNumberFormat="1" applyFont="1" applyFill="1" applyBorder="1" applyAlignment="1">
      <alignment horizontal="center" vertical="center" shrinkToFit="1"/>
    </xf>
    <xf numFmtId="49" fontId="33" fillId="5" borderId="11" xfId="2" applyNumberFormat="1" applyFont="1" applyFill="1" applyBorder="1" applyAlignment="1">
      <alignment horizontal="center" vertical="center" shrinkToFit="1"/>
    </xf>
    <xf numFmtId="49" fontId="33" fillId="5" borderId="13" xfId="2" applyNumberFormat="1" applyFont="1" applyFill="1" applyBorder="1" applyAlignment="1">
      <alignment horizontal="center" vertical="center" shrinkToFit="1"/>
    </xf>
    <xf numFmtId="0" fontId="36" fillId="2" borderId="7" xfId="1" applyFont="1" applyFill="1" applyBorder="1" applyAlignment="1">
      <alignment horizontal="center" vertical="center" shrinkToFit="1"/>
    </xf>
    <xf numFmtId="49" fontId="37" fillId="4" borderId="0" xfId="2" applyNumberFormat="1" applyFont="1" applyFill="1" applyAlignment="1">
      <alignment horizontal="center" vertical="center" shrinkToFit="1"/>
    </xf>
    <xf numFmtId="49" fontId="38" fillId="4" borderId="0" xfId="2" applyNumberFormat="1" applyFont="1" applyFill="1" applyAlignment="1">
      <alignment vertical="center" shrinkToFit="1"/>
    </xf>
    <xf numFmtId="0" fontId="33" fillId="5" borderId="14" xfId="2" applyFont="1" applyFill="1" applyBorder="1" applyAlignment="1">
      <alignment horizontal="center" vertical="center" shrinkToFit="1"/>
    </xf>
    <xf numFmtId="0" fontId="39" fillId="2" borderId="0" xfId="1" applyFont="1" applyFill="1">
      <alignment vertical="center"/>
    </xf>
    <xf numFmtId="0" fontId="29" fillId="2" borderId="0" xfId="1" applyFont="1" applyFill="1" applyAlignment="1">
      <alignment horizontal="right" vertical="center"/>
    </xf>
    <xf numFmtId="0" fontId="2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29" fillId="2" borderId="0" xfId="1" applyFont="1" applyFill="1" applyAlignment="1">
      <alignment horizontal="center" vertical="center" shrinkToFit="1"/>
    </xf>
    <xf numFmtId="0" fontId="3" fillId="2" borderId="0" xfId="1" applyFill="1" applyAlignment="1">
      <alignment horizontal="center" vertical="center" shrinkToFit="1"/>
    </xf>
    <xf numFmtId="0" fontId="40" fillId="2" borderId="0" xfId="1" applyFont="1" applyFill="1" applyAlignment="1">
      <alignment horizontal="center" vertical="center" shrinkToFit="1"/>
    </xf>
    <xf numFmtId="0" fontId="41" fillId="2" borderId="0" xfId="1" applyFont="1" applyFill="1">
      <alignment vertical="center"/>
    </xf>
    <xf numFmtId="0" fontId="42" fillId="5" borderId="0" xfId="1" applyFont="1" applyFill="1" applyAlignment="1">
      <alignment horizontal="center" vertical="center"/>
    </xf>
    <xf numFmtId="0" fontId="43" fillId="2" borderId="8" xfId="1" applyFont="1" applyFill="1" applyBorder="1" applyAlignment="1">
      <alignment horizontal="center" vertical="center"/>
    </xf>
    <xf numFmtId="0" fontId="44" fillId="2" borderId="8" xfId="1" applyFont="1" applyFill="1" applyBorder="1" applyAlignment="1">
      <alignment horizontal="center" vertical="center" shrinkToFit="1"/>
    </xf>
    <xf numFmtId="0" fontId="45" fillId="2" borderId="8" xfId="1" applyFont="1" applyFill="1" applyBorder="1" applyAlignment="1">
      <alignment horizontal="center" vertical="center" shrinkToFit="1"/>
    </xf>
    <xf numFmtId="0" fontId="22" fillId="5" borderId="8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37" fillId="2" borderId="8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37" fillId="2" borderId="0" xfId="1" applyFont="1" applyFill="1" applyAlignment="1">
      <alignment horizontal="center" vertical="center" shrinkToFit="1"/>
    </xf>
    <xf numFmtId="0" fontId="46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47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 shrinkToFit="1"/>
    </xf>
    <xf numFmtId="0" fontId="45" fillId="2" borderId="0" xfId="1" applyFont="1" applyFill="1" applyAlignment="1">
      <alignment horizontal="center" vertical="center" shrinkToFit="1"/>
    </xf>
    <xf numFmtId="0" fontId="22" fillId="2" borderId="0" xfId="1" applyFont="1" applyFill="1" applyAlignment="1">
      <alignment horizontal="center" vertical="center" shrinkToFit="1"/>
    </xf>
    <xf numFmtId="0" fontId="49" fillId="2" borderId="4" xfId="1" applyFont="1" applyFill="1" applyBorder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49" fillId="6" borderId="15" xfId="1" applyFont="1" applyFill="1" applyBorder="1" applyAlignment="1">
      <alignment horizontal="center" vertical="center" shrinkToFit="1"/>
    </xf>
    <xf numFmtId="0" fontId="34" fillId="2" borderId="8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37" fillId="2" borderId="6" xfId="1" applyFont="1" applyFill="1" applyBorder="1" applyAlignment="1">
      <alignment horizontal="center" vertical="center" shrinkToFit="1"/>
    </xf>
    <xf numFmtId="0" fontId="49" fillId="2" borderId="0" xfId="1" applyFont="1" applyFill="1" applyAlignment="1">
      <alignment horizontal="center" vertical="center" shrinkToFit="1"/>
    </xf>
    <xf numFmtId="0" fontId="34" fillId="2" borderId="7" xfId="1" applyFont="1" applyFill="1" applyBorder="1" applyAlignment="1">
      <alignment horizontal="center" vertical="center"/>
    </xf>
    <xf numFmtId="0" fontId="44" fillId="2" borderId="7" xfId="1" applyFont="1" applyFill="1" applyBorder="1" applyAlignment="1">
      <alignment horizontal="center" vertical="center" shrinkToFit="1"/>
    </xf>
    <xf numFmtId="0" fontId="45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 shrinkToFit="1"/>
    </xf>
    <xf numFmtId="0" fontId="51" fillId="2" borderId="0" xfId="1" applyFont="1" applyFill="1" applyAlignment="1">
      <alignment horizontal="center" vertical="center" shrinkToFit="1"/>
    </xf>
    <xf numFmtId="0" fontId="52" fillId="2" borderId="0" xfId="1" applyFont="1" applyFill="1" applyAlignment="1">
      <alignment horizontal="center" vertical="center" shrinkToFit="1"/>
    </xf>
    <xf numFmtId="49" fontId="53" fillId="2" borderId="0" xfId="1" applyNumberFormat="1" applyFont="1" applyFill="1" applyAlignment="1">
      <alignment vertical="top"/>
    </xf>
    <xf numFmtId="0" fontId="3" fillId="2" borderId="0" xfId="1" applyFill="1">
      <alignment vertical="center"/>
    </xf>
    <xf numFmtId="0" fontId="3" fillId="2" borderId="0" xfId="1" applyFill="1" applyAlignment="1">
      <alignment horizontal="center" vertical="center"/>
    </xf>
    <xf numFmtId="0" fontId="33" fillId="2" borderId="0" xfId="1" applyFont="1" applyFill="1">
      <alignment vertical="center"/>
    </xf>
    <xf numFmtId="0" fontId="35" fillId="2" borderId="0" xfId="1" applyFont="1" applyFill="1" applyAlignment="1">
      <alignment horizontal="center" vertical="center" shrinkToFit="1"/>
    </xf>
    <xf numFmtId="49" fontId="54" fillId="2" borderId="0" xfId="1" applyNumberFormat="1" applyFont="1" applyFill="1">
      <alignment vertical="center"/>
    </xf>
    <xf numFmtId="0" fontId="54" fillId="2" borderId="0" xfId="1" applyFont="1" applyFill="1">
      <alignment vertical="center"/>
    </xf>
    <xf numFmtId="0" fontId="35" fillId="2" borderId="0" xfId="1" applyFont="1" applyFill="1" applyAlignment="1">
      <alignment vertical="center" shrinkToFit="1"/>
    </xf>
    <xf numFmtId="0" fontId="3" fillId="2" borderId="0" xfId="1" applyFill="1" applyAlignment="1">
      <alignment vertical="center" shrinkToFit="1"/>
    </xf>
    <xf numFmtId="0" fontId="36" fillId="2" borderId="0" xfId="1" applyFont="1" applyFill="1" applyAlignment="1">
      <alignment vertical="center" shrinkToFit="1"/>
    </xf>
    <xf numFmtId="0" fontId="37" fillId="2" borderId="0" xfId="1" applyFont="1" applyFill="1" applyAlignment="1">
      <alignment vertical="center" shrinkToFit="1"/>
    </xf>
    <xf numFmtId="49" fontId="44" fillId="2" borderId="0" xfId="1" applyNumberFormat="1" applyFont="1" applyFill="1" applyAlignment="1">
      <alignment horizontal="center" vertical="top"/>
    </xf>
    <xf numFmtId="49" fontId="55" fillId="2" borderId="0" xfId="1" applyNumberFormat="1" applyFont="1" applyFill="1" applyAlignment="1">
      <alignment horizontal="center" vertical="top"/>
    </xf>
    <xf numFmtId="0" fontId="7" fillId="2" borderId="0" xfId="1" applyFont="1" applyFill="1" applyAlignment="1">
      <alignment vertical="top" shrinkToFit="1"/>
    </xf>
    <xf numFmtId="49" fontId="56" fillId="2" borderId="0" xfId="1" applyNumberFormat="1" applyFont="1" applyFill="1" applyAlignment="1">
      <alignment horizontal="center"/>
    </xf>
    <xf numFmtId="49" fontId="57" fillId="2" borderId="0" xfId="1" applyNumberFormat="1" applyFont="1" applyFill="1" applyAlignment="1">
      <alignment horizontal="center" vertical="center"/>
    </xf>
    <xf numFmtId="49" fontId="4" fillId="2" borderId="0" xfId="1" applyNumberFormat="1" applyFont="1" applyFill="1">
      <alignment vertical="center"/>
    </xf>
    <xf numFmtId="0" fontId="7" fillId="2" borderId="0" xfId="1" applyFont="1" applyFill="1" applyAlignment="1">
      <alignment vertical="center" shrinkToFit="1"/>
    </xf>
    <xf numFmtId="49" fontId="20" fillId="2" borderId="0" xfId="1" applyNumberFormat="1" applyFont="1" applyFill="1" applyAlignment="1"/>
    <xf numFmtId="49" fontId="21" fillId="2" borderId="0" xfId="1" applyNumberFormat="1" applyFont="1" applyFill="1" applyAlignment="1">
      <alignment horizontal="center"/>
    </xf>
    <xf numFmtId="49" fontId="42" fillId="2" borderId="0" xfId="1" applyNumberFormat="1" applyFont="1" applyFill="1" applyAlignment="1">
      <alignment horizontal="center"/>
    </xf>
    <xf numFmtId="49" fontId="22" fillId="2" borderId="0" xfId="1" applyNumberFormat="1" applyFont="1" applyFill="1" applyAlignment="1"/>
    <xf numFmtId="49" fontId="4" fillId="2" borderId="0" xfId="1" applyNumberFormat="1" applyFont="1" applyFill="1" applyAlignment="1">
      <alignment shrinkToFit="1"/>
    </xf>
    <xf numFmtId="49" fontId="21" fillId="2" borderId="0" xfId="1" applyNumberFormat="1" applyFont="1" applyFill="1" applyAlignment="1">
      <alignment horizontal="center" shrinkToFit="1"/>
    </xf>
    <xf numFmtId="0" fontId="29" fillId="2" borderId="0" xfId="1" applyFont="1" applyFill="1" applyAlignment="1">
      <alignment vertical="center" shrinkToFit="1"/>
    </xf>
    <xf numFmtId="14" fontId="22" fillId="2" borderId="8" xfId="1" applyNumberFormat="1" applyFont="1" applyFill="1" applyBorder="1" applyAlignment="1"/>
    <xf numFmtId="14" fontId="8" fillId="2" borderId="8" xfId="1" applyNumberFormat="1" applyFont="1" applyFill="1" applyBorder="1" applyAlignment="1">
      <alignment horizontal="center"/>
    </xf>
    <xf numFmtId="14" fontId="42" fillId="2" borderId="8" xfId="1" applyNumberFormat="1" applyFont="1" applyFill="1" applyBorder="1" applyAlignment="1">
      <alignment horizontal="center"/>
    </xf>
    <xf numFmtId="49" fontId="4" fillId="2" borderId="8" xfId="1" applyNumberFormat="1" applyFont="1" applyFill="1" applyBorder="1" applyAlignment="1">
      <alignment shrinkToFit="1"/>
    </xf>
    <xf numFmtId="0" fontId="30" fillId="2" borderId="0" xfId="1" applyFont="1" applyFill="1" applyAlignment="1">
      <alignment vertical="center" shrinkToFit="1"/>
    </xf>
    <xf numFmtId="49" fontId="59" fillId="5" borderId="11" xfId="2" applyNumberFormat="1" applyFont="1" applyFill="1" applyBorder="1" applyAlignment="1">
      <alignment vertical="center" shrinkToFit="1"/>
    </xf>
    <xf numFmtId="0" fontId="44" fillId="2" borderId="0" xfId="1" applyFont="1" applyFill="1" applyAlignment="1">
      <alignment horizontal="center" vertical="center"/>
    </xf>
    <xf numFmtId="0" fontId="58" fillId="2" borderId="0" xfId="1" applyFont="1" applyFill="1" applyAlignment="1">
      <alignment horizontal="center" vertical="center"/>
    </xf>
    <xf numFmtId="0" fontId="60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shrinkToFit="1"/>
    </xf>
    <xf numFmtId="0" fontId="43" fillId="2" borderId="0" xfId="1" applyFont="1" applyFill="1" applyAlignment="1">
      <alignment horizontal="center" vertical="center"/>
    </xf>
    <xf numFmtId="0" fontId="58" fillId="2" borderId="8" xfId="1" applyFont="1" applyFill="1" applyBorder="1" applyAlignment="1">
      <alignment horizontal="center" vertical="center" shrinkToFit="1"/>
    </xf>
    <xf numFmtId="0" fontId="4" fillId="2" borderId="8" xfId="1" applyFont="1" applyFill="1" applyBorder="1" applyAlignment="1">
      <alignment horizontal="center" vertical="center" shrinkToFit="1"/>
    </xf>
    <xf numFmtId="0" fontId="61" fillId="2" borderId="8" xfId="1" applyFont="1" applyFill="1" applyBorder="1" applyAlignment="1">
      <alignment horizontal="center" vertical="center" shrinkToFit="1"/>
    </xf>
    <xf numFmtId="0" fontId="62" fillId="2" borderId="0" xfId="1" applyFont="1" applyFill="1" applyAlignment="1">
      <alignment horizontal="center" vertical="center" shrinkToFit="1"/>
    </xf>
    <xf numFmtId="0" fontId="61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vertical="center" shrinkToFit="1"/>
    </xf>
    <xf numFmtId="0" fontId="58" fillId="2" borderId="0" xfId="1" applyFont="1" applyFill="1" applyAlignment="1">
      <alignment horizontal="center" vertical="center" shrinkToFit="1"/>
    </xf>
    <xf numFmtId="0" fontId="63" fillId="2" borderId="4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64" fillId="2" borderId="2" xfId="1" applyFont="1" applyFill="1" applyBorder="1" applyAlignment="1">
      <alignment horizontal="center" vertical="center" shrinkToFit="1"/>
    </xf>
    <xf numFmtId="0" fontId="63" fillId="6" borderId="15" xfId="1" applyFont="1" applyFill="1" applyBorder="1" applyAlignment="1">
      <alignment horizontal="center" vertical="center" shrinkToFit="1"/>
    </xf>
    <xf numFmtId="0" fontId="63" fillId="2" borderId="8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61" fillId="2" borderId="6" xfId="1" applyFont="1" applyFill="1" applyBorder="1" applyAlignment="1">
      <alignment horizontal="center" vertical="center" shrinkToFit="1"/>
    </xf>
    <xf numFmtId="0" fontId="61" fillId="2" borderId="15" xfId="1" applyFont="1" applyFill="1" applyBorder="1" applyAlignment="1">
      <alignment horizontal="center" vertical="center" shrinkToFit="1"/>
    </xf>
    <xf numFmtId="0" fontId="65" fillId="2" borderId="0" xfId="1" applyFont="1" applyFill="1" applyAlignment="1">
      <alignment horizontal="center" vertical="center" shrinkToFit="1"/>
    </xf>
    <xf numFmtId="0" fontId="63" fillId="2" borderId="0" xfId="1" applyFont="1" applyFill="1" applyAlignment="1">
      <alignment horizontal="center" vertical="center" shrinkToFit="1"/>
    </xf>
    <xf numFmtId="0" fontId="62" fillId="2" borderId="5" xfId="1" applyFont="1" applyFill="1" applyBorder="1" applyAlignment="1">
      <alignment horizontal="center" vertical="center" shrinkToFit="1"/>
    </xf>
    <xf numFmtId="0" fontId="62" fillId="2" borderId="1" xfId="1" applyFont="1" applyFill="1" applyBorder="1" applyAlignment="1">
      <alignment horizontal="center" vertical="center" shrinkToFit="1"/>
    </xf>
    <xf numFmtId="0" fontId="63" fillId="2" borderId="6" xfId="1" applyFont="1" applyFill="1" applyBorder="1" applyAlignment="1">
      <alignment horizontal="center" vertical="center" shrinkToFit="1"/>
    </xf>
    <xf numFmtId="0" fontId="63" fillId="2" borderId="15" xfId="1" applyFont="1" applyFill="1" applyBorder="1" applyAlignment="1">
      <alignment horizontal="center" vertical="center" shrinkToFit="1"/>
    </xf>
    <xf numFmtId="0" fontId="61" fillId="2" borderId="7" xfId="1" applyFont="1" applyFill="1" applyBorder="1" applyAlignment="1">
      <alignment horizontal="center" vertical="center" shrinkToFit="1"/>
    </xf>
    <xf numFmtId="0" fontId="63" fillId="8" borderId="15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64" fillId="2" borderId="15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49" fontId="58" fillId="2" borderId="0" xfId="1" applyNumberFormat="1" applyFont="1" applyFill="1" applyAlignment="1">
      <alignment horizontal="center" vertical="center" shrinkToFit="1"/>
    </xf>
    <xf numFmtId="49" fontId="22" fillId="2" borderId="0" xfId="1" applyNumberFormat="1" applyFont="1" applyFill="1" applyAlignment="1">
      <alignment horizontal="center" vertical="center" shrinkToFit="1"/>
    </xf>
    <xf numFmtId="49" fontId="7" fillId="2" borderId="0" xfId="1" applyNumberFormat="1" applyFont="1" applyFill="1" applyAlignment="1">
      <alignment horizontal="center" vertical="center" shrinkToFit="1"/>
    </xf>
    <xf numFmtId="49" fontId="8" fillId="2" borderId="0" xfId="1" applyNumberFormat="1" applyFont="1" applyFill="1" applyAlignment="1">
      <alignment horizontal="center" vertical="center" shrinkToFit="1"/>
    </xf>
    <xf numFmtId="49" fontId="61" fillId="2" borderId="0" xfId="1" applyNumberFormat="1" applyFont="1" applyFill="1" applyAlignment="1">
      <alignment horizontal="center" vertical="center" shrinkToFit="1"/>
    </xf>
    <xf numFmtId="49" fontId="62" fillId="2" borderId="0" xfId="1" applyNumberFormat="1" applyFont="1" applyFill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67" fillId="2" borderId="0" xfId="1" applyFont="1" applyFill="1">
      <alignment vertical="center"/>
    </xf>
    <xf numFmtId="0" fontId="33" fillId="2" borderId="0" xfId="1" applyFont="1" applyFill="1" applyAlignment="1">
      <alignment horizontal="center" vertical="center" shrinkToFit="1"/>
    </xf>
    <xf numFmtId="0" fontId="68" fillId="2" borderId="0" xfId="1" applyFont="1" applyFill="1" applyAlignment="1">
      <alignment horizontal="center" vertical="center" shrinkToFit="1"/>
    </xf>
    <xf numFmtId="0" fontId="71" fillId="2" borderId="0" xfId="1" applyFont="1" applyFill="1" applyAlignment="1">
      <alignment vertical="top"/>
    </xf>
    <xf numFmtId="49" fontId="71" fillId="2" borderId="0" xfId="1" applyNumberFormat="1" applyFont="1" applyFill="1" applyAlignment="1">
      <alignment vertical="top"/>
    </xf>
    <xf numFmtId="49" fontId="71" fillId="2" borderId="0" xfId="1" applyNumberFormat="1" applyFont="1" applyFill="1">
      <alignment vertical="center"/>
    </xf>
    <xf numFmtId="0" fontId="71" fillId="2" borderId="0" xfId="1" applyFont="1" applyFill="1">
      <alignment vertical="center"/>
    </xf>
    <xf numFmtId="49" fontId="73" fillId="2" borderId="0" xfId="1" applyNumberFormat="1" applyFont="1" applyFill="1">
      <alignment vertical="center"/>
    </xf>
    <xf numFmtId="0" fontId="74" fillId="2" borderId="0" xfId="1" applyFont="1" applyFill="1">
      <alignment vertical="center"/>
    </xf>
    <xf numFmtId="0" fontId="75" fillId="2" borderId="0" xfId="1" applyFont="1" applyFill="1">
      <alignment vertical="center"/>
    </xf>
    <xf numFmtId="0" fontId="71" fillId="2" borderId="0" xfId="1" applyFont="1" applyFill="1" applyAlignment="1">
      <alignment horizontal="center" vertical="center"/>
    </xf>
    <xf numFmtId="0" fontId="74" fillId="2" borderId="0" xfId="1" applyFont="1" applyFill="1" applyAlignment="1">
      <alignment horizontal="center" vertical="center"/>
    </xf>
    <xf numFmtId="0" fontId="47" fillId="2" borderId="8" xfId="1" applyFont="1" applyFill="1" applyBorder="1" applyAlignment="1">
      <alignment horizontal="center" vertical="center"/>
    </xf>
    <xf numFmtId="0" fontId="47" fillId="2" borderId="0" xfId="1" applyFont="1" applyFill="1">
      <alignment vertical="center"/>
    </xf>
    <xf numFmtId="49" fontId="75" fillId="2" borderId="8" xfId="1" applyNumberFormat="1" applyFont="1" applyFill="1" applyBorder="1">
      <alignment vertical="center"/>
    </xf>
    <xf numFmtId="49" fontId="75" fillId="2" borderId="8" xfId="1" applyNumberFormat="1" applyFont="1" applyFill="1" applyBorder="1" applyAlignment="1">
      <alignment horizontal="center" vertical="center"/>
    </xf>
    <xf numFmtId="0" fontId="77" fillId="2" borderId="0" xfId="1" applyFont="1" applyFill="1">
      <alignment vertical="center"/>
    </xf>
    <xf numFmtId="0" fontId="76" fillId="2" borderId="0" xfId="1" applyFont="1" applyFill="1">
      <alignment vertical="center"/>
    </xf>
    <xf numFmtId="0" fontId="78" fillId="2" borderId="4" xfId="1" applyFont="1" applyFill="1" applyBorder="1" applyAlignment="1">
      <alignment horizontal="center" vertical="center"/>
    </xf>
    <xf numFmtId="0" fontId="78" fillId="6" borderId="15" xfId="1" applyFont="1" applyFill="1" applyBorder="1" applyAlignment="1">
      <alignment horizontal="center" vertical="center"/>
    </xf>
    <xf numFmtId="0" fontId="47" fillId="2" borderId="6" xfId="1" applyFont="1" applyFill="1" applyBorder="1" applyAlignment="1">
      <alignment horizontal="center" vertical="center"/>
    </xf>
    <xf numFmtId="0" fontId="78" fillId="2" borderId="0" xfId="1" applyFont="1" applyFill="1" applyAlignment="1">
      <alignment horizontal="center" vertical="center"/>
    </xf>
    <xf numFmtId="0" fontId="79" fillId="2" borderId="0" xfId="1" applyFont="1" applyFill="1" applyAlignment="1">
      <alignment horizontal="center" vertical="center"/>
    </xf>
    <xf numFmtId="49" fontId="80" fillId="4" borderId="9" xfId="2" applyNumberFormat="1" applyFont="1" applyFill="1" applyBorder="1" applyAlignment="1">
      <alignment horizontal="right" vertical="center"/>
    </xf>
    <xf numFmtId="49" fontId="43" fillId="5" borderId="10" xfId="2" applyNumberFormat="1" applyFont="1" applyFill="1" applyBorder="1" applyAlignment="1">
      <alignment horizontal="center" vertical="center"/>
    </xf>
    <xf numFmtId="49" fontId="43" fillId="5" borderId="11" xfId="2" applyNumberFormat="1" applyFont="1" applyFill="1" applyBorder="1" applyAlignment="1">
      <alignment horizontal="center" vertical="center"/>
    </xf>
    <xf numFmtId="49" fontId="80" fillId="5" borderId="11" xfId="2" applyNumberFormat="1" applyFont="1" applyFill="1" applyBorder="1" applyAlignment="1">
      <alignment vertical="center" shrinkToFit="1"/>
    </xf>
    <xf numFmtId="49" fontId="81" fillId="5" borderId="12" xfId="2" applyNumberFormat="1" applyFont="1" applyFill="1" applyBorder="1" applyAlignment="1">
      <alignment horizontal="center" vertical="center" shrinkToFit="1"/>
    </xf>
    <xf numFmtId="49" fontId="80" fillId="5" borderId="11" xfId="2" applyNumberFormat="1" applyFont="1" applyFill="1" applyBorder="1" applyAlignment="1">
      <alignment horizontal="center" vertical="center" shrinkToFit="1"/>
    </xf>
    <xf numFmtId="0" fontId="73" fillId="2" borderId="7" xfId="1" applyFont="1" applyFill="1" applyBorder="1" applyAlignment="1">
      <alignment horizontal="center" vertical="center"/>
    </xf>
    <xf numFmtId="49" fontId="42" fillId="4" borderId="0" xfId="2" applyNumberFormat="1" applyFont="1" applyFill="1" applyAlignment="1">
      <alignment horizontal="center" vertical="center"/>
    </xf>
    <xf numFmtId="49" fontId="48" fillId="4" borderId="0" xfId="2" applyNumberFormat="1" applyFont="1" applyFill="1" applyAlignment="1">
      <alignment vertical="center"/>
    </xf>
    <xf numFmtId="0" fontId="42" fillId="5" borderId="14" xfId="2" applyFont="1" applyFill="1" applyBorder="1" applyAlignment="1">
      <alignment horizontal="center" vertical="center"/>
    </xf>
    <xf numFmtId="0" fontId="73" fillId="2" borderId="0" xfId="1" applyFont="1" applyFill="1">
      <alignment vertical="center"/>
    </xf>
    <xf numFmtId="0" fontId="82" fillId="2" borderId="0" xfId="1" applyFont="1" applyFill="1">
      <alignment vertical="center"/>
    </xf>
    <xf numFmtId="0" fontId="60" fillId="2" borderId="0" xfId="1" applyFont="1" applyFill="1">
      <alignment vertical="center"/>
    </xf>
    <xf numFmtId="0" fontId="83" fillId="2" borderId="8" xfId="1" applyFont="1" applyFill="1" applyBorder="1" applyAlignment="1">
      <alignment horizontal="center" vertical="center" shrinkToFit="1"/>
    </xf>
    <xf numFmtId="0" fontId="84" fillId="2" borderId="8" xfId="1" applyFont="1" applyFill="1" applyBorder="1" applyAlignment="1">
      <alignment horizontal="center" vertical="center" shrinkToFit="1"/>
    </xf>
    <xf numFmtId="0" fontId="85" fillId="2" borderId="0" xfId="1" applyFont="1" applyFill="1" applyAlignment="1">
      <alignment horizontal="center" vertical="center" shrinkToFit="1"/>
    </xf>
    <xf numFmtId="0" fontId="85" fillId="2" borderId="8" xfId="1" applyFont="1" applyFill="1" applyBorder="1" applyAlignment="1">
      <alignment horizontal="center" vertical="center" shrinkToFit="1"/>
    </xf>
    <xf numFmtId="0" fontId="83" fillId="2" borderId="0" xfId="1" applyFont="1" applyFill="1" applyAlignment="1">
      <alignment horizontal="center" vertical="center" shrinkToFit="1"/>
    </xf>
    <xf numFmtId="49" fontId="59" fillId="5" borderId="10" xfId="2" applyNumberFormat="1" applyFont="1" applyFill="1" applyBorder="1" applyAlignment="1">
      <alignment horizontal="center" vertical="center"/>
    </xf>
    <xf numFmtId="49" fontId="55" fillId="5" borderId="11" xfId="2" applyNumberFormat="1" applyFont="1" applyFill="1" applyBorder="1" applyAlignment="1">
      <alignment horizontal="center" vertical="center"/>
    </xf>
    <xf numFmtId="49" fontId="67" fillId="5" borderId="12" xfId="2" applyNumberFormat="1" applyFont="1" applyFill="1" applyBorder="1" applyAlignment="1">
      <alignment horizontal="center" vertical="center" shrinkToFit="1"/>
    </xf>
    <xf numFmtId="49" fontId="50" fillId="4" borderId="0" xfId="2" applyNumberFormat="1" applyFont="1" applyFill="1" applyAlignment="1">
      <alignment horizontal="center" vertical="center" shrinkToFit="1"/>
    </xf>
    <xf numFmtId="49" fontId="86" fillId="4" borderId="0" xfId="2" applyNumberFormat="1" applyFont="1" applyFill="1" applyAlignment="1">
      <alignment vertical="center" shrinkToFit="1"/>
    </xf>
    <xf numFmtId="0" fontId="80" fillId="5" borderId="14" xfId="2" applyFont="1" applyFill="1" applyBorder="1" applyAlignment="1">
      <alignment horizontal="center" vertical="center" shrinkToFit="1"/>
    </xf>
    <xf numFmtId="0" fontId="60" fillId="2" borderId="0" xfId="1" applyFont="1" applyFill="1" applyAlignment="1">
      <alignment vertical="center" shrinkToFit="1"/>
    </xf>
    <xf numFmtId="0" fontId="28" fillId="2" borderId="7" xfId="1" applyFont="1" applyFill="1" applyBorder="1" applyAlignment="1">
      <alignment horizontal="center" vertical="center" shrinkToFit="1"/>
    </xf>
    <xf numFmtId="0" fontId="87" fillId="2" borderId="0" xfId="1" applyFont="1" applyFill="1">
      <alignment vertical="center"/>
    </xf>
    <xf numFmtId="0" fontId="88" fillId="2" borderId="8" xfId="1" applyFont="1" applyFill="1" applyBorder="1" applyAlignment="1">
      <alignment horizontal="center" vertical="center" shrinkToFit="1"/>
    </xf>
    <xf numFmtId="49" fontId="42" fillId="3" borderId="13" xfId="2" applyNumberFormat="1" applyFont="1" applyFill="1" applyBorder="1" applyAlignment="1">
      <alignment horizontal="center" vertical="center"/>
    </xf>
    <xf numFmtId="0" fontId="71" fillId="3" borderId="0" xfId="1" applyFont="1" applyFill="1" applyAlignment="1">
      <alignment horizontal="center" vertical="center"/>
    </xf>
    <xf numFmtId="0" fontId="47" fillId="3" borderId="8" xfId="1" applyFont="1" applyFill="1" applyBorder="1" applyAlignment="1">
      <alignment horizontal="center" vertical="center"/>
    </xf>
    <xf numFmtId="0" fontId="47" fillId="3" borderId="0" xfId="1" applyFont="1" applyFill="1" applyAlignment="1">
      <alignment horizontal="right" vertical="center"/>
    </xf>
    <xf numFmtId="0" fontId="47" fillId="3" borderId="8" xfId="1" applyFont="1" applyFill="1" applyBorder="1" applyAlignment="1">
      <alignment horizontal="right" vertical="center"/>
    </xf>
    <xf numFmtId="0" fontId="47" fillId="3" borderId="0" xfId="1" applyFont="1" applyFill="1" applyAlignment="1">
      <alignment horizontal="center" vertical="center"/>
    </xf>
    <xf numFmtId="49" fontId="42" fillId="3" borderId="9" xfId="2" applyNumberFormat="1" applyFont="1" applyFill="1" applyBorder="1" applyAlignment="1">
      <alignment horizontal="center" vertical="center"/>
    </xf>
    <xf numFmtId="0" fontId="74" fillId="3" borderId="0" xfId="1" applyFont="1" applyFill="1" applyAlignment="1">
      <alignment horizontal="center" vertical="center"/>
    </xf>
    <xf numFmtId="0" fontId="71" fillId="3" borderId="0" xfId="1" applyFont="1" applyFill="1">
      <alignment vertical="center"/>
    </xf>
    <xf numFmtId="49" fontId="70" fillId="3" borderId="0" xfId="1" applyNumberFormat="1" applyFont="1" applyFill="1" applyAlignment="1">
      <alignment horizontal="left"/>
    </xf>
    <xf numFmtId="49" fontId="73" fillId="3" borderId="0" xfId="1" applyNumberFormat="1" applyFont="1" applyFill="1">
      <alignment vertical="center"/>
    </xf>
    <xf numFmtId="0" fontId="75" fillId="3" borderId="8" xfId="1" applyFont="1" applyFill="1" applyBorder="1" applyAlignment="1">
      <alignment horizontal="right" vertical="center"/>
    </xf>
    <xf numFmtId="49" fontId="42" fillId="3" borderId="14" xfId="2" applyNumberFormat="1" applyFont="1" applyFill="1" applyBorder="1" applyAlignment="1">
      <alignment horizontal="center" vertical="center"/>
    </xf>
    <xf numFmtId="0" fontId="71" fillId="3" borderId="8" xfId="1" applyFont="1" applyFill="1" applyBorder="1" applyAlignment="1">
      <alignment horizontal="center" vertical="center"/>
    </xf>
    <xf numFmtId="0" fontId="71" fillId="2" borderId="8" xfId="1" applyFont="1" applyFill="1" applyBorder="1" applyAlignment="1">
      <alignment horizontal="center" vertical="center"/>
    </xf>
    <xf numFmtId="0" fontId="89" fillId="2" borderId="4" xfId="1" applyFont="1" applyFill="1" applyBorder="1" applyAlignment="1">
      <alignment horizontal="center" vertical="center"/>
    </xf>
    <xf numFmtId="0" fontId="71" fillId="3" borderId="0" xfId="1" applyFont="1" applyFill="1" applyAlignment="1">
      <alignment horizontal="right" vertical="center"/>
    </xf>
    <xf numFmtId="0" fontId="89" fillId="6" borderId="15" xfId="1" applyFont="1" applyFill="1" applyBorder="1" applyAlignment="1">
      <alignment horizontal="center" vertical="center"/>
    </xf>
    <xf numFmtId="0" fontId="71" fillId="3" borderId="8" xfId="1" applyFont="1" applyFill="1" applyBorder="1" applyAlignment="1">
      <alignment horizontal="right" vertical="center"/>
    </xf>
    <xf numFmtId="0" fontId="71" fillId="2" borderId="6" xfId="1" applyFont="1" applyFill="1" applyBorder="1" applyAlignment="1">
      <alignment horizontal="center" vertical="center"/>
    </xf>
    <xf numFmtId="0" fontId="89" fillId="2" borderId="0" xfId="1" applyFont="1" applyFill="1" applyAlignment="1">
      <alignment horizontal="center" vertical="center"/>
    </xf>
    <xf numFmtId="49" fontId="33" fillId="3" borderId="9" xfId="2" applyNumberFormat="1" applyFont="1" applyFill="1" applyBorder="1" applyAlignment="1">
      <alignment horizontal="center" vertical="center" shrinkToFit="1"/>
    </xf>
    <xf numFmtId="0" fontId="29" fillId="3" borderId="0" xfId="1" applyFont="1" applyFill="1" applyAlignment="1">
      <alignment horizontal="center" vertical="center" shrinkToFit="1"/>
    </xf>
    <xf numFmtId="0" fontId="8" fillId="3" borderId="0" xfId="1" applyFont="1" applyFill="1" applyAlignment="1">
      <alignment horizontal="center" vertical="center" shrinkToFit="1"/>
    </xf>
    <xf numFmtId="0" fontId="9" fillId="3" borderId="0" xfId="1" applyFont="1" applyFill="1" applyAlignment="1">
      <alignment horizontal="center" vertical="center" shrinkToFit="1"/>
    </xf>
    <xf numFmtId="0" fontId="45" fillId="3" borderId="0" xfId="1" applyFont="1" applyFill="1" applyAlignment="1">
      <alignment horizontal="center" vertical="center" shrinkToFit="1"/>
    </xf>
    <xf numFmtId="0" fontId="3" fillId="3" borderId="0" xfId="1" applyFill="1" applyAlignment="1">
      <alignment horizontal="center" vertical="center" shrinkToFit="1"/>
    </xf>
    <xf numFmtId="0" fontId="3" fillId="3" borderId="0" xfId="1" applyFill="1" applyAlignment="1">
      <alignment vertical="center" shrinkToFit="1"/>
    </xf>
    <xf numFmtId="49" fontId="4" fillId="3" borderId="0" xfId="1" applyNumberFormat="1" applyFont="1" applyFill="1" applyAlignment="1">
      <alignment horizontal="left" shrinkToFit="1"/>
    </xf>
    <xf numFmtId="49" fontId="27" fillId="3" borderId="0" xfId="1" applyNumberFormat="1" applyFont="1" applyFill="1" applyAlignment="1">
      <alignment vertical="center" shrinkToFit="1"/>
    </xf>
    <xf numFmtId="0" fontId="30" fillId="3" borderId="8" xfId="1" applyFont="1" applyFill="1" applyBorder="1" applyAlignment="1">
      <alignment horizontal="right" vertical="center" shrinkToFit="1"/>
    </xf>
    <xf numFmtId="49" fontId="33" fillId="3" borderId="14" xfId="2" applyNumberFormat="1" applyFont="1" applyFill="1" applyBorder="1" applyAlignment="1">
      <alignment horizontal="center" vertical="center" shrinkToFit="1"/>
    </xf>
    <xf numFmtId="49" fontId="80" fillId="3" borderId="13" xfId="2" applyNumberFormat="1" applyFont="1" applyFill="1" applyBorder="1" applyAlignment="1">
      <alignment horizontal="center" vertical="center" shrinkToFit="1"/>
    </xf>
    <xf numFmtId="49" fontId="80" fillId="3" borderId="14" xfId="2" applyNumberFormat="1" applyFont="1" applyFill="1" applyBorder="1" applyAlignment="1">
      <alignment horizontal="center" vertical="center" shrinkToFit="1"/>
    </xf>
    <xf numFmtId="0" fontId="62" fillId="3" borderId="0" xfId="1" applyFont="1" applyFill="1" applyAlignment="1">
      <alignment horizontal="center" vertical="center" shrinkToFit="1"/>
    </xf>
    <xf numFmtId="0" fontId="62" fillId="3" borderId="16" xfId="1" applyFont="1" applyFill="1" applyBorder="1" applyAlignment="1">
      <alignment horizontal="center" vertical="center" shrinkToFit="1"/>
    </xf>
    <xf numFmtId="0" fontId="62" fillId="3" borderId="5" xfId="1" applyFont="1" applyFill="1" applyBorder="1" applyAlignment="1">
      <alignment horizontal="center" vertical="center" shrinkToFit="1"/>
    </xf>
    <xf numFmtId="0" fontId="7" fillId="3" borderId="0" xfId="1" applyFont="1" applyFill="1" applyAlignment="1">
      <alignment horizontal="center" vertical="center" shrinkToFit="1"/>
    </xf>
    <xf numFmtId="49" fontId="62" fillId="3" borderId="0" xfId="1" applyNumberFormat="1" applyFont="1" applyFill="1" applyAlignment="1">
      <alignment horizontal="center" vertical="center" shrinkToFit="1"/>
    </xf>
    <xf numFmtId="0" fontId="68" fillId="3" borderId="0" xfId="1" applyFont="1" applyFill="1" applyAlignment="1">
      <alignment horizontal="center" vertical="center" shrinkToFit="1"/>
    </xf>
    <xf numFmtId="0" fontId="62" fillId="3" borderId="1" xfId="1" applyFont="1" applyFill="1" applyBorder="1" applyAlignment="1">
      <alignment horizontal="center" vertical="center" shrinkToFit="1"/>
    </xf>
    <xf numFmtId="0" fontId="66" fillId="3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90" fillId="6" borderId="15" xfId="1" applyFont="1" applyFill="1" applyBorder="1" applyAlignment="1">
      <alignment horizontal="center" vertical="center" shrinkToFit="1"/>
    </xf>
    <xf numFmtId="0" fontId="7" fillId="3" borderId="8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90" fillId="2" borderId="4" xfId="1" applyFont="1" applyFill="1" applyBorder="1" applyAlignment="1">
      <alignment horizontal="center" vertical="center" shrinkToFit="1"/>
    </xf>
    <xf numFmtId="0" fontId="90" fillId="2" borderId="0" xfId="1" applyFont="1" applyFill="1" applyAlignment="1">
      <alignment horizontal="center" vertical="center" shrinkToFit="1"/>
    </xf>
    <xf numFmtId="0" fontId="7" fillId="3" borderId="0" xfId="3" applyFont="1" applyFill="1" applyAlignment="1">
      <alignment horizontal="right"/>
    </xf>
    <xf numFmtId="0" fontId="11" fillId="2" borderId="8" xfId="1" applyFont="1" applyFill="1" applyBorder="1" applyAlignment="1">
      <alignment horizontal="center" vertical="center" shrinkToFit="1"/>
    </xf>
    <xf numFmtId="0" fontId="62" fillId="3" borderId="0" xfId="3" applyFont="1" applyFill="1" applyAlignment="1">
      <alignment horizontal="right" vertical="center"/>
    </xf>
    <xf numFmtId="49" fontId="88" fillId="3" borderId="0" xfId="1" applyNumberFormat="1" applyFont="1" applyFill="1" applyAlignment="1">
      <alignment horizontal="left" shrinkToFit="1"/>
    </xf>
    <xf numFmtId="49" fontId="61" fillId="2" borderId="0" xfId="1" applyNumberFormat="1" applyFont="1" applyFill="1" applyAlignment="1">
      <alignment vertical="top" shrinkToFit="1"/>
    </xf>
    <xf numFmtId="49" fontId="66" fillId="3" borderId="0" xfId="1" applyNumberFormat="1" applyFont="1" applyFill="1" applyAlignment="1">
      <alignment vertical="top" shrinkToFit="1"/>
    </xf>
    <xf numFmtId="49" fontId="62" fillId="2" borderId="0" xfId="1" applyNumberFormat="1" applyFont="1" applyFill="1" applyAlignment="1">
      <alignment vertical="top" shrinkToFit="1"/>
    </xf>
    <xf numFmtId="49" fontId="61" fillId="2" borderId="0" xfId="1" applyNumberFormat="1" applyFont="1" applyFill="1" applyAlignment="1">
      <alignment vertical="center" shrinkToFit="1"/>
    </xf>
    <xf numFmtId="49" fontId="62" fillId="3" borderId="0" xfId="1" applyNumberFormat="1" applyFont="1" applyFill="1" applyAlignment="1">
      <alignment vertical="center" shrinkToFit="1"/>
    </xf>
    <xf numFmtId="49" fontId="62" fillId="2" borderId="0" xfId="1" applyNumberFormat="1" applyFont="1" applyFill="1" applyAlignment="1">
      <alignment vertical="center" shrinkToFit="1"/>
    </xf>
    <xf numFmtId="49" fontId="88" fillId="3" borderId="0" xfId="1" applyNumberFormat="1" applyFont="1" applyFill="1" applyAlignment="1">
      <alignment vertical="center" shrinkToFit="1"/>
    </xf>
    <xf numFmtId="49" fontId="64" fillId="2" borderId="0" xfId="1" applyNumberFormat="1" applyFont="1" applyFill="1" applyAlignment="1">
      <alignment vertical="center" shrinkToFit="1"/>
    </xf>
    <xf numFmtId="49" fontId="95" fillId="2" borderId="0" xfId="1" applyNumberFormat="1" applyFont="1" applyFill="1" applyAlignment="1">
      <alignment horizontal="center" vertical="center" shrinkToFit="1"/>
    </xf>
    <xf numFmtId="49" fontId="64" fillId="2" borderId="8" xfId="1" applyNumberFormat="1" applyFont="1" applyFill="1" applyBorder="1" applyAlignment="1">
      <alignment vertical="center" shrinkToFit="1"/>
    </xf>
    <xf numFmtId="49" fontId="88" fillId="3" borderId="8" xfId="1" applyNumberFormat="1" applyFont="1" applyFill="1" applyBorder="1" applyAlignment="1">
      <alignment vertical="center" shrinkToFit="1"/>
    </xf>
    <xf numFmtId="49" fontId="88" fillId="2" borderId="8" xfId="1" applyNumberFormat="1" applyFont="1" applyFill="1" applyBorder="1" applyAlignment="1">
      <alignment vertical="center" shrinkToFit="1"/>
    </xf>
    <xf numFmtId="49" fontId="97" fillId="3" borderId="13" xfId="2" applyNumberFormat="1" applyFont="1" applyFill="1" applyBorder="1" applyAlignment="1">
      <alignment horizontal="center" vertical="center" shrinkToFit="1"/>
    </xf>
    <xf numFmtId="0" fontId="64" fillId="2" borderId="0" xfId="1" applyFont="1" applyFill="1" applyAlignment="1">
      <alignment horizontal="center" vertical="center" shrinkToFit="1"/>
    </xf>
    <xf numFmtId="49" fontId="97" fillId="3" borderId="14" xfId="2" applyNumberFormat="1" applyFont="1" applyFill="1" applyBorder="1" applyAlignment="1">
      <alignment horizontal="center" vertical="center" shrinkToFit="1"/>
    </xf>
    <xf numFmtId="49" fontId="64" fillId="2" borderId="0" xfId="1" applyNumberFormat="1" applyFont="1" applyFill="1" applyAlignment="1">
      <alignment horizontal="center" vertical="center" shrinkToFit="1"/>
    </xf>
    <xf numFmtId="49" fontId="64" fillId="4" borderId="0" xfId="2" applyNumberFormat="1" applyFont="1" applyFill="1" applyAlignment="1">
      <alignment horizontal="center" vertical="center" shrinkToFit="1"/>
    </xf>
    <xf numFmtId="49" fontId="64" fillId="4" borderId="0" xfId="2" applyNumberFormat="1" applyFont="1" applyFill="1" applyAlignment="1">
      <alignment vertical="center" shrinkToFit="1"/>
    </xf>
    <xf numFmtId="0" fontId="97" fillId="5" borderId="14" xfId="2" applyFont="1" applyFill="1" applyBorder="1" applyAlignment="1">
      <alignment horizontal="center" vertical="center" shrinkToFit="1"/>
    </xf>
    <xf numFmtId="0" fontId="88" fillId="3" borderId="8" xfId="1" applyFont="1" applyFill="1" applyBorder="1" applyAlignment="1">
      <alignment horizontal="center" vertical="center" shrinkToFit="1"/>
    </xf>
    <xf numFmtId="0" fontId="62" fillId="3" borderId="8" xfId="1" applyFont="1" applyFill="1" applyBorder="1" applyAlignment="1">
      <alignment horizontal="center" vertical="center" shrinkToFit="1"/>
    </xf>
    <xf numFmtId="0" fontId="62" fillId="3" borderId="0" xfId="1" applyFont="1" applyFill="1" applyAlignment="1">
      <alignment horizontal="right" vertical="center"/>
    </xf>
    <xf numFmtId="0" fontId="62" fillId="3" borderId="17" xfId="1" applyFont="1" applyFill="1" applyBorder="1" applyAlignment="1">
      <alignment horizontal="center" vertical="center" shrinkToFit="1"/>
    </xf>
    <xf numFmtId="0" fontId="88" fillId="3" borderId="0" xfId="1" applyFont="1" applyFill="1" applyAlignment="1">
      <alignment horizontal="center" vertical="center" shrinkToFit="1"/>
    </xf>
    <xf numFmtId="0" fontId="61" fillId="2" borderId="0" xfId="1" applyFont="1" applyFill="1" applyAlignment="1">
      <alignment vertical="center" shrinkToFit="1"/>
    </xf>
    <xf numFmtId="0" fontId="68" fillId="3" borderId="0" xfId="1" applyFont="1" applyFill="1" applyAlignment="1">
      <alignment vertical="center" shrinkToFit="1"/>
    </xf>
    <xf numFmtId="0" fontId="68" fillId="2" borderId="0" xfId="1" applyFont="1" applyFill="1" applyAlignment="1">
      <alignment vertical="center" shrinkToFit="1"/>
    </xf>
    <xf numFmtId="49" fontId="80" fillId="3" borderId="9" xfId="2" applyNumberFormat="1" applyFont="1" applyFill="1" applyBorder="1" applyAlignment="1">
      <alignment horizontal="center" vertical="center" shrinkToFit="1"/>
    </xf>
    <xf numFmtId="49" fontId="62" fillId="3" borderId="16" xfId="1" applyNumberFormat="1" applyFont="1" applyFill="1" applyBorder="1" applyAlignment="1">
      <alignment horizontal="center" vertical="center" shrinkToFit="1"/>
    </xf>
    <xf numFmtId="49" fontId="62" fillId="3" borderId="5" xfId="1" applyNumberFormat="1" applyFont="1" applyFill="1" applyBorder="1" applyAlignment="1">
      <alignment horizontal="center" vertical="center" shrinkToFit="1"/>
    </xf>
    <xf numFmtId="49" fontId="62" fillId="3" borderId="1" xfId="1" applyNumberFormat="1" applyFont="1" applyFill="1" applyBorder="1" applyAlignment="1">
      <alignment horizontal="center" vertical="center" shrinkToFit="1"/>
    </xf>
    <xf numFmtId="49" fontId="62" fillId="3" borderId="0" xfId="3" applyNumberFormat="1" applyFont="1" applyFill="1" applyAlignment="1">
      <alignment horizontal="right" vertical="center"/>
    </xf>
    <xf numFmtId="49" fontId="68" fillId="3" borderId="0" xfId="1" applyNumberFormat="1" applyFont="1" applyFill="1" applyAlignment="1">
      <alignment horizontal="center" vertical="center" shrinkToFit="1"/>
    </xf>
    <xf numFmtId="49" fontId="68" fillId="3" borderId="0" xfId="1" applyNumberFormat="1" applyFont="1" applyFill="1" applyAlignment="1">
      <alignment vertical="center" shrinkToFit="1"/>
    </xf>
    <xf numFmtId="49" fontId="96" fillId="3" borderId="8" xfId="1" applyNumberFormat="1" applyFont="1" applyFill="1" applyBorder="1" applyAlignment="1">
      <alignment horizontal="right" vertical="center" shrinkToFit="1"/>
    </xf>
    <xf numFmtId="49" fontId="65" fillId="3" borderId="0" xfId="1" applyNumberFormat="1" applyFont="1" applyFill="1" applyAlignment="1">
      <alignment horizontal="center" vertical="center" shrinkToFit="1"/>
    </xf>
    <xf numFmtId="49" fontId="62" fillId="3" borderId="0" xfId="1" applyNumberFormat="1" applyFont="1" applyFill="1" applyAlignment="1">
      <alignment horizontal="right" vertical="center"/>
    </xf>
    <xf numFmtId="49" fontId="29" fillId="3" borderId="0" xfId="1" applyNumberFormat="1" applyFont="1" applyFill="1" applyAlignment="1">
      <alignment horizontal="center" vertical="center" shrinkToFit="1"/>
    </xf>
    <xf numFmtId="49" fontId="7" fillId="3" borderId="0" xfId="1" applyNumberFormat="1" applyFont="1" applyFill="1" applyAlignment="1">
      <alignment horizontal="center" vertical="center" shrinkToFit="1"/>
    </xf>
    <xf numFmtId="49" fontId="9" fillId="3" borderId="0" xfId="1" applyNumberFormat="1" applyFont="1" applyFill="1" applyAlignment="1">
      <alignment horizontal="center" vertical="center" shrinkToFit="1"/>
    </xf>
    <xf numFmtId="49" fontId="9" fillId="3" borderId="5" xfId="1" applyNumberFormat="1" applyFont="1" applyFill="1" applyBorder="1" applyAlignment="1">
      <alignment horizontal="center" vertical="center" shrinkToFit="1"/>
    </xf>
    <xf numFmtId="49" fontId="3" fillId="3" borderId="0" xfId="1" applyNumberFormat="1" applyFill="1" applyAlignment="1">
      <alignment horizontal="center" vertical="center" shrinkToFit="1"/>
    </xf>
    <xf numFmtId="49" fontId="3" fillId="3" borderId="0" xfId="1" applyNumberFormat="1" applyFill="1" applyAlignment="1">
      <alignment vertical="center" shrinkToFit="1"/>
    </xf>
    <xf numFmtId="49" fontId="74" fillId="3" borderId="0" xfId="1" applyNumberFormat="1" applyFont="1" applyFill="1" applyAlignment="1">
      <alignment horizontal="center" vertical="center"/>
    </xf>
    <xf numFmtId="49" fontId="47" fillId="3" borderId="0" xfId="1" applyNumberFormat="1" applyFont="1" applyFill="1" applyAlignment="1">
      <alignment horizontal="center" vertical="center"/>
    </xf>
    <xf numFmtId="49" fontId="72" fillId="3" borderId="0" xfId="1" applyNumberFormat="1" applyFont="1" applyFill="1" applyAlignment="1">
      <alignment horizontal="center" vertical="center"/>
    </xf>
    <xf numFmtId="49" fontId="71" fillId="3" borderId="0" xfId="1" applyNumberFormat="1" applyFont="1" applyFill="1" applyAlignment="1">
      <alignment horizontal="center" vertical="center"/>
    </xf>
    <xf numFmtId="49" fontId="71" fillId="3" borderId="0" xfId="1" applyNumberFormat="1" applyFont="1" applyFill="1">
      <alignment vertical="center"/>
    </xf>
    <xf numFmtId="49" fontId="72" fillId="2" borderId="1" xfId="1" applyNumberFormat="1" applyFont="1" applyFill="1" applyBorder="1" applyAlignment="1">
      <alignment horizontal="center" vertical="center"/>
    </xf>
    <xf numFmtId="49" fontId="75" fillId="3" borderId="8" xfId="1" applyNumberFormat="1" applyFont="1" applyFill="1" applyBorder="1" applyAlignment="1">
      <alignment horizontal="right" vertical="center"/>
    </xf>
    <xf numFmtId="0" fontId="72" fillId="3" borderId="0" xfId="1" applyFont="1" applyFill="1" applyAlignment="1">
      <alignment horizontal="center" vertical="center"/>
    </xf>
    <xf numFmtId="0" fontId="72" fillId="2" borderId="0" xfId="1" applyFont="1" applyFill="1" applyAlignment="1">
      <alignment horizontal="center" vertical="center"/>
    </xf>
    <xf numFmtId="0" fontId="72" fillId="3" borderId="5" xfId="1" applyFont="1" applyFill="1" applyBorder="1" applyAlignment="1">
      <alignment horizontal="center" vertical="center"/>
    </xf>
    <xf numFmtId="0" fontId="98" fillId="2" borderId="8" xfId="1" applyFont="1" applyFill="1" applyBorder="1" applyAlignment="1">
      <alignment horizontal="center" vertical="center"/>
    </xf>
    <xf numFmtId="0" fontId="72" fillId="3" borderId="1" xfId="1" applyFont="1" applyFill="1" applyBorder="1" applyAlignment="1">
      <alignment horizontal="center" vertical="center"/>
    </xf>
    <xf numFmtId="0" fontId="72" fillId="2" borderId="15" xfId="1" applyFont="1" applyFill="1" applyBorder="1" applyAlignment="1">
      <alignment horizontal="center" vertical="center"/>
    </xf>
    <xf numFmtId="0" fontId="98" fillId="2" borderId="0" xfId="1" applyFont="1" applyFill="1" applyAlignment="1">
      <alignment horizontal="center" vertical="center"/>
    </xf>
    <xf numFmtId="0" fontId="72" fillId="3" borderId="0" xfId="3" applyFont="1" applyFill="1" applyAlignment="1">
      <alignment horizontal="right" vertical="center"/>
    </xf>
    <xf numFmtId="0" fontId="72" fillId="7" borderId="15" xfId="1" applyFont="1" applyFill="1" applyBorder="1" applyAlignment="1">
      <alignment horizontal="center" vertical="center"/>
    </xf>
    <xf numFmtId="49" fontId="72" fillId="3" borderId="5" xfId="1" applyNumberFormat="1" applyFont="1" applyFill="1" applyBorder="1" applyAlignment="1">
      <alignment horizontal="center" vertical="center"/>
    </xf>
    <xf numFmtId="49" fontId="72" fillId="3" borderId="1" xfId="1" applyNumberFormat="1" applyFont="1" applyFill="1" applyBorder="1" applyAlignment="1">
      <alignment horizontal="center" vertical="center"/>
    </xf>
    <xf numFmtId="0" fontId="72" fillId="2" borderId="2" xfId="1" applyFont="1" applyFill="1" applyBorder="1" applyAlignment="1">
      <alignment horizontal="center" vertical="center"/>
    </xf>
    <xf numFmtId="0" fontId="98" fillId="2" borderId="6" xfId="1" applyFont="1" applyFill="1" applyBorder="1" applyAlignment="1">
      <alignment horizontal="center" vertical="center"/>
    </xf>
    <xf numFmtId="0" fontId="98" fillId="2" borderId="15" xfId="1" applyFont="1" applyFill="1" applyBorder="1" applyAlignment="1">
      <alignment horizontal="center" vertical="center"/>
    </xf>
    <xf numFmtId="49" fontId="72" fillId="3" borderId="0" xfId="3" applyNumberFormat="1" applyFont="1" applyFill="1" applyAlignment="1">
      <alignment horizontal="right" vertical="center"/>
    </xf>
    <xf numFmtId="0" fontId="98" fillId="6" borderId="15" xfId="1" applyFont="1" applyFill="1" applyBorder="1" applyAlignment="1">
      <alignment horizontal="center" vertical="center"/>
    </xf>
    <xf numFmtId="0" fontId="72" fillId="2" borderId="5" xfId="1" applyFont="1" applyFill="1" applyBorder="1" applyAlignment="1">
      <alignment horizontal="center" vertical="center"/>
    </xf>
    <xf numFmtId="0" fontId="72" fillId="2" borderId="1" xfId="1" applyFont="1" applyFill="1" applyBorder="1" applyAlignment="1">
      <alignment horizontal="center" vertical="center"/>
    </xf>
    <xf numFmtId="49" fontId="30" fillId="3" borderId="8" xfId="1" applyNumberFormat="1" applyFont="1" applyFill="1" applyBorder="1" applyAlignment="1">
      <alignment horizontal="right" vertical="center" shrinkToFit="1"/>
    </xf>
    <xf numFmtId="49" fontId="8" fillId="3" borderId="0" xfId="1" applyNumberFormat="1" applyFont="1" applyFill="1" applyAlignment="1">
      <alignment horizontal="center" vertical="center" shrinkToFit="1"/>
    </xf>
    <xf numFmtId="49" fontId="45" fillId="3" borderId="0" xfId="1" applyNumberFormat="1" applyFont="1" applyFill="1" applyAlignment="1">
      <alignment horizontal="center" vertical="center" shrinkToFit="1"/>
    </xf>
    <xf numFmtId="0" fontId="9" fillId="3" borderId="5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38" fillId="2" borderId="0" xfId="1" applyFont="1" applyFill="1" applyAlignment="1">
      <alignment horizontal="center" vertical="center" shrinkToFit="1"/>
    </xf>
    <xf numFmtId="0" fontId="99" fillId="2" borderId="8" xfId="1" applyFont="1" applyFill="1" applyBorder="1" applyAlignment="1">
      <alignment horizontal="center" vertical="center" shrinkToFit="1"/>
    </xf>
    <xf numFmtId="0" fontId="38" fillId="2" borderId="15" xfId="1" applyFont="1" applyFill="1" applyBorder="1" applyAlignment="1">
      <alignment horizontal="center" vertical="center" shrinkToFit="1"/>
    </xf>
    <xf numFmtId="0" fontId="99" fillId="2" borderId="0" xfId="1" applyFont="1" applyFill="1" applyAlignment="1">
      <alignment horizontal="center" vertical="center" shrinkToFit="1"/>
    </xf>
    <xf numFmtId="0" fontId="38" fillId="7" borderId="15" xfId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0" fontId="38" fillId="2" borderId="2" xfId="1" applyFont="1" applyFill="1" applyBorder="1" applyAlignment="1">
      <alignment horizontal="center" vertical="center" shrinkToFit="1"/>
    </xf>
    <xf numFmtId="0" fontId="99" fillId="2" borderId="6" xfId="1" applyFont="1" applyFill="1" applyBorder="1" applyAlignment="1">
      <alignment horizontal="center" vertical="center" shrinkToFit="1"/>
    </xf>
    <xf numFmtId="0" fontId="99" fillId="2" borderId="15" xfId="1" applyFont="1" applyFill="1" applyBorder="1" applyAlignment="1">
      <alignment horizontal="center" vertical="center" shrinkToFit="1"/>
    </xf>
    <xf numFmtId="0" fontId="99" fillId="6" borderId="15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49" fontId="9" fillId="2" borderId="1" xfId="1" applyNumberFormat="1" applyFont="1" applyFill="1" applyBorder="1" applyAlignment="1">
      <alignment horizontal="center" vertical="center" shrinkToFit="1"/>
    </xf>
    <xf numFmtId="0" fontId="69" fillId="2" borderId="1" xfId="1" applyFont="1" applyFill="1" applyBorder="1" applyAlignment="1">
      <alignment horizontal="center" vertical="top"/>
    </xf>
    <xf numFmtId="0" fontId="69" fillId="2" borderId="2" xfId="1" applyFont="1" applyFill="1" applyBorder="1" applyAlignment="1">
      <alignment horizontal="center" vertical="top"/>
    </xf>
    <xf numFmtId="0" fontId="69" fillId="2" borderId="5" xfId="1" applyFont="1" applyFill="1" applyBorder="1" applyAlignment="1">
      <alignment horizontal="center" vertical="top"/>
    </xf>
    <xf numFmtId="0" fontId="69" fillId="2" borderId="6" xfId="1" applyFont="1" applyFill="1" applyBorder="1" applyAlignment="1">
      <alignment horizontal="center" vertical="top"/>
    </xf>
    <xf numFmtId="49" fontId="70" fillId="3" borderId="3" xfId="1" applyNumberFormat="1" applyFont="1" applyFill="1" applyBorder="1" applyAlignment="1">
      <alignment horizontal="center" vertical="center"/>
    </xf>
    <xf numFmtId="49" fontId="70" fillId="3" borderId="4" xfId="1" applyNumberFormat="1" applyFont="1" applyFill="1" applyBorder="1" applyAlignment="1">
      <alignment horizontal="center" vertical="center"/>
    </xf>
    <xf numFmtId="49" fontId="72" fillId="2" borderId="1" xfId="1" applyNumberFormat="1" applyFont="1" applyFill="1" applyBorder="1" applyAlignment="1">
      <alignment horizontal="center" vertical="center"/>
    </xf>
    <xf numFmtId="49" fontId="72" fillId="2" borderId="7" xfId="1" applyNumberFormat="1" applyFont="1" applyFill="1" applyBorder="1" applyAlignment="1">
      <alignment horizontal="center" vertical="center"/>
    </xf>
    <xf numFmtId="49" fontId="72" fillId="2" borderId="2" xfId="1" applyNumberFormat="1" applyFont="1" applyFill="1" applyBorder="1" applyAlignment="1">
      <alignment horizontal="center" vertical="center"/>
    </xf>
    <xf numFmtId="49" fontId="72" fillId="2" borderId="5" xfId="1" applyNumberFormat="1" applyFont="1" applyFill="1" applyBorder="1" applyAlignment="1">
      <alignment horizontal="center" vertical="center"/>
    </xf>
    <xf numFmtId="49" fontId="72" fillId="2" borderId="8" xfId="1" applyNumberFormat="1" applyFont="1" applyFill="1" applyBorder="1" applyAlignment="1">
      <alignment horizontal="center" vertical="center"/>
    </xf>
    <xf numFmtId="49" fontId="72" fillId="2" borderId="6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top" shrinkToFit="1"/>
    </xf>
    <xf numFmtId="0" fontId="10" fillId="2" borderId="2" xfId="1" applyFont="1" applyFill="1" applyBorder="1" applyAlignment="1">
      <alignment horizontal="center" vertical="top" shrinkToFit="1"/>
    </xf>
    <xf numFmtId="0" fontId="10" fillId="2" borderId="5" xfId="1" applyFont="1" applyFill="1" applyBorder="1" applyAlignment="1">
      <alignment horizontal="center" vertical="top" shrinkToFit="1"/>
    </xf>
    <xf numFmtId="0" fontId="10" fillId="2" borderId="6" xfId="1" applyFont="1" applyFill="1" applyBorder="1" applyAlignment="1">
      <alignment horizontal="center" vertical="top" shrinkToFit="1"/>
    </xf>
    <xf numFmtId="49" fontId="5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/>
    </xf>
    <xf numFmtId="49" fontId="24" fillId="2" borderId="1" xfId="1" applyNumberFormat="1" applyFont="1" applyFill="1" applyBorder="1" applyAlignment="1">
      <alignment horizontal="center" vertical="center" shrinkToFit="1"/>
    </xf>
    <xf numFmtId="49" fontId="9" fillId="2" borderId="7" xfId="1" applyNumberFormat="1" applyFont="1" applyFill="1" applyBorder="1" applyAlignment="1">
      <alignment horizontal="center" vertical="center" shrinkToFit="1"/>
    </xf>
    <xf numFmtId="49" fontId="9" fillId="2" borderId="2" xfId="1" applyNumberFormat="1" applyFont="1" applyFill="1" applyBorder="1" applyAlignment="1">
      <alignment horizontal="center" vertical="center" shrinkToFit="1"/>
    </xf>
    <xf numFmtId="49" fontId="9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shrinkToFit="1"/>
    </xf>
    <xf numFmtId="49" fontId="9" fillId="2" borderId="6" xfId="1" applyNumberFormat="1" applyFont="1" applyFill="1" applyBorder="1" applyAlignment="1">
      <alignment horizontal="center" vertical="center" shrinkToFit="1"/>
    </xf>
    <xf numFmtId="0" fontId="62" fillId="2" borderId="1" xfId="1" applyFont="1" applyFill="1" applyBorder="1" applyAlignment="1">
      <alignment horizontal="center" vertical="top" shrinkToFit="1"/>
    </xf>
    <xf numFmtId="0" fontId="62" fillId="2" borderId="2" xfId="1" applyFont="1" applyFill="1" applyBorder="1" applyAlignment="1">
      <alignment horizontal="center" vertical="top" shrinkToFit="1"/>
    </xf>
    <xf numFmtId="0" fontId="62" fillId="2" borderId="5" xfId="1" applyFont="1" applyFill="1" applyBorder="1" applyAlignment="1">
      <alignment horizontal="center" vertical="top" shrinkToFit="1"/>
    </xf>
    <xf numFmtId="0" fontId="62" fillId="2" borderId="6" xfId="1" applyFont="1" applyFill="1" applyBorder="1" applyAlignment="1">
      <alignment horizontal="center" vertical="top" shrinkToFit="1"/>
    </xf>
    <xf numFmtId="49" fontId="93" fillId="3" borderId="3" xfId="1" applyNumberFormat="1" applyFont="1" applyFill="1" applyBorder="1" applyAlignment="1">
      <alignment horizontal="center" vertical="center"/>
    </xf>
    <xf numFmtId="49" fontId="93" fillId="3" borderId="4" xfId="1" applyNumberFormat="1" applyFont="1" applyFill="1" applyBorder="1" applyAlignment="1">
      <alignment horizontal="center" vertical="center"/>
    </xf>
    <xf numFmtId="49" fontId="94" fillId="2" borderId="1" xfId="1" applyNumberFormat="1" applyFont="1" applyFill="1" applyBorder="1" applyAlignment="1">
      <alignment horizontal="center" vertical="center" shrinkToFit="1"/>
    </xf>
    <xf numFmtId="49" fontId="62" fillId="2" borderId="7" xfId="1" applyNumberFormat="1" applyFont="1" applyFill="1" applyBorder="1" applyAlignment="1">
      <alignment horizontal="center" vertical="center" shrinkToFit="1"/>
    </xf>
    <xf numFmtId="49" fontId="62" fillId="2" borderId="2" xfId="1" applyNumberFormat="1" applyFont="1" applyFill="1" applyBorder="1" applyAlignment="1">
      <alignment horizontal="center" vertical="center" shrinkToFit="1"/>
    </xf>
    <xf numFmtId="49" fontId="62" fillId="2" borderId="5" xfId="1" applyNumberFormat="1" applyFont="1" applyFill="1" applyBorder="1" applyAlignment="1">
      <alignment horizontal="center" vertical="center" shrinkToFit="1"/>
    </xf>
    <xf numFmtId="49" fontId="62" fillId="2" borderId="8" xfId="1" applyNumberFormat="1" applyFont="1" applyFill="1" applyBorder="1" applyAlignment="1">
      <alignment horizontal="center" vertical="center" shrinkToFit="1"/>
    </xf>
    <xf numFmtId="49" fontId="62" fillId="2" borderId="6" xfId="1" applyNumberFormat="1" applyFont="1" applyFill="1" applyBorder="1" applyAlignment="1">
      <alignment horizontal="center" vertical="center" shrinkToFit="1"/>
    </xf>
    <xf numFmtId="0" fontId="100" fillId="2" borderId="0" xfId="1" applyFont="1" applyFill="1">
      <alignment vertical="center"/>
    </xf>
    <xf numFmtId="0" fontId="9" fillId="2" borderId="0" xfId="1" applyFont="1" applyFill="1">
      <alignment vertical="center"/>
    </xf>
    <xf numFmtId="49" fontId="9" fillId="3" borderId="0" xfId="1" applyNumberFormat="1" applyFont="1" applyFill="1" applyAlignment="1">
      <alignment horizontal="right"/>
    </xf>
    <xf numFmtId="0" fontId="9" fillId="3" borderId="0" xfId="1" applyFont="1" applyFill="1" applyAlignment="1">
      <alignment horizontal="right"/>
    </xf>
    <xf numFmtId="0" fontId="9" fillId="2" borderId="1" xfId="1" applyFont="1" applyFill="1" applyBorder="1" applyAlignment="1">
      <alignment horizontal="center" vertical="center" shrinkToFit="1"/>
    </xf>
    <xf numFmtId="49" fontId="35" fillId="3" borderId="0" xfId="1" applyNumberFormat="1" applyFont="1" applyFill="1" applyAlignment="1">
      <alignment horizontal="center" vertical="center" shrinkToFit="1"/>
    </xf>
    <xf numFmtId="0" fontId="35" fillId="3" borderId="0" xfId="1" applyFont="1" applyFill="1" applyAlignment="1">
      <alignment horizontal="center" vertical="center" shrinkToFit="1"/>
    </xf>
    <xf numFmtId="0" fontId="35" fillId="2" borderId="0" xfId="1" applyFont="1" applyFill="1">
      <alignment vertical="center"/>
    </xf>
  </cellXfs>
  <cellStyles count="4">
    <cellStyle name="一般" xfId="0" builtinId="0"/>
    <cellStyle name="一般 2" xfId="1" xr:uid="{00000000-0005-0000-0000-000001000000}"/>
    <cellStyle name="一般 2 2" xfId="2" xr:uid="{00000000-0005-0000-0000-000002000000}"/>
    <cellStyle name="一般 2 3" xfId="3" xr:uid="{00000000-0005-0000-0000-000003000000}"/>
  </cellStyles>
  <dxfs count="69"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175260</xdr:rowOff>
        </xdr:from>
        <xdr:to>
          <xdr:col>10</xdr:col>
          <xdr:colOff>22860</xdr:colOff>
          <xdr:row>2</xdr:row>
          <xdr:rowOff>22860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175260</xdr:rowOff>
        </xdr:from>
        <xdr:to>
          <xdr:col>10</xdr:col>
          <xdr:colOff>22860</xdr:colOff>
          <xdr:row>2</xdr:row>
          <xdr:rowOff>22860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175260</xdr:rowOff>
        </xdr:from>
        <xdr:to>
          <xdr:col>10</xdr:col>
          <xdr:colOff>22860</xdr:colOff>
          <xdr:row>2</xdr:row>
          <xdr:rowOff>22860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4156</xdr:colOff>
      <xdr:row>0</xdr:row>
      <xdr:rowOff>0</xdr:rowOff>
    </xdr:from>
    <xdr:to>
      <xdr:col>13</xdr:col>
      <xdr:colOff>132197</xdr:colOff>
      <xdr:row>3</xdr:row>
      <xdr:rowOff>55187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376" y="0"/>
          <a:ext cx="821461" cy="5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0</xdr:row>
          <xdr:rowOff>0</xdr:rowOff>
        </xdr:from>
        <xdr:to>
          <xdr:col>11</xdr:col>
          <xdr:colOff>38100</xdr:colOff>
          <xdr:row>1</xdr:row>
          <xdr:rowOff>38100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175260</xdr:rowOff>
        </xdr:from>
        <xdr:to>
          <xdr:col>11</xdr:col>
          <xdr:colOff>60960</xdr:colOff>
          <xdr:row>2</xdr:row>
          <xdr:rowOff>22860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190500</xdr:colOff>
      <xdr:row>0</xdr:row>
      <xdr:rowOff>127000</xdr:rowOff>
    </xdr:from>
    <xdr:to>
      <xdr:col>14</xdr:col>
      <xdr:colOff>82550</xdr:colOff>
      <xdr:row>2</xdr:row>
      <xdr:rowOff>69850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270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175260</xdr:rowOff>
        </xdr:from>
        <xdr:to>
          <xdr:col>10</xdr:col>
          <xdr:colOff>22860</xdr:colOff>
          <xdr:row>2</xdr:row>
          <xdr:rowOff>22860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5">
    <tabColor theme="5" tint="0.59999389629810485"/>
  </sheetPr>
  <dimension ref="A1:P64"/>
  <sheetViews>
    <sheetView zoomScaleNormal="100" workbookViewId="0">
      <selection activeCell="L7" sqref="L7"/>
    </sheetView>
  </sheetViews>
  <sheetFormatPr defaultColWidth="9" defaultRowHeight="19.8"/>
  <cols>
    <col min="1" max="2" width="4.109375" style="92" customWidth="1"/>
    <col min="3" max="3" width="3.6640625" style="92" customWidth="1"/>
    <col min="4" max="4" width="3.6640625" style="93" customWidth="1"/>
    <col min="5" max="5" width="3.6640625" style="94" customWidth="1"/>
    <col min="6" max="6" width="12.6640625" style="98" customWidth="1"/>
    <col min="7" max="7" width="8.6640625" style="57" customWidth="1"/>
    <col min="8" max="8" width="8.6640625" style="213" customWidth="1"/>
    <col min="9" max="9" width="1.44140625" style="177" customWidth="1"/>
    <col min="10" max="10" width="10.6640625" style="220" customWidth="1"/>
    <col min="11" max="11" width="1.44140625" style="177" customWidth="1"/>
    <col min="12" max="12" width="10.6640625" style="311" customWidth="1"/>
    <col min="13" max="13" width="1.44140625" style="174" customWidth="1"/>
    <col min="14" max="14" width="10.6640625" style="167" customWidth="1"/>
    <col min="15" max="15" width="1.44140625" style="174" customWidth="1"/>
    <col min="16" max="16" width="9" style="167"/>
    <col min="17" max="16384" width="9" style="92"/>
  </cols>
  <sheetData>
    <row r="1" spans="1:16" s="10" customFormat="1" ht="15" customHeight="1">
      <c r="A1" s="1" t="s">
        <v>0</v>
      </c>
      <c r="B1" s="1"/>
      <c r="C1" s="2"/>
      <c r="D1" s="3"/>
      <c r="E1" s="4"/>
      <c r="F1" s="5"/>
      <c r="G1" s="6"/>
      <c r="H1" s="349">
        <v>35</v>
      </c>
      <c r="I1" s="350"/>
      <c r="J1" s="353"/>
      <c r="K1" s="354"/>
      <c r="L1" s="221"/>
      <c r="M1" s="165"/>
      <c r="N1" s="165" t="s">
        <v>1</v>
      </c>
      <c r="O1" s="165"/>
      <c r="P1" s="164"/>
    </row>
    <row r="2" spans="1:16" s="20" customFormat="1" ht="15" customHeight="1">
      <c r="A2" s="11" t="s">
        <v>2</v>
      </c>
      <c r="B2" s="12"/>
      <c r="C2" s="13"/>
      <c r="D2" s="14"/>
      <c r="E2" s="15"/>
      <c r="F2" s="5"/>
      <c r="G2" s="16"/>
      <c r="H2" s="351"/>
      <c r="I2" s="352"/>
      <c r="J2" s="353"/>
      <c r="K2" s="354"/>
      <c r="L2" s="221"/>
      <c r="M2" s="166"/>
      <c r="N2" s="166"/>
      <c r="O2" s="166"/>
      <c r="P2" s="167"/>
    </row>
    <row r="3" spans="1:16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55" t="s">
        <v>117</v>
      </c>
      <c r="I3" s="356"/>
      <c r="J3" s="356"/>
      <c r="K3" s="357"/>
      <c r="L3" s="222"/>
      <c r="M3" s="168"/>
      <c r="N3" s="111" t="s">
        <v>6</v>
      </c>
      <c r="O3" s="169"/>
      <c r="P3" s="169"/>
    </row>
    <row r="4" spans="1:16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58"/>
      <c r="I4" s="359"/>
      <c r="J4" s="359"/>
      <c r="K4" s="360"/>
      <c r="L4" s="313"/>
      <c r="M4" s="175"/>
      <c r="N4" s="176" t="s">
        <v>8</v>
      </c>
      <c r="O4" s="170"/>
      <c r="P4" s="170"/>
    </row>
    <row r="5" spans="1:16" s="196" customFormat="1" ht="13.95" customHeight="1">
      <c r="A5" s="184" t="s">
        <v>9</v>
      </c>
      <c r="B5" s="184" t="s">
        <v>10</v>
      </c>
      <c r="C5" s="185" t="s">
        <v>11</v>
      </c>
      <c r="D5" s="186" t="s">
        <v>12</v>
      </c>
      <c r="E5" s="187" t="s">
        <v>13</v>
      </c>
      <c r="F5" s="188" t="s">
        <v>14</v>
      </c>
      <c r="G5" s="189" t="s">
        <v>15</v>
      </c>
      <c r="H5" s="212" t="s">
        <v>16</v>
      </c>
      <c r="I5" s="190"/>
      <c r="J5" s="218" t="s">
        <v>17</v>
      </c>
      <c r="K5" s="191"/>
      <c r="L5" s="224" t="s">
        <v>18</v>
      </c>
      <c r="M5" s="192"/>
      <c r="N5" s="193" t="s">
        <v>19</v>
      </c>
      <c r="O5" s="194"/>
      <c r="P5" s="195"/>
    </row>
    <row r="6" spans="1:16" s="30" customFormat="1" ht="25.2" customHeight="1">
      <c r="A6" s="52"/>
      <c r="B6" s="52"/>
      <c r="C6" s="52"/>
      <c r="D6" s="53"/>
      <c r="E6" s="54"/>
      <c r="F6" s="55"/>
      <c r="G6" s="56"/>
      <c r="H6" s="213"/>
      <c r="I6" s="172"/>
      <c r="J6" s="219"/>
      <c r="K6" s="172"/>
      <c r="L6" s="307"/>
      <c r="M6" s="172"/>
      <c r="N6" s="172"/>
      <c r="O6" s="169"/>
      <c r="P6" s="169"/>
    </row>
    <row r="7" spans="1:16" s="70" customFormat="1" ht="25.2" customHeight="1">
      <c r="A7" s="60">
        <v>1</v>
      </c>
      <c r="B7" s="61">
        <v>1</v>
      </c>
      <c r="C7" s="62" t="s">
        <v>20</v>
      </c>
      <c r="D7" s="63">
        <v>3</v>
      </c>
      <c r="E7" s="64" t="s">
        <v>21</v>
      </c>
      <c r="F7" s="197" t="s">
        <v>22</v>
      </c>
      <c r="G7" s="81" t="s">
        <v>23</v>
      </c>
      <c r="H7" s="225" t="s">
        <v>20</v>
      </c>
      <c r="I7" s="226"/>
      <c r="J7" s="213"/>
      <c r="K7" s="171"/>
      <c r="L7" s="310"/>
      <c r="M7" s="171"/>
      <c r="N7" s="171"/>
      <c r="O7" s="178"/>
      <c r="P7" s="174"/>
    </row>
    <row r="8" spans="1:16" s="70" customFormat="1" ht="25.2" customHeight="1">
      <c r="A8" s="71"/>
      <c r="B8" s="72"/>
      <c r="C8" s="73"/>
      <c r="D8" s="74"/>
      <c r="E8" s="75"/>
      <c r="F8" s="198" t="s">
        <v>24</v>
      </c>
      <c r="G8" s="81" t="s">
        <v>25</v>
      </c>
      <c r="H8" s="225" t="s">
        <v>20</v>
      </c>
      <c r="I8" s="227"/>
      <c r="J8" s="314" t="str">
        <f>IF(OR(I9=7,I9=8,I9=9),F7,IF(OR(I9=1,I9=2,I9=3),F10,IF(F7="Bye",F10,IF(F10="Bye",F7,""))))</f>
        <v>張秀英</v>
      </c>
      <c r="K8" s="315"/>
      <c r="L8" s="309"/>
      <c r="M8" s="315"/>
      <c r="N8" s="315"/>
      <c r="O8" s="178"/>
      <c r="P8" s="174"/>
    </row>
    <row r="9" spans="1:16" s="70" customFormat="1" ht="25.2" customHeight="1">
      <c r="A9" s="71"/>
      <c r="B9" s="72"/>
      <c r="C9" s="73"/>
      <c r="D9" s="74"/>
      <c r="E9" s="75"/>
      <c r="F9" s="199"/>
      <c r="G9" s="77"/>
      <c r="H9" s="228" t="s">
        <v>118</v>
      </c>
      <c r="I9" s="229">
        <v>8</v>
      </c>
      <c r="J9" s="316" t="str">
        <f>IF(OR(I9=7,I9=8,I9=9),F8,IF(OR(I9=1,I9=2,I9=3),F11,IF(F7="Bye",F11,IF(F10="Bye",F8,""))))</f>
        <v>何秋美</v>
      </c>
      <c r="K9" s="317"/>
      <c r="L9" s="309"/>
      <c r="M9" s="315"/>
      <c r="N9" s="315"/>
      <c r="O9" s="178"/>
      <c r="P9" s="174"/>
    </row>
    <row r="10" spans="1:16" s="70" customFormat="1" ht="25.2" customHeight="1">
      <c r="A10" s="71">
        <v>2</v>
      </c>
      <c r="B10" s="79">
        <v>7</v>
      </c>
      <c r="C10" s="62" t="s">
        <v>20</v>
      </c>
      <c r="D10" s="63"/>
      <c r="E10" s="80"/>
      <c r="F10" s="200" t="s">
        <v>26</v>
      </c>
      <c r="G10" s="81" t="s">
        <v>27</v>
      </c>
      <c r="H10" s="230"/>
      <c r="I10" s="231"/>
      <c r="J10" s="318" t="s">
        <v>135</v>
      </c>
      <c r="K10" s="319"/>
      <c r="L10" s="309"/>
      <c r="M10" s="315"/>
      <c r="N10" s="315"/>
      <c r="O10" s="178"/>
      <c r="P10" s="174"/>
    </row>
    <row r="11" spans="1:16" s="70" customFormat="1" ht="25.2" customHeight="1">
      <c r="A11" s="71"/>
      <c r="B11" s="72"/>
      <c r="C11" s="73"/>
      <c r="D11" s="74"/>
      <c r="E11" s="75"/>
      <c r="F11" s="200" t="s">
        <v>28</v>
      </c>
      <c r="G11" s="81" t="s">
        <v>27</v>
      </c>
      <c r="H11" s="230"/>
      <c r="I11" s="227"/>
      <c r="J11" s="314"/>
      <c r="K11" s="319"/>
      <c r="L11" s="309" t="str">
        <f>IF(OR(K12=7,K12=8,K12=9),J8,IF(OR(K12=1,K12=2,K12=3),J14,""))</f>
        <v>張秀英</v>
      </c>
      <c r="M11" s="320"/>
      <c r="N11" s="315"/>
      <c r="O11" s="178"/>
      <c r="P11" s="174"/>
    </row>
    <row r="12" spans="1:16" s="70" customFormat="1" ht="25.2" customHeight="1">
      <c r="A12" s="71"/>
      <c r="B12" s="72"/>
      <c r="C12" s="73"/>
      <c r="D12" s="74"/>
      <c r="E12" s="75"/>
      <c r="F12" s="199"/>
      <c r="G12" s="77"/>
      <c r="H12" s="228"/>
      <c r="I12" s="171"/>
      <c r="J12" s="321" t="s">
        <v>120</v>
      </c>
      <c r="K12" s="322">
        <v>8</v>
      </c>
      <c r="L12" s="323" t="str">
        <f>IF(OR(K12=7,K12=8,K12=9),J9,IF(OR(K12=1,K12=2,K12=3),J15,""))</f>
        <v>何秋美</v>
      </c>
      <c r="M12" s="315"/>
      <c r="N12" s="315"/>
      <c r="O12" s="178"/>
      <c r="P12" s="174"/>
    </row>
    <row r="13" spans="1:16" s="70" customFormat="1" ht="25.2" customHeight="1">
      <c r="A13" s="71">
        <v>3</v>
      </c>
      <c r="B13" s="79">
        <v>5</v>
      </c>
      <c r="C13" s="62" t="s">
        <v>20</v>
      </c>
      <c r="D13" s="63"/>
      <c r="E13" s="80"/>
      <c r="F13" s="200" t="s">
        <v>29</v>
      </c>
      <c r="G13" s="81" t="s">
        <v>27</v>
      </c>
      <c r="H13" s="230"/>
      <c r="I13" s="226"/>
      <c r="J13" s="314"/>
      <c r="K13" s="319"/>
      <c r="L13" s="324" t="s">
        <v>131</v>
      </c>
      <c r="M13" s="325"/>
      <c r="N13" s="315"/>
      <c r="O13" s="178"/>
      <c r="P13" s="174"/>
    </row>
    <row r="14" spans="1:16" s="70" customFormat="1" ht="25.2" customHeight="1">
      <c r="A14" s="71"/>
      <c r="B14" s="72"/>
      <c r="C14" s="73"/>
      <c r="D14" s="74"/>
      <c r="E14" s="75"/>
      <c r="F14" s="200" t="s">
        <v>30</v>
      </c>
      <c r="G14" s="81" t="s">
        <v>31</v>
      </c>
      <c r="H14" s="230"/>
      <c r="I14" s="227"/>
      <c r="J14" s="314" t="str">
        <f>IF(OR(I15=7,I15=8,I15=9),F13,IF(OR(I15=1,I15=2,I15=3),F16,IF(F13="Bye",F16,IF(F16="Bye",F13,""))))</f>
        <v>陳佳莉</v>
      </c>
      <c r="K14" s="319"/>
      <c r="L14" s="309"/>
      <c r="M14" s="319"/>
      <c r="N14" s="315"/>
      <c r="O14" s="178"/>
      <c r="P14" s="174"/>
    </row>
    <row r="15" spans="1:16" s="70" customFormat="1" ht="25.2" customHeight="1">
      <c r="A15" s="71"/>
      <c r="B15" s="72"/>
      <c r="C15" s="73"/>
      <c r="D15" s="74"/>
      <c r="E15" s="75"/>
      <c r="F15" s="199"/>
      <c r="G15" s="77"/>
      <c r="H15" s="228" t="s">
        <v>118</v>
      </c>
      <c r="I15" s="229">
        <v>2</v>
      </c>
      <c r="J15" s="316" t="str">
        <f>IF(OR(I15=7,I15=8,I15=9),F14,IF(OR(I15=1,I15=2,I15=3),F17,IF(F13="Bye",F17,IF(F16="Bye",F14,""))))</f>
        <v>林秋華</v>
      </c>
      <c r="K15" s="326"/>
      <c r="L15" s="309"/>
      <c r="M15" s="319"/>
      <c r="N15" s="315"/>
      <c r="O15" s="178"/>
      <c r="P15" s="174"/>
    </row>
    <row r="16" spans="1:16" s="70" customFormat="1" ht="25.2" customHeight="1">
      <c r="A16" s="71">
        <v>4</v>
      </c>
      <c r="B16" s="79">
        <v>3</v>
      </c>
      <c r="C16" s="62" t="s">
        <v>20</v>
      </c>
      <c r="D16" s="63">
        <v>16</v>
      </c>
      <c r="E16" s="80"/>
      <c r="F16" s="200" t="s">
        <v>32</v>
      </c>
      <c r="G16" s="81" t="s">
        <v>25</v>
      </c>
      <c r="H16" s="230"/>
      <c r="I16" s="231"/>
      <c r="J16" s="324" t="s">
        <v>133</v>
      </c>
      <c r="K16" s="315"/>
      <c r="L16" s="309"/>
      <c r="M16" s="319"/>
      <c r="N16" s="315"/>
      <c r="O16" s="178"/>
      <c r="P16" s="174"/>
    </row>
    <row r="17" spans="1:16" s="70" customFormat="1" ht="25.2" customHeight="1">
      <c r="A17" s="71"/>
      <c r="B17" s="72"/>
      <c r="C17" s="73"/>
      <c r="D17" s="74"/>
      <c r="E17" s="75"/>
      <c r="F17" s="200" t="s">
        <v>33</v>
      </c>
      <c r="G17" s="81" t="s">
        <v>31</v>
      </c>
      <c r="H17" s="230"/>
      <c r="I17" s="227"/>
      <c r="J17" s="314"/>
      <c r="K17" s="315"/>
      <c r="L17" s="309"/>
      <c r="M17" s="327"/>
      <c r="N17" s="315" t="str">
        <f>IF(OR(M18=7,M18=8,M18=9),L11,IF(OR(M18=1,M18=2,M18=3),L23,""))</f>
        <v>張秀英</v>
      </c>
      <c r="O17" s="178"/>
      <c r="P17" s="174"/>
    </row>
    <row r="18" spans="1:16" s="70" customFormat="1" ht="25.2" customHeight="1">
      <c r="A18" s="71"/>
      <c r="B18" s="72"/>
      <c r="C18" s="73"/>
      <c r="D18" s="74"/>
      <c r="E18" s="75"/>
      <c r="F18" s="199"/>
      <c r="G18" s="77"/>
      <c r="H18" s="228"/>
      <c r="I18" s="171"/>
      <c r="J18" s="314"/>
      <c r="K18" s="315"/>
      <c r="L18" s="328" t="s">
        <v>121</v>
      </c>
      <c r="M18" s="329">
        <v>9</v>
      </c>
      <c r="N18" s="330" t="str">
        <f>IF(OR(M18=7,M18=8,M18=9),L12,IF(OR(M18=1,M18=2,M18=3),L24,""))</f>
        <v>何秋美</v>
      </c>
      <c r="O18" s="178"/>
      <c r="P18" s="174"/>
    </row>
    <row r="19" spans="1:16" s="70" customFormat="1" ht="25.2" customHeight="1">
      <c r="A19" s="71">
        <v>5</v>
      </c>
      <c r="B19" s="72">
        <v>6</v>
      </c>
      <c r="C19" s="73" t="s">
        <v>20</v>
      </c>
      <c r="D19" s="63"/>
      <c r="E19" s="80"/>
      <c r="F19" s="200" t="s">
        <v>34</v>
      </c>
      <c r="G19" s="81" t="s">
        <v>27</v>
      </c>
      <c r="H19" s="230"/>
      <c r="I19" s="171"/>
      <c r="J19" s="314"/>
      <c r="K19" s="315"/>
      <c r="L19" s="309"/>
      <c r="M19" s="319"/>
      <c r="N19" s="331" t="s">
        <v>135</v>
      </c>
      <c r="O19" s="178"/>
      <c r="P19" s="174"/>
    </row>
    <row r="20" spans="1:16" s="70" customFormat="1" ht="25.2" customHeight="1">
      <c r="A20" s="71"/>
      <c r="B20" s="84"/>
      <c r="C20" s="85"/>
      <c r="D20" s="74"/>
      <c r="E20" s="75"/>
      <c r="F20" s="200" t="s">
        <v>35</v>
      </c>
      <c r="G20" s="81" t="s">
        <v>27</v>
      </c>
      <c r="H20" s="230"/>
      <c r="I20" s="227"/>
      <c r="J20" s="314" t="str">
        <f>IF(OR(I21=7,I21=8,I21=9),F19,IF(OR(I21=1,I21=2,I21=3),F22,IF(F19="Bye",F22,IF(F22="Bye",F19,""))))</f>
        <v>廖芷稜</v>
      </c>
      <c r="K20" s="315"/>
      <c r="L20" s="309"/>
      <c r="M20" s="319"/>
      <c r="N20" s="315"/>
      <c r="O20" s="178"/>
      <c r="P20" s="174"/>
    </row>
    <row r="21" spans="1:16" s="70" customFormat="1" ht="25.2" customHeight="1">
      <c r="A21" s="71"/>
      <c r="B21" s="72"/>
      <c r="C21" s="73"/>
      <c r="D21" s="74"/>
      <c r="E21" s="75"/>
      <c r="F21" s="199"/>
      <c r="G21" s="77"/>
      <c r="H21" s="228" t="s">
        <v>118</v>
      </c>
      <c r="I21" s="229">
        <v>8</v>
      </c>
      <c r="J21" s="316" t="str">
        <f>IF(OR(I21=7,I21=8,I21=9),F20,IF(OR(I21=1,I21=2,I21=3),F23,IF(F19="Bye",F23,IF(F22="Bye",F20,""))))</f>
        <v>王柏云</v>
      </c>
      <c r="K21" s="317"/>
      <c r="L21" s="309"/>
      <c r="M21" s="319"/>
      <c r="N21" s="315"/>
      <c r="O21" s="178"/>
      <c r="P21" s="174"/>
    </row>
    <row r="22" spans="1:16" s="70" customFormat="1" ht="25.2" customHeight="1">
      <c r="A22" s="71">
        <v>6</v>
      </c>
      <c r="B22" s="72">
        <v>8</v>
      </c>
      <c r="C22" s="73" t="s">
        <v>20</v>
      </c>
      <c r="D22" s="63"/>
      <c r="E22" s="80"/>
      <c r="F22" s="200" t="s">
        <v>36</v>
      </c>
      <c r="G22" s="81" t="s">
        <v>37</v>
      </c>
      <c r="H22" s="230"/>
      <c r="I22" s="231"/>
      <c r="J22" s="318" t="s">
        <v>132</v>
      </c>
      <c r="K22" s="319"/>
      <c r="L22" s="309"/>
      <c r="M22" s="319"/>
      <c r="N22" s="315"/>
      <c r="O22" s="178"/>
      <c r="P22" s="174"/>
    </row>
    <row r="23" spans="1:16" s="70" customFormat="1" ht="25.2" customHeight="1">
      <c r="A23" s="71"/>
      <c r="B23" s="84"/>
      <c r="C23" s="85"/>
      <c r="D23" s="74"/>
      <c r="E23" s="75"/>
      <c r="F23" s="200" t="s">
        <v>38</v>
      </c>
      <c r="G23" s="81" t="s">
        <v>37</v>
      </c>
      <c r="H23" s="230"/>
      <c r="I23" s="227"/>
      <c r="J23" s="314"/>
      <c r="K23" s="319"/>
      <c r="L23" s="309" t="str">
        <f>IF(OR(K24=7,K24=8,K24=9),J20,IF(OR(K24=1,K24=2,K24=3),J26,""))</f>
        <v>鄭美娟</v>
      </c>
      <c r="M23" s="327"/>
      <c r="N23" s="315"/>
      <c r="O23" s="178"/>
      <c r="P23" s="174"/>
    </row>
    <row r="24" spans="1:16" s="70" customFormat="1" ht="25.2" customHeight="1">
      <c r="A24" s="71"/>
      <c r="B24" s="72"/>
      <c r="C24" s="73"/>
      <c r="D24" s="74"/>
      <c r="E24" s="75"/>
      <c r="F24" s="199"/>
      <c r="G24" s="77"/>
      <c r="H24" s="228"/>
      <c r="I24" s="232"/>
      <c r="J24" s="321" t="s">
        <v>120</v>
      </c>
      <c r="K24" s="322">
        <v>2</v>
      </c>
      <c r="L24" s="323" t="str">
        <f>IF(OR(K24=7,K24=8,K24=9),J21,IF(OR(K24=1,K24=2,K24=3),J27,""))</f>
        <v>黃素芳</v>
      </c>
      <c r="M24" s="326"/>
      <c r="N24" s="315"/>
      <c r="O24" s="178"/>
      <c r="P24" s="174"/>
    </row>
    <row r="25" spans="1:16" s="70" customFormat="1" ht="25.2" customHeight="1">
      <c r="A25" s="71">
        <v>7</v>
      </c>
      <c r="B25" s="72">
        <v>4</v>
      </c>
      <c r="C25" s="73" t="s">
        <v>20</v>
      </c>
      <c r="D25" s="63">
        <v>1003</v>
      </c>
      <c r="E25" s="80"/>
      <c r="F25" s="200" t="s">
        <v>39</v>
      </c>
      <c r="G25" s="81" t="s">
        <v>27</v>
      </c>
      <c r="H25" s="230"/>
      <c r="I25" s="226"/>
      <c r="J25" s="314"/>
      <c r="K25" s="319"/>
      <c r="L25" s="324" t="s">
        <v>131</v>
      </c>
      <c r="M25" s="315"/>
      <c r="N25" s="315"/>
      <c r="O25" s="178"/>
      <c r="P25" s="174"/>
    </row>
    <row r="26" spans="1:16" s="70" customFormat="1" ht="25.2" customHeight="1">
      <c r="A26" s="71"/>
      <c r="B26" s="84"/>
      <c r="C26" s="85"/>
      <c r="D26" s="74"/>
      <c r="E26" s="75"/>
      <c r="F26" s="200" t="s">
        <v>40</v>
      </c>
      <c r="G26" s="81" t="s">
        <v>27</v>
      </c>
      <c r="H26" s="230"/>
      <c r="I26" s="227"/>
      <c r="J26" s="314" t="str">
        <f>IF(OR(I27=7,I27=8,I27=9),F25,IF(OR(I27=1,I27=2,I27=3),F28,IF(F25="Bye",F28,IF(F28="Bye",F25,""))))</f>
        <v>鄭美娟</v>
      </c>
      <c r="K26" s="319"/>
      <c r="L26" s="309"/>
      <c r="M26" s="315"/>
      <c r="N26" s="315"/>
      <c r="O26" s="178"/>
      <c r="P26" s="174"/>
    </row>
    <row r="27" spans="1:16" s="70" customFormat="1" ht="25.2" customHeight="1">
      <c r="A27" s="71"/>
      <c r="B27" s="72"/>
      <c r="C27" s="73"/>
      <c r="D27" s="74"/>
      <c r="E27" s="75"/>
      <c r="F27" s="199"/>
      <c r="G27" s="77"/>
      <c r="H27" s="228" t="s">
        <v>118</v>
      </c>
      <c r="I27" s="229">
        <v>2</v>
      </c>
      <c r="J27" s="316" t="str">
        <f>IF(OR(I27=7,I27=8,I27=9),F26,IF(OR(I27=1,I27=2,I27=3),F29,IF(F25="Bye",F29,IF(F28="Bye",F26,""))))</f>
        <v>黃素芳</v>
      </c>
      <c r="K27" s="326"/>
      <c r="L27" s="309"/>
      <c r="M27" s="315"/>
      <c r="N27" s="315"/>
      <c r="O27" s="178"/>
      <c r="P27" s="174"/>
    </row>
    <row r="28" spans="1:16" s="70" customFormat="1" ht="25.2" customHeight="1">
      <c r="A28" s="60">
        <v>8</v>
      </c>
      <c r="B28" s="79">
        <v>2</v>
      </c>
      <c r="C28" s="62" t="s">
        <v>20</v>
      </c>
      <c r="D28" s="63">
        <v>8</v>
      </c>
      <c r="E28" s="64" t="s">
        <v>41</v>
      </c>
      <c r="F28" s="197" t="s">
        <v>42</v>
      </c>
      <c r="G28" s="81" t="s">
        <v>43</v>
      </c>
      <c r="H28" s="230"/>
      <c r="I28" s="231"/>
      <c r="J28" s="318" t="s">
        <v>136</v>
      </c>
      <c r="K28" s="315"/>
      <c r="L28" s="309"/>
      <c r="M28" s="315"/>
      <c r="N28" s="315"/>
      <c r="O28" s="178"/>
      <c r="P28" s="174"/>
    </row>
    <row r="29" spans="1:16" s="70" customFormat="1" ht="25.2" customHeight="1">
      <c r="A29" s="86"/>
      <c r="B29" s="87"/>
      <c r="C29" s="73"/>
      <c r="D29" s="74"/>
      <c r="E29" s="75"/>
      <c r="F29" s="197" t="s">
        <v>44</v>
      </c>
      <c r="G29" s="81" t="s">
        <v>43</v>
      </c>
      <c r="H29" s="230"/>
      <c r="I29" s="227"/>
      <c r="J29" s="213"/>
      <c r="K29" s="171"/>
      <c r="L29" s="310"/>
      <c r="M29" s="232"/>
      <c r="N29" s="171"/>
      <c r="O29" s="178"/>
      <c r="P29" s="174"/>
    </row>
    <row r="30" spans="1:16" s="70" customFormat="1" ht="25.2" customHeight="1">
      <c r="A30" s="86"/>
      <c r="B30" s="86"/>
      <c r="C30" s="74"/>
      <c r="D30" s="74"/>
      <c r="E30" s="67"/>
      <c r="F30" s="88"/>
      <c r="G30" s="77"/>
      <c r="H30" s="213"/>
      <c r="I30" s="232"/>
      <c r="J30" s="213"/>
      <c r="K30" s="171"/>
      <c r="L30" s="310"/>
      <c r="M30" s="232"/>
      <c r="N30" s="171"/>
      <c r="O30" s="178"/>
      <c r="P30" s="174"/>
    </row>
    <row r="31" spans="1:16" ht="18" customHeight="1">
      <c r="A31" s="91"/>
      <c r="B31" s="91"/>
      <c r="F31" s="95"/>
      <c r="I31" s="171"/>
      <c r="J31" s="213"/>
      <c r="K31" s="171"/>
      <c r="L31" s="310"/>
      <c r="M31" s="171"/>
      <c r="N31" s="171"/>
      <c r="O31" s="167"/>
    </row>
    <row r="32" spans="1:16" ht="12.6" customHeight="1">
      <c r="A32" s="96"/>
      <c r="B32" s="96"/>
      <c r="F32" s="95"/>
      <c r="I32" s="171"/>
      <c r="J32" s="213"/>
      <c r="K32" s="171"/>
      <c r="L32" s="310"/>
      <c r="M32" s="171"/>
      <c r="N32" s="171"/>
      <c r="O32" s="167"/>
    </row>
    <row r="33" spans="1:15" ht="12.6" customHeight="1">
      <c r="A33" s="97"/>
      <c r="B33" s="97"/>
      <c r="F33" s="95"/>
      <c r="I33" s="171"/>
      <c r="J33" s="213"/>
      <c r="K33" s="171"/>
      <c r="L33" s="310"/>
      <c r="M33" s="171"/>
      <c r="N33" s="171"/>
      <c r="O33" s="167"/>
    </row>
    <row r="34" spans="1:15" ht="12.6" customHeight="1">
      <c r="A34" s="97"/>
      <c r="B34" s="97"/>
      <c r="F34" s="95"/>
      <c r="I34" s="171"/>
      <c r="J34" s="213"/>
      <c r="K34" s="171"/>
      <c r="L34" s="310"/>
      <c r="M34" s="171"/>
      <c r="N34" s="171"/>
      <c r="O34" s="167"/>
    </row>
    <row r="35" spans="1:15" ht="12.6" customHeight="1">
      <c r="A35" s="51"/>
      <c r="B35" s="51"/>
      <c r="F35" s="95"/>
      <c r="I35" s="171"/>
      <c r="J35" s="213"/>
      <c r="K35" s="171"/>
      <c r="L35" s="310"/>
      <c r="M35" s="171"/>
      <c r="N35" s="171"/>
      <c r="O35" s="167"/>
    </row>
    <row r="36" spans="1:15" ht="18" customHeight="1">
      <c r="A36" s="69"/>
      <c r="B36" s="69"/>
      <c r="F36" s="95"/>
      <c r="I36" s="171"/>
      <c r="J36" s="213"/>
      <c r="K36" s="171"/>
      <c r="L36" s="310"/>
      <c r="M36" s="171"/>
      <c r="N36" s="171"/>
      <c r="O36" s="167"/>
    </row>
    <row r="37" spans="1:15" ht="12" customHeight="1">
      <c r="A37" s="69"/>
      <c r="B37" s="69"/>
      <c r="F37" s="95"/>
      <c r="I37" s="171"/>
      <c r="J37" s="213"/>
      <c r="K37" s="171"/>
      <c r="L37" s="310"/>
      <c r="M37" s="171"/>
      <c r="N37" s="171"/>
      <c r="O37" s="167"/>
    </row>
    <row r="38" spans="1:15" ht="12" customHeight="1">
      <c r="A38" s="69"/>
      <c r="B38" s="69"/>
      <c r="F38" s="95"/>
      <c r="I38" s="171"/>
      <c r="J38" s="213"/>
      <c r="K38" s="171"/>
      <c r="L38" s="310"/>
      <c r="M38" s="171"/>
      <c r="N38" s="171"/>
      <c r="O38" s="167"/>
    </row>
    <row r="39" spans="1:15" ht="12" customHeight="1">
      <c r="A39" s="69"/>
      <c r="B39" s="69"/>
      <c r="F39" s="95"/>
      <c r="I39" s="171"/>
      <c r="J39" s="213"/>
      <c r="K39" s="171"/>
      <c r="L39" s="310"/>
      <c r="M39" s="171"/>
      <c r="N39" s="171"/>
      <c r="O39" s="167"/>
    </row>
    <row r="40" spans="1:15" ht="12" customHeight="1">
      <c r="A40" s="69"/>
      <c r="B40" s="69"/>
      <c r="F40" s="95"/>
      <c r="I40" s="171"/>
      <c r="J40" s="213"/>
      <c r="K40" s="171"/>
      <c r="L40" s="310"/>
      <c r="M40" s="171"/>
      <c r="N40" s="171"/>
      <c r="O40" s="167"/>
    </row>
    <row r="41" spans="1:15" ht="12" customHeight="1">
      <c r="A41" s="69"/>
      <c r="B41" s="69"/>
      <c r="F41" s="95"/>
      <c r="I41" s="171"/>
      <c r="J41" s="213"/>
      <c r="K41" s="171"/>
      <c r="L41" s="310"/>
      <c r="M41" s="171"/>
      <c r="N41" s="171"/>
      <c r="O41" s="167"/>
    </row>
    <row r="42" spans="1:15" ht="12" customHeight="1">
      <c r="A42" s="69"/>
      <c r="B42" s="69"/>
      <c r="F42" s="95"/>
      <c r="I42" s="171"/>
      <c r="J42" s="213"/>
      <c r="K42" s="171"/>
      <c r="L42" s="310"/>
      <c r="M42" s="171"/>
      <c r="N42" s="171"/>
      <c r="O42" s="167"/>
    </row>
    <row r="43" spans="1:15" ht="12" customHeight="1">
      <c r="A43" s="69"/>
      <c r="B43" s="69"/>
      <c r="I43" s="167"/>
      <c r="K43" s="167"/>
      <c r="M43" s="167"/>
      <c r="O43" s="167"/>
    </row>
    <row r="44" spans="1:15" ht="12" customHeight="1">
      <c r="A44" s="69"/>
      <c r="B44" s="69"/>
      <c r="I44" s="167"/>
      <c r="K44" s="167"/>
      <c r="M44" s="167"/>
      <c r="O44" s="167"/>
    </row>
    <row r="45" spans="1:15" ht="12" customHeight="1">
      <c r="A45" s="69"/>
      <c r="B45" s="69"/>
      <c r="I45" s="167"/>
      <c r="K45" s="167"/>
      <c r="M45" s="167"/>
      <c r="O45" s="167"/>
    </row>
    <row r="46" spans="1:15" ht="12" customHeight="1">
      <c r="A46" s="69"/>
      <c r="B46" s="69"/>
      <c r="I46" s="167"/>
      <c r="K46" s="167"/>
      <c r="M46" s="167"/>
      <c r="O46" s="167"/>
    </row>
    <row r="47" spans="1:15" ht="12" customHeight="1">
      <c r="A47" s="69"/>
      <c r="B47" s="69"/>
      <c r="I47" s="167"/>
      <c r="K47" s="167"/>
      <c r="M47" s="167"/>
      <c r="O47" s="167"/>
    </row>
    <row r="48" spans="1:15" ht="12" customHeight="1">
      <c r="A48" s="69"/>
      <c r="B48" s="69"/>
      <c r="I48" s="167"/>
      <c r="K48" s="167"/>
      <c r="M48" s="167"/>
      <c r="O48" s="167"/>
    </row>
    <row r="49" spans="1:15" ht="12" customHeight="1">
      <c r="A49" s="69"/>
      <c r="B49" s="69"/>
      <c r="I49" s="167"/>
      <c r="K49" s="167"/>
      <c r="M49" s="167"/>
      <c r="O49" s="167"/>
    </row>
    <row r="50" spans="1:15" ht="12" customHeight="1">
      <c r="A50" s="69"/>
      <c r="B50" s="69"/>
      <c r="I50" s="167"/>
      <c r="K50" s="167"/>
      <c r="M50" s="167"/>
      <c r="O50" s="167"/>
    </row>
    <row r="51" spans="1:15" ht="12" customHeight="1">
      <c r="A51" s="69"/>
      <c r="B51" s="69"/>
      <c r="I51" s="167"/>
      <c r="K51" s="167"/>
      <c r="M51" s="167"/>
      <c r="O51" s="167"/>
    </row>
    <row r="52" spans="1:15" ht="12" customHeight="1">
      <c r="A52" s="69"/>
      <c r="B52" s="69"/>
      <c r="I52" s="167"/>
      <c r="K52" s="167"/>
      <c r="M52" s="167"/>
      <c r="O52" s="167"/>
    </row>
    <row r="53" spans="1:15" ht="12" customHeight="1">
      <c r="A53" s="69"/>
      <c r="B53" s="69"/>
      <c r="I53" s="167"/>
      <c r="K53" s="167"/>
      <c r="M53" s="167"/>
      <c r="O53" s="167"/>
    </row>
    <row r="54" spans="1:15" ht="12" customHeight="1">
      <c r="A54" s="69"/>
      <c r="B54" s="69"/>
      <c r="I54" s="167"/>
      <c r="K54" s="167"/>
      <c r="M54" s="167"/>
      <c r="O54" s="167"/>
    </row>
    <row r="55" spans="1:15" ht="12" customHeight="1">
      <c r="A55" s="69"/>
      <c r="B55" s="69"/>
      <c r="I55" s="167"/>
      <c r="K55" s="167"/>
      <c r="M55" s="167"/>
      <c r="O55" s="167"/>
    </row>
    <row r="56" spans="1:15" ht="12" customHeight="1">
      <c r="A56" s="69"/>
      <c r="B56" s="69"/>
      <c r="I56" s="167"/>
      <c r="K56" s="167"/>
      <c r="M56" s="167"/>
      <c r="O56" s="167"/>
    </row>
    <row r="57" spans="1:15" ht="12" customHeight="1">
      <c r="A57" s="69"/>
      <c r="B57" s="69"/>
      <c r="I57" s="167"/>
      <c r="K57" s="167"/>
      <c r="M57" s="167"/>
      <c r="O57" s="167"/>
    </row>
    <row r="58" spans="1:15" ht="12" customHeight="1">
      <c r="A58" s="69"/>
      <c r="B58" s="69"/>
      <c r="I58" s="167"/>
      <c r="K58" s="167"/>
      <c r="M58" s="167"/>
      <c r="O58" s="167"/>
    </row>
    <row r="59" spans="1:15" ht="12" customHeight="1">
      <c r="A59" s="97"/>
      <c r="B59" s="97"/>
      <c r="I59" s="167"/>
      <c r="K59" s="167"/>
      <c r="M59" s="167"/>
      <c r="O59" s="167"/>
    </row>
    <row r="60" spans="1:15" ht="12" customHeight="1">
      <c r="A60" s="97"/>
      <c r="B60" s="97"/>
      <c r="I60" s="167"/>
      <c r="K60" s="167"/>
      <c r="M60" s="167"/>
      <c r="O60" s="167"/>
    </row>
    <row r="61" spans="1:15" ht="12" customHeight="1">
      <c r="A61" s="97"/>
      <c r="B61" s="97"/>
      <c r="I61" s="167"/>
      <c r="K61" s="167"/>
      <c r="M61" s="167"/>
      <c r="O61" s="167"/>
    </row>
    <row r="62" spans="1:15" ht="12" customHeight="1">
      <c r="A62" s="97"/>
      <c r="B62" s="97"/>
      <c r="I62" s="167"/>
      <c r="K62" s="167"/>
      <c r="M62" s="167"/>
      <c r="O62" s="167"/>
    </row>
    <row r="63" spans="1:15" ht="12" customHeight="1">
      <c r="A63" s="97"/>
      <c r="B63" s="97"/>
      <c r="I63" s="167"/>
      <c r="K63" s="167"/>
      <c r="M63" s="167"/>
      <c r="O63" s="167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0 F13 F16 F22 F25 F28 F19">
    <cfRule type="cellIs" dxfId="68" priority="5" stopIfTrue="1" operator="equal">
      <formula>"Bye"</formula>
    </cfRule>
  </conditionalFormatting>
  <conditionalFormatting sqref="D7 D10 D13 D16 D28 D22 D25 D19">
    <cfRule type="cellIs" dxfId="67" priority="6" stopIfTrue="1" operator="equal">
      <formula>"DA"</formula>
    </cfRule>
  </conditionalFormatting>
  <conditionalFormatting sqref="I9 I15 I21 I27 M18">
    <cfRule type="expression" dxfId="66" priority="7" stopIfTrue="1">
      <formula>$N$1="CU"</formula>
    </cfRule>
  </conditionalFormatting>
  <conditionalFormatting sqref="F1:F1048576">
    <cfRule type="duplicateValues" dxfId="65" priority="1"/>
  </conditionalFormatting>
  <dataValidations count="1">
    <dataValidation type="list" allowBlank="1" showInputMessage="1" showErrorMessage="1" sqref="C7 C10 C13 C16 C19 C22 C25 C28" xr:uid="{00000000-0002-0000-0000-00000000000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175260</xdr:rowOff>
                  </from>
                  <to>
                    <xdr:col>10</xdr:col>
                    <xdr:colOff>22860</xdr:colOff>
                    <xdr:row>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6">
    <tabColor theme="5" tint="0.59999389629810485"/>
  </sheetPr>
  <dimension ref="A1:O64"/>
  <sheetViews>
    <sheetView zoomScaleNormal="100" workbookViewId="0">
      <selection activeCell="Q12" sqref="Q12"/>
    </sheetView>
  </sheetViews>
  <sheetFormatPr defaultColWidth="9" defaultRowHeight="19.8"/>
  <cols>
    <col min="1" max="2" width="4.109375" style="92" customWidth="1"/>
    <col min="3" max="3" width="3.6640625" style="92" customWidth="1"/>
    <col min="4" max="4" width="3.6640625" style="93" customWidth="1"/>
    <col min="5" max="5" width="3.6640625" style="94" customWidth="1"/>
    <col min="6" max="6" width="12.6640625" style="98" customWidth="1"/>
    <col min="7" max="8" width="8.6640625" style="57" customWidth="1"/>
    <col min="9" max="9" width="1.44140625" style="100" customWidth="1"/>
    <col min="10" max="10" width="10.6640625" style="239" customWidth="1"/>
    <col min="11" max="11" width="1.44140625" style="100" customWidth="1"/>
    <col min="12" max="12" width="10.6640625" style="306" customWidth="1"/>
    <col min="13" max="13" width="1.44140625" style="101" customWidth="1"/>
    <col min="14" max="14" width="10.6640625" style="99" customWidth="1"/>
    <col min="15" max="15" width="1.44140625" style="97" customWidth="1"/>
    <col min="16" max="16384" width="9" style="92"/>
  </cols>
  <sheetData>
    <row r="1" spans="1:15" s="10" customFormat="1" ht="15" customHeight="1">
      <c r="A1" s="1" t="s">
        <v>0</v>
      </c>
      <c r="B1" s="1"/>
      <c r="C1" s="2"/>
      <c r="D1" s="3"/>
      <c r="E1" s="4"/>
      <c r="F1" s="5"/>
      <c r="G1" s="6"/>
      <c r="H1" s="361">
        <v>40</v>
      </c>
      <c r="I1" s="362"/>
      <c r="J1" s="365"/>
      <c r="K1" s="366"/>
      <c r="L1" s="240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5"/>
      <c r="G2" s="16"/>
      <c r="H2" s="363"/>
      <c r="I2" s="364"/>
      <c r="J2" s="365"/>
      <c r="K2" s="366"/>
      <c r="L2" s="240"/>
      <c r="M2" s="17"/>
      <c r="N2" s="18"/>
      <c r="O2" s="19"/>
    </row>
    <row r="3" spans="1:15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67" t="s">
        <v>5</v>
      </c>
      <c r="I3" s="368"/>
      <c r="J3" s="368"/>
      <c r="K3" s="369"/>
      <c r="L3" s="241"/>
      <c r="M3" s="28"/>
      <c r="N3" s="29" t="s">
        <v>6</v>
      </c>
    </row>
    <row r="4" spans="1:15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70"/>
      <c r="I4" s="371"/>
      <c r="J4" s="371"/>
      <c r="K4" s="372"/>
      <c r="L4" s="332"/>
      <c r="M4" s="37"/>
      <c r="N4" s="38" t="s">
        <v>8</v>
      </c>
    </row>
    <row r="5" spans="1:15" s="30" customFormat="1" ht="13.95" customHeight="1">
      <c r="A5" s="40" t="s">
        <v>9</v>
      </c>
      <c r="B5" s="40" t="s">
        <v>10</v>
      </c>
      <c r="C5" s="41" t="s">
        <v>11</v>
      </c>
      <c r="D5" s="42" t="s">
        <v>12</v>
      </c>
      <c r="E5" s="43" t="s">
        <v>13</v>
      </c>
      <c r="F5" s="44" t="s">
        <v>14</v>
      </c>
      <c r="G5" s="45" t="s">
        <v>15</v>
      </c>
      <c r="H5" s="46" t="s">
        <v>16</v>
      </c>
      <c r="I5" s="47"/>
      <c r="J5" s="233" t="s">
        <v>17</v>
      </c>
      <c r="K5" s="48"/>
      <c r="L5" s="243" t="s">
        <v>18</v>
      </c>
      <c r="M5" s="49"/>
      <c r="N5" s="50" t="s">
        <v>19</v>
      </c>
      <c r="O5" s="51"/>
    </row>
    <row r="6" spans="1:15" s="30" customFormat="1" ht="25.2" customHeight="1">
      <c r="A6" s="52"/>
      <c r="B6" s="52"/>
      <c r="C6" s="52"/>
      <c r="D6" s="53"/>
      <c r="E6" s="54"/>
      <c r="F6" s="55"/>
      <c r="G6" s="56"/>
      <c r="H6" s="57"/>
      <c r="I6" s="58"/>
      <c r="J6" s="234"/>
      <c r="K6" s="58"/>
      <c r="L6" s="301"/>
      <c r="M6" s="58"/>
      <c r="N6" s="56"/>
      <c r="O6" s="59"/>
    </row>
    <row r="7" spans="1:15" s="70" customFormat="1" ht="25.2" customHeight="1">
      <c r="A7" s="60">
        <v>1</v>
      </c>
      <c r="B7" s="61">
        <v>1</v>
      </c>
      <c r="C7" s="62" t="s">
        <v>20</v>
      </c>
      <c r="D7" s="63">
        <v>2</v>
      </c>
      <c r="E7" s="64" t="s">
        <v>21</v>
      </c>
      <c r="F7" s="197" t="s">
        <v>45</v>
      </c>
      <c r="G7" s="81" t="s">
        <v>27</v>
      </c>
      <c r="H7" s="65" t="s">
        <v>20</v>
      </c>
      <c r="I7" s="66"/>
      <c r="J7" s="235"/>
      <c r="K7" s="68"/>
      <c r="L7" s="333"/>
      <c r="M7" s="68"/>
      <c r="N7" s="67"/>
      <c r="O7" s="69"/>
    </row>
    <row r="8" spans="1:15" s="70" customFormat="1" ht="25.2" customHeight="1">
      <c r="A8" s="71"/>
      <c r="B8" s="72"/>
      <c r="C8" s="73"/>
      <c r="D8" s="74"/>
      <c r="E8" s="75"/>
      <c r="F8" s="198" t="s">
        <v>46</v>
      </c>
      <c r="G8" s="81" t="s">
        <v>27</v>
      </c>
      <c r="H8" s="65" t="s">
        <v>20</v>
      </c>
      <c r="I8" s="76"/>
      <c r="J8" s="236" t="str">
        <f>IF(OR(I9=7,I9=8,I9=9),F7,IF(OR(I9=1,I9=2,I9=3),F10,IF(F7="Bye",F10,IF(F10="Bye",F7,""))))</f>
        <v>鄭玉芳</v>
      </c>
      <c r="K8" s="337"/>
      <c r="L8" s="303"/>
      <c r="M8" s="337"/>
      <c r="N8" s="77"/>
      <c r="O8" s="69"/>
    </row>
    <row r="9" spans="1:15" s="70" customFormat="1" ht="25.2" customHeight="1">
      <c r="A9" s="71"/>
      <c r="B9" s="72"/>
      <c r="C9" s="73"/>
      <c r="D9" s="74"/>
      <c r="E9" s="75"/>
      <c r="F9" s="199"/>
      <c r="G9" s="77"/>
      <c r="H9" s="67"/>
      <c r="I9" s="78"/>
      <c r="J9" s="335" t="str">
        <f>IF(OR(I9=7,I9=8,I9=9),F8,IF(OR(I9=1,I9=2,I9=3),F11,IF(F7="Bye",F11,IF(F10="Bye",F8,""))))</f>
        <v>何淑霞</v>
      </c>
      <c r="K9" s="338"/>
      <c r="L9" s="303"/>
      <c r="M9" s="337"/>
      <c r="N9" s="77"/>
      <c r="O9" s="69"/>
    </row>
    <row r="10" spans="1:15" s="70" customFormat="1" ht="25.2" customHeight="1">
      <c r="A10" s="71">
        <v>2</v>
      </c>
      <c r="B10" s="79"/>
      <c r="C10" s="62" t="s">
        <v>20</v>
      </c>
      <c r="D10" s="63"/>
      <c r="E10" s="80"/>
      <c r="F10" s="200" t="s">
        <v>122</v>
      </c>
      <c r="G10" s="81"/>
      <c r="H10" s="65"/>
      <c r="I10" s="82"/>
      <c r="J10" s="336"/>
      <c r="K10" s="339"/>
      <c r="L10" s="303"/>
      <c r="M10" s="337"/>
      <c r="N10" s="77"/>
      <c r="O10" s="69"/>
    </row>
    <row r="11" spans="1:15" s="70" customFormat="1" ht="25.2" customHeight="1">
      <c r="A11" s="71"/>
      <c r="B11" s="72"/>
      <c r="C11" s="73"/>
      <c r="D11" s="74"/>
      <c r="E11" s="75"/>
      <c r="F11" s="200"/>
      <c r="G11" s="81"/>
      <c r="H11" s="65"/>
      <c r="I11" s="76"/>
      <c r="J11" s="236"/>
      <c r="K11" s="339"/>
      <c r="L11" s="303" t="str">
        <f>IF(OR(K12=7,K12=8,K12=9),J8,IF(OR(K12=1,K12=2,K12=3),J14,""))</f>
        <v>鄭玉芳</v>
      </c>
      <c r="M11" s="340"/>
      <c r="N11" s="77"/>
      <c r="O11" s="69"/>
    </row>
    <row r="12" spans="1:15" s="70" customFormat="1" ht="25.2" customHeight="1">
      <c r="A12" s="71"/>
      <c r="B12" s="72"/>
      <c r="C12" s="73"/>
      <c r="D12" s="74"/>
      <c r="E12" s="75"/>
      <c r="F12" s="199"/>
      <c r="G12" s="77"/>
      <c r="H12" s="67"/>
      <c r="I12" s="68"/>
      <c r="J12" s="321" t="s">
        <v>120</v>
      </c>
      <c r="K12" s="341">
        <v>7</v>
      </c>
      <c r="L12" s="304" t="str">
        <f>IF(OR(K12=7,K12=8,K12=9),J9,IF(OR(K12=1,K12=2,K12=3),J15,""))</f>
        <v>何淑霞</v>
      </c>
      <c r="M12" s="337"/>
      <c r="N12" s="77"/>
      <c r="O12" s="69"/>
    </row>
    <row r="13" spans="1:15" s="70" customFormat="1" ht="25.2" customHeight="1">
      <c r="A13" s="71">
        <v>3</v>
      </c>
      <c r="B13" s="79"/>
      <c r="C13" s="62" t="s">
        <v>20</v>
      </c>
      <c r="D13" s="63"/>
      <c r="E13" s="80"/>
      <c r="F13" s="200" t="s">
        <v>122</v>
      </c>
      <c r="G13" s="81"/>
      <c r="H13" s="65"/>
      <c r="I13" s="66"/>
      <c r="J13" s="236"/>
      <c r="K13" s="339"/>
      <c r="L13" s="342" t="s">
        <v>133</v>
      </c>
      <c r="M13" s="343"/>
      <c r="N13" s="77"/>
      <c r="O13" s="69"/>
    </row>
    <row r="14" spans="1:15" s="70" customFormat="1" ht="25.2" customHeight="1">
      <c r="A14" s="71"/>
      <c r="B14" s="72"/>
      <c r="C14" s="73"/>
      <c r="D14" s="74"/>
      <c r="E14" s="75"/>
      <c r="F14" s="200"/>
      <c r="G14" s="81"/>
      <c r="H14" s="65"/>
      <c r="I14" s="76"/>
      <c r="J14" s="236" t="str">
        <f>IF(OR(I15=7,I15=8,I15=9),F13,IF(OR(I15=1,I15=2,I15=3),F16,IF(F13="Bye",F16,IF(F16="Bye",F13,""))))</f>
        <v>陳秋華</v>
      </c>
      <c r="K14" s="339"/>
      <c r="L14" s="303"/>
      <c r="M14" s="339"/>
      <c r="N14" s="77"/>
      <c r="O14" s="69"/>
    </row>
    <row r="15" spans="1:15" s="70" customFormat="1" ht="25.2" customHeight="1">
      <c r="A15" s="71"/>
      <c r="B15" s="72"/>
      <c r="C15" s="73"/>
      <c r="D15" s="74"/>
      <c r="E15" s="75"/>
      <c r="F15" s="199"/>
      <c r="G15" s="77"/>
      <c r="H15" s="67"/>
      <c r="I15" s="78">
        <v>6</v>
      </c>
      <c r="J15" s="335" t="str">
        <f>IF(OR(I15=7,I15=8,I15=9),F14,IF(OR(I15=1,I15=2,I15=3),F17,IF(F13="Bye",F17,IF(F16="Bye",F14,""))))</f>
        <v>蔡䕒頤</v>
      </c>
      <c r="K15" s="344"/>
      <c r="L15" s="303"/>
      <c r="M15" s="339"/>
      <c r="N15" s="77"/>
      <c r="O15" s="69"/>
    </row>
    <row r="16" spans="1:15" s="70" customFormat="1" ht="25.2" customHeight="1">
      <c r="A16" s="71">
        <v>4</v>
      </c>
      <c r="B16" s="79">
        <v>3</v>
      </c>
      <c r="C16" s="62" t="s">
        <v>20</v>
      </c>
      <c r="D16" s="63">
        <v>1000</v>
      </c>
      <c r="E16" s="80"/>
      <c r="F16" s="200" t="s">
        <v>48</v>
      </c>
      <c r="G16" s="81" t="s">
        <v>27</v>
      </c>
      <c r="H16" s="65"/>
      <c r="I16" s="82"/>
      <c r="J16" s="336"/>
      <c r="K16" s="337"/>
      <c r="L16" s="303"/>
      <c r="M16" s="339"/>
      <c r="N16" s="77"/>
      <c r="O16" s="69"/>
    </row>
    <row r="17" spans="1:15" s="70" customFormat="1" ht="25.2" customHeight="1">
      <c r="A17" s="71"/>
      <c r="B17" s="72"/>
      <c r="C17" s="73"/>
      <c r="D17" s="74"/>
      <c r="E17" s="75"/>
      <c r="F17" s="200" t="s">
        <v>49</v>
      </c>
      <c r="G17" s="81" t="s">
        <v>50</v>
      </c>
      <c r="H17" s="65"/>
      <c r="I17" s="76"/>
      <c r="J17" s="236"/>
      <c r="K17" s="337"/>
      <c r="L17" s="303"/>
      <c r="M17" s="345"/>
      <c r="N17" s="77" t="str">
        <f>IF(OR(M18=7,M18=8,M18=9),L11,IF(OR(M18=1,M18=2,M18=3),L23,""))</f>
        <v>鄭玉芳</v>
      </c>
      <c r="O17" s="69"/>
    </row>
    <row r="18" spans="1:15" s="70" customFormat="1" ht="25.2" customHeight="1">
      <c r="A18" s="71"/>
      <c r="B18" s="72"/>
      <c r="C18" s="73"/>
      <c r="D18" s="74"/>
      <c r="E18" s="75"/>
      <c r="F18" s="199"/>
      <c r="G18" s="77"/>
      <c r="H18" s="67"/>
      <c r="I18" s="68"/>
      <c r="J18" s="236"/>
      <c r="K18" s="337"/>
      <c r="L18" s="328" t="s">
        <v>121</v>
      </c>
      <c r="M18" s="346">
        <v>8</v>
      </c>
      <c r="N18" s="347" t="str">
        <f>IF(OR(M18=7,M18=8,M18=9),L12,IF(OR(M18=1,M18=2,M18=3),L24,""))</f>
        <v>何淑霞</v>
      </c>
      <c r="O18" s="69"/>
    </row>
    <row r="19" spans="1:15" s="70" customFormat="1" ht="25.2" customHeight="1">
      <c r="A19" s="71">
        <v>5</v>
      </c>
      <c r="B19" s="72">
        <v>4</v>
      </c>
      <c r="C19" s="73" t="s">
        <v>20</v>
      </c>
      <c r="D19" s="63">
        <v>1000</v>
      </c>
      <c r="E19" s="80"/>
      <c r="F19" s="200" t="s">
        <v>51</v>
      </c>
      <c r="G19" s="81" t="s">
        <v>25</v>
      </c>
      <c r="H19" s="65"/>
      <c r="I19" s="68"/>
      <c r="J19" s="236"/>
      <c r="K19" s="337"/>
      <c r="L19" s="303"/>
      <c r="M19" s="339"/>
      <c r="N19" s="348" t="s">
        <v>138</v>
      </c>
      <c r="O19" s="69"/>
    </row>
    <row r="20" spans="1:15" s="70" customFormat="1" ht="25.2" customHeight="1">
      <c r="A20" s="71"/>
      <c r="B20" s="84"/>
      <c r="C20" s="85"/>
      <c r="D20" s="74"/>
      <c r="E20" s="75"/>
      <c r="F20" s="200" t="s">
        <v>52</v>
      </c>
      <c r="G20" s="81" t="s">
        <v>25</v>
      </c>
      <c r="H20" s="65"/>
      <c r="I20" s="76"/>
      <c r="J20" s="236" t="str">
        <f>IF(OR(I21=7,I21=8,I21=9),F19,IF(OR(I21=1,I21=2,I21=3),F22,IF(F19="Bye",F22,IF(F22="Bye",F19,""))))</f>
        <v>柯雅雯</v>
      </c>
      <c r="K20" s="337"/>
      <c r="L20" s="303"/>
      <c r="M20" s="339"/>
      <c r="N20" s="77"/>
      <c r="O20" s="69"/>
    </row>
    <row r="21" spans="1:15" s="70" customFormat="1" ht="25.2" customHeight="1">
      <c r="A21" s="71"/>
      <c r="B21" s="72"/>
      <c r="C21" s="73"/>
      <c r="D21" s="74"/>
      <c r="E21" s="75"/>
      <c r="F21" s="199"/>
      <c r="G21" s="77"/>
      <c r="H21" s="215" t="s">
        <v>118</v>
      </c>
      <c r="I21" s="78">
        <v>2</v>
      </c>
      <c r="J21" s="335" t="str">
        <f>IF(OR(I21=7,I21=8,I21=9),F20,IF(OR(I21=1,I21=2,I21=3),F23,IF(F19="Bye",F23,IF(F22="Bye",F20,""))))</f>
        <v>楊嘉雯</v>
      </c>
      <c r="K21" s="338"/>
      <c r="L21" s="303"/>
      <c r="M21" s="339"/>
      <c r="N21" s="77"/>
      <c r="O21" s="69"/>
    </row>
    <row r="22" spans="1:15" s="70" customFormat="1" ht="25.2" customHeight="1">
      <c r="A22" s="71">
        <v>6</v>
      </c>
      <c r="B22" s="72">
        <v>5</v>
      </c>
      <c r="C22" s="73" t="s">
        <v>20</v>
      </c>
      <c r="D22" s="63"/>
      <c r="E22" s="80"/>
      <c r="F22" s="200" t="s">
        <v>53</v>
      </c>
      <c r="G22" s="81" t="s">
        <v>31</v>
      </c>
      <c r="H22" s="65"/>
      <c r="I22" s="82"/>
      <c r="J22" s="336" t="s">
        <v>137</v>
      </c>
      <c r="K22" s="339"/>
      <c r="L22" s="303"/>
      <c r="M22" s="339"/>
      <c r="N22" s="77"/>
      <c r="O22" s="69"/>
    </row>
    <row r="23" spans="1:15" s="70" customFormat="1" ht="25.2" customHeight="1">
      <c r="A23" s="71"/>
      <c r="B23" s="84"/>
      <c r="C23" s="85"/>
      <c r="D23" s="74"/>
      <c r="E23" s="75"/>
      <c r="F23" s="200" t="s">
        <v>54</v>
      </c>
      <c r="G23" s="81" t="s">
        <v>31</v>
      </c>
      <c r="H23" s="65"/>
      <c r="I23" s="76"/>
      <c r="J23" s="236"/>
      <c r="K23" s="339"/>
      <c r="L23" s="303" t="str">
        <f>IF(OR(K24=7,K24=8,K24=9),J20,IF(OR(K24=1,K24=2,K24=3),J26,""))</f>
        <v>柯雅雯</v>
      </c>
      <c r="M23" s="345"/>
      <c r="N23" s="77"/>
      <c r="O23" s="69"/>
    </row>
    <row r="24" spans="1:15" s="70" customFormat="1" ht="25.2" customHeight="1">
      <c r="A24" s="71"/>
      <c r="B24" s="72"/>
      <c r="C24" s="73"/>
      <c r="D24" s="74"/>
      <c r="E24" s="75"/>
      <c r="F24" s="199"/>
      <c r="G24" s="77"/>
      <c r="H24" s="67"/>
      <c r="I24" s="83"/>
      <c r="J24" s="321" t="s">
        <v>120</v>
      </c>
      <c r="K24" s="341">
        <v>9</v>
      </c>
      <c r="L24" s="304" t="str">
        <f>IF(OR(K24=7,K24=8,K24=9),J21,IF(OR(K24=1,K24=2,K24=3),J27,""))</f>
        <v>楊嘉雯</v>
      </c>
      <c r="M24" s="344"/>
      <c r="N24" s="77"/>
      <c r="O24" s="69"/>
    </row>
    <row r="25" spans="1:15" s="70" customFormat="1" ht="25.2" customHeight="1">
      <c r="A25" s="71">
        <v>7</v>
      </c>
      <c r="B25" s="72"/>
      <c r="C25" s="73" t="s">
        <v>20</v>
      </c>
      <c r="D25" s="63"/>
      <c r="E25" s="80"/>
      <c r="F25" s="200" t="s">
        <v>47</v>
      </c>
      <c r="G25" s="81"/>
      <c r="H25" s="65"/>
      <c r="I25" s="66"/>
      <c r="J25" s="236"/>
      <c r="K25" s="339"/>
      <c r="L25" s="342" t="s">
        <v>134</v>
      </c>
      <c r="M25" s="337"/>
      <c r="N25" s="77"/>
      <c r="O25" s="69"/>
    </row>
    <row r="26" spans="1:15" s="70" customFormat="1" ht="25.2" customHeight="1">
      <c r="A26" s="71"/>
      <c r="B26" s="84"/>
      <c r="C26" s="85"/>
      <c r="D26" s="74"/>
      <c r="E26" s="75"/>
      <c r="F26" s="200"/>
      <c r="G26" s="81"/>
      <c r="H26" s="65"/>
      <c r="I26" s="76"/>
      <c r="J26" s="236" t="str">
        <f>IF(OR(I27=7,I27=8,I27=9),F25,IF(OR(I27=1,I27=2,I27=3),F28,IF(F25="Bye",F28,IF(F28="Bye",F25,""))))</f>
        <v>陳怡君</v>
      </c>
      <c r="K26" s="339"/>
      <c r="L26" s="303"/>
      <c r="M26" s="337"/>
      <c r="N26" s="77"/>
      <c r="O26" s="69"/>
    </row>
    <row r="27" spans="1:15" s="70" customFormat="1" ht="25.2" customHeight="1">
      <c r="A27" s="71"/>
      <c r="B27" s="72"/>
      <c r="C27" s="73"/>
      <c r="D27" s="74"/>
      <c r="E27" s="75"/>
      <c r="F27" s="199"/>
      <c r="G27" s="77"/>
      <c r="H27" s="67"/>
      <c r="I27" s="78"/>
      <c r="J27" s="335" t="str">
        <f>IF(OR(I27=7,I27=8,I27=9),F26,IF(OR(I27=1,I27=2,I27=3),F29,IF(F25="Bye",F29,IF(F28="Bye",F26,""))))</f>
        <v>莊秋香</v>
      </c>
      <c r="K27" s="344"/>
      <c r="L27" s="303"/>
      <c r="M27" s="337"/>
      <c r="N27" s="77"/>
      <c r="O27" s="69"/>
    </row>
    <row r="28" spans="1:15" s="70" customFormat="1" ht="25.2" customHeight="1">
      <c r="A28" s="60">
        <v>8</v>
      </c>
      <c r="B28" s="79">
        <v>2</v>
      </c>
      <c r="C28" s="62" t="s">
        <v>20</v>
      </c>
      <c r="D28" s="63">
        <v>10</v>
      </c>
      <c r="E28" s="64" t="s">
        <v>41</v>
      </c>
      <c r="F28" s="197" t="s">
        <v>55</v>
      </c>
      <c r="G28" s="81" t="s">
        <v>50</v>
      </c>
      <c r="H28" s="65"/>
      <c r="I28" s="82"/>
      <c r="J28" s="336" t="str">
        <f>IF(OR(I27=7,I27=8,I27=9),F26,IF(OR(I27=1,I27=2,I27=3),F29,""))</f>
        <v/>
      </c>
      <c r="K28" s="337"/>
      <c r="L28" s="303"/>
      <c r="M28" s="337"/>
      <c r="N28" s="77"/>
      <c r="O28" s="69"/>
    </row>
    <row r="29" spans="1:15" s="70" customFormat="1" ht="25.2" customHeight="1">
      <c r="A29" s="86"/>
      <c r="B29" s="87"/>
      <c r="C29" s="73"/>
      <c r="D29" s="74"/>
      <c r="E29" s="75"/>
      <c r="F29" s="197" t="s">
        <v>56</v>
      </c>
      <c r="G29" s="81" t="s">
        <v>57</v>
      </c>
      <c r="H29" s="65"/>
      <c r="I29" s="76"/>
      <c r="J29" s="236"/>
      <c r="K29" s="337"/>
      <c r="L29" s="303"/>
      <c r="M29" s="340"/>
      <c r="N29" s="77"/>
      <c r="O29" s="69"/>
    </row>
    <row r="30" spans="1:15" s="70" customFormat="1" ht="25.2" customHeight="1">
      <c r="A30" s="86"/>
      <c r="B30" s="86"/>
      <c r="C30" s="74"/>
      <c r="D30" s="74"/>
      <c r="E30" s="67"/>
      <c r="F30" s="201"/>
      <c r="G30" s="77"/>
      <c r="H30" s="67"/>
      <c r="I30" s="89"/>
      <c r="J30" s="237"/>
      <c r="K30" s="90"/>
      <c r="L30" s="334"/>
      <c r="M30" s="89"/>
      <c r="N30" s="74"/>
      <c r="O30" s="69"/>
    </row>
    <row r="31" spans="1:15" ht="18" customHeight="1">
      <c r="A31" s="91"/>
      <c r="B31" s="91"/>
      <c r="F31" s="95"/>
      <c r="I31" s="57"/>
      <c r="J31" s="238"/>
      <c r="K31" s="57"/>
      <c r="L31" s="305"/>
      <c r="M31" s="57"/>
      <c r="N31" s="57"/>
      <c r="O31" s="92"/>
    </row>
    <row r="32" spans="1:15" ht="12.6" customHeight="1">
      <c r="A32" s="96"/>
      <c r="B32" s="96"/>
      <c r="F32" s="95"/>
      <c r="I32" s="57"/>
      <c r="J32" s="238"/>
      <c r="K32" s="57"/>
      <c r="L32" s="305"/>
      <c r="M32" s="57"/>
      <c r="N32" s="57"/>
      <c r="O32" s="92"/>
    </row>
    <row r="33" spans="1:15" ht="12.6" customHeight="1">
      <c r="A33" s="97"/>
      <c r="B33" s="97"/>
      <c r="F33" s="95"/>
      <c r="I33" s="57"/>
      <c r="J33" s="238"/>
      <c r="K33" s="57"/>
      <c r="L33" s="305"/>
      <c r="M33" s="57"/>
      <c r="N33" s="57"/>
      <c r="O33" s="92"/>
    </row>
    <row r="34" spans="1:15" ht="12.6" customHeight="1">
      <c r="A34" s="97"/>
      <c r="B34" s="97"/>
      <c r="F34" s="95"/>
      <c r="I34" s="57"/>
      <c r="J34" s="238"/>
      <c r="K34" s="57"/>
      <c r="L34" s="305"/>
      <c r="M34" s="57"/>
      <c r="N34" s="57"/>
      <c r="O34" s="92"/>
    </row>
    <row r="35" spans="1:15" ht="12.6" customHeight="1">
      <c r="A35" s="51"/>
      <c r="B35" s="51"/>
      <c r="F35" s="95"/>
      <c r="I35" s="57"/>
      <c r="J35" s="238"/>
      <c r="K35" s="57"/>
      <c r="L35" s="305"/>
      <c r="M35" s="57"/>
      <c r="N35" s="57"/>
      <c r="O35" s="92"/>
    </row>
    <row r="36" spans="1:15" ht="18" customHeight="1">
      <c r="A36" s="69"/>
      <c r="B36" s="69"/>
      <c r="F36" s="95"/>
      <c r="I36" s="57"/>
      <c r="J36" s="238"/>
      <c r="K36" s="57"/>
      <c r="L36" s="305"/>
      <c r="M36" s="57"/>
      <c r="N36" s="57"/>
      <c r="O36" s="92"/>
    </row>
    <row r="37" spans="1:15" ht="12" customHeight="1">
      <c r="A37" s="69"/>
      <c r="B37" s="69"/>
      <c r="F37" s="95"/>
      <c r="I37" s="57"/>
      <c r="J37" s="238"/>
      <c r="K37" s="57"/>
      <c r="L37" s="305"/>
      <c r="M37" s="57"/>
      <c r="N37" s="57"/>
      <c r="O37" s="92"/>
    </row>
    <row r="38" spans="1:15" ht="12" customHeight="1">
      <c r="A38" s="69"/>
      <c r="B38" s="69"/>
      <c r="F38" s="95"/>
      <c r="I38" s="57"/>
      <c r="J38" s="238"/>
      <c r="K38" s="57"/>
      <c r="L38" s="305"/>
      <c r="M38" s="57"/>
      <c r="N38" s="57"/>
      <c r="O38" s="92"/>
    </row>
    <row r="39" spans="1:15" ht="12" customHeight="1">
      <c r="A39" s="69"/>
      <c r="B39" s="69"/>
      <c r="F39" s="95"/>
      <c r="I39" s="57"/>
      <c r="J39" s="238"/>
      <c r="K39" s="57"/>
      <c r="L39" s="305"/>
      <c r="M39" s="57"/>
      <c r="N39" s="57"/>
      <c r="O39" s="92"/>
    </row>
    <row r="40" spans="1:15" ht="12" customHeight="1">
      <c r="A40" s="69"/>
      <c r="B40" s="69"/>
      <c r="F40" s="95"/>
      <c r="I40" s="57"/>
      <c r="J40" s="238"/>
      <c r="K40" s="57"/>
      <c r="L40" s="305"/>
      <c r="M40" s="57"/>
      <c r="N40" s="57"/>
      <c r="O40" s="92"/>
    </row>
    <row r="41" spans="1:15" ht="12" customHeight="1">
      <c r="A41" s="69"/>
      <c r="B41" s="69"/>
      <c r="F41" s="95"/>
      <c r="I41" s="57"/>
      <c r="J41" s="238"/>
      <c r="K41" s="57"/>
      <c r="L41" s="305"/>
      <c r="M41" s="57"/>
      <c r="N41" s="57"/>
      <c r="O41" s="92"/>
    </row>
    <row r="42" spans="1:15" ht="12" customHeight="1">
      <c r="A42" s="69"/>
      <c r="B42" s="69"/>
      <c r="F42" s="95"/>
      <c r="I42" s="57"/>
      <c r="J42" s="238"/>
      <c r="K42" s="57"/>
      <c r="L42" s="305"/>
      <c r="M42" s="57"/>
      <c r="N42" s="57"/>
      <c r="O42" s="92"/>
    </row>
    <row r="43" spans="1:15" ht="12" customHeight="1">
      <c r="A43" s="69"/>
      <c r="B43" s="69"/>
      <c r="I43" s="99"/>
      <c r="K43" s="99"/>
      <c r="M43" s="99"/>
      <c r="O43" s="92"/>
    </row>
    <row r="44" spans="1:15" ht="12" customHeight="1">
      <c r="A44" s="69"/>
      <c r="B44" s="69"/>
      <c r="I44" s="99"/>
      <c r="K44" s="99"/>
      <c r="M44" s="99"/>
      <c r="O44" s="92"/>
    </row>
    <row r="45" spans="1:15" ht="12" customHeight="1">
      <c r="A45" s="69"/>
      <c r="B45" s="69"/>
      <c r="I45" s="99"/>
      <c r="K45" s="99"/>
      <c r="M45" s="99"/>
      <c r="O45" s="92"/>
    </row>
    <row r="46" spans="1:15" ht="12" customHeight="1">
      <c r="A46" s="69"/>
      <c r="B46" s="69"/>
      <c r="I46" s="99"/>
      <c r="K46" s="99"/>
      <c r="M46" s="99"/>
      <c r="O46" s="92"/>
    </row>
    <row r="47" spans="1:15" ht="12" customHeight="1">
      <c r="A47" s="69"/>
      <c r="B47" s="69"/>
      <c r="I47" s="99"/>
      <c r="K47" s="99"/>
      <c r="M47" s="99"/>
      <c r="O47" s="92"/>
    </row>
    <row r="48" spans="1:15" ht="12" customHeight="1">
      <c r="A48" s="69"/>
      <c r="B48" s="69"/>
      <c r="I48" s="99"/>
      <c r="K48" s="99"/>
      <c r="M48" s="99"/>
      <c r="O48" s="92"/>
    </row>
    <row r="49" spans="1:15" ht="12" customHeight="1">
      <c r="A49" s="69"/>
      <c r="B49" s="69"/>
      <c r="I49" s="99"/>
      <c r="K49" s="99"/>
      <c r="M49" s="99"/>
      <c r="O49" s="92"/>
    </row>
    <row r="50" spans="1:15" ht="12" customHeight="1">
      <c r="A50" s="69"/>
      <c r="B50" s="69"/>
      <c r="I50" s="99"/>
      <c r="K50" s="99"/>
      <c r="M50" s="99"/>
      <c r="O50" s="92"/>
    </row>
    <row r="51" spans="1:15" ht="12" customHeight="1">
      <c r="A51" s="69"/>
      <c r="B51" s="69"/>
      <c r="I51" s="99"/>
      <c r="K51" s="99"/>
      <c r="M51" s="99"/>
      <c r="O51" s="92"/>
    </row>
    <row r="52" spans="1:15" ht="12" customHeight="1">
      <c r="A52" s="69"/>
      <c r="B52" s="69"/>
      <c r="I52" s="99"/>
      <c r="K52" s="99"/>
      <c r="M52" s="99"/>
      <c r="O52" s="92"/>
    </row>
    <row r="53" spans="1:15" ht="12" customHeight="1">
      <c r="A53" s="69"/>
      <c r="B53" s="69"/>
      <c r="I53" s="99"/>
      <c r="K53" s="99"/>
      <c r="M53" s="99"/>
      <c r="O53" s="92"/>
    </row>
    <row r="54" spans="1:15" ht="12" customHeight="1">
      <c r="A54" s="69"/>
      <c r="B54" s="69"/>
      <c r="I54" s="99"/>
      <c r="K54" s="99"/>
      <c r="M54" s="99"/>
      <c r="O54" s="92"/>
    </row>
    <row r="55" spans="1:15" ht="12" customHeight="1">
      <c r="A55" s="69"/>
      <c r="B55" s="69"/>
      <c r="I55" s="99"/>
      <c r="K55" s="99"/>
      <c r="M55" s="99"/>
      <c r="O55" s="92"/>
    </row>
    <row r="56" spans="1:15" ht="12" customHeight="1">
      <c r="A56" s="69"/>
      <c r="B56" s="69"/>
      <c r="I56" s="99"/>
      <c r="K56" s="99"/>
      <c r="M56" s="99"/>
      <c r="O56" s="92"/>
    </row>
    <row r="57" spans="1:15" ht="12" customHeight="1">
      <c r="A57" s="69"/>
      <c r="B57" s="69"/>
      <c r="I57" s="99"/>
      <c r="K57" s="99"/>
      <c r="M57" s="99"/>
      <c r="O57" s="92"/>
    </row>
    <row r="58" spans="1:15" ht="12" customHeight="1">
      <c r="A58" s="69"/>
      <c r="B58" s="69"/>
      <c r="I58" s="99"/>
      <c r="K58" s="99"/>
      <c r="M58" s="99"/>
      <c r="O58" s="92"/>
    </row>
    <row r="59" spans="1:15" ht="12" customHeight="1">
      <c r="A59" s="97"/>
      <c r="B59" s="97"/>
      <c r="I59" s="99"/>
      <c r="K59" s="99"/>
      <c r="M59" s="99"/>
      <c r="O59" s="92"/>
    </row>
    <row r="60" spans="1:15" ht="12" customHeight="1">
      <c r="A60" s="97"/>
      <c r="B60" s="97"/>
      <c r="I60" s="99"/>
      <c r="K60" s="99"/>
      <c r="M60" s="99"/>
      <c r="O60" s="92"/>
    </row>
    <row r="61" spans="1:15" ht="12" customHeight="1">
      <c r="A61" s="97"/>
      <c r="B61" s="97"/>
      <c r="I61" s="99"/>
      <c r="K61" s="99"/>
      <c r="M61" s="99"/>
      <c r="O61" s="92"/>
    </row>
    <row r="62" spans="1:15" ht="12" customHeight="1">
      <c r="A62" s="97"/>
      <c r="B62" s="97"/>
      <c r="I62" s="99"/>
      <c r="K62" s="99"/>
      <c r="M62" s="99"/>
      <c r="O62" s="92"/>
    </row>
    <row r="63" spans="1:15" ht="12" customHeight="1">
      <c r="A63" s="97"/>
      <c r="B63" s="97"/>
      <c r="I63" s="99"/>
      <c r="K63" s="99"/>
      <c r="M63" s="99"/>
      <c r="O63" s="92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6 F22 F25 F28 F19">
    <cfRule type="cellIs" dxfId="64" priority="5" stopIfTrue="1" operator="equal">
      <formula>"Bye"</formula>
    </cfRule>
  </conditionalFormatting>
  <conditionalFormatting sqref="D7 D10 D13 D16 D28 D22 D25 D19">
    <cfRule type="cellIs" dxfId="63" priority="6" stopIfTrue="1" operator="equal">
      <formula>"DA"</formula>
    </cfRule>
  </conditionalFormatting>
  <conditionalFormatting sqref="I9 I15 I21 I27 M18">
    <cfRule type="expression" dxfId="62" priority="7" stopIfTrue="1">
      <formula>$N$1="CU"</formula>
    </cfRule>
  </conditionalFormatting>
  <conditionalFormatting sqref="F1:F9 F11:F12 F14:F1048576">
    <cfRule type="duplicateValues" dxfId="61" priority="1"/>
  </conditionalFormatting>
  <dataValidations count="1">
    <dataValidation type="list" allowBlank="1" showInputMessage="1" showErrorMessage="1" sqref="C7 C10 C13 C16 C19 C22 C25 C28" xr:uid="{00000000-0002-0000-0100-00000000000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175260</xdr:rowOff>
                  </from>
                  <to>
                    <xdr:col>10</xdr:col>
                    <xdr:colOff>22860</xdr:colOff>
                    <xdr:row>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7">
    <tabColor theme="5" tint="0.59999389629810485"/>
  </sheetPr>
  <dimension ref="A1:P64"/>
  <sheetViews>
    <sheetView zoomScaleNormal="100" workbookViewId="0">
      <selection activeCell="U12" sqref="U12"/>
    </sheetView>
  </sheetViews>
  <sheetFormatPr defaultColWidth="9" defaultRowHeight="19.8"/>
  <cols>
    <col min="1" max="2" width="4.109375" style="92" customWidth="1"/>
    <col min="3" max="3" width="3.6640625" style="92" customWidth="1"/>
    <col min="4" max="4" width="3.6640625" style="93" customWidth="1"/>
    <col min="5" max="5" width="3.6640625" style="94" customWidth="1"/>
    <col min="6" max="6" width="12.6640625" style="98" customWidth="1"/>
    <col min="7" max="7" width="8.6640625" style="57" customWidth="1"/>
    <col min="8" max="8" width="8.6640625" style="213" customWidth="1"/>
    <col min="9" max="9" width="1.44140625" style="177" customWidth="1"/>
    <col min="10" max="10" width="10.6640625" style="311" customWidth="1"/>
    <col min="11" max="11" width="1.44140625" style="177" customWidth="1"/>
    <col min="12" max="12" width="10.6640625" style="220" customWidth="1"/>
    <col min="13" max="13" width="1.44140625" style="174" customWidth="1"/>
    <col min="14" max="14" width="10.6640625" style="167" customWidth="1"/>
    <col min="15" max="15" width="1.44140625" style="174" customWidth="1"/>
    <col min="16" max="16" width="9" style="167"/>
    <col min="17" max="16384" width="9" style="92"/>
  </cols>
  <sheetData>
    <row r="1" spans="1:16" s="10" customFormat="1" ht="15" customHeight="1">
      <c r="A1" s="1" t="s">
        <v>0</v>
      </c>
      <c r="B1" s="1"/>
      <c r="C1" s="2"/>
      <c r="D1" s="3"/>
      <c r="E1" s="4"/>
      <c r="F1" s="5"/>
      <c r="G1" s="6"/>
      <c r="H1" s="349">
        <v>45</v>
      </c>
      <c r="I1" s="350"/>
      <c r="J1" s="353"/>
      <c r="K1" s="354"/>
      <c r="L1" s="221"/>
      <c r="M1" s="165"/>
      <c r="N1" s="165" t="s">
        <v>1</v>
      </c>
      <c r="O1" s="165"/>
      <c r="P1" s="164"/>
    </row>
    <row r="2" spans="1:16" s="20" customFormat="1" ht="15" customHeight="1">
      <c r="A2" s="11" t="s">
        <v>2</v>
      </c>
      <c r="B2" s="12"/>
      <c r="C2" s="13"/>
      <c r="D2" s="14"/>
      <c r="E2" s="15"/>
      <c r="F2" s="5"/>
      <c r="G2" s="16"/>
      <c r="H2" s="351"/>
      <c r="I2" s="352"/>
      <c r="J2" s="353"/>
      <c r="K2" s="354"/>
      <c r="L2" s="221"/>
      <c r="M2" s="166"/>
      <c r="N2" s="166"/>
      <c r="O2" s="166"/>
      <c r="P2" s="167"/>
    </row>
    <row r="3" spans="1:16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55" t="s">
        <v>117</v>
      </c>
      <c r="I3" s="356"/>
      <c r="J3" s="356"/>
      <c r="K3" s="357"/>
      <c r="L3" s="222"/>
      <c r="M3" s="168"/>
      <c r="N3" s="111" t="s">
        <v>6</v>
      </c>
      <c r="O3" s="169"/>
      <c r="P3" s="169"/>
    </row>
    <row r="4" spans="1:16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58"/>
      <c r="I4" s="359"/>
      <c r="J4" s="359"/>
      <c r="K4" s="360"/>
      <c r="L4" s="223"/>
      <c r="M4" s="175"/>
      <c r="N4" s="176" t="s">
        <v>8</v>
      </c>
      <c r="O4" s="170"/>
      <c r="P4" s="170"/>
    </row>
    <row r="5" spans="1:16" s="196" customFormat="1" ht="13.95" customHeight="1">
      <c r="A5" s="184" t="s">
        <v>9</v>
      </c>
      <c r="B5" s="184" t="s">
        <v>10</v>
      </c>
      <c r="C5" s="185" t="s">
        <v>11</v>
      </c>
      <c r="D5" s="186" t="s">
        <v>12</v>
      </c>
      <c r="E5" s="187" t="s">
        <v>13</v>
      </c>
      <c r="F5" s="188" t="s">
        <v>14</v>
      </c>
      <c r="G5" s="189" t="s">
        <v>15</v>
      </c>
      <c r="H5" s="212" t="s">
        <v>16</v>
      </c>
      <c r="I5" s="190"/>
      <c r="J5" s="218" t="s">
        <v>17</v>
      </c>
      <c r="K5" s="191"/>
      <c r="L5" s="224" t="s">
        <v>18</v>
      </c>
      <c r="M5" s="192"/>
      <c r="N5" s="193" t="s">
        <v>19</v>
      </c>
      <c r="O5" s="194"/>
      <c r="P5" s="195"/>
    </row>
    <row r="6" spans="1:16" s="30" customFormat="1" ht="25.2" customHeight="1">
      <c r="A6" s="52"/>
      <c r="B6" s="52"/>
      <c r="C6" s="52"/>
      <c r="D6" s="53"/>
      <c r="E6" s="54"/>
      <c r="F6" s="55"/>
      <c r="G6" s="56"/>
      <c r="H6" s="213"/>
      <c r="I6" s="172"/>
      <c r="J6" s="307"/>
      <c r="K6" s="172"/>
      <c r="L6" s="219"/>
      <c r="M6" s="172"/>
      <c r="N6" s="172"/>
      <c r="O6" s="169"/>
      <c r="P6" s="169"/>
    </row>
    <row r="7" spans="1:16" s="70" customFormat="1" ht="25.2" customHeight="1">
      <c r="A7" s="60">
        <v>1</v>
      </c>
      <c r="B7" s="61">
        <v>1</v>
      </c>
      <c r="C7" s="62" t="s">
        <v>20</v>
      </c>
      <c r="D7" s="63">
        <v>2</v>
      </c>
      <c r="E7" s="64" t="s">
        <v>21</v>
      </c>
      <c r="F7" s="197" t="s">
        <v>58</v>
      </c>
      <c r="G7" s="81" t="s">
        <v>23</v>
      </c>
      <c r="H7" s="214" t="s">
        <v>20</v>
      </c>
      <c r="I7" s="173"/>
      <c r="J7" s="308"/>
      <c r="K7" s="71"/>
      <c r="L7" s="217"/>
      <c r="M7" s="71"/>
      <c r="N7" s="71"/>
      <c r="O7" s="178"/>
      <c r="P7" s="174"/>
    </row>
    <row r="8" spans="1:16" s="70" customFormat="1" ht="25.2" customHeight="1">
      <c r="A8" s="71"/>
      <c r="B8" s="72"/>
      <c r="C8" s="73"/>
      <c r="D8" s="74"/>
      <c r="E8" s="75"/>
      <c r="F8" s="198" t="s">
        <v>59</v>
      </c>
      <c r="G8" s="81" t="s">
        <v>23</v>
      </c>
      <c r="H8" s="214" t="s">
        <v>20</v>
      </c>
      <c r="I8" s="179"/>
      <c r="J8" s="309" t="str">
        <f>IF(OR(I9=7,I9=8,I9=9),F7,IF(OR(I9=1,I9=2,I9=3),F10,IF(F7="Bye",F10,IF(F10="Bye",F7,""))))</f>
        <v>曾茹楓</v>
      </c>
      <c r="K8" s="315"/>
      <c r="L8" s="314"/>
      <c r="M8" s="315"/>
      <c r="N8" s="315"/>
      <c r="O8" s="178"/>
      <c r="P8" s="174"/>
    </row>
    <row r="9" spans="1:16" s="70" customFormat="1" ht="25.2" customHeight="1">
      <c r="A9" s="71"/>
      <c r="B9" s="72"/>
      <c r="C9" s="73"/>
      <c r="D9" s="74"/>
      <c r="E9" s="75"/>
      <c r="F9" s="199"/>
      <c r="G9" s="77"/>
      <c r="H9" s="215" t="s">
        <v>119</v>
      </c>
      <c r="I9" s="180">
        <v>8</v>
      </c>
      <c r="J9" s="323" t="str">
        <f>IF(OR(I9=7,I9=8,I9=9),F8,IF(OR(I9=1,I9=2,I9=3),F11,IF(F7="Bye",F11,IF(F10="Bye",F8,""))))</f>
        <v>羅秀蓮</v>
      </c>
      <c r="K9" s="317"/>
      <c r="L9" s="314"/>
      <c r="M9" s="315"/>
      <c r="N9" s="315"/>
      <c r="O9" s="178"/>
      <c r="P9" s="174"/>
    </row>
    <row r="10" spans="1:16" s="70" customFormat="1" ht="25.2" customHeight="1">
      <c r="A10" s="71">
        <v>2</v>
      </c>
      <c r="B10" s="79">
        <v>3</v>
      </c>
      <c r="C10" s="62" t="s">
        <v>20</v>
      </c>
      <c r="D10" s="63"/>
      <c r="E10" s="80"/>
      <c r="F10" s="200" t="s">
        <v>60</v>
      </c>
      <c r="G10" s="81" t="s">
        <v>27</v>
      </c>
      <c r="H10" s="216"/>
      <c r="I10" s="181"/>
      <c r="J10" s="324" t="s">
        <v>132</v>
      </c>
      <c r="K10" s="319"/>
      <c r="L10" s="314"/>
      <c r="M10" s="315"/>
      <c r="N10" s="315"/>
      <c r="O10" s="178"/>
      <c r="P10" s="174"/>
    </row>
    <row r="11" spans="1:16" s="70" customFormat="1" ht="25.2" customHeight="1">
      <c r="A11" s="71"/>
      <c r="B11" s="72"/>
      <c r="C11" s="73"/>
      <c r="D11" s="74"/>
      <c r="E11" s="75"/>
      <c r="F11" s="200" t="s">
        <v>61</v>
      </c>
      <c r="G11" s="81" t="s">
        <v>27</v>
      </c>
      <c r="H11" s="216"/>
      <c r="I11" s="179"/>
      <c r="J11" s="309"/>
      <c r="K11" s="319"/>
      <c r="L11" s="314" t="str">
        <f>IF(OR(K12=7,K12=8,K12=9),J8,IF(OR(K12=1,K12=2,K12=3),J14,""))</f>
        <v>張秀麗</v>
      </c>
      <c r="M11" s="320"/>
      <c r="N11" s="315"/>
      <c r="O11" s="178"/>
      <c r="P11" s="174"/>
    </row>
    <row r="12" spans="1:16" s="70" customFormat="1" ht="25.2" customHeight="1">
      <c r="A12" s="71"/>
      <c r="B12" s="72"/>
      <c r="C12" s="73"/>
      <c r="D12" s="74"/>
      <c r="E12" s="75"/>
      <c r="F12" s="199"/>
      <c r="G12" s="77"/>
      <c r="H12" s="215"/>
      <c r="I12" s="71"/>
      <c r="J12" s="328" t="s">
        <v>120</v>
      </c>
      <c r="K12" s="322">
        <v>2</v>
      </c>
      <c r="L12" s="316" t="str">
        <f>IF(OR(K12=7,K12=8,K12=9),J9,IF(OR(K12=1,K12=2,K12=3),J15,""))</f>
        <v>皮友華</v>
      </c>
      <c r="M12" s="315"/>
      <c r="N12" s="315"/>
      <c r="O12" s="178"/>
      <c r="P12" s="174"/>
    </row>
    <row r="13" spans="1:16" s="70" customFormat="1" ht="25.2" customHeight="1">
      <c r="A13" s="71">
        <v>3</v>
      </c>
      <c r="B13" s="79">
        <v>8</v>
      </c>
      <c r="C13" s="62" t="s">
        <v>20</v>
      </c>
      <c r="D13" s="63"/>
      <c r="E13" s="80"/>
      <c r="F13" s="200" t="s">
        <v>62</v>
      </c>
      <c r="G13" s="81" t="s">
        <v>25</v>
      </c>
      <c r="H13" s="216"/>
      <c r="I13" s="173"/>
      <c r="J13" s="309"/>
      <c r="K13" s="319"/>
      <c r="L13" s="324" t="s">
        <v>133</v>
      </c>
      <c r="M13" s="325"/>
      <c r="N13" s="315"/>
      <c r="O13" s="178"/>
      <c r="P13" s="174"/>
    </row>
    <row r="14" spans="1:16" s="70" customFormat="1" ht="25.2" customHeight="1">
      <c r="A14" s="71"/>
      <c r="B14" s="72"/>
      <c r="C14" s="73"/>
      <c r="D14" s="74"/>
      <c r="E14" s="75"/>
      <c r="F14" s="200" t="s">
        <v>63</v>
      </c>
      <c r="G14" s="81" t="s">
        <v>25</v>
      </c>
      <c r="H14" s="216"/>
      <c r="I14" s="179"/>
      <c r="J14" s="309" t="str">
        <f>IF(OR(I15=7,I15=8,I15=9),F13,IF(OR(I15=1,I15=2,I15=3),F16,IF(F13="Bye",F16,IF(F16="Bye",F13,""))))</f>
        <v>張秀麗</v>
      </c>
      <c r="K14" s="319"/>
      <c r="L14" s="314"/>
      <c r="M14" s="319"/>
      <c r="N14" s="315"/>
      <c r="O14" s="178"/>
      <c r="P14" s="174"/>
    </row>
    <row r="15" spans="1:16" s="70" customFormat="1" ht="25.2" customHeight="1">
      <c r="A15" s="71"/>
      <c r="B15" s="72"/>
      <c r="C15" s="73"/>
      <c r="D15" s="74"/>
      <c r="E15" s="75"/>
      <c r="F15" s="199"/>
      <c r="G15" s="77"/>
      <c r="H15" s="215" t="s">
        <v>119</v>
      </c>
      <c r="I15" s="180">
        <v>2</v>
      </c>
      <c r="J15" s="323" t="str">
        <f>IF(OR(I15=7,I15=8,I15=9),F14,IF(OR(I15=1,I15=2,I15=3),F17,IF(F13="Bye",F17,IF(F16="Bye",F14,""))))</f>
        <v>皮友華</v>
      </c>
      <c r="K15" s="326"/>
      <c r="L15" s="314"/>
      <c r="M15" s="319"/>
      <c r="N15" s="315"/>
      <c r="O15" s="178"/>
      <c r="P15" s="174"/>
    </row>
    <row r="16" spans="1:16" s="70" customFormat="1" ht="25.2" customHeight="1">
      <c r="A16" s="71">
        <v>4</v>
      </c>
      <c r="B16" s="79">
        <v>6</v>
      </c>
      <c r="C16" s="62" t="s">
        <v>20</v>
      </c>
      <c r="D16" s="63"/>
      <c r="E16" s="80"/>
      <c r="F16" s="200" t="s">
        <v>64</v>
      </c>
      <c r="G16" s="81" t="s">
        <v>50</v>
      </c>
      <c r="H16" s="216"/>
      <c r="I16" s="181"/>
      <c r="J16" s="324" t="s">
        <v>132</v>
      </c>
      <c r="K16" s="315"/>
      <c r="L16" s="314"/>
      <c r="M16" s="319"/>
      <c r="N16" s="315"/>
      <c r="O16" s="178"/>
      <c r="P16" s="174"/>
    </row>
    <row r="17" spans="1:16" s="70" customFormat="1" ht="25.2" customHeight="1">
      <c r="A17" s="71"/>
      <c r="B17" s="72"/>
      <c r="C17" s="73"/>
      <c r="D17" s="74"/>
      <c r="E17" s="75"/>
      <c r="F17" s="200" t="s">
        <v>65</v>
      </c>
      <c r="G17" s="81" t="s">
        <v>50</v>
      </c>
      <c r="H17" s="216"/>
      <c r="I17" s="179"/>
      <c r="J17" s="309"/>
      <c r="K17" s="315"/>
      <c r="L17" s="314"/>
      <c r="M17" s="327"/>
      <c r="N17" s="315" t="str">
        <f>IF(OR(M18=7,M18=8,M18=9),L11,IF(OR(M18=1,M18=2,M18=3),L23,""))</f>
        <v>林云媚</v>
      </c>
      <c r="O17" s="178"/>
      <c r="P17" s="174"/>
    </row>
    <row r="18" spans="1:16" s="70" customFormat="1" ht="25.2" customHeight="1">
      <c r="A18" s="71"/>
      <c r="B18" s="72"/>
      <c r="C18" s="73"/>
      <c r="D18" s="74"/>
      <c r="E18" s="75"/>
      <c r="F18" s="199"/>
      <c r="G18" s="77"/>
      <c r="H18" s="215"/>
      <c r="I18" s="71"/>
      <c r="J18" s="309"/>
      <c r="K18" s="315"/>
      <c r="L18" s="321" t="s">
        <v>121</v>
      </c>
      <c r="M18" s="329">
        <v>2</v>
      </c>
      <c r="N18" s="330" t="str">
        <f>IF(OR(M18=7,M18=8,M18=9),L12,IF(OR(M18=1,M18=2,M18=3),L24,""))</f>
        <v>許麗芳</v>
      </c>
      <c r="O18" s="178"/>
      <c r="P18" s="174"/>
    </row>
    <row r="19" spans="1:16" s="70" customFormat="1" ht="25.2" customHeight="1">
      <c r="A19" s="71">
        <v>5</v>
      </c>
      <c r="B19" s="72">
        <v>2</v>
      </c>
      <c r="C19" s="73" t="s">
        <v>20</v>
      </c>
      <c r="D19" s="63"/>
      <c r="E19" s="80"/>
      <c r="F19" s="200" t="s">
        <v>66</v>
      </c>
      <c r="G19" s="81" t="s">
        <v>27</v>
      </c>
      <c r="H19" s="216"/>
      <c r="I19" s="71"/>
      <c r="J19" s="309"/>
      <c r="K19" s="315"/>
      <c r="L19" s="314"/>
      <c r="M19" s="319"/>
      <c r="N19" s="312" t="s">
        <v>133</v>
      </c>
      <c r="O19" s="178"/>
      <c r="P19" s="174"/>
    </row>
    <row r="20" spans="1:16" s="70" customFormat="1" ht="25.2" customHeight="1">
      <c r="A20" s="71"/>
      <c r="B20" s="84"/>
      <c r="C20" s="85"/>
      <c r="D20" s="74"/>
      <c r="E20" s="75"/>
      <c r="F20" s="200" t="s">
        <v>67</v>
      </c>
      <c r="G20" s="81" t="s">
        <v>27</v>
      </c>
      <c r="H20" s="216"/>
      <c r="I20" s="179"/>
      <c r="J20" s="309" t="str">
        <f>IF(OR(I21=7,I21=8,I21=9),F19,IF(OR(I21=1,I21=2,I21=3),F22,IF(F19="Bye",F22,IF(F22="Bye",F19,""))))</f>
        <v>王怡鈴</v>
      </c>
      <c r="K20" s="315"/>
      <c r="L20" s="314"/>
      <c r="M20" s="319"/>
      <c r="N20" s="315"/>
      <c r="O20" s="178"/>
      <c r="P20" s="174"/>
    </row>
    <row r="21" spans="1:16" s="70" customFormat="1" ht="25.2" customHeight="1">
      <c r="A21" s="71"/>
      <c r="B21" s="72"/>
      <c r="C21" s="73"/>
      <c r="D21" s="74"/>
      <c r="E21" s="75"/>
      <c r="F21" s="199"/>
      <c r="G21" s="77"/>
      <c r="H21" s="215" t="s">
        <v>119</v>
      </c>
      <c r="I21" s="180">
        <v>8</v>
      </c>
      <c r="J21" s="323" t="str">
        <f>IF(OR(I21=7,I21=8,I21=9),F20,IF(OR(I21=1,I21=2,I21=3),F23,IF(F19="Bye",F23,IF(F22="Bye",F20,""))))</f>
        <v>陳姵云</v>
      </c>
      <c r="K21" s="317"/>
      <c r="L21" s="314"/>
      <c r="M21" s="319"/>
      <c r="N21" s="315"/>
      <c r="O21" s="178"/>
      <c r="P21" s="174"/>
    </row>
    <row r="22" spans="1:16" s="70" customFormat="1" ht="25.2" customHeight="1">
      <c r="A22" s="71">
        <v>6</v>
      </c>
      <c r="B22" s="72">
        <v>5</v>
      </c>
      <c r="C22" s="73" t="s">
        <v>20</v>
      </c>
      <c r="D22" s="63"/>
      <c r="E22" s="80"/>
      <c r="F22" s="200" t="s">
        <v>68</v>
      </c>
      <c r="G22" s="81" t="s">
        <v>69</v>
      </c>
      <c r="H22" s="216"/>
      <c r="I22" s="181"/>
      <c r="J22" s="324" t="s">
        <v>131</v>
      </c>
      <c r="K22" s="319"/>
      <c r="L22" s="314"/>
      <c r="M22" s="319"/>
      <c r="N22" s="315"/>
      <c r="O22" s="178"/>
      <c r="P22" s="174"/>
    </row>
    <row r="23" spans="1:16" s="70" customFormat="1" ht="25.2" customHeight="1">
      <c r="A23" s="71"/>
      <c r="B23" s="84"/>
      <c r="C23" s="85"/>
      <c r="D23" s="74"/>
      <c r="E23" s="75"/>
      <c r="F23" s="200" t="s">
        <v>70</v>
      </c>
      <c r="G23" s="81" t="s">
        <v>57</v>
      </c>
      <c r="H23" s="216"/>
      <c r="I23" s="179"/>
      <c r="J23" s="309"/>
      <c r="K23" s="319"/>
      <c r="L23" s="314" t="str">
        <f>IF(OR(K24=7,K24=8,K24=9),J20,IF(OR(K24=1,K24=2,K24=3),J26,""))</f>
        <v>林云媚</v>
      </c>
      <c r="M23" s="327"/>
      <c r="N23" s="315"/>
      <c r="O23" s="178"/>
      <c r="P23" s="174"/>
    </row>
    <row r="24" spans="1:16" s="70" customFormat="1" ht="25.2" customHeight="1">
      <c r="A24" s="71"/>
      <c r="B24" s="72"/>
      <c r="C24" s="73"/>
      <c r="D24" s="74"/>
      <c r="E24" s="75"/>
      <c r="F24" s="199"/>
      <c r="G24" s="77"/>
      <c r="H24" s="215"/>
      <c r="I24" s="182"/>
      <c r="J24" s="328" t="s">
        <v>120</v>
      </c>
      <c r="K24" s="322">
        <v>2</v>
      </c>
      <c r="L24" s="316" t="str">
        <f>IF(OR(K24=7,K24=8,K24=9),J21,IF(OR(K24=1,K24=2,K24=3),J27,""))</f>
        <v>許麗芳</v>
      </c>
      <c r="M24" s="326"/>
      <c r="N24" s="315"/>
      <c r="O24" s="178"/>
      <c r="P24" s="174"/>
    </row>
    <row r="25" spans="1:16" s="70" customFormat="1" ht="25.2" customHeight="1">
      <c r="A25" s="71">
        <v>7</v>
      </c>
      <c r="B25" s="72">
        <v>4</v>
      </c>
      <c r="C25" s="73" t="s">
        <v>20</v>
      </c>
      <c r="D25" s="63"/>
      <c r="E25" s="80"/>
      <c r="F25" s="200" t="s">
        <v>71</v>
      </c>
      <c r="G25" s="81" t="s">
        <v>27</v>
      </c>
      <c r="H25" s="216"/>
      <c r="I25" s="173"/>
      <c r="J25" s="309"/>
      <c r="K25" s="319"/>
      <c r="L25" s="318" t="s">
        <v>132</v>
      </c>
      <c r="M25" s="315"/>
      <c r="N25" s="315"/>
      <c r="O25" s="178"/>
      <c r="P25" s="174"/>
    </row>
    <row r="26" spans="1:16" s="70" customFormat="1" ht="25.2" customHeight="1">
      <c r="A26" s="71"/>
      <c r="B26" s="84"/>
      <c r="C26" s="85"/>
      <c r="D26" s="74"/>
      <c r="E26" s="75"/>
      <c r="F26" s="200" t="s">
        <v>72</v>
      </c>
      <c r="G26" s="81" t="s">
        <v>27</v>
      </c>
      <c r="H26" s="216"/>
      <c r="I26" s="179"/>
      <c r="J26" s="309" t="str">
        <f>IF(OR(I27=7,I27=8,I27=9),F25,IF(OR(I27=1,I27=2,I27=3),F28,IF(F25="Bye",F28,IF(F28="Bye",F25,""))))</f>
        <v>林云媚</v>
      </c>
      <c r="K26" s="319"/>
      <c r="L26" s="314"/>
      <c r="M26" s="315"/>
      <c r="N26" s="315"/>
      <c r="O26" s="178"/>
      <c r="P26" s="174"/>
    </row>
    <row r="27" spans="1:16" s="70" customFormat="1" ht="25.2" customHeight="1">
      <c r="A27" s="71"/>
      <c r="B27" s="72"/>
      <c r="C27" s="73"/>
      <c r="D27" s="74"/>
      <c r="E27" s="75"/>
      <c r="F27" s="199"/>
      <c r="G27" s="77"/>
      <c r="H27" s="215" t="s">
        <v>119</v>
      </c>
      <c r="I27" s="180">
        <v>2</v>
      </c>
      <c r="J27" s="323" t="str">
        <f>IF(OR(I27=7,I27=8,I27=9),F26,IF(OR(I27=1,I27=2,I27=3),F29,IF(F25="Bye",F29,IF(F28="Bye",F26,""))))</f>
        <v>許麗芳</v>
      </c>
      <c r="K27" s="326"/>
      <c r="L27" s="314"/>
      <c r="M27" s="315"/>
      <c r="N27" s="315"/>
      <c r="O27" s="178"/>
      <c r="P27" s="174"/>
    </row>
    <row r="28" spans="1:16" s="70" customFormat="1" ht="25.2" customHeight="1">
      <c r="A28" s="60">
        <v>8</v>
      </c>
      <c r="B28" s="79">
        <v>7</v>
      </c>
      <c r="C28" s="62" t="s">
        <v>20</v>
      </c>
      <c r="D28" s="63"/>
      <c r="E28" s="64" t="s">
        <v>41</v>
      </c>
      <c r="F28" s="197" t="s">
        <v>73</v>
      </c>
      <c r="G28" s="81" t="s">
        <v>25</v>
      </c>
      <c r="H28" s="216"/>
      <c r="I28" s="181"/>
      <c r="J28" s="324" t="s">
        <v>135</v>
      </c>
      <c r="K28" s="315"/>
      <c r="L28" s="314"/>
      <c r="M28" s="315"/>
      <c r="N28" s="315"/>
      <c r="O28" s="178"/>
      <c r="P28" s="174"/>
    </row>
    <row r="29" spans="1:16" s="70" customFormat="1" ht="25.2" customHeight="1">
      <c r="A29" s="86"/>
      <c r="B29" s="87"/>
      <c r="C29" s="73"/>
      <c r="D29" s="74"/>
      <c r="E29" s="75"/>
      <c r="F29" s="197" t="s">
        <v>74</v>
      </c>
      <c r="G29" s="81" t="s">
        <v>23</v>
      </c>
      <c r="H29" s="216"/>
      <c r="I29" s="179"/>
      <c r="J29" s="309"/>
      <c r="K29" s="315"/>
      <c r="L29" s="314"/>
      <c r="M29" s="320"/>
      <c r="N29" s="315"/>
      <c r="O29" s="178"/>
      <c r="P29" s="174"/>
    </row>
    <row r="30" spans="1:16" s="70" customFormat="1" ht="25.2" customHeight="1">
      <c r="A30" s="86"/>
      <c r="B30" s="86"/>
      <c r="C30" s="74"/>
      <c r="D30" s="74"/>
      <c r="E30" s="67"/>
      <c r="F30" s="201"/>
      <c r="G30" s="77"/>
      <c r="H30" s="217"/>
      <c r="I30" s="183"/>
      <c r="J30" s="309"/>
      <c r="K30" s="315"/>
      <c r="L30" s="314"/>
      <c r="M30" s="320"/>
      <c r="N30" s="315"/>
      <c r="O30" s="178"/>
      <c r="P30" s="174"/>
    </row>
    <row r="31" spans="1:16" ht="18" customHeight="1">
      <c r="A31" s="91"/>
      <c r="B31" s="91"/>
      <c r="F31" s="95"/>
      <c r="I31" s="171"/>
      <c r="J31" s="310"/>
      <c r="K31" s="171"/>
      <c r="L31" s="213"/>
      <c r="M31" s="171"/>
      <c r="N31" s="171"/>
      <c r="O31" s="167"/>
    </row>
    <row r="32" spans="1:16" ht="12.6" customHeight="1">
      <c r="A32" s="96"/>
      <c r="B32" s="96"/>
      <c r="F32" s="95"/>
      <c r="I32" s="171"/>
      <c r="J32" s="310"/>
      <c r="K32" s="171"/>
      <c r="L32" s="213"/>
      <c r="M32" s="171"/>
      <c r="N32" s="171"/>
      <c r="O32" s="167"/>
    </row>
    <row r="33" spans="1:15" ht="12.6" customHeight="1">
      <c r="A33" s="97"/>
      <c r="B33" s="97"/>
      <c r="F33" s="95"/>
      <c r="I33" s="171"/>
      <c r="J33" s="310"/>
      <c r="K33" s="171"/>
      <c r="L33" s="213"/>
      <c r="M33" s="171"/>
      <c r="N33" s="171"/>
      <c r="O33" s="167"/>
    </row>
    <row r="34" spans="1:15" ht="12.6" customHeight="1">
      <c r="A34" s="97"/>
      <c r="B34" s="97"/>
      <c r="F34" s="95"/>
      <c r="I34" s="171"/>
      <c r="J34" s="310"/>
      <c r="K34" s="171"/>
      <c r="L34" s="213"/>
      <c r="M34" s="171"/>
      <c r="N34" s="171"/>
      <c r="O34" s="167"/>
    </row>
    <row r="35" spans="1:15" ht="12.6" customHeight="1">
      <c r="A35" s="51"/>
      <c r="B35" s="51"/>
      <c r="F35" s="95"/>
      <c r="I35" s="171"/>
      <c r="J35" s="310"/>
      <c r="K35" s="171"/>
      <c r="L35" s="213"/>
      <c r="M35" s="171"/>
      <c r="N35" s="171"/>
      <c r="O35" s="167"/>
    </row>
    <row r="36" spans="1:15" ht="18" customHeight="1">
      <c r="A36" s="69"/>
      <c r="B36" s="69"/>
      <c r="F36" s="95"/>
      <c r="I36" s="171"/>
      <c r="J36" s="310"/>
      <c r="K36" s="171"/>
      <c r="L36" s="213"/>
      <c r="M36" s="171"/>
      <c r="N36" s="171"/>
      <c r="O36" s="167"/>
    </row>
    <row r="37" spans="1:15" ht="12" customHeight="1">
      <c r="A37" s="69"/>
      <c r="B37" s="69"/>
      <c r="F37" s="95"/>
      <c r="I37" s="171"/>
      <c r="J37" s="310"/>
      <c r="K37" s="171"/>
      <c r="L37" s="213"/>
      <c r="M37" s="171"/>
      <c r="N37" s="171"/>
      <c r="O37" s="167"/>
    </row>
    <row r="38" spans="1:15" ht="12" customHeight="1">
      <c r="A38" s="69"/>
      <c r="B38" s="69"/>
      <c r="F38" s="95"/>
      <c r="I38" s="171"/>
      <c r="J38" s="310"/>
      <c r="K38" s="171"/>
      <c r="L38" s="213"/>
      <c r="M38" s="171"/>
      <c r="N38" s="171"/>
      <c r="O38" s="167"/>
    </row>
    <row r="39" spans="1:15" ht="12" customHeight="1">
      <c r="A39" s="69"/>
      <c r="B39" s="69"/>
      <c r="F39" s="95"/>
      <c r="I39" s="171"/>
      <c r="J39" s="310"/>
      <c r="K39" s="171"/>
      <c r="L39" s="213"/>
      <c r="M39" s="171"/>
      <c r="N39" s="171"/>
      <c r="O39" s="167"/>
    </row>
    <row r="40" spans="1:15" ht="12" customHeight="1">
      <c r="A40" s="69"/>
      <c r="B40" s="69"/>
      <c r="F40" s="95"/>
      <c r="I40" s="171"/>
      <c r="J40" s="310"/>
      <c r="K40" s="171"/>
      <c r="L40" s="213"/>
      <c r="M40" s="171"/>
      <c r="N40" s="171"/>
      <c r="O40" s="167"/>
    </row>
    <row r="41" spans="1:15" ht="12" customHeight="1">
      <c r="A41" s="69"/>
      <c r="B41" s="69"/>
      <c r="F41" s="95"/>
      <c r="I41" s="171"/>
      <c r="J41" s="310"/>
      <c r="K41" s="171"/>
      <c r="L41" s="213"/>
      <c r="M41" s="171"/>
      <c r="N41" s="171"/>
      <c r="O41" s="167"/>
    </row>
    <row r="42" spans="1:15" ht="12" customHeight="1">
      <c r="A42" s="69"/>
      <c r="B42" s="69"/>
      <c r="F42" s="95"/>
      <c r="I42" s="171"/>
      <c r="J42" s="310"/>
      <c r="K42" s="171"/>
      <c r="L42" s="213"/>
      <c r="M42" s="171"/>
      <c r="N42" s="171"/>
      <c r="O42" s="167"/>
    </row>
    <row r="43" spans="1:15" ht="12" customHeight="1">
      <c r="A43" s="69"/>
      <c r="B43" s="69"/>
      <c r="I43" s="167"/>
      <c r="K43" s="167"/>
      <c r="M43" s="167"/>
      <c r="O43" s="167"/>
    </row>
    <row r="44" spans="1:15" ht="12" customHeight="1">
      <c r="A44" s="69"/>
      <c r="B44" s="69"/>
      <c r="I44" s="167"/>
      <c r="K44" s="167"/>
      <c r="M44" s="167"/>
      <c r="O44" s="167"/>
    </row>
    <row r="45" spans="1:15" ht="12" customHeight="1">
      <c r="A45" s="69"/>
      <c r="B45" s="69"/>
      <c r="I45" s="167"/>
      <c r="K45" s="167"/>
      <c r="M45" s="167"/>
      <c r="O45" s="167"/>
    </row>
    <row r="46" spans="1:15" ht="12" customHeight="1">
      <c r="A46" s="69"/>
      <c r="B46" s="69"/>
      <c r="I46" s="167"/>
      <c r="K46" s="167"/>
      <c r="M46" s="167"/>
      <c r="O46" s="167"/>
    </row>
    <row r="47" spans="1:15" ht="12" customHeight="1">
      <c r="A47" s="69"/>
      <c r="B47" s="69"/>
      <c r="I47" s="167"/>
      <c r="K47" s="167"/>
      <c r="M47" s="167"/>
      <c r="O47" s="167"/>
    </row>
    <row r="48" spans="1:15" ht="12" customHeight="1">
      <c r="A48" s="69"/>
      <c r="B48" s="69"/>
      <c r="I48" s="167"/>
      <c r="K48" s="167"/>
      <c r="M48" s="167"/>
      <c r="O48" s="167"/>
    </row>
    <row r="49" spans="1:15" ht="12" customHeight="1">
      <c r="A49" s="69"/>
      <c r="B49" s="69"/>
      <c r="I49" s="167"/>
      <c r="K49" s="167"/>
      <c r="M49" s="167"/>
      <c r="O49" s="167"/>
    </row>
    <row r="50" spans="1:15" ht="12" customHeight="1">
      <c r="A50" s="69"/>
      <c r="B50" s="69"/>
      <c r="I50" s="167"/>
      <c r="K50" s="167"/>
      <c r="M50" s="167"/>
      <c r="O50" s="167"/>
    </row>
    <row r="51" spans="1:15" ht="12" customHeight="1">
      <c r="A51" s="69"/>
      <c r="B51" s="69"/>
      <c r="I51" s="167"/>
      <c r="K51" s="167"/>
      <c r="M51" s="167"/>
      <c r="O51" s="167"/>
    </row>
    <row r="52" spans="1:15" ht="12" customHeight="1">
      <c r="A52" s="69"/>
      <c r="B52" s="69"/>
      <c r="I52" s="167"/>
      <c r="K52" s="167"/>
      <c r="M52" s="167"/>
      <c r="O52" s="167"/>
    </row>
    <row r="53" spans="1:15" ht="12" customHeight="1">
      <c r="A53" s="69"/>
      <c r="B53" s="69"/>
      <c r="I53" s="167"/>
      <c r="K53" s="167"/>
      <c r="M53" s="167"/>
      <c r="O53" s="167"/>
    </row>
    <row r="54" spans="1:15" ht="12" customHeight="1">
      <c r="A54" s="69"/>
      <c r="B54" s="69"/>
      <c r="I54" s="167"/>
      <c r="K54" s="167"/>
      <c r="M54" s="167"/>
      <c r="O54" s="167"/>
    </row>
    <row r="55" spans="1:15" ht="12" customHeight="1">
      <c r="A55" s="69"/>
      <c r="B55" s="69"/>
      <c r="I55" s="167"/>
      <c r="K55" s="167"/>
      <c r="M55" s="167"/>
      <c r="O55" s="167"/>
    </row>
    <row r="56" spans="1:15" ht="12" customHeight="1">
      <c r="A56" s="69"/>
      <c r="B56" s="69"/>
      <c r="I56" s="167"/>
      <c r="K56" s="167"/>
      <c r="M56" s="167"/>
      <c r="O56" s="167"/>
    </row>
    <row r="57" spans="1:15" ht="12" customHeight="1">
      <c r="A57" s="69"/>
      <c r="B57" s="69"/>
      <c r="I57" s="167"/>
      <c r="K57" s="167"/>
      <c r="M57" s="167"/>
      <c r="O57" s="167"/>
    </row>
    <row r="58" spans="1:15" ht="12" customHeight="1">
      <c r="A58" s="69"/>
      <c r="B58" s="69"/>
      <c r="I58" s="167"/>
      <c r="K58" s="167"/>
      <c r="M58" s="167"/>
      <c r="O58" s="167"/>
    </row>
    <row r="59" spans="1:15" ht="12" customHeight="1">
      <c r="A59" s="97"/>
      <c r="B59" s="97"/>
      <c r="I59" s="167"/>
      <c r="K59" s="167"/>
      <c r="M59" s="167"/>
      <c r="O59" s="167"/>
    </row>
    <row r="60" spans="1:15" ht="12" customHeight="1">
      <c r="A60" s="97"/>
      <c r="B60" s="97"/>
      <c r="I60" s="167"/>
      <c r="K60" s="167"/>
      <c r="M60" s="167"/>
      <c r="O60" s="167"/>
    </row>
    <row r="61" spans="1:15" ht="12" customHeight="1">
      <c r="A61" s="97"/>
      <c r="B61" s="97"/>
      <c r="I61" s="167"/>
      <c r="K61" s="167"/>
      <c r="M61" s="167"/>
      <c r="O61" s="167"/>
    </row>
    <row r="62" spans="1:15" ht="12" customHeight="1">
      <c r="A62" s="97"/>
      <c r="B62" s="97"/>
      <c r="I62" s="167"/>
      <c r="K62" s="167"/>
      <c r="M62" s="167"/>
      <c r="O62" s="167"/>
    </row>
    <row r="63" spans="1:15" ht="12" customHeight="1">
      <c r="A63" s="97"/>
      <c r="B63" s="97"/>
      <c r="I63" s="167"/>
      <c r="K63" s="167"/>
      <c r="M63" s="167"/>
      <c r="O63" s="167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0 F13 F16 F22 F25 F28 F19">
    <cfRule type="cellIs" dxfId="60" priority="5" stopIfTrue="1" operator="equal">
      <formula>"Bye"</formula>
    </cfRule>
  </conditionalFormatting>
  <conditionalFormatting sqref="D7 D10 D13 D16 D28 D22 D25 D19">
    <cfRule type="cellIs" dxfId="59" priority="6" stopIfTrue="1" operator="equal">
      <formula>"DA"</formula>
    </cfRule>
  </conditionalFormatting>
  <conditionalFormatting sqref="I9 I15 I21 I27 M18">
    <cfRule type="expression" dxfId="58" priority="7" stopIfTrue="1">
      <formula>$N$1="CU"</formula>
    </cfRule>
  </conditionalFormatting>
  <conditionalFormatting sqref="F1:F1048576">
    <cfRule type="duplicateValues" dxfId="57" priority="1"/>
  </conditionalFormatting>
  <dataValidations count="1">
    <dataValidation type="list" allowBlank="1" showInputMessage="1" showErrorMessage="1" sqref="C7 C10 C13 C16 C19 C22 C25 C28" xr:uid="{00000000-0002-0000-0200-00000000000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175260</xdr:rowOff>
                  </from>
                  <to>
                    <xdr:col>10</xdr:col>
                    <xdr:colOff>22860</xdr:colOff>
                    <xdr:row>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8">
    <tabColor theme="5" tint="0.59999389629810485"/>
  </sheetPr>
  <dimension ref="A1:Q70"/>
  <sheetViews>
    <sheetView zoomScaleNormal="100" workbookViewId="0">
      <selection activeCell="P39" sqref="P39"/>
    </sheetView>
  </sheetViews>
  <sheetFormatPr defaultColWidth="9" defaultRowHeight="16.2"/>
  <cols>
    <col min="1" max="2" width="4.21875" style="92" customWidth="1"/>
    <col min="3" max="3" width="3.6640625" style="160" customWidth="1"/>
    <col min="4" max="4" width="3.6640625" style="123" customWidth="1"/>
    <col min="5" max="5" width="3.6640625" style="161" customWidth="1"/>
    <col min="6" max="6" width="10.6640625" style="99" customWidth="1"/>
    <col min="7" max="7" width="8.6640625" style="162" customWidth="1"/>
    <col min="8" max="8" width="8.6640625" style="251" customWidth="1"/>
    <col min="9" max="9" width="1.44140625" style="288" customWidth="1"/>
    <col min="10" max="10" width="8.6640625" style="297" customWidth="1"/>
    <col min="11" max="11" width="1.44140625" style="288" customWidth="1"/>
    <col min="12" max="12" width="8.6640625" style="297" customWidth="1"/>
    <col min="13" max="13" width="1.44140625" style="288" customWidth="1"/>
    <col min="14" max="14" width="7.6640625" style="289" customWidth="1"/>
    <col min="15" max="15" width="1.44140625" style="288" customWidth="1"/>
    <col min="16" max="16" width="7.6640625" style="290" customWidth="1"/>
    <col min="17" max="17" width="9" style="99"/>
    <col min="18" max="16384" width="9" style="92"/>
  </cols>
  <sheetData>
    <row r="1" spans="1:17" s="10" customFormat="1" ht="15" customHeight="1">
      <c r="A1" s="1" t="s">
        <v>0</v>
      </c>
      <c r="B1" s="1"/>
      <c r="C1" s="102"/>
      <c r="D1" s="103"/>
      <c r="E1" s="1"/>
      <c r="F1" s="8"/>
      <c r="G1" s="6"/>
      <c r="H1" s="373">
        <v>50</v>
      </c>
      <c r="I1" s="374"/>
      <c r="J1" s="377"/>
      <c r="K1" s="378"/>
      <c r="L1" s="263"/>
      <c r="M1" s="264"/>
      <c r="N1" s="265" t="s">
        <v>1</v>
      </c>
      <c r="O1" s="264"/>
      <c r="P1" s="266"/>
      <c r="Q1" s="104"/>
    </row>
    <row r="2" spans="1:17" s="20" customFormat="1" ht="15" customHeight="1">
      <c r="A2" s="11" t="s">
        <v>2</v>
      </c>
      <c r="B2" s="12"/>
      <c r="C2" s="105"/>
      <c r="D2" s="106"/>
      <c r="E2" s="107"/>
      <c r="F2" s="18"/>
      <c r="G2" s="16"/>
      <c r="H2" s="375"/>
      <c r="I2" s="376"/>
      <c r="J2" s="377"/>
      <c r="K2" s="378"/>
      <c r="L2" s="263"/>
      <c r="M2" s="267"/>
      <c r="N2" s="268"/>
      <c r="O2" s="267"/>
      <c r="P2" s="269"/>
      <c r="Q2" s="108"/>
    </row>
    <row r="3" spans="1:17" s="30" customFormat="1" ht="11.25" customHeight="1">
      <c r="A3" s="21" t="s">
        <v>3</v>
      </c>
      <c r="B3" s="109"/>
      <c r="C3" s="110"/>
      <c r="D3" s="111"/>
      <c r="E3" s="112"/>
      <c r="F3" s="113"/>
      <c r="G3" s="114" t="s">
        <v>4</v>
      </c>
      <c r="H3" s="379" t="s">
        <v>125</v>
      </c>
      <c r="I3" s="380"/>
      <c r="J3" s="380"/>
      <c r="K3" s="381"/>
      <c r="L3" s="270"/>
      <c r="M3" s="271"/>
      <c r="N3" s="270"/>
      <c r="O3" s="271"/>
      <c r="P3" s="272" t="s">
        <v>6</v>
      </c>
      <c r="Q3" s="115"/>
    </row>
    <row r="4" spans="1:17" s="39" customFormat="1" ht="11.25" customHeight="1">
      <c r="A4" s="31" t="s">
        <v>75</v>
      </c>
      <c r="B4" s="116"/>
      <c r="C4" s="117"/>
      <c r="D4" s="118"/>
      <c r="E4" s="116"/>
      <c r="F4" s="119"/>
      <c r="G4" s="36" t="s">
        <v>7</v>
      </c>
      <c r="H4" s="382"/>
      <c r="I4" s="383"/>
      <c r="J4" s="383"/>
      <c r="K4" s="384"/>
      <c r="L4" s="298"/>
      <c r="M4" s="273"/>
      <c r="N4" s="274"/>
      <c r="O4" s="275"/>
      <c r="P4" s="275"/>
      <c r="Q4" s="120"/>
    </row>
    <row r="5" spans="1:17" s="196" customFormat="1">
      <c r="A5" s="184" t="s">
        <v>9</v>
      </c>
      <c r="B5" s="184" t="s">
        <v>10</v>
      </c>
      <c r="C5" s="202" t="s">
        <v>11</v>
      </c>
      <c r="D5" s="203" t="s">
        <v>12</v>
      </c>
      <c r="E5" s="121" t="s">
        <v>13</v>
      </c>
      <c r="F5" s="204" t="s">
        <v>14</v>
      </c>
      <c r="G5" s="189" t="s">
        <v>15</v>
      </c>
      <c r="H5" s="276" t="s">
        <v>16</v>
      </c>
      <c r="I5" s="277"/>
      <c r="J5" s="278" t="s">
        <v>76</v>
      </c>
      <c r="K5" s="279"/>
      <c r="L5" s="278" t="s">
        <v>17</v>
      </c>
      <c r="M5" s="280"/>
      <c r="N5" s="278" t="s">
        <v>18</v>
      </c>
      <c r="O5" s="281"/>
      <c r="P5" s="282" t="s">
        <v>19</v>
      </c>
      <c r="Q5" s="208"/>
    </row>
    <row r="6" spans="1:17" s="30" customFormat="1" ht="10.199999999999999" customHeight="1">
      <c r="A6" s="52"/>
      <c r="B6" s="52"/>
      <c r="C6" s="122"/>
      <c r="D6" s="123"/>
      <c r="E6" s="124"/>
      <c r="F6" s="125"/>
      <c r="G6" s="67"/>
      <c r="H6" s="246"/>
      <c r="I6" s="131"/>
      <c r="J6" s="250"/>
      <c r="K6" s="131"/>
      <c r="L6" s="250"/>
      <c r="M6" s="131"/>
      <c r="N6" s="246"/>
      <c r="O6" s="131"/>
      <c r="P6" s="130"/>
      <c r="Q6" s="115"/>
    </row>
    <row r="7" spans="1:17" s="70" customFormat="1" ht="10.199999999999999" customHeight="1">
      <c r="A7" s="60">
        <v>1</v>
      </c>
      <c r="B7" s="126">
        <v>1</v>
      </c>
      <c r="C7" s="73" t="s">
        <v>20</v>
      </c>
      <c r="D7" s="127">
        <v>2</v>
      </c>
      <c r="E7" s="64" t="s">
        <v>21</v>
      </c>
      <c r="F7" s="211" t="s">
        <v>77</v>
      </c>
      <c r="G7" s="80" t="s">
        <v>50</v>
      </c>
      <c r="H7" s="283" t="s">
        <v>20</v>
      </c>
      <c r="I7" s="129"/>
      <c r="J7" s="250"/>
      <c r="K7" s="131"/>
      <c r="L7" s="250"/>
      <c r="M7" s="131"/>
      <c r="N7" s="246"/>
      <c r="O7" s="131"/>
      <c r="P7" s="130"/>
      <c r="Q7" s="132"/>
    </row>
    <row r="8" spans="1:17" s="70" customFormat="1" ht="10.199999999999999" customHeight="1">
      <c r="A8" s="71"/>
      <c r="B8" s="84"/>
      <c r="C8" s="85"/>
      <c r="D8" s="133"/>
      <c r="E8" s="75"/>
      <c r="F8" s="211" t="s">
        <v>78</v>
      </c>
      <c r="G8" s="80" t="s">
        <v>50</v>
      </c>
      <c r="H8" s="283" t="s">
        <v>20</v>
      </c>
      <c r="I8" s="134"/>
      <c r="J8" s="250"/>
      <c r="K8" s="131"/>
      <c r="L8" s="250"/>
      <c r="M8" s="131"/>
      <c r="N8" s="246"/>
      <c r="O8" s="131"/>
      <c r="P8" s="130"/>
      <c r="Q8" s="132"/>
    </row>
    <row r="9" spans="1:17" s="70" customFormat="1" ht="10.199999999999999" customHeight="1">
      <c r="A9" s="71"/>
      <c r="B9" s="72"/>
      <c r="C9" s="73"/>
      <c r="D9" s="133"/>
      <c r="E9" s="75"/>
      <c r="F9" s="135"/>
      <c r="G9" s="67"/>
      <c r="H9" s="246"/>
      <c r="I9" s="136"/>
      <c r="J9" s="292" t="str">
        <f>IF(OR(I10=7,I10=8,I10=9),F7,IF(OR(I10=1,I10=2,I10=3),F11,IF(F7="Bye",F11,IF(F11="Bye",F7,""))))</f>
        <v>邵秀玫</v>
      </c>
      <c r="K9" s="131"/>
      <c r="L9" s="250"/>
      <c r="M9" s="131"/>
      <c r="N9" s="246"/>
      <c r="O9" s="131"/>
      <c r="P9" s="130"/>
      <c r="Q9" s="108"/>
    </row>
    <row r="10" spans="1:17" s="70" customFormat="1" ht="10.199999999999999" customHeight="1">
      <c r="A10" s="71"/>
      <c r="B10" s="72"/>
      <c r="C10" s="73"/>
      <c r="D10" s="133"/>
      <c r="E10" s="75"/>
      <c r="F10" s="135"/>
      <c r="G10" s="67"/>
      <c r="H10" s="253"/>
      <c r="I10" s="137"/>
      <c r="J10" s="293" t="str">
        <f>IF(OR(I10=7,I10=8,I10=9),F8,IF(OR(I10=1,I10=2,I10=3),F12,IF(F7="Bye",F12,IF(F11="Bye",F8,""))))</f>
        <v>曾尹美</v>
      </c>
      <c r="K10" s="138"/>
      <c r="L10" s="250"/>
      <c r="M10" s="131"/>
      <c r="N10" s="246"/>
      <c r="O10" s="131"/>
      <c r="P10" s="130"/>
      <c r="Q10" s="108"/>
    </row>
    <row r="11" spans="1:17" s="70" customFormat="1" ht="10.199999999999999" customHeight="1">
      <c r="A11" s="71">
        <v>2</v>
      </c>
      <c r="B11" s="79"/>
      <c r="C11" s="62" t="s">
        <v>20</v>
      </c>
      <c r="D11" s="127"/>
      <c r="E11" s="80"/>
      <c r="F11" s="139" t="s">
        <v>122</v>
      </c>
      <c r="G11" s="65"/>
      <c r="H11" s="284"/>
      <c r="I11" s="140"/>
      <c r="J11" s="294"/>
      <c r="K11" s="141"/>
      <c r="L11" s="250"/>
      <c r="M11" s="131"/>
      <c r="N11" s="246"/>
      <c r="O11" s="131"/>
      <c r="P11" s="130"/>
      <c r="Q11" s="108"/>
    </row>
    <row r="12" spans="1:17" s="70" customFormat="1" ht="10.199999999999999" customHeight="1">
      <c r="A12" s="71"/>
      <c r="B12" s="72"/>
      <c r="C12" s="73"/>
      <c r="D12" s="133"/>
      <c r="E12" s="75"/>
      <c r="F12" s="139"/>
      <c r="G12" s="65"/>
      <c r="H12" s="284"/>
      <c r="I12" s="134"/>
      <c r="J12" s="250"/>
      <c r="K12" s="141"/>
      <c r="L12" s="299"/>
      <c r="M12" s="143"/>
      <c r="N12" s="246"/>
      <c r="O12" s="131"/>
      <c r="P12" s="130"/>
      <c r="Q12" s="108"/>
    </row>
    <row r="13" spans="1:17" s="70" customFormat="1" ht="10.199999999999999" customHeight="1">
      <c r="A13" s="71"/>
      <c r="B13" s="72"/>
      <c r="C13" s="73"/>
      <c r="D13" s="133"/>
      <c r="E13" s="75"/>
      <c r="F13" s="135"/>
      <c r="G13" s="67"/>
      <c r="H13" s="246"/>
      <c r="I13" s="131"/>
      <c r="J13" s="250"/>
      <c r="K13" s="141"/>
      <c r="L13" s="292" t="str">
        <f>IF(OR(K14=7,K14=8,K14=9),J9,IF(OR(K14=1,K14=2,K14=3),J17,""))</f>
        <v>邵秀玫</v>
      </c>
      <c r="M13" s="131"/>
      <c r="N13" s="246"/>
      <c r="O13" s="131"/>
      <c r="P13" s="130"/>
      <c r="Q13" s="108"/>
    </row>
    <row r="14" spans="1:17" s="70" customFormat="1" ht="10.199999999999999" customHeight="1">
      <c r="A14" s="71"/>
      <c r="B14" s="72"/>
      <c r="C14" s="73"/>
      <c r="D14" s="133"/>
      <c r="E14" s="75"/>
      <c r="F14" s="135"/>
      <c r="G14" s="67"/>
      <c r="H14" s="246"/>
      <c r="I14" s="131"/>
      <c r="J14" s="295" t="s">
        <v>124</v>
      </c>
      <c r="K14" s="137">
        <v>8</v>
      </c>
      <c r="L14" s="293" t="str">
        <f>IF(OR(K14=7,K14=8,K14=9),J10,IF(OR(K14=1,K14=2,K14=3),J18,""))</f>
        <v>曾尹美</v>
      </c>
      <c r="M14" s="138"/>
      <c r="N14" s="246"/>
      <c r="O14" s="131"/>
      <c r="P14" s="130"/>
      <c r="Q14" s="108"/>
    </row>
    <row r="15" spans="1:17" s="70" customFormat="1" ht="10.199999999999999" customHeight="1">
      <c r="A15" s="71">
        <v>3</v>
      </c>
      <c r="B15" s="72"/>
      <c r="C15" s="73" t="s">
        <v>20</v>
      </c>
      <c r="D15" s="127"/>
      <c r="E15" s="80"/>
      <c r="F15" s="139" t="s">
        <v>122</v>
      </c>
      <c r="G15" s="65"/>
      <c r="H15" s="284"/>
      <c r="I15" s="129"/>
      <c r="J15" s="250"/>
      <c r="K15" s="141"/>
      <c r="L15" s="294" t="s">
        <v>132</v>
      </c>
      <c r="M15" s="141"/>
      <c r="N15" s="246"/>
      <c r="O15" s="131"/>
      <c r="P15" s="130"/>
      <c r="Q15" s="108"/>
    </row>
    <row r="16" spans="1:17" s="70" customFormat="1" ht="10.199999999999999" customHeight="1">
      <c r="A16" s="71"/>
      <c r="B16" s="84"/>
      <c r="C16" s="85"/>
      <c r="D16" s="133"/>
      <c r="E16" s="75"/>
      <c r="F16" s="139"/>
      <c r="G16" s="65"/>
      <c r="H16" s="284"/>
      <c r="I16" s="134"/>
      <c r="J16" s="250"/>
      <c r="K16" s="141"/>
      <c r="L16" s="250"/>
      <c r="M16" s="141"/>
      <c r="N16" s="246"/>
      <c r="O16" s="131"/>
      <c r="P16" s="130"/>
      <c r="Q16" s="108"/>
    </row>
    <row r="17" spans="1:17" s="70" customFormat="1" ht="10.199999999999999" customHeight="1">
      <c r="A17" s="71"/>
      <c r="B17" s="72"/>
      <c r="C17" s="73"/>
      <c r="D17" s="133"/>
      <c r="E17" s="75"/>
      <c r="F17" s="135"/>
      <c r="G17" s="67"/>
      <c r="H17" s="246"/>
      <c r="I17" s="136"/>
      <c r="J17" s="292" t="str">
        <f>IF(OR(I18=7,I18=8,I18=9),F15,IF(OR(I18=1,I18=2,I18=3),F19,IF(F15="Bye",F19,IF(F19="Bye",F15,""))))</f>
        <v>蔡淑娟</v>
      </c>
      <c r="K17" s="141"/>
      <c r="L17" s="250"/>
      <c r="M17" s="141"/>
      <c r="N17" s="246"/>
      <c r="O17" s="131"/>
      <c r="P17" s="130"/>
      <c r="Q17" s="108"/>
    </row>
    <row r="18" spans="1:17" s="70" customFormat="1" ht="10.199999999999999" customHeight="1">
      <c r="A18" s="71"/>
      <c r="B18" s="72"/>
      <c r="C18" s="73"/>
      <c r="D18" s="133"/>
      <c r="E18" s="75"/>
      <c r="F18" s="135"/>
      <c r="G18" s="67"/>
      <c r="H18" s="253"/>
      <c r="I18" s="137"/>
      <c r="J18" s="293" t="str">
        <f>IF(OR(I18=7,I18=8,I18=9),F16,IF(OR(I18=1,I18=2,I18=3),F20,IF(F15="Bye",F20,IF(F19="Bye",F16,""))))</f>
        <v>廖淑慧</v>
      </c>
      <c r="K18" s="146"/>
      <c r="L18" s="250"/>
      <c r="M18" s="141"/>
      <c r="N18" s="246"/>
      <c r="O18" s="131"/>
      <c r="P18" s="130"/>
      <c r="Q18" s="108"/>
    </row>
    <row r="19" spans="1:17" s="70" customFormat="1" ht="10.199999999999999" customHeight="1">
      <c r="A19" s="71">
        <v>4</v>
      </c>
      <c r="B19" s="79">
        <v>8</v>
      </c>
      <c r="C19" s="62" t="s">
        <v>20</v>
      </c>
      <c r="D19" s="127"/>
      <c r="E19" s="80"/>
      <c r="F19" s="139" t="s">
        <v>79</v>
      </c>
      <c r="G19" s="65" t="s">
        <v>37</v>
      </c>
      <c r="H19" s="284"/>
      <c r="I19" s="140"/>
      <c r="J19" s="294"/>
      <c r="K19" s="131"/>
      <c r="L19" s="250"/>
      <c r="M19" s="141"/>
      <c r="N19" s="246"/>
      <c r="O19" s="131"/>
      <c r="P19" s="130"/>
      <c r="Q19" s="108"/>
    </row>
    <row r="20" spans="1:17" s="70" customFormat="1" ht="10.199999999999999" customHeight="1">
      <c r="A20" s="71"/>
      <c r="B20" s="72"/>
      <c r="C20" s="73"/>
      <c r="D20" s="133"/>
      <c r="E20" s="75"/>
      <c r="F20" s="139" t="s">
        <v>80</v>
      </c>
      <c r="G20" s="65" t="s">
        <v>37</v>
      </c>
      <c r="H20" s="284"/>
      <c r="I20" s="134"/>
      <c r="J20" s="250"/>
      <c r="K20" s="131"/>
      <c r="L20" s="299"/>
      <c r="M20" s="147"/>
      <c r="N20" s="246"/>
      <c r="O20" s="131"/>
      <c r="P20" s="130"/>
      <c r="Q20" s="108"/>
    </row>
    <row r="21" spans="1:17" s="70" customFormat="1" ht="10.199999999999999" customHeight="1">
      <c r="A21" s="71"/>
      <c r="B21" s="72"/>
      <c r="C21" s="73"/>
      <c r="D21" s="133"/>
      <c r="E21" s="75"/>
      <c r="F21" s="135"/>
      <c r="G21" s="67"/>
      <c r="H21" s="246"/>
      <c r="I21" s="131"/>
      <c r="J21" s="250"/>
      <c r="K21" s="131"/>
      <c r="L21" s="250"/>
      <c r="M21" s="141"/>
      <c r="N21" s="247" t="str">
        <f>IF(OR(M22=7,M22=8,M22=9),L13,IF(OR(M22=1,M22=2,M22=3),L29,""))</f>
        <v>邵秀玫</v>
      </c>
      <c r="O21" s="131"/>
      <c r="P21" s="130"/>
      <c r="Q21" s="108"/>
    </row>
    <row r="22" spans="1:17" s="70" customFormat="1" ht="10.199999999999999" customHeight="1">
      <c r="A22" s="71"/>
      <c r="B22" s="72"/>
      <c r="C22" s="73"/>
      <c r="D22" s="133"/>
      <c r="E22" s="75"/>
      <c r="F22" s="135"/>
      <c r="G22" s="67"/>
      <c r="H22" s="246"/>
      <c r="I22" s="131"/>
      <c r="J22" s="250"/>
      <c r="K22" s="131"/>
      <c r="L22" s="300" t="s">
        <v>126</v>
      </c>
      <c r="M22" s="137">
        <v>8</v>
      </c>
      <c r="N22" s="248" t="str">
        <f>IF(OR(M22=7,M22=8,M22=9),L14,IF(OR(M22=1,M22=2,M22=3),L30,""))</f>
        <v>曾尹美</v>
      </c>
      <c r="O22" s="138"/>
      <c r="P22" s="130"/>
      <c r="Q22" s="108"/>
    </row>
    <row r="23" spans="1:17" s="70" customFormat="1" ht="10.199999999999999" customHeight="1">
      <c r="A23" s="60">
        <v>5</v>
      </c>
      <c r="B23" s="126">
        <v>7</v>
      </c>
      <c r="C23" s="73" t="s">
        <v>20</v>
      </c>
      <c r="D23" s="127"/>
      <c r="E23" s="64" t="s">
        <v>81</v>
      </c>
      <c r="F23" s="211" t="s">
        <v>82</v>
      </c>
      <c r="G23" s="65" t="s">
        <v>43</v>
      </c>
      <c r="H23" s="284"/>
      <c r="I23" s="129"/>
      <c r="J23" s="250"/>
      <c r="K23" s="131"/>
      <c r="L23" s="250"/>
      <c r="M23" s="141"/>
      <c r="N23" s="252" t="s">
        <v>139</v>
      </c>
      <c r="O23" s="141"/>
      <c r="P23" s="130"/>
      <c r="Q23" s="108"/>
    </row>
    <row r="24" spans="1:17" s="70" customFormat="1" ht="10.199999999999999" customHeight="1">
      <c r="A24" s="71"/>
      <c r="B24" s="84"/>
      <c r="C24" s="85"/>
      <c r="D24" s="133"/>
      <c r="E24" s="75"/>
      <c r="F24" s="211" t="s">
        <v>83</v>
      </c>
      <c r="G24" s="65" t="s">
        <v>43</v>
      </c>
      <c r="H24" s="284"/>
      <c r="I24" s="134"/>
      <c r="J24" s="250"/>
      <c r="K24" s="131"/>
      <c r="L24" s="250"/>
      <c r="M24" s="141"/>
      <c r="N24" s="246"/>
      <c r="O24" s="141"/>
      <c r="P24" s="130"/>
      <c r="Q24" s="108"/>
    </row>
    <row r="25" spans="1:17" s="70" customFormat="1" ht="10.199999999999999" customHeight="1">
      <c r="A25" s="71"/>
      <c r="B25" s="72"/>
      <c r="C25" s="73"/>
      <c r="D25" s="133"/>
      <c r="E25" s="75"/>
      <c r="F25" s="135"/>
      <c r="G25" s="67"/>
      <c r="H25" s="246"/>
      <c r="I25" s="136"/>
      <c r="J25" s="292" t="str">
        <f>IF(OR(I26=7,I26=8,I26=9),F23,IF(OR(I26=1,I26=2,I26=3),F27,IF(F23="Bye",F27,IF(F27="Bye",F23,""))))</f>
        <v>謝素蕊</v>
      </c>
      <c r="K25" s="131"/>
      <c r="L25" s="250"/>
      <c r="M25" s="141"/>
      <c r="N25" s="246"/>
      <c r="O25" s="141"/>
      <c r="P25" s="130"/>
      <c r="Q25" s="108"/>
    </row>
    <row r="26" spans="1:17" s="70" customFormat="1" ht="10.199999999999999" customHeight="1">
      <c r="A26" s="71"/>
      <c r="B26" s="72"/>
      <c r="C26" s="73"/>
      <c r="D26" s="133"/>
      <c r="E26" s="75"/>
      <c r="F26" s="135"/>
      <c r="G26" s="67"/>
      <c r="H26" s="253"/>
      <c r="I26" s="137"/>
      <c r="J26" s="293" t="str">
        <f>IF(OR(I26=7,I26=8,I26=9),F24,IF(OR(I26=1,I26=2,I26=3),F28,IF(F23="Bye",F28,IF(F27="Bye",F24,""))))</f>
        <v>張儷倩</v>
      </c>
      <c r="K26" s="138"/>
      <c r="L26" s="250"/>
      <c r="M26" s="141"/>
      <c r="N26" s="246"/>
      <c r="O26" s="141"/>
      <c r="P26" s="130"/>
      <c r="Q26" s="108"/>
    </row>
    <row r="27" spans="1:17" s="70" customFormat="1" ht="10.199999999999999" customHeight="1">
      <c r="A27" s="71">
        <v>6</v>
      </c>
      <c r="B27" s="79"/>
      <c r="C27" s="62" t="s">
        <v>20</v>
      </c>
      <c r="D27" s="127"/>
      <c r="E27" s="80"/>
      <c r="F27" s="139" t="s">
        <v>122</v>
      </c>
      <c r="G27" s="65"/>
      <c r="H27" s="284"/>
      <c r="I27" s="140"/>
      <c r="J27" s="294"/>
      <c r="K27" s="141"/>
      <c r="L27" s="250"/>
      <c r="M27" s="141"/>
      <c r="N27" s="246"/>
      <c r="O27" s="141"/>
      <c r="P27" s="130"/>
      <c r="Q27" s="108"/>
    </row>
    <row r="28" spans="1:17" s="70" customFormat="1" ht="10.199999999999999" customHeight="1">
      <c r="A28" s="71"/>
      <c r="B28" s="72"/>
      <c r="C28" s="73"/>
      <c r="D28" s="133"/>
      <c r="E28" s="75"/>
      <c r="F28" s="139"/>
      <c r="G28" s="65"/>
      <c r="H28" s="284"/>
      <c r="I28" s="134"/>
      <c r="J28" s="250"/>
      <c r="K28" s="141"/>
      <c r="L28" s="299"/>
      <c r="M28" s="147"/>
      <c r="N28" s="246"/>
      <c r="O28" s="141"/>
      <c r="P28" s="130"/>
      <c r="Q28" s="108"/>
    </row>
    <row r="29" spans="1:17" s="70" customFormat="1" ht="10.199999999999999" customHeight="1">
      <c r="A29" s="71"/>
      <c r="B29" s="72"/>
      <c r="C29" s="73"/>
      <c r="D29" s="133"/>
      <c r="E29" s="75"/>
      <c r="F29" s="135"/>
      <c r="G29" s="67"/>
      <c r="H29" s="246"/>
      <c r="I29" s="131"/>
      <c r="J29" s="250"/>
      <c r="K29" s="141"/>
      <c r="L29" s="292" t="str">
        <f>IF(OR(K30=7,K30=8,K30=9),J25,IF(OR(K30=1,K30=2,K30=3),J33,""))</f>
        <v>郭冠汝</v>
      </c>
      <c r="M29" s="141"/>
      <c r="N29" s="246"/>
      <c r="O29" s="141"/>
      <c r="P29" s="130"/>
      <c r="Q29" s="108"/>
    </row>
    <row r="30" spans="1:17" s="70" customFormat="1" ht="10.199999999999999" customHeight="1">
      <c r="A30" s="71"/>
      <c r="B30" s="72"/>
      <c r="C30" s="73"/>
      <c r="D30" s="133"/>
      <c r="E30" s="75"/>
      <c r="F30" s="135"/>
      <c r="G30" s="67"/>
      <c r="H30" s="246"/>
      <c r="I30" s="131"/>
      <c r="J30" s="295" t="s">
        <v>127</v>
      </c>
      <c r="K30" s="137">
        <v>2</v>
      </c>
      <c r="L30" s="293" t="str">
        <f>IF(OR(K30=7,K30=8,K30=9),J26,IF(OR(K30=1,K30=2,K30=3),J34,""))</f>
        <v>施元臻</v>
      </c>
      <c r="M30" s="146"/>
      <c r="N30" s="246"/>
      <c r="O30" s="141"/>
      <c r="P30" s="130"/>
      <c r="Q30" s="108"/>
    </row>
    <row r="31" spans="1:17" s="70" customFormat="1" ht="10.199999999999999" customHeight="1">
      <c r="A31" s="71">
        <v>7</v>
      </c>
      <c r="B31" s="72"/>
      <c r="C31" s="73" t="s">
        <v>20</v>
      </c>
      <c r="D31" s="127"/>
      <c r="E31" s="80"/>
      <c r="F31" s="139" t="s">
        <v>122</v>
      </c>
      <c r="G31" s="65"/>
      <c r="H31" s="284"/>
      <c r="I31" s="129"/>
      <c r="J31" s="250"/>
      <c r="K31" s="141"/>
      <c r="L31" s="294" t="s">
        <v>131</v>
      </c>
      <c r="M31" s="148"/>
      <c r="N31" s="246"/>
      <c r="O31" s="141"/>
      <c r="P31" s="130"/>
      <c r="Q31" s="108"/>
    </row>
    <row r="32" spans="1:17" s="70" customFormat="1" ht="10.199999999999999" customHeight="1">
      <c r="A32" s="71"/>
      <c r="B32" s="84"/>
      <c r="C32" s="85"/>
      <c r="D32" s="133"/>
      <c r="E32" s="75"/>
      <c r="F32" s="139"/>
      <c r="G32" s="65"/>
      <c r="H32" s="284"/>
      <c r="I32" s="134"/>
      <c r="J32" s="250"/>
      <c r="K32" s="141"/>
      <c r="L32" s="250"/>
      <c r="M32" s="131"/>
      <c r="N32" s="246"/>
      <c r="O32" s="141"/>
      <c r="P32" s="130"/>
      <c r="Q32" s="108"/>
    </row>
    <row r="33" spans="1:17" s="70" customFormat="1" ht="10.199999999999999" customHeight="1">
      <c r="A33" s="71"/>
      <c r="B33" s="72"/>
      <c r="C33" s="73"/>
      <c r="D33" s="133"/>
      <c r="E33" s="75"/>
      <c r="F33" s="135"/>
      <c r="G33" s="67"/>
      <c r="H33" s="246"/>
      <c r="I33" s="136"/>
      <c r="J33" s="292" t="str">
        <f>IF(OR(I34=7,I34=8,I34=9),F31,IF(OR(I34=1,I34=2,I34=3),F35,IF(F31="Bye",F35,IF(F35="Bye",F31,""))))</f>
        <v>郭冠汝</v>
      </c>
      <c r="K33" s="141"/>
      <c r="L33" s="250"/>
      <c r="M33" s="131"/>
      <c r="N33" s="246"/>
      <c r="O33" s="141"/>
      <c r="P33" s="130"/>
      <c r="Q33" s="108"/>
    </row>
    <row r="34" spans="1:17" s="70" customFormat="1" ht="10.199999999999999" customHeight="1">
      <c r="A34" s="71"/>
      <c r="B34" s="72"/>
      <c r="C34" s="73"/>
      <c r="D34" s="133"/>
      <c r="E34" s="75"/>
      <c r="F34" s="135"/>
      <c r="G34" s="67"/>
      <c r="H34" s="253"/>
      <c r="I34" s="137"/>
      <c r="J34" s="293" t="str">
        <f>IF(OR(I34=7,I34=8,I34=9),F32,IF(OR(I34=1,I34=2,I34=3),F36,IF(F31="Bye",F36,IF(F35="Bye",F32,""))))</f>
        <v>施元臻</v>
      </c>
      <c r="K34" s="146"/>
      <c r="L34" s="250"/>
      <c r="M34" s="131"/>
      <c r="N34" s="246"/>
      <c r="O34" s="141"/>
      <c r="P34" s="130"/>
      <c r="Q34" s="108"/>
    </row>
    <row r="35" spans="1:17" s="70" customFormat="1" ht="10.199999999999999" customHeight="1">
      <c r="A35" s="71">
        <v>8</v>
      </c>
      <c r="B35" s="79">
        <v>9</v>
      </c>
      <c r="C35" s="62" t="s">
        <v>20</v>
      </c>
      <c r="D35" s="127"/>
      <c r="E35" s="80"/>
      <c r="F35" s="139" t="s">
        <v>84</v>
      </c>
      <c r="G35" s="65" t="s">
        <v>85</v>
      </c>
      <c r="H35" s="284"/>
      <c r="I35" s="140"/>
      <c r="J35" s="294"/>
      <c r="K35" s="131"/>
      <c r="L35" s="250"/>
      <c r="M35" s="131"/>
      <c r="N35" s="246"/>
      <c r="O35" s="141"/>
      <c r="P35" s="130"/>
      <c r="Q35" s="108"/>
    </row>
    <row r="36" spans="1:17" s="70" customFormat="1" ht="10.199999999999999" customHeight="1">
      <c r="A36" s="71"/>
      <c r="B36" s="72"/>
      <c r="C36" s="73"/>
      <c r="D36" s="133"/>
      <c r="E36" s="75"/>
      <c r="F36" s="139" t="s">
        <v>86</v>
      </c>
      <c r="G36" s="65" t="s">
        <v>85</v>
      </c>
      <c r="H36" s="284"/>
      <c r="I36" s="134"/>
      <c r="J36" s="250"/>
      <c r="K36" s="131"/>
      <c r="L36" s="299"/>
      <c r="M36" s="143"/>
      <c r="N36" s="246"/>
      <c r="O36" s="141"/>
      <c r="P36" s="130" t="str">
        <f>IF(OR(O37=7,O37=8,O37=9),N21,IF(OR(O37=1,O37=2,O37=3),N53,""))</f>
        <v>邵秀玫</v>
      </c>
      <c r="Q36" s="108"/>
    </row>
    <row r="37" spans="1:17" s="70" customFormat="1" ht="10.199999999999999" customHeight="1">
      <c r="A37" s="71"/>
      <c r="B37" s="72"/>
      <c r="C37" s="73"/>
      <c r="D37" s="133"/>
      <c r="E37" s="75"/>
      <c r="F37" s="135"/>
      <c r="G37" s="67"/>
      <c r="H37" s="246"/>
      <c r="I37" s="131"/>
      <c r="J37" s="250"/>
      <c r="K37" s="131"/>
      <c r="L37" s="250"/>
      <c r="M37" s="131"/>
      <c r="N37" s="285" t="s">
        <v>128</v>
      </c>
      <c r="O37" s="137">
        <v>8</v>
      </c>
      <c r="P37" s="144" t="str">
        <f>IF(OR(O37=7,O37=8,O37=9),N22,IF(OR(O37=1,O37=2,O37=3),N54,""))</f>
        <v>曾尹美</v>
      </c>
      <c r="Q37" s="108"/>
    </row>
    <row r="38" spans="1:17" s="70" customFormat="1" ht="10.199999999999999" customHeight="1">
      <c r="A38" s="71"/>
      <c r="B38" s="72"/>
      <c r="C38" s="73"/>
      <c r="D38" s="133"/>
      <c r="E38" s="75"/>
      <c r="F38" s="135"/>
      <c r="G38" s="67"/>
      <c r="H38" s="246"/>
      <c r="I38" s="131"/>
      <c r="J38" s="250"/>
      <c r="K38" s="131"/>
      <c r="L38" s="250"/>
      <c r="M38" s="131"/>
      <c r="N38" s="253"/>
      <c r="O38" s="149"/>
      <c r="P38" s="145" t="s">
        <v>141</v>
      </c>
      <c r="Q38" s="108"/>
    </row>
    <row r="39" spans="1:17" s="70" customFormat="1" ht="10.199999999999999" customHeight="1">
      <c r="A39" s="71">
        <v>9</v>
      </c>
      <c r="B39" s="126">
        <v>5</v>
      </c>
      <c r="C39" s="73" t="s">
        <v>20</v>
      </c>
      <c r="D39" s="127"/>
      <c r="E39" s="80"/>
      <c r="F39" s="135" t="s">
        <v>87</v>
      </c>
      <c r="G39" s="67" t="s">
        <v>88</v>
      </c>
      <c r="H39" s="284"/>
      <c r="I39" s="129"/>
      <c r="J39" s="250"/>
      <c r="K39" s="131"/>
      <c r="L39" s="250"/>
      <c r="M39" s="131"/>
      <c r="N39" s="246"/>
      <c r="O39" s="141"/>
      <c r="P39" s="130"/>
      <c r="Q39" s="108"/>
    </row>
    <row r="40" spans="1:17" s="70" customFormat="1" ht="10.199999999999999" customHeight="1">
      <c r="A40" s="71"/>
      <c r="B40" s="84"/>
      <c r="C40" s="85"/>
      <c r="D40" s="133"/>
      <c r="E40" s="75"/>
      <c r="F40" s="150" t="s">
        <v>89</v>
      </c>
      <c r="G40" s="151" t="s">
        <v>23</v>
      </c>
      <c r="H40" s="286"/>
      <c r="I40" s="134"/>
      <c r="J40" s="292"/>
      <c r="K40" s="131"/>
      <c r="L40" s="250"/>
      <c r="M40" s="131"/>
      <c r="N40" s="246"/>
      <c r="O40" s="141"/>
      <c r="P40" s="142"/>
      <c r="Q40" s="108"/>
    </row>
    <row r="41" spans="1:17" s="70" customFormat="1" ht="10.199999999999999" customHeight="1">
      <c r="A41" s="71"/>
      <c r="B41" s="72"/>
      <c r="C41" s="73"/>
      <c r="D41" s="133"/>
      <c r="E41" s="75"/>
      <c r="F41" s="135"/>
      <c r="G41" s="67"/>
      <c r="H41" s="246"/>
      <c r="I41" s="152"/>
      <c r="J41" s="292" t="str">
        <f>IF(OR(I42=7,I42=8,I42=9),F39,IF(OR(I42=1,I42=2,I42=3),F43,IF(F39="Bye",F43,IF(F43="Bye",F39,""))))</f>
        <v>曾雅萍</v>
      </c>
      <c r="K41" s="131"/>
      <c r="L41" s="250"/>
      <c r="M41" s="131"/>
      <c r="N41" s="246"/>
      <c r="O41" s="141"/>
      <c r="P41" s="130"/>
      <c r="Q41" s="108"/>
    </row>
    <row r="42" spans="1:17" s="70" customFormat="1" ht="10.199999999999999" customHeight="1">
      <c r="A42" s="71"/>
      <c r="B42" s="72"/>
      <c r="C42" s="73"/>
      <c r="D42" s="133"/>
      <c r="E42" s="75"/>
      <c r="F42" s="135"/>
      <c r="G42" s="67"/>
      <c r="H42" s="262" t="s">
        <v>129</v>
      </c>
      <c r="I42" s="137">
        <v>2</v>
      </c>
      <c r="J42" s="293" t="str">
        <f>IF(OR(I42=7,I42=8,I42=9),F40,IF(OR(I42=1,I42=2,I42=3),F44,IF(F39="Bye",F44,IF(F43="Bye",F40,""))))</f>
        <v>萬慶鳳</v>
      </c>
      <c r="K42" s="138"/>
      <c r="L42" s="250"/>
      <c r="M42" s="131"/>
      <c r="N42" s="246"/>
      <c r="O42" s="141"/>
      <c r="P42" s="130"/>
      <c r="Q42" s="108"/>
    </row>
    <row r="43" spans="1:17" s="70" customFormat="1" ht="10.199999999999999" customHeight="1">
      <c r="A43" s="71">
        <v>10</v>
      </c>
      <c r="B43" s="79">
        <v>6</v>
      </c>
      <c r="C43" s="62" t="s">
        <v>20</v>
      </c>
      <c r="D43" s="127"/>
      <c r="E43" s="80"/>
      <c r="F43" s="139" t="s">
        <v>90</v>
      </c>
      <c r="G43" s="65" t="s">
        <v>91</v>
      </c>
      <c r="H43" s="284"/>
      <c r="I43" s="140"/>
      <c r="J43" s="250" t="s">
        <v>131</v>
      </c>
      <c r="K43" s="141"/>
      <c r="L43" s="250"/>
      <c r="M43" s="131"/>
      <c r="N43" s="246"/>
      <c r="O43" s="141"/>
      <c r="P43" s="130"/>
      <c r="Q43" s="108"/>
    </row>
    <row r="44" spans="1:17" s="70" customFormat="1" ht="10.199999999999999" customHeight="1">
      <c r="A44" s="71"/>
      <c r="B44" s="72"/>
      <c r="C44" s="73"/>
      <c r="D44" s="133"/>
      <c r="E44" s="75"/>
      <c r="F44" s="139" t="s">
        <v>92</v>
      </c>
      <c r="G44" s="65" t="s">
        <v>93</v>
      </c>
      <c r="H44" s="284"/>
      <c r="I44" s="134"/>
      <c r="J44" s="250"/>
      <c r="K44" s="141"/>
      <c r="L44" s="299"/>
      <c r="M44" s="143"/>
      <c r="N44" s="246"/>
      <c r="O44" s="141"/>
      <c r="P44" s="130"/>
      <c r="Q44" s="108"/>
    </row>
    <row r="45" spans="1:17" s="70" customFormat="1" ht="10.199999999999999" customHeight="1">
      <c r="A45" s="71"/>
      <c r="B45" s="72"/>
      <c r="C45" s="73"/>
      <c r="D45" s="133"/>
      <c r="E45" s="75"/>
      <c r="F45" s="135"/>
      <c r="G45" s="67"/>
      <c r="H45" s="246"/>
      <c r="I45" s="131"/>
      <c r="J45" s="250"/>
      <c r="K45" s="141"/>
      <c r="L45" s="292" t="str">
        <f>IF(OR(K46=7,K46=8,K46=9),J41,IF(OR(K46=1,K46=2,K46=3),J49,""))</f>
        <v>曾雅萍</v>
      </c>
      <c r="M45" s="131"/>
      <c r="N45" s="246"/>
      <c r="O45" s="141"/>
      <c r="P45" s="130"/>
      <c r="Q45" s="108"/>
    </row>
    <row r="46" spans="1:17" s="70" customFormat="1" ht="10.199999999999999" customHeight="1">
      <c r="A46" s="71"/>
      <c r="B46" s="72"/>
      <c r="C46" s="73"/>
      <c r="D46" s="133"/>
      <c r="E46" s="75"/>
      <c r="F46" s="135"/>
      <c r="G46" s="67"/>
      <c r="H46" s="246"/>
      <c r="I46" s="131"/>
      <c r="J46" s="295" t="s">
        <v>127</v>
      </c>
      <c r="K46" s="137">
        <v>8</v>
      </c>
      <c r="L46" s="293" t="str">
        <f>IF(OR(K46=7,K46=8,K46=9),J42,IF(OR(K46=1,K46=2,K46=3),J50,""))</f>
        <v>萬慶鳳</v>
      </c>
      <c r="M46" s="138"/>
      <c r="N46" s="246"/>
      <c r="O46" s="141"/>
      <c r="P46" s="130"/>
      <c r="Q46" s="108"/>
    </row>
    <row r="47" spans="1:17" s="70" customFormat="1" ht="10.199999999999999" customHeight="1">
      <c r="A47" s="71">
        <v>11</v>
      </c>
      <c r="B47" s="72"/>
      <c r="C47" s="73" t="s">
        <v>20</v>
      </c>
      <c r="D47" s="127"/>
      <c r="E47" s="80"/>
      <c r="F47" s="139" t="s">
        <v>122</v>
      </c>
      <c r="G47" s="65"/>
      <c r="H47" s="284"/>
      <c r="I47" s="129"/>
      <c r="J47" s="250"/>
      <c r="K47" s="141"/>
      <c r="L47" s="294" t="s">
        <v>133</v>
      </c>
      <c r="M47" s="141"/>
      <c r="N47" s="246"/>
      <c r="O47" s="141"/>
      <c r="P47" s="130"/>
      <c r="Q47" s="108"/>
    </row>
    <row r="48" spans="1:17" s="70" customFormat="1" ht="10.199999999999999" customHeight="1">
      <c r="A48" s="71"/>
      <c r="B48" s="84"/>
      <c r="C48" s="85"/>
      <c r="D48" s="133"/>
      <c r="E48" s="75"/>
      <c r="F48" s="139"/>
      <c r="G48" s="65"/>
      <c r="H48" s="284"/>
      <c r="I48" s="134"/>
      <c r="J48" s="250"/>
      <c r="K48" s="141"/>
      <c r="L48" s="250"/>
      <c r="M48" s="141"/>
      <c r="N48" s="246"/>
      <c r="O48" s="141"/>
      <c r="P48" s="130"/>
      <c r="Q48" s="108"/>
    </row>
    <row r="49" spans="1:17" s="70" customFormat="1" ht="10.199999999999999" customHeight="1">
      <c r="A49" s="71"/>
      <c r="B49" s="72"/>
      <c r="C49" s="73"/>
      <c r="D49" s="133"/>
      <c r="E49" s="75"/>
      <c r="F49" s="135"/>
      <c r="G49" s="67"/>
      <c r="H49" s="246"/>
      <c r="I49" s="136"/>
      <c r="J49" s="292" t="str">
        <f>IF(OR(I50=7,I50=8,I50=9),F47,IF(OR(I50=1,I50=2,I50=3),F51,IF(F47="Bye",F51,IF(F51="Bye",F47,""))))</f>
        <v>陳秀莉</v>
      </c>
      <c r="K49" s="141"/>
      <c r="L49" s="250"/>
      <c r="M49" s="141"/>
      <c r="N49" s="246"/>
      <c r="O49" s="141"/>
      <c r="P49" s="130"/>
      <c r="Q49" s="108"/>
    </row>
    <row r="50" spans="1:17" s="70" customFormat="1" ht="10.199999999999999" customHeight="1">
      <c r="A50" s="71"/>
      <c r="B50" s="72"/>
      <c r="C50" s="73"/>
      <c r="D50" s="133"/>
      <c r="E50" s="75"/>
      <c r="F50" s="135"/>
      <c r="G50" s="67"/>
      <c r="H50" s="253"/>
      <c r="I50" s="137"/>
      <c r="J50" s="293" t="str">
        <f>IF(OR(I50=7,I50=8,I50=9),F48,IF(OR(I50=1,I50=2,I50=3),F52,IF(F47="Bye",F52,IF(F51="Bye",F48,""))))</f>
        <v>張慧貞</v>
      </c>
      <c r="K50" s="146"/>
      <c r="L50" s="250"/>
      <c r="M50" s="141"/>
      <c r="N50" s="246"/>
      <c r="O50" s="141"/>
      <c r="P50" s="130"/>
      <c r="Q50" s="108"/>
    </row>
    <row r="51" spans="1:17" s="70" customFormat="1" ht="10.199999999999999" customHeight="1">
      <c r="A51" s="60">
        <v>12</v>
      </c>
      <c r="B51" s="79">
        <v>2</v>
      </c>
      <c r="C51" s="62" t="s">
        <v>20</v>
      </c>
      <c r="D51" s="127"/>
      <c r="E51" s="64" t="s">
        <v>94</v>
      </c>
      <c r="F51" s="128" t="s">
        <v>95</v>
      </c>
      <c r="G51" s="80" t="s">
        <v>27</v>
      </c>
      <c r="H51" s="283"/>
      <c r="I51" s="140"/>
      <c r="J51" s="294"/>
      <c r="K51" s="131"/>
      <c r="L51" s="250"/>
      <c r="M51" s="141"/>
      <c r="N51" s="246"/>
      <c r="O51" s="141"/>
      <c r="P51" s="130"/>
      <c r="Q51" s="108"/>
    </row>
    <row r="52" spans="1:17" s="70" customFormat="1" ht="10.199999999999999" customHeight="1">
      <c r="A52" s="71"/>
      <c r="B52" s="72"/>
      <c r="C52" s="73"/>
      <c r="D52" s="133"/>
      <c r="E52" s="75"/>
      <c r="F52" s="128" t="s">
        <v>96</v>
      </c>
      <c r="G52" s="80" t="s">
        <v>23</v>
      </c>
      <c r="H52" s="283"/>
      <c r="I52" s="134"/>
      <c r="J52" s="250"/>
      <c r="K52" s="131"/>
      <c r="L52" s="299"/>
      <c r="M52" s="147"/>
      <c r="N52" s="246"/>
      <c r="O52" s="141"/>
      <c r="P52" s="130"/>
      <c r="Q52" s="108"/>
    </row>
    <row r="53" spans="1:17" s="70" customFormat="1" ht="10.199999999999999" customHeight="1">
      <c r="A53" s="71"/>
      <c r="B53" s="72"/>
      <c r="C53" s="73"/>
      <c r="D53" s="133"/>
      <c r="E53" s="75"/>
      <c r="F53" s="135"/>
      <c r="G53" s="67"/>
      <c r="H53" s="246"/>
      <c r="I53" s="131"/>
      <c r="J53" s="250"/>
      <c r="K53" s="131"/>
      <c r="L53" s="250"/>
      <c r="M53" s="141"/>
      <c r="N53" s="247" t="str">
        <f>IF(OR(M54=7,M54=8,M54=9),L45,IF(OR(M54=1,M54=2,M54=3),L61,""))</f>
        <v>曾雅萍</v>
      </c>
      <c r="O53" s="141"/>
      <c r="P53" s="130"/>
      <c r="Q53" s="108"/>
    </row>
    <row r="54" spans="1:17" s="70" customFormat="1" ht="10.199999999999999" customHeight="1">
      <c r="A54" s="71"/>
      <c r="B54" s="72"/>
      <c r="C54" s="73"/>
      <c r="D54" s="133"/>
      <c r="E54" s="75"/>
      <c r="F54" s="135"/>
      <c r="G54" s="67"/>
      <c r="H54" s="246"/>
      <c r="I54" s="131"/>
      <c r="J54" s="250"/>
      <c r="K54" s="131"/>
      <c r="L54" s="300" t="s">
        <v>130</v>
      </c>
      <c r="M54" s="137">
        <v>8</v>
      </c>
      <c r="N54" s="248" t="str">
        <f>IF(OR(M54=7,M54=8,M54=9),L46,IF(OR(M54=1,M54=2,M54=3),L62,""))</f>
        <v>萬慶鳳</v>
      </c>
      <c r="O54" s="146"/>
      <c r="P54" s="130"/>
      <c r="Q54" s="108"/>
    </row>
    <row r="55" spans="1:17" s="70" customFormat="1" ht="10.199999999999999" customHeight="1">
      <c r="A55" s="71">
        <v>13</v>
      </c>
      <c r="B55" s="126">
        <v>3</v>
      </c>
      <c r="C55" s="73" t="s">
        <v>20</v>
      </c>
      <c r="D55" s="127"/>
      <c r="E55" s="80"/>
      <c r="F55" s="139" t="s">
        <v>97</v>
      </c>
      <c r="G55" s="65" t="s">
        <v>27</v>
      </c>
      <c r="H55" s="284"/>
      <c r="I55" s="129"/>
      <c r="J55" s="250"/>
      <c r="K55" s="131"/>
      <c r="L55" s="250"/>
      <c r="M55" s="141"/>
      <c r="N55" s="252" t="s">
        <v>140</v>
      </c>
      <c r="O55" s="148"/>
      <c r="P55" s="130"/>
      <c r="Q55" s="108"/>
    </row>
    <row r="56" spans="1:17" s="70" customFormat="1" ht="10.199999999999999" customHeight="1">
      <c r="A56" s="71"/>
      <c r="B56" s="84"/>
      <c r="C56" s="85"/>
      <c r="D56" s="133"/>
      <c r="E56" s="75"/>
      <c r="F56" s="139" t="s">
        <v>98</v>
      </c>
      <c r="G56" s="65" t="s">
        <v>25</v>
      </c>
      <c r="H56" s="284"/>
      <c r="I56" s="134"/>
      <c r="J56" s="250"/>
      <c r="K56" s="131"/>
      <c r="L56" s="250"/>
      <c r="M56" s="141"/>
      <c r="N56" s="246"/>
      <c r="O56" s="131"/>
      <c r="P56" s="130"/>
      <c r="Q56" s="108"/>
    </row>
    <row r="57" spans="1:17" s="70" customFormat="1" ht="10.199999999999999" customHeight="1">
      <c r="A57" s="71"/>
      <c r="B57" s="72"/>
      <c r="C57" s="73"/>
      <c r="D57" s="133"/>
      <c r="E57" s="75"/>
      <c r="F57" s="135"/>
      <c r="G57" s="67"/>
      <c r="H57" s="246"/>
      <c r="I57" s="136"/>
      <c r="J57" s="292" t="str">
        <f>IF(OR(I58=7,I58=8,I58=9),F55,IF(OR(I58=1,I58=2,I58=3),F59,IF(F55="Bye",F59,IF(F59="Bye",F55,""))))</f>
        <v>章春嵐</v>
      </c>
      <c r="K57" s="131"/>
      <c r="L57" s="250"/>
      <c r="M57" s="141"/>
      <c r="N57" s="246"/>
      <c r="O57" s="131"/>
      <c r="P57" s="130"/>
      <c r="Q57" s="108"/>
    </row>
    <row r="58" spans="1:17" s="70" customFormat="1" ht="10.199999999999999" customHeight="1">
      <c r="A58" s="71"/>
      <c r="B58" s="72"/>
      <c r="C58" s="73"/>
      <c r="D58" s="133"/>
      <c r="E58" s="75"/>
      <c r="F58" s="135"/>
      <c r="G58" s="67"/>
      <c r="H58" s="253"/>
      <c r="I58" s="137"/>
      <c r="J58" s="293" t="str">
        <f>IF(OR(I58=7,I58=8,I58=9),F56,IF(OR(I58=1,I58=2,I58=3),F60,IF(F55="Bye",F60,IF(F59="Bye",F56,""))))</f>
        <v>何宜芸</v>
      </c>
      <c r="K58" s="138"/>
      <c r="L58" s="250"/>
      <c r="M58" s="141"/>
      <c r="N58" s="246"/>
      <c r="O58" s="131"/>
      <c r="P58" s="130"/>
      <c r="Q58" s="108"/>
    </row>
    <row r="59" spans="1:17" s="70" customFormat="1" ht="10.199999999999999" customHeight="1">
      <c r="A59" s="71">
        <v>14</v>
      </c>
      <c r="B59" s="79"/>
      <c r="C59" s="62" t="s">
        <v>20</v>
      </c>
      <c r="D59" s="127"/>
      <c r="E59" s="80"/>
      <c r="F59" s="139" t="s">
        <v>122</v>
      </c>
      <c r="G59" s="65"/>
      <c r="H59" s="284"/>
      <c r="I59" s="140"/>
      <c r="J59" s="294" t="str">
        <f>IF(OR(I59=7,I59=8,I59=9),F58,IF(OR(I59=1,I59=2,I59=3),F61,IF(F57="Bye",F61,IF(F60="Bye",F58,""))))</f>
        <v/>
      </c>
      <c r="K59" s="141"/>
      <c r="L59" s="250"/>
      <c r="M59" s="141"/>
      <c r="N59" s="246"/>
      <c r="O59" s="131"/>
      <c r="P59" s="130"/>
      <c r="Q59" s="108"/>
    </row>
    <row r="60" spans="1:17" s="70" customFormat="1" ht="10.199999999999999" customHeight="1">
      <c r="A60" s="71"/>
      <c r="B60" s="72"/>
      <c r="C60" s="73"/>
      <c r="D60" s="133"/>
      <c r="E60" s="75"/>
      <c r="F60" s="139"/>
      <c r="G60" s="65"/>
      <c r="H60" s="284"/>
      <c r="I60" s="134"/>
      <c r="J60" s="250"/>
      <c r="K60" s="141"/>
      <c r="L60" s="299"/>
      <c r="M60" s="147"/>
      <c r="N60" s="246"/>
      <c r="O60" s="131"/>
      <c r="P60" s="130"/>
      <c r="Q60" s="108"/>
    </row>
    <row r="61" spans="1:17" s="70" customFormat="1" ht="10.199999999999999" customHeight="1">
      <c r="A61" s="71"/>
      <c r="B61" s="72"/>
      <c r="C61" s="73"/>
      <c r="D61" s="133"/>
      <c r="E61" s="75"/>
      <c r="F61" s="135"/>
      <c r="G61" s="67"/>
      <c r="H61" s="246"/>
      <c r="I61" s="131"/>
      <c r="J61" s="250"/>
      <c r="K61" s="141"/>
      <c r="L61" s="292" t="str">
        <f>IF(OR(K62=7,K62=8,K62=9),J57,IF(OR(K62=1,K62=2,K62=3),J65,""))</f>
        <v>章春嵐</v>
      </c>
      <c r="M61" s="141"/>
      <c r="N61" s="246"/>
      <c r="O61" s="131"/>
      <c r="P61" s="130"/>
      <c r="Q61" s="108"/>
    </row>
    <row r="62" spans="1:17" s="70" customFormat="1" ht="10.199999999999999" customHeight="1">
      <c r="A62" s="71"/>
      <c r="B62" s="72"/>
      <c r="C62" s="73"/>
      <c r="D62" s="133"/>
      <c r="E62" s="75"/>
      <c r="F62" s="135"/>
      <c r="G62" s="67"/>
      <c r="H62" s="246"/>
      <c r="I62" s="131"/>
      <c r="J62" s="295" t="s">
        <v>127</v>
      </c>
      <c r="K62" s="137">
        <v>8</v>
      </c>
      <c r="L62" s="293" t="str">
        <f>IF(OR(K62=7,K62=8,K62=9),J58,IF(OR(K62=1,K62=2,K62=3),J66,""))</f>
        <v>何宜芸</v>
      </c>
      <c r="M62" s="146"/>
      <c r="N62" s="246"/>
      <c r="O62" s="131"/>
      <c r="P62" s="130"/>
      <c r="Q62" s="108"/>
    </row>
    <row r="63" spans="1:17" s="70" customFormat="1" ht="10.199999999999999" customHeight="1">
      <c r="A63" s="71">
        <v>15</v>
      </c>
      <c r="B63" s="72"/>
      <c r="C63" s="73" t="s">
        <v>20</v>
      </c>
      <c r="D63" s="127"/>
      <c r="E63" s="80"/>
      <c r="F63" s="139" t="s">
        <v>47</v>
      </c>
      <c r="G63" s="65"/>
      <c r="H63" s="284"/>
      <c r="I63" s="129"/>
      <c r="J63" s="250"/>
      <c r="K63" s="141"/>
      <c r="L63" s="294" t="s">
        <v>131</v>
      </c>
      <c r="M63" s="148"/>
      <c r="N63" s="246"/>
      <c r="O63" s="131"/>
      <c r="P63" s="130"/>
      <c r="Q63" s="108"/>
    </row>
    <row r="64" spans="1:17" s="70" customFormat="1" ht="10.199999999999999" customHeight="1">
      <c r="A64" s="71"/>
      <c r="B64" s="84"/>
      <c r="C64" s="85"/>
      <c r="D64" s="133"/>
      <c r="E64" s="75"/>
      <c r="F64" s="139"/>
      <c r="G64" s="65"/>
      <c r="H64" s="284"/>
      <c r="I64" s="134"/>
      <c r="J64" s="250"/>
      <c r="K64" s="141"/>
      <c r="L64" s="250"/>
      <c r="M64" s="131"/>
      <c r="N64" s="246"/>
      <c r="O64" s="131"/>
      <c r="P64" s="130"/>
      <c r="Q64" s="108"/>
    </row>
    <row r="65" spans="1:17" s="70" customFormat="1" ht="10.199999999999999" customHeight="1">
      <c r="A65" s="71"/>
      <c r="B65" s="72"/>
      <c r="C65" s="73"/>
      <c r="D65" s="133"/>
      <c r="E65" s="75"/>
      <c r="F65" s="153"/>
      <c r="G65" s="75"/>
      <c r="H65" s="287"/>
      <c r="I65" s="136"/>
      <c r="J65" s="292" t="str">
        <f>IF(OR(I66=7,I66=8,I66=9),F63,IF(OR(I66=1,I66=2,I66=3),F67,IF(F63="Bye",F67,IF(F67="Bye",F63,""))))</f>
        <v>柯慶姿</v>
      </c>
      <c r="K65" s="141"/>
      <c r="L65" s="250"/>
      <c r="M65" s="131"/>
      <c r="N65" s="246"/>
      <c r="O65" s="131"/>
      <c r="P65" s="130"/>
      <c r="Q65" s="108"/>
    </row>
    <row r="66" spans="1:17" s="70" customFormat="1" ht="10.199999999999999" customHeight="1">
      <c r="A66" s="71"/>
      <c r="B66" s="72"/>
      <c r="C66" s="73"/>
      <c r="D66" s="133"/>
      <c r="E66" s="75"/>
      <c r="F66" s="135"/>
      <c r="G66" s="67"/>
      <c r="H66" s="253"/>
      <c r="I66" s="137"/>
      <c r="J66" s="293" t="str">
        <f>IF(OR(I66=7,I66=8,I66=9),F64,IF(OR(I66=1,I66=2,I66=3),F68,IF(F63="Bye",F68,IF(F67="Bye",F64,""))))</f>
        <v>王美珍</v>
      </c>
      <c r="K66" s="146"/>
      <c r="L66" s="250"/>
      <c r="M66" s="131"/>
      <c r="N66" s="246"/>
      <c r="O66" s="131"/>
      <c r="P66" s="130"/>
      <c r="Q66" s="108"/>
    </row>
    <row r="67" spans="1:17" s="70" customFormat="1" ht="10.199999999999999" customHeight="1">
      <c r="A67" s="60">
        <v>16</v>
      </c>
      <c r="B67" s="79">
        <v>4</v>
      </c>
      <c r="C67" s="62" t="s">
        <v>20</v>
      </c>
      <c r="D67" s="127"/>
      <c r="E67" s="64" t="s">
        <v>41</v>
      </c>
      <c r="F67" s="211" t="s">
        <v>99</v>
      </c>
      <c r="G67" s="80" t="s">
        <v>50</v>
      </c>
      <c r="H67" s="283"/>
      <c r="I67" s="140"/>
      <c r="J67" s="294"/>
      <c r="K67" s="131"/>
      <c r="L67" s="250"/>
      <c r="M67" s="131"/>
      <c r="N67" s="246"/>
      <c r="O67" s="131"/>
      <c r="P67" s="130"/>
      <c r="Q67" s="108"/>
    </row>
    <row r="68" spans="1:17" s="70" customFormat="1" ht="10.199999999999999" customHeight="1">
      <c r="A68" s="71"/>
      <c r="B68" s="72"/>
      <c r="C68" s="73"/>
      <c r="D68" s="133"/>
      <c r="E68" s="75"/>
      <c r="F68" s="211" t="s">
        <v>100</v>
      </c>
      <c r="G68" s="80" t="s">
        <v>27</v>
      </c>
      <c r="H68" s="283"/>
      <c r="I68" s="134"/>
      <c r="J68" s="250"/>
      <c r="K68" s="131"/>
      <c r="L68" s="299"/>
      <c r="M68" s="143"/>
      <c r="N68" s="246"/>
      <c r="O68" s="131"/>
      <c r="P68" s="130"/>
      <c r="Q68" s="108"/>
    </row>
    <row r="69" spans="1:17" s="70" customFormat="1" ht="10.199999999999999" customHeight="1">
      <c r="A69" s="86"/>
      <c r="B69" s="86"/>
      <c r="C69" s="73"/>
      <c r="D69" s="154"/>
      <c r="E69" s="155"/>
      <c r="F69" s="156"/>
      <c r="G69" s="157"/>
      <c r="H69" s="250"/>
      <c r="I69" s="158"/>
      <c r="J69" s="250"/>
      <c r="K69" s="158"/>
      <c r="L69" s="250"/>
      <c r="M69" s="158"/>
      <c r="N69" s="250"/>
      <c r="O69" s="158"/>
      <c r="P69" s="159"/>
      <c r="Q69" s="108"/>
    </row>
    <row r="70" spans="1:17">
      <c r="F70" s="57"/>
      <c r="I70" s="131"/>
      <c r="J70" s="296"/>
      <c r="K70" s="131"/>
      <c r="L70" s="296"/>
      <c r="M70" s="131"/>
      <c r="N70" s="251"/>
      <c r="O70" s="131"/>
      <c r="P70" s="163"/>
    </row>
  </sheetData>
  <mergeCells count="4">
    <mergeCell ref="H1:I2"/>
    <mergeCell ref="J1:K1"/>
    <mergeCell ref="J2:K2"/>
    <mergeCell ref="H3:K4"/>
  </mergeCells>
  <phoneticPr fontId="1" type="noConversion"/>
  <conditionalFormatting sqref="H10 H58 H50 H34 H26 H18 H66 N38">
    <cfRule type="expression" dxfId="56" priority="33" stopIfTrue="1">
      <formula>AND($N$1="CU",H10="Umpire")</formula>
    </cfRule>
    <cfRule type="expression" dxfId="55" priority="34" stopIfTrue="1">
      <formula>AND($N$1="CU",H10&lt;&gt;"Umpire",I10&lt;&gt;"")</formula>
    </cfRule>
    <cfRule type="expression" dxfId="54" priority="35" stopIfTrue="1">
      <formula>AND($N$1="CU",H10&lt;&gt;"Umpire")</formula>
    </cfRule>
  </conditionalFormatting>
  <conditionalFormatting sqref="N53 J17 F7 F19 F23 F35 F43 F51 F55 F63 F67 J9 L13 J25 J41 J49 J57 J65 L29 L45 L61 N21">
    <cfRule type="cellIs" dxfId="53" priority="36" stopIfTrue="1" operator="equal">
      <formula>"Bye"</formula>
    </cfRule>
  </conditionalFormatting>
  <conditionalFormatting sqref="D7 D11 D15 D19 D23 D27 D31 D35 D43 D47 D51 D55 D59 D63 D67">
    <cfRule type="cellIs" dxfId="52" priority="37" stopIfTrue="1" operator="equal">
      <formula>"DA"</formula>
    </cfRule>
  </conditionalFormatting>
  <conditionalFormatting sqref="I10 I18 I42 I50 I58 I66 K62 K46 K14 M22 M54 O37:O38 I34 K30">
    <cfRule type="expression" dxfId="51" priority="38" stopIfTrue="1">
      <formula>$N$1="CU"</formula>
    </cfRule>
  </conditionalFormatting>
  <conditionalFormatting sqref="D39">
    <cfRule type="cellIs" dxfId="50" priority="32" stopIfTrue="1" operator="equal">
      <formula>"DA"</formula>
    </cfRule>
  </conditionalFormatting>
  <conditionalFormatting sqref="J33">
    <cfRule type="cellIs" dxfId="49" priority="30" stopIfTrue="1" operator="equal">
      <formula>"Bye"</formula>
    </cfRule>
  </conditionalFormatting>
  <conditionalFormatting sqref="I26">
    <cfRule type="expression" dxfId="48" priority="31" stopIfTrue="1">
      <formula>$N$1="CU"</formula>
    </cfRule>
  </conditionalFormatting>
  <conditionalFormatting sqref="F1:F10 F12:F14 F16:F26 F28:F30 F32:F46 F48:F58 F60:F1048576">
    <cfRule type="duplicateValues" dxfId="47" priority="25"/>
    <cfRule type="duplicateValues" dxfId="46" priority="26"/>
  </conditionalFormatting>
  <conditionalFormatting sqref="H42">
    <cfRule type="expression" dxfId="45" priority="22" stopIfTrue="1">
      <formula>AND($N$1="CU",H42="Umpire")</formula>
    </cfRule>
    <cfRule type="expression" dxfId="44" priority="23" stopIfTrue="1">
      <formula>AND($N$1="CU",H42&lt;&gt;"Umpire",I42&lt;&gt;"")</formula>
    </cfRule>
    <cfRule type="expression" dxfId="43" priority="24" stopIfTrue="1">
      <formula>AND($N$1="CU",H42&lt;&gt;"Umpire")</formula>
    </cfRule>
  </conditionalFormatting>
  <conditionalFormatting sqref="J14">
    <cfRule type="expression" dxfId="42" priority="19" stopIfTrue="1">
      <formula>AND($N$1="CU",J14="Umpire")</formula>
    </cfRule>
    <cfRule type="expression" dxfId="41" priority="20" stopIfTrue="1">
      <formula>AND($N$1="CU",J14&lt;&gt;"Umpire",K14&lt;&gt;"")</formula>
    </cfRule>
    <cfRule type="expression" dxfId="40" priority="21" stopIfTrue="1">
      <formula>AND($N$1="CU",J14&lt;&gt;"Umpire")</formula>
    </cfRule>
  </conditionalFormatting>
  <conditionalFormatting sqref="J30">
    <cfRule type="expression" dxfId="39" priority="16" stopIfTrue="1">
      <formula>AND($N$1="CU",J30="Umpire")</formula>
    </cfRule>
    <cfRule type="expression" dxfId="38" priority="17" stopIfTrue="1">
      <formula>AND($N$1="CU",J30&lt;&gt;"Umpire",K30&lt;&gt;"")</formula>
    </cfRule>
    <cfRule type="expression" dxfId="37" priority="18" stopIfTrue="1">
      <formula>AND($N$1="CU",J30&lt;&gt;"Umpire")</formula>
    </cfRule>
  </conditionalFormatting>
  <conditionalFormatting sqref="J46">
    <cfRule type="expression" dxfId="36" priority="13" stopIfTrue="1">
      <formula>AND($N$1="CU",J46="Umpire")</formula>
    </cfRule>
    <cfRule type="expression" dxfId="35" priority="14" stopIfTrue="1">
      <formula>AND($N$1="CU",J46&lt;&gt;"Umpire",K46&lt;&gt;"")</formula>
    </cfRule>
    <cfRule type="expression" dxfId="34" priority="15" stopIfTrue="1">
      <formula>AND($N$1="CU",J46&lt;&gt;"Umpire")</formula>
    </cfRule>
  </conditionalFormatting>
  <conditionalFormatting sqref="J62">
    <cfRule type="expression" dxfId="33" priority="10" stopIfTrue="1">
      <formula>AND($N$1="CU",J62="Umpire")</formula>
    </cfRule>
    <cfRule type="expression" dxfId="32" priority="11" stopIfTrue="1">
      <formula>AND($N$1="CU",J62&lt;&gt;"Umpire",K62&lt;&gt;"")</formula>
    </cfRule>
    <cfRule type="expression" dxfId="31" priority="12" stopIfTrue="1">
      <formula>AND($N$1="CU",J62&lt;&gt;"Umpire")</formula>
    </cfRule>
  </conditionalFormatting>
  <conditionalFormatting sqref="L22">
    <cfRule type="expression" dxfId="30" priority="7" stopIfTrue="1">
      <formula>AND($N$1="CU",L22="Umpire")</formula>
    </cfRule>
    <cfRule type="expression" dxfId="29" priority="8" stopIfTrue="1">
      <formula>AND($N$1="CU",L22&lt;&gt;"Umpire",M22&lt;&gt;"")</formula>
    </cfRule>
    <cfRule type="expression" dxfId="28" priority="9" stopIfTrue="1">
      <formula>AND($N$1="CU",L22&lt;&gt;"Umpire")</formula>
    </cfRule>
  </conditionalFormatting>
  <conditionalFormatting sqref="L54">
    <cfRule type="expression" dxfId="27" priority="4" stopIfTrue="1">
      <formula>AND($N$1="CU",L54="Umpire")</formula>
    </cfRule>
    <cfRule type="expression" dxfId="26" priority="5" stopIfTrue="1">
      <formula>AND($N$1="CU",L54&lt;&gt;"Umpire",M54&lt;&gt;"")</formula>
    </cfRule>
    <cfRule type="expression" dxfId="25" priority="6" stopIfTrue="1">
      <formula>AND($N$1="CU",L54&lt;&gt;"Umpire")</formula>
    </cfRule>
  </conditionalFormatting>
  <conditionalFormatting sqref="N37">
    <cfRule type="expression" dxfId="24" priority="1" stopIfTrue="1">
      <formula>AND($N$1="CU",N37="Umpire")</formula>
    </cfRule>
    <cfRule type="expression" dxfId="23" priority="2" stopIfTrue="1">
      <formula>AND($N$1="CU",N37&lt;&gt;"Umpire",O37&lt;&gt;"")</formula>
    </cfRule>
    <cfRule type="expression" dxfId="22" priority="3" stopIfTrue="1">
      <formula>AND($N$1="CU",N37&lt;&gt;"Umpire")</formula>
    </cfRule>
  </conditionalFormatting>
  <dataValidations count="1">
    <dataValidation type="list" allowBlank="1" showInputMessage="1" showErrorMessage="1" sqref="C7 C11 C15 C19 C23 C27 C31 C35 C55 C59 C63 C67 C39 C43 C47 C51" xr:uid="{00000000-0002-0000-0300-000000000000}">
      <formula1>" - , Q, WC, LL"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8</xdr:col>
                    <xdr:colOff>83820</xdr:colOff>
                    <xdr:row>0</xdr:row>
                    <xdr:rowOff>0</xdr:rowOff>
                  </from>
                  <to>
                    <xdr:col>11</xdr:col>
                    <xdr:colOff>38100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175260</xdr:rowOff>
                  </from>
                  <to>
                    <xdr:col>11</xdr:col>
                    <xdr:colOff>60960</xdr:colOff>
                    <xdr:row>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9">
    <tabColor theme="5" tint="0.59999389629810485"/>
  </sheetPr>
  <dimension ref="A1:P64"/>
  <sheetViews>
    <sheetView tabSelected="1" zoomScaleNormal="100" workbookViewId="0">
      <selection activeCell="T15" sqref="T15"/>
    </sheetView>
  </sheetViews>
  <sheetFormatPr defaultColWidth="9" defaultRowHeight="19.8"/>
  <cols>
    <col min="1" max="2" width="4.109375" style="92" customWidth="1"/>
    <col min="3" max="3" width="3.6640625" style="92" customWidth="1"/>
    <col min="4" max="4" width="3.6640625" style="93" customWidth="1"/>
    <col min="5" max="5" width="3.6640625" style="94" customWidth="1"/>
    <col min="6" max="6" width="12.6640625" style="98" customWidth="1"/>
    <col min="7" max="7" width="8.6640625" style="57" customWidth="1"/>
    <col min="8" max="8" width="8.6640625" style="238" customWidth="1"/>
    <col min="9" max="9" width="0.5546875" style="100" customWidth="1"/>
    <col min="10" max="10" width="10.6640625" style="306" customWidth="1"/>
    <col min="11" max="11" width="1.44140625" style="100" customWidth="1"/>
    <col min="12" max="12" width="10.6640625" style="239" customWidth="1"/>
    <col min="13" max="13" width="1.44140625" style="101" customWidth="1"/>
    <col min="14" max="14" width="10.6640625" style="99" customWidth="1"/>
    <col min="15" max="15" width="1.44140625" style="97" customWidth="1"/>
    <col min="16" max="16384" width="9" style="92"/>
  </cols>
  <sheetData>
    <row r="1" spans="1:16" s="10" customFormat="1" ht="15" customHeight="1">
      <c r="A1" s="1" t="s">
        <v>0</v>
      </c>
      <c r="B1" s="1"/>
      <c r="C1" s="2"/>
      <c r="D1" s="3"/>
      <c r="E1" s="4"/>
      <c r="F1" s="5"/>
      <c r="G1" s="6"/>
      <c r="H1" s="361" t="s">
        <v>101</v>
      </c>
      <c r="I1" s="362"/>
      <c r="J1" s="365"/>
      <c r="K1" s="366"/>
      <c r="L1" s="240"/>
      <c r="M1" s="7"/>
      <c r="N1" s="8" t="s">
        <v>1</v>
      </c>
      <c r="O1" s="9"/>
    </row>
    <row r="2" spans="1:16" s="20" customFormat="1" ht="15" customHeight="1">
      <c r="A2" s="11" t="s">
        <v>2</v>
      </c>
      <c r="B2" s="12"/>
      <c r="C2" s="13"/>
      <c r="D2" s="14"/>
      <c r="E2" s="15"/>
      <c r="F2" s="5"/>
      <c r="G2" s="16"/>
      <c r="H2" s="363"/>
      <c r="I2" s="364"/>
      <c r="J2" s="365"/>
      <c r="K2" s="366"/>
      <c r="L2" s="240"/>
      <c r="M2" s="17"/>
      <c r="N2" s="18"/>
      <c r="O2" s="19"/>
    </row>
    <row r="3" spans="1:16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67" t="s">
        <v>5</v>
      </c>
      <c r="I3" s="368"/>
      <c r="J3" s="368"/>
      <c r="K3" s="369"/>
      <c r="L3" s="241"/>
      <c r="M3" s="28"/>
      <c r="N3" s="29" t="s">
        <v>6</v>
      </c>
    </row>
    <row r="4" spans="1:16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70"/>
      <c r="I4" s="371"/>
      <c r="J4" s="371"/>
      <c r="K4" s="372"/>
      <c r="L4" s="242"/>
      <c r="M4" s="37"/>
      <c r="N4" s="38" t="s">
        <v>8</v>
      </c>
    </row>
    <row r="5" spans="1:16" s="196" customFormat="1" ht="13.95" customHeight="1">
      <c r="A5" s="184" t="s">
        <v>9</v>
      </c>
      <c r="B5" s="184" t="s">
        <v>10</v>
      </c>
      <c r="C5" s="185" t="s">
        <v>11</v>
      </c>
      <c r="D5" s="186" t="s">
        <v>12</v>
      </c>
      <c r="E5" s="187" t="s">
        <v>13</v>
      </c>
      <c r="F5" s="188" t="s">
        <v>14</v>
      </c>
      <c r="G5" s="189" t="s">
        <v>15</v>
      </c>
      <c r="H5" s="244" t="s">
        <v>16</v>
      </c>
      <c r="I5" s="209"/>
      <c r="J5" s="291" t="s">
        <v>17</v>
      </c>
      <c r="K5" s="205"/>
      <c r="L5" s="245" t="s">
        <v>18</v>
      </c>
      <c r="M5" s="206"/>
      <c r="N5" s="207" t="s">
        <v>19</v>
      </c>
      <c r="O5" s="210"/>
    </row>
    <row r="6" spans="1:16" s="30" customFormat="1" ht="25.2" customHeight="1">
      <c r="A6" s="52"/>
      <c r="B6" s="52"/>
      <c r="C6" s="52"/>
      <c r="D6" s="53"/>
      <c r="E6" s="54"/>
      <c r="F6" s="55"/>
      <c r="G6" s="56"/>
      <c r="H6" s="238"/>
      <c r="I6" s="58"/>
      <c r="J6" s="301"/>
      <c r="K6" s="58"/>
      <c r="L6" s="234"/>
      <c r="M6" s="58"/>
      <c r="N6" s="56"/>
      <c r="O6" s="59"/>
    </row>
    <row r="7" spans="1:16" s="70" customFormat="1" ht="25.2" customHeight="1">
      <c r="A7" s="60">
        <v>1</v>
      </c>
      <c r="B7" s="61">
        <v>1</v>
      </c>
      <c r="C7" s="62" t="s">
        <v>20</v>
      </c>
      <c r="D7" s="63">
        <v>2</v>
      </c>
      <c r="E7" s="64" t="s">
        <v>21</v>
      </c>
      <c r="F7" s="197" t="s">
        <v>102</v>
      </c>
      <c r="G7" s="81" t="s">
        <v>88</v>
      </c>
      <c r="H7" s="256" t="s">
        <v>20</v>
      </c>
      <c r="I7" s="261"/>
      <c r="J7" s="302"/>
      <c r="K7" s="254"/>
      <c r="L7" s="249"/>
      <c r="M7" s="254"/>
      <c r="N7" s="135"/>
      <c r="O7" s="69"/>
    </row>
    <row r="8" spans="1:16" s="70" customFormat="1" ht="25.2" customHeight="1">
      <c r="A8" s="71"/>
      <c r="B8" s="72"/>
      <c r="C8" s="73"/>
      <c r="D8" s="74"/>
      <c r="E8" s="75"/>
      <c r="F8" s="198" t="s">
        <v>103</v>
      </c>
      <c r="G8" s="81" t="s">
        <v>88</v>
      </c>
      <c r="H8" s="256" t="s">
        <v>20</v>
      </c>
      <c r="I8" s="258"/>
      <c r="J8" s="303" t="str">
        <f>IF(OR(I9=7,I9=8,I9=9),F7,IF(OR(I9=1,I9=2,I9=3),F10,IF(F7="Bye",F10,IF(F10="Bye",F7,""))))</f>
        <v>吳瓊芬</v>
      </c>
      <c r="K8" s="337"/>
      <c r="L8" s="236"/>
      <c r="M8" s="337"/>
      <c r="N8" s="77"/>
      <c r="O8" s="385"/>
      <c r="P8" s="386"/>
    </row>
    <row r="9" spans="1:16" s="70" customFormat="1" ht="25.2" customHeight="1">
      <c r="A9" s="71"/>
      <c r="B9" s="72"/>
      <c r="C9" s="73"/>
      <c r="D9" s="74"/>
      <c r="E9" s="75"/>
      <c r="F9" s="199"/>
      <c r="G9" s="77"/>
      <c r="H9" s="249"/>
      <c r="I9" s="255"/>
      <c r="J9" s="304" t="str">
        <f>IF(OR(I9=7,I9=8,I9=9),F8,IF(OR(I9=1,I9=2,I9=3),F11,IF(F7="Bye",F11,IF(F10="Bye",F8,""))))</f>
        <v>劉國珍</v>
      </c>
      <c r="K9" s="338"/>
      <c r="L9" s="236"/>
      <c r="M9" s="337"/>
      <c r="N9" s="77"/>
      <c r="O9" s="385"/>
      <c r="P9" s="386"/>
    </row>
    <row r="10" spans="1:16" s="70" customFormat="1" ht="25.2" customHeight="1">
      <c r="A10" s="71">
        <v>2</v>
      </c>
      <c r="B10" s="79"/>
      <c r="C10" s="62" t="s">
        <v>20</v>
      </c>
      <c r="D10" s="63"/>
      <c r="E10" s="80"/>
      <c r="F10" s="200" t="s">
        <v>47</v>
      </c>
      <c r="G10" s="81"/>
      <c r="H10" s="256"/>
      <c r="I10" s="257"/>
      <c r="J10" s="342"/>
      <c r="K10" s="339"/>
      <c r="L10" s="236"/>
      <c r="M10" s="337"/>
      <c r="N10" s="77"/>
      <c r="O10" s="385"/>
      <c r="P10" s="386"/>
    </row>
    <row r="11" spans="1:16" s="70" customFormat="1" ht="25.2" customHeight="1">
      <c r="A11" s="71"/>
      <c r="B11" s="72"/>
      <c r="C11" s="73"/>
      <c r="D11" s="74"/>
      <c r="E11" s="75"/>
      <c r="F11" s="200"/>
      <c r="G11" s="81"/>
      <c r="H11" s="256"/>
      <c r="I11" s="258"/>
      <c r="J11" s="303"/>
      <c r="K11" s="339"/>
      <c r="L11" s="236" t="str">
        <f>IF(OR(K12=7,K12=8,K12=9),J8,IF(OR(K12=1,K12=2,K12=3),J14,""))</f>
        <v>鄭瑞惠</v>
      </c>
      <c r="M11" s="340"/>
      <c r="N11" s="77"/>
      <c r="O11" s="385"/>
      <c r="P11" s="386"/>
    </row>
    <row r="12" spans="1:16" s="70" customFormat="1" ht="25.2" customHeight="1">
      <c r="A12" s="71"/>
      <c r="B12" s="72"/>
      <c r="C12" s="73"/>
      <c r="D12" s="74"/>
      <c r="E12" s="75"/>
      <c r="F12" s="199"/>
      <c r="G12" s="77"/>
      <c r="H12" s="249"/>
      <c r="I12" s="254"/>
      <c r="J12" s="387" t="s">
        <v>144</v>
      </c>
      <c r="K12" s="341">
        <v>2</v>
      </c>
      <c r="L12" s="335" t="str">
        <f>IF(OR(K12=7,K12=8,K12=9),J9,IF(OR(K12=1,K12=2,K12=3),J15,""))</f>
        <v>張月雲</v>
      </c>
      <c r="M12" s="337"/>
      <c r="N12" s="77"/>
      <c r="O12" s="385"/>
      <c r="P12" s="386"/>
    </row>
    <row r="13" spans="1:16" s="70" customFormat="1" ht="25.2" customHeight="1">
      <c r="A13" s="71">
        <v>3</v>
      </c>
      <c r="B13" s="79">
        <v>5</v>
      </c>
      <c r="C13" s="62" t="s">
        <v>20</v>
      </c>
      <c r="D13" s="63"/>
      <c r="E13" s="80"/>
      <c r="F13" s="200" t="s">
        <v>104</v>
      </c>
      <c r="G13" s="81" t="s">
        <v>25</v>
      </c>
      <c r="H13" s="256"/>
      <c r="I13" s="261"/>
      <c r="J13" s="303"/>
      <c r="K13" s="339"/>
      <c r="L13" s="336" t="s">
        <v>142</v>
      </c>
      <c r="M13" s="343"/>
      <c r="N13" s="77"/>
      <c r="O13" s="385"/>
      <c r="P13" s="386"/>
    </row>
    <row r="14" spans="1:16" s="70" customFormat="1" ht="25.2" customHeight="1">
      <c r="A14" s="71"/>
      <c r="B14" s="72"/>
      <c r="C14" s="73"/>
      <c r="D14" s="74"/>
      <c r="E14" s="75"/>
      <c r="F14" s="200" t="s">
        <v>105</v>
      </c>
      <c r="G14" s="81" t="s">
        <v>106</v>
      </c>
      <c r="H14" s="256"/>
      <c r="I14" s="258"/>
      <c r="J14" s="303" t="str">
        <f>IF(OR(I15=7,I15=8,I15=9),F13,IF(OR(I15=1,I15=2,I15=3),F16,IF(F13="Bye",F16,IF(F16="Bye",F13,""))))</f>
        <v>鄭瑞惠</v>
      </c>
      <c r="K14" s="339"/>
      <c r="L14" s="236"/>
      <c r="M14" s="339"/>
      <c r="N14" s="77"/>
      <c r="O14" s="385"/>
      <c r="P14" s="386"/>
    </row>
    <row r="15" spans="1:16" s="70" customFormat="1" ht="25.2" customHeight="1">
      <c r="A15" s="71"/>
      <c r="B15" s="72"/>
      <c r="C15" s="73"/>
      <c r="D15" s="74"/>
      <c r="E15" s="75"/>
      <c r="F15" s="199"/>
      <c r="G15" s="77"/>
      <c r="H15" s="260" t="s">
        <v>123</v>
      </c>
      <c r="I15" s="255">
        <v>8</v>
      </c>
      <c r="J15" s="304" t="str">
        <f>IF(OR(I15=7,I15=8,I15=9),F14,IF(OR(I15=1,I15=2,I15=3),F17,IF(F13="Bye",F17,IF(F16="Bye",F14,""))))</f>
        <v>張月雲</v>
      </c>
      <c r="K15" s="344"/>
      <c r="L15" s="236"/>
      <c r="M15" s="339"/>
      <c r="N15" s="77"/>
      <c r="O15" s="385"/>
      <c r="P15" s="386"/>
    </row>
    <row r="16" spans="1:16" s="70" customFormat="1" ht="25.2" customHeight="1">
      <c r="A16" s="71">
        <v>4</v>
      </c>
      <c r="B16" s="79">
        <v>7</v>
      </c>
      <c r="C16" s="62" t="s">
        <v>20</v>
      </c>
      <c r="D16" s="63">
        <v>14</v>
      </c>
      <c r="E16" s="80"/>
      <c r="F16" s="200" t="s">
        <v>107</v>
      </c>
      <c r="G16" s="81" t="s">
        <v>27</v>
      </c>
      <c r="H16" s="256"/>
      <c r="I16" s="257"/>
      <c r="J16" s="342" t="s">
        <v>131</v>
      </c>
      <c r="K16" s="337"/>
      <c r="L16" s="236"/>
      <c r="M16" s="339"/>
      <c r="N16" s="77"/>
      <c r="O16" s="385"/>
      <c r="P16" s="386"/>
    </row>
    <row r="17" spans="1:16" s="70" customFormat="1" ht="25.2" customHeight="1">
      <c r="A17" s="71"/>
      <c r="B17" s="72"/>
      <c r="C17" s="73"/>
      <c r="D17" s="74"/>
      <c r="E17" s="75"/>
      <c r="F17" s="200" t="s">
        <v>108</v>
      </c>
      <c r="G17" s="81" t="s">
        <v>27</v>
      </c>
      <c r="H17" s="256"/>
      <c r="I17" s="258"/>
      <c r="J17" s="303"/>
      <c r="K17" s="337"/>
      <c r="L17" s="236"/>
      <c r="M17" s="345"/>
      <c r="N17" s="77" t="str">
        <f>IF(OR(M18=7,M18=8,M18=9),L11,IF(OR(M18=1,M18=2,M18=3),L23,""))</f>
        <v>鄭瑞惠</v>
      </c>
      <c r="O17" s="385"/>
      <c r="P17" s="386"/>
    </row>
    <row r="18" spans="1:16" s="70" customFormat="1" ht="25.2" customHeight="1">
      <c r="A18" s="71"/>
      <c r="B18" s="72"/>
      <c r="C18" s="73"/>
      <c r="D18" s="74"/>
      <c r="E18" s="75"/>
      <c r="F18" s="199"/>
      <c r="G18" s="77"/>
      <c r="H18" s="249"/>
      <c r="I18" s="254"/>
      <c r="J18" s="303"/>
      <c r="K18" s="337"/>
      <c r="L18" s="388" t="s">
        <v>145</v>
      </c>
      <c r="M18" s="346">
        <v>8</v>
      </c>
      <c r="N18" s="347" t="str">
        <f>IF(OR(M18=7,M18=8,M18=9),L12,IF(OR(M18=1,M18=2,M18=3),L24,""))</f>
        <v>張月雲</v>
      </c>
      <c r="O18" s="385"/>
      <c r="P18" s="386"/>
    </row>
    <row r="19" spans="1:16" s="70" customFormat="1" ht="25.2" customHeight="1">
      <c r="A19" s="71">
        <v>5</v>
      </c>
      <c r="B19" s="72">
        <v>3</v>
      </c>
      <c r="C19" s="73" t="s">
        <v>20</v>
      </c>
      <c r="D19" s="63">
        <v>1006</v>
      </c>
      <c r="E19" s="80"/>
      <c r="F19" s="200" t="s">
        <v>109</v>
      </c>
      <c r="G19" s="81" t="s">
        <v>31</v>
      </c>
      <c r="H19" s="256"/>
      <c r="I19" s="254"/>
      <c r="J19" s="303"/>
      <c r="K19" s="337"/>
      <c r="L19" s="236"/>
      <c r="M19" s="339"/>
      <c r="N19" s="389" t="s">
        <v>143</v>
      </c>
      <c r="O19" s="385"/>
      <c r="P19" s="386"/>
    </row>
    <row r="20" spans="1:16" s="70" customFormat="1" ht="25.2" customHeight="1">
      <c r="A20" s="71"/>
      <c r="B20" s="84"/>
      <c r="C20" s="85"/>
      <c r="D20" s="74"/>
      <c r="E20" s="75"/>
      <c r="F20" s="200" t="s">
        <v>110</v>
      </c>
      <c r="G20" s="81" t="s">
        <v>23</v>
      </c>
      <c r="H20" s="256"/>
      <c r="I20" s="258"/>
      <c r="J20" s="303" t="str">
        <f>IF(OR(I21=7,I21=8,I21=9),F19,IF(OR(I21=1,I21=2,I21=3),F22,IF(F19="Bye",F22,IF(F22="Bye",F19,""))))</f>
        <v>劉玫君</v>
      </c>
      <c r="K20" s="337"/>
      <c r="L20" s="236"/>
      <c r="M20" s="339"/>
      <c r="N20" s="77"/>
      <c r="O20" s="385"/>
      <c r="P20" s="386"/>
    </row>
    <row r="21" spans="1:16" s="70" customFormat="1" ht="25.2" customHeight="1">
      <c r="A21" s="71"/>
      <c r="B21" s="72"/>
      <c r="C21" s="73"/>
      <c r="D21" s="74"/>
      <c r="E21" s="75"/>
      <c r="F21" s="199"/>
      <c r="G21" s="77"/>
      <c r="H21" s="260" t="s">
        <v>123</v>
      </c>
      <c r="I21" s="255">
        <v>7</v>
      </c>
      <c r="J21" s="304" t="str">
        <f>IF(OR(I21=7,I21=8,I21=9),F20,IF(OR(I21=1,I21=2,I21=3),F23,IF(F19="Bye",F23,IF(F22="Bye",F20,""))))</f>
        <v>湯淑雲</v>
      </c>
      <c r="K21" s="338"/>
      <c r="L21" s="236"/>
      <c r="M21" s="339"/>
      <c r="N21" s="77"/>
      <c r="O21" s="385"/>
      <c r="P21" s="386"/>
    </row>
    <row r="22" spans="1:16" s="70" customFormat="1" ht="25.2" customHeight="1">
      <c r="A22" s="71">
        <v>6</v>
      </c>
      <c r="B22" s="72">
        <v>6</v>
      </c>
      <c r="C22" s="73" t="s">
        <v>20</v>
      </c>
      <c r="D22" s="63"/>
      <c r="E22" s="80"/>
      <c r="F22" s="200" t="s">
        <v>111</v>
      </c>
      <c r="G22" s="81" t="s">
        <v>27</v>
      </c>
      <c r="H22" s="256"/>
      <c r="I22" s="257"/>
      <c r="J22" s="342" t="s">
        <v>132</v>
      </c>
      <c r="K22" s="339"/>
      <c r="L22" s="236"/>
      <c r="M22" s="339"/>
      <c r="N22" s="77"/>
      <c r="O22" s="385"/>
      <c r="P22" s="386"/>
    </row>
    <row r="23" spans="1:16" s="70" customFormat="1" ht="25.2" customHeight="1">
      <c r="A23" s="71"/>
      <c r="B23" s="84"/>
      <c r="C23" s="85"/>
      <c r="D23" s="74"/>
      <c r="E23" s="75"/>
      <c r="F23" s="200" t="s">
        <v>112</v>
      </c>
      <c r="G23" s="81" t="s">
        <v>27</v>
      </c>
      <c r="H23" s="256"/>
      <c r="I23" s="258"/>
      <c r="J23" s="303"/>
      <c r="K23" s="339"/>
      <c r="L23" s="236" t="str">
        <f>IF(OR(K24=7,K24=8,K24=9),J20,IF(OR(K24=1,K24=2,K24=3),J26,""))</f>
        <v>劉玫君</v>
      </c>
      <c r="M23" s="345"/>
      <c r="N23" s="77"/>
      <c r="O23" s="385"/>
      <c r="P23" s="386"/>
    </row>
    <row r="24" spans="1:16" s="70" customFormat="1" ht="25.2" customHeight="1">
      <c r="A24" s="71"/>
      <c r="B24" s="72"/>
      <c r="C24" s="73"/>
      <c r="D24" s="74"/>
      <c r="E24" s="75"/>
      <c r="F24" s="199"/>
      <c r="G24" s="77"/>
      <c r="H24" s="249"/>
      <c r="I24" s="259"/>
      <c r="J24" s="387" t="s">
        <v>144</v>
      </c>
      <c r="K24" s="341">
        <v>8</v>
      </c>
      <c r="L24" s="335" t="str">
        <f>IF(OR(K24=7,K24=8,K24=9),J21,IF(OR(K24=1,K24=2,K24=3),J27,""))</f>
        <v>湯淑雲</v>
      </c>
      <c r="M24" s="344"/>
      <c r="N24" s="77"/>
      <c r="O24" s="385"/>
      <c r="P24" s="386"/>
    </row>
    <row r="25" spans="1:16" s="70" customFormat="1" ht="25.2" customHeight="1">
      <c r="A25" s="71">
        <v>7</v>
      </c>
      <c r="B25" s="72">
        <v>4</v>
      </c>
      <c r="C25" s="73" t="s">
        <v>20</v>
      </c>
      <c r="D25" s="63"/>
      <c r="E25" s="80"/>
      <c r="F25" s="200" t="s">
        <v>113</v>
      </c>
      <c r="G25" s="81" t="s">
        <v>91</v>
      </c>
      <c r="H25" s="256"/>
      <c r="I25" s="261"/>
      <c r="J25" s="303"/>
      <c r="K25" s="339"/>
      <c r="L25" s="336" t="s">
        <v>141</v>
      </c>
      <c r="M25" s="337"/>
      <c r="N25" s="77"/>
      <c r="O25" s="385"/>
      <c r="P25" s="386"/>
    </row>
    <row r="26" spans="1:16" s="70" customFormat="1" ht="25.2" customHeight="1">
      <c r="A26" s="71"/>
      <c r="B26" s="84"/>
      <c r="C26" s="85"/>
      <c r="D26" s="74"/>
      <c r="E26" s="75"/>
      <c r="F26" s="200" t="s">
        <v>114</v>
      </c>
      <c r="G26" s="81" t="s">
        <v>50</v>
      </c>
      <c r="H26" s="256"/>
      <c r="I26" s="258"/>
      <c r="J26" s="303" t="str">
        <f>IF(OR(I27=7,I27=8,I27=9),F25,IF(OR(I27=1,I27=2,I27=3),F28,IF(F25="Bye",F28,IF(F28="Bye",F25,""))))</f>
        <v>黃綉晉</v>
      </c>
      <c r="K26" s="339"/>
      <c r="L26" s="236"/>
      <c r="M26" s="337"/>
      <c r="N26" s="77"/>
      <c r="O26" s="385"/>
      <c r="P26" s="386"/>
    </row>
    <row r="27" spans="1:16" s="70" customFormat="1" ht="25.2" customHeight="1">
      <c r="A27" s="71"/>
      <c r="B27" s="72"/>
      <c r="C27" s="73"/>
      <c r="D27" s="74"/>
      <c r="E27" s="75"/>
      <c r="F27" s="199"/>
      <c r="G27" s="77"/>
      <c r="H27" s="260" t="s">
        <v>123</v>
      </c>
      <c r="I27" s="255">
        <v>2</v>
      </c>
      <c r="J27" s="304" t="str">
        <f>IF(OR(I27=7,I27=8,I27=9),F26,IF(OR(I27=1,I27=2,I27=3),F29,IF(F25="Bye",F29,IF(F28="Bye",F26,""))))</f>
        <v>柯淑美</v>
      </c>
      <c r="K27" s="344"/>
      <c r="L27" s="236"/>
      <c r="M27" s="337"/>
      <c r="N27" s="77"/>
      <c r="O27" s="385"/>
      <c r="P27" s="386"/>
    </row>
    <row r="28" spans="1:16" s="70" customFormat="1" ht="25.2" customHeight="1">
      <c r="A28" s="60">
        <v>8</v>
      </c>
      <c r="B28" s="79">
        <v>2</v>
      </c>
      <c r="C28" s="62" t="s">
        <v>20</v>
      </c>
      <c r="D28" s="63">
        <v>2</v>
      </c>
      <c r="E28" s="64" t="s">
        <v>41</v>
      </c>
      <c r="F28" s="197" t="s">
        <v>115</v>
      </c>
      <c r="G28" s="81" t="s">
        <v>50</v>
      </c>
      <c r="H28" s="256"/>
      <c r="I28" s="257"/>
      <c r="J28" s="342" t="s">
        <v>134</v>
      </c>
      <c r="K28" s="337"/>
      <c r="L28" s="236"/>
      <c r="M28" s="337"/>
      <c r="N28" s="77"/>
      <c r="O28" s="385"/>
      <c r="P28" s="386"/>
    </row>
    <row r="29" spans="1:16" s="70" customFormat="1" ht="25.2" customHeight="1">
      <c r="A29" s="86"/>
      <c r="B29" s="87"/>
      <c r="C29" s="73"/>
      <c r="D29" s="74"/>
      <c r="E29" s="75"/>
      <c r="F29" s="197" t="s">
        <v>116</v>
      </c>
      <c r="G29" s="81" t="s">
        <v>91</v>
      </c>
      <c r="H29" s="256"/>
      <c r="I29" s="258"/>
      <c r="J29" s="303"/>
      <c r="K29" s="337"/>
      <c r="L29" s="236"/>
      <c r="M29" s="340"/>
      <c r="N29" s="77"/>
      <c r="O29" s="385"/>
      <c r="P29" s="386"/>
    </row>
    <row r="30" spans="1:16" s="70" customFormat="1" ht="25.2" customHeight="1">
      <c r="A30" s="86"/>
      <c r="B30" s="86"/>
      <c r="C30" s="74"/>
      <c r="D30" s="74"/>
      <c r="E30" s="67"/>
      <c r="F30" s="88"/>
      <c r="G30" s="74"/>
      <c r="H30" s="249"/>
      <c r="I30" s="259"/>
      <c r="J30" s="303"/>
      <c r="K30" s="337"/>
      <c r="L30" s="236"/>
      <c r="M30" s="340"/>
      <c r="N30" s="77"/>
      <c r="O30" s="385"/>
      <c r="P30" s="386"/>
    </row>
    <row r="31" spans="1:16" ht="18" customHeight="1">
      <c r="A31" s="91"/>
      <c r="B31" s="91"/>
      <c r="F31" s="95"/>
      <c r="I31" s="57"/>
      <c r="J31" s="390"/>
      <c r="K31" s="95"/>
      <c r="L31" s="391"/>
      <c r="M31" s="95"/>
      <c r="N31" s="95"/>
      <c r="O31" s="392"/>
      <c r="P31" s="392"/>
    </row>
    <row r="32" spans="1:16" ht="12.6" customHeight="1">
      <c r="A32" s="96"/>
      <c r="B32" s="96"/>
      <c r="F32" s="95"/>
      <c r="I32" s="57"/>
      <c r="J32" s="390"/>
      <c r="K32" s="95"/>
      <c r="L32" s="391"/>
      <c r="M32" s="95"/>
      <c r="N32" s="95"/>
      <c r="O32" s="392"/>
      <c r="P32" s="392"/>
    </row>
    <row r="33" spans="1:16" ht="12.6" customHeight="1">
      <c r="A33" s="97"/>
      <c r="B33" s="97"/>
      <c r="F33" s="95"/>
      <c r="I33" s="57"/>
      <c r="J33" s="390"/>
      <c r="K33" s="95"/>
      <c r="L33" s="391"/>
      <c r="M33" s="95"/>
      <c r="N33" s="95"/>
      <c r="O33" s="392"/>
      <c r="P33" s="392"/>
    </row>
    <row r="34" spans="1:16" ht="12.6" customHeight="1">
      <c r="A34" s="97"/>
      <c r="B34" s="97"/>
      <c r="F34" s="95"/>
      <c r="I34" s="57"/>
      <c r="J34" s="390"/>
      <c r="K34" s="95"/>
      <c r="L34" s="391"/>
      <c r="M34" s="95"/>
      <c r="N34" s="95"/>
      <c r="O34" s="392"/>
      <c r="P34" s="392"/>
    </row>
    <row r="35" spans="1:16" ht="12.6" customHeight="1">
      <c r="A35" s="51"/>
      <c r="B35" s="51"/>
      <c r="F35" s="95"/>
      <c r="I35" s="57"/>
      <c r="J35" s="305"/>
      <c r="K35" s="57"/>
      <c r="L35" s="238"/>
      <c r="M35" s="57"/>
      <c r="N35" s="57"/>
      <c r="O35" s="92"/>
    </row>
    <row r="36" spans="1:16" ht="18" customHeight="1">
      <c r="A36" s="69"/>
      <c r="B36" s="69"/>
      <c r="F36" s="95"/>
      <c r="I36" s="57"/>
      <c r="J36" s="305"/>
      <c r="K36" s="57"/>
      <c r="L36" s="238"/>
      <c r="M36" s="57"/>
      <c r="N36" s="57"/>
      <c r="O36" s="92"/>
    </row>
    <row r="37" spans="1:16" ht="12" customHeight="1">
      <c r="A37" s="69"/>
      <c r="B37" s="69"/>
      <c r="F37" s="95"/>
      <c r="I37" s="57"/>
      <c r="J37" s="305"/>
      <c r="K37" s="57"/>
      <c r="L37" s="238"/>
      <c r="M37" s="57"/>
      <c r="N37" s="57"/>
      <c r="O37" s="92"/>
    </row>
    <row r="38" spans="1:16" ht="12" customHeight="1">
      <c r="A38" s="69"/>
      <c r="B38" s="69"/>
      <c r="F38" s="95"/>
      <c r="I38" s="57"/>
      <c r="J38" s="305"/>
      <c r="K38" s="57"/>
      <c r="L38" s="238"/>
      <c r="M38" s="57"/>
      <c r="N38" s="57"/>
      <c r="O38" s="92"/>
    </row>
    <row r="39" spans="1:16" ht="12" customHeight="1">
      <c r="A39" s="69"/>
      <c r="B39" s="69"/>
      <c r="F39" s="95"/>
      <c r="I39" s="57"/>
      <c r="J39" s="305"/>
      <c r="K39" s="57"/>
      <c r="L39" s="238"/>
      <c r="M39" s="57"/>
      <c r="N39" s="57"/>
      <c r="O39" s="92"/>
    </row>
    <row r="40" spans="1:16" ht="12" customHeight="1">
      <c r="A40" s="69"/>
      <c r="B40" s="69"/>
      <c r="F40" s="95"/>
      <c r="I40" s="57"/>
      <c r="J40" s="305"/>
      <c r="K40" s="57"/>
      <c r="L40" s="238"/>
      <c r="M40" s="57"/>
      <c r="N40" s="57"/>
      <c r="O40" s="92"/>
    </row>
    <row r="41" spans="1:16" ht="12" customHeight="1">
      <c r="A41" s="69"/>
      <c r="B41" s="69"/>
      <c r="F41" s="95"/>
      <c r="I41" s="57"/>
      <c r="J41" s="305"/>
      <c r="K41" s="57"/>
      <c r="L41" s="238"/>
      <c r="M41" s="57"/>
      <c r="N41" s="57"/>
      <c r="O41" s="92"/>
    </row>
    <row r="42" spans="1:16" ht="12" customHeight="1">
      <c r="A42" s="69"/>
      <c r="B42" s="69"/>
      <c r="F42" s="95"/>
      <c r="I42" s="57"/>
      <c r="J42" s="305"/>
      <c r="K42" s="57"/>
      <c r="L42" s="238"/>
      <c r="M42" s="57"/>
      <c r="N42" s="57"/>
      <c r="O42" s="92"/>
    </row>
    <row r="43" spans="1:16" ht="12" customHeight="1">
      <c r="A43" s="69"/>
      <c r="B43" s="69"/>
      <c r="I43" s="99"/>
      <c r="K43" s="99"/>
      <c r="M43" s="99"/>
      <c r="O43" s="92"/>
    </row>
    <row r="44" spans="1:16" ht="12" customHeight="1">
      <c r="A44" s="69"/>
      <c r="B44" s="69"/>
      <c r="I44" s="99"/>
      <c r="K44" s="99"/>
      <c r="M44" s="99"/>
      <c r="O44" s="92"/>
    </row>
    <row r="45" spans="1:16" ht="12" customHeight="1">
      <c r="A45" s="69"/>
      <c r="B45" s="69"/>
      <c r="I45" s="99"/>
      <c r="K45" s="99"/>
      <c r="M45" s="99"/>
      <c r="O45" s="92"/>
    </row>
    <row r="46" spans="1:16" ht="12" customHeight="1">
      <c r="A46" s="69"/>
      <c r="B46" s="69"/>
      <c r="I46" s="99"/>
      <c r="K46" s="99"/>
      <c r="M46" s="99"/>
      <c r="O46" s="92"/>
    </row>
    <row r="47" spans="1:16" ht="12" customHeight="1">
      <c r="A47" s="69"/>
      <c r="B47" s="69"/>
      <c r="I47" s="99"/>
      <c r="K47" s="99"/>
      <c r="M47" s="99"/>
      <c r="O47" s="92"/>
    </row>
    <row r="48" spans="1:16" ht="12" customHeight="1">
      <c r="A48" s="69"/>
      <c r="B48" s="69"/>
      <c r="I48" s="99"/>
      <c r="K48" s="99"/>
      <c r="M48" s="99"/>
      <c r="O48" s="92"/>
    </row>
    <row r="49" spans="1:15" ht="12" customHeight="1">
      <c r="A49" s="69"/>
      <c r="B49" s="69"/>
      <c r="I49" s="99"/>
      <c r="K49" s="99"/>
      <c r="M49" s="99"/>
      <c r="O49" s="92"/>
    </row>
    <row r="50" spans="1:15" ht="12" customHeight="1">
      <c r="A50" s="69"/>
      <c r="B50" s="69"/>
      <c r="I50" s="99"/>
      <c r="K50" s="99"/>
      <c r="M50" s="99"/>
      <c r="O50" s="92"/>
    </row>
    <row r="51" spans="1:15" ht="12" customHeight="1">
      <c r="A51" s="69"/>
      <c r="B51" s="69"/>
      <c r="I51" s="99"/>
      <c r="K51" s="99"/>
      <c r="M51" s="99"/>
      <c r="O51" s="92"/>
    </row>
    <row r="52" spans="1:15" ht="12" customHeight="1">
      <c r="A52" s="69"/>
      <c r="B52" s="69"/>
      <c r="I52" s="99"/>
      <c r="K52" s="99"/>
      <c r="M52" s="99"/>
      <c r="O52" s="92"/>
    </row>
    <row r="53" spans="1:15" ht="12" customHeight="1">
      <c r="A53" s="69"/>
      <c r="B53" s="69"/>
      <c r="I53" s="99"/>
      <c r="K53" s="99"/>
      <c r="M53" s="99"/>
      <c r="O53" s="92"/>
    </row>
    <row r="54" spans="1:15" ht="12" customHeight="1">
      <c r="A54" s="69"/>
      <c r="B54" s="69"/>
      <c r="I54" s="99"/>
      <c r="K54" s="99"/>
      <c r="M54" s="99"/>
      <c r="O54" s="92"/>
    </row>
    <row r="55" spans="1:15" ht="12" customHeight="1">
      <c r="A55" s="69"/>
      <c r="B55" s="69"/>
      <c r="I55" s="99"/>
      <c r="K55" s="99"/>
      <c r="M55" s="99"/>
      <c r="O55" s="92"/>
    </row>
    <row r="56" spans="1:15" ht="12" customHeight="1">
      <c r="A56" s="69"/>
      <c r="B56" s="69"/>
      <c r="I56" s="99"/>
      <c r="K56" s="99"/>
      <c r="M56" s="99"/>
      <c r="O56" s="92"/>
    </row>
    <row r="57" spans="1:15" ht="12" customHeight="1">
      <c r="A57" s="69"/>
      <c r="B57" s="69"/>
      <c r="I57" s="99"/>
      <c r="K57" s="99"/>
      <c r="M57" s="99"/>
      <c r="O57" s="92"/>
    </row>
    <row r="58" spans="1:15" ht="12" customHeight="1">
      <c r="A58" s="69"/>
      <c r="B58" s="69"/>
      <c r="I58" s="99"/>
      <c r="K58" s="99"/>
      <c r="M58" s="99"/>
      <c r="O58" s="92"/>
    </row>
    <row r="59" spans="1:15" ht="12" customHeight="1">
      <c r="A59" s="97"/>
      <c r="B59" s="97"/>
      <c r="I59" s="99"/>
      <c r="K59" s="99"/>
      <c r="M59" s="99"/>
      <c r="O59" s="92"/>
    </row>
    <row r="60" spans="1:15" ht="12" customHeight="1">
      <c r="A60" s="97"/>
      <c r="B60" s="97"/>
      <c r="I60" s="99"/>
      <c r="K60" s="99"/>
      <c r="M60" s="99"/>
      <c r="O60" s="92"/>
    </row>
    <row r="61" spans="1:15" ht="12" customHeight="1">
      <c r="A61" s="97"/>
      <c r="B61" s="97"/>
      <c r="I61" s="99"/>
      <c r="K61" s="99"/>
      <c r="M61" s="99"/>
      <c r="O61" s="92"/>
    </row>
    <row r="62" spans="1:15" ht="12" customHeight="1">
      <c r="A62" s="97"/>
      <c r="B62" s="97"/>
      <c r="I62" s="99"/>
      <c r="K62" s="99"/>
      <c r="M62" s="99"/>
      <c r="O62" s="92"/>
    </row>
    <row r="63" spans="1:15" ht="12" customHeight="1">
      <c r="A63" s="97"/>
      <c r="B63" s="97"/>
      <c r="I63" s="99"/>
      <c r="K63" s="99"/>
      <c r="M63" s="99"/>
      <c r="O63" s="92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0 F13 F16 F22 F25 F28 F19">
    <cfRule type="cellIs" dxfId="21" priority="23" stopIfTrue="1" operator="equal">
      <formula>"Bye"</formula>
    </cfRule>
  </conditionalFormatting>
  <conditionalFormatting sqref="D7 D10 D13 D16 D28 D22 D25 D19">
    <cfRule type="cellIs" dxfId="20" priority="24" stopIfTrue="1" operator="equal">
      <formula>"DA"</formula>
    </cfRule>
  </conditionalFormatting>
  <conditionalFormatting sqref="I9 I15 I21 I27 M18">
    <cfRule type="expression" dxfId="19" priority="25" stopIfTrue="1">
      <formula>$N$1="CU"</formula>
    </cfRule>
  </conditionalFormatting>
  <conditionalFormatting sqref="F1:F1048576">
    <cfRule type="duplicateValues" dxfId="18" priority="19"/>
  </conditionalFormatting>
  <conditionalFormatting sqref="H15">
    <cfRule type="expression" dxfId="17" priority="16" stopIfTrue="1">
      <formula>AND($N$1="CU",H15="Umpire")</formula>
    </cfRule>
    <cfRule type="expression" dxfId="16" priority="17" stopIfTrue="1">
      <formula>AND($N$1="CU",H15&lt;&gt;"Umpire",I15&lt;&gt;"")</formula>
    </cfRule>
    <cfRule type="expression" dxfId="15" priority="18" stopIfTrue="1">
      <formula>AND($N$1="CU",H15&lt;&gt;"Umpire")</formula>
    </cfRule>
  </conditionalFormatting>
  <conditionalFormatting sqref="H21">
    <cfRule type="expression" dxfId="14" priority="13" stopIfTrue="1">
      <formula>AND($N$1="CU",H21="Umpire")</formula>
    </cfRule>
    <cfRule type="expression" dxfId="13" priority="14" stopIfTrue="1">
      <formula>AND($N$1="CU",H21&lt;&gt;"Umpire",I21&lt;&gt;"")</formula>
    </cfRule>
    <cfRule type="expression" dxfId="12" priority="15" stopIfTrue="1">
      <formula>AND($N$1="CU",H21&lt;&gt;"Umpire")</formula>
    </cfRule>
  </conditionalFormatting>
  <conditionalFormatting sqref="H27">
    <cfRule type="expression" dxfId="11" priority="10" stopIfTrue="1">
      <formula>AND($N$1="CU",H27="Umpire")</formula>
    </cfRule>
    <cfRule type="expression" dxfId="10" priority="11" stopIfTrue="1">
      <formula>AND($N$1="CU",H27&lt;&gt;"Umpire",I27&lt;&gt;"")</formula>
    </cfRule>
    <cfRule type="expression" dxfId="9" priority="12" stopIfTrue="1">
      <formula>AND($N$1="CU",H27&lt;&gt;"Umpire")</formula>
    </cfRule>
  </conditionalFormatting>
  <conditionalFormatting sqref="J12">
    <cfRule type="expression" dxfId="8" priority="7" stopIfTrue="1">
      <formula>AND($N$1="CU",J12="Umpire")</formula>
    </cfRule>
    <cfRule type="expression" dxfId="7" priority="8" stopIfTrue="1">
      <formula>AND($N$1="CU",J12&lt;&gt;"Umpire",K12&lt;&gt;"")</formula>
    </cfRule>
    <cfRule type="expression" dxfId="6" priority="9" stopIfTrue="1">
      <formula>AND($N$1="CU",J12&lt;&gt;"Umpire")</formula>
    </cfRule>
  </conditionalFormatting>
  <conditionalFormatting sqref="J24">
    <cfRule type="expression" dxfId="5" priority="4" stopIfTrue="1">
      <formula>AND($N$1="CU",J24="Umpire")</formula>
    </cfRule>
    <cfRule type="expression" dxfId="4" priority="5" stopIfTrue="1">
      <formula>AND($N$1="CU",J24&lt;&gt;"Umpire",K24&lt;&gt;"")</formula>
    </cfRule>
    <cfRule type="expression" dxfId="3" priority="6" stopIfTrue="1">
      <formula>AND($N$1="CU",J24&lt;&gt;"Umpire")</formula>
    </cfRule>
  </conditionalFormatting>
  <conditionalFormatting sqref="L18">
    <cfRule type="expression" dxfId="2" priority="1" stopIfTrue="1">
      <formula>AND($N$1="CU",L18="Umpire")</formula>
    </cfRule>
    <cfRule type="expression" dxfId="1" priority="2" stopIfTrue="1">
      <formula>AND($N$1="CU",L18&lt;&gt;"Umpire",M18&lt;&gt;"")</formula>
    </cfRule>
    <cfRule type="expression" dxfId="0" priority="3" stopIfTrue="1">
      <formula>AND($N$1="CU",L18&lt;&gt;"Umpire")</formula>
    </cfRule>
  </conditionalFormatting>
  <dataValidations count="1">
    <dataValidation type="list" allowBlank="1" showInputMessage="1" showErrorMessage="1" sqref="C7 C10 C13 C16 C19 C22 C25 C28" xr:uid="{00000000-0002-0000-0400-00000000000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175260</xdr:rowOff>
                  </from>
                  <to>
                    <xdr:col>10</xdr:col>
                    <xdr:colOff>22860</xdr:colOff>
                    <xdr:row>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5</vt:i4>
      </vt:variant>
    </vt:vector>
  </HeadingPairs>
  <TitlesOfParts>
    <vt:vector size="10" baseType="lpstr">
      <vt:lpstr>女雙35</vt:lpstr>
      <vt:lpstr>女雙40</vt:lpstr>
      <vt:lpstr>女雙45</vt:lpstr>
      <vt:lpstr>女雙50</vt:lpstr>
      <vt:lpstr>女雙55 60</vt:lpstr>
      <vt:lpstr>女雙35!Print_Area</vt:lpstr>
      <vt:lpstr>女雙40!Print_Area</vt:lpstr>
      <vt:lpstr>女雙45!Print_Area</vt:lpstr>
      <vt:lpstr>女雙50!Print_Area</vt:lpstr>
      <vt:lpstr>'女雙55 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cp:lastPrinted>2023-02-08T02:42:39Z</cp:lastPrinted>
  <dcterms:created xsi:type="dcterms:W3CDTF">2023-02-04T02:28:52Z</dcterms:created>
  <dcterms:modified xsi:type="dcterms:W3CDTF">2023-02-28T06:59:45Z</dcterms:modified>
</cp:coreProperties>
</file>