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e0efe5aa89ff0128/桌面/2023院長盃/Draw/0228 final report/"/>
    </mc:Choice>
  </mc:AlternateContent>
  <xr:revisionPtr revIDLastSave="17" documentId="13_ncr:1_{283CCCCC-30EA-4887-9F68-E1F93103EA14}" xr6:coauthVersionLast="47" xr6:coauthVersionMax="47" xr10:uidLastSave="{69869423-C548-4BFE-A63A-1D4EF41416F3}"/>
  <bookViews>
    <workbookView xWindow="-108" yWindow="-108" windowWidth="23256" windowHeight="12456" xr2:uid="{00000000-000D-0000-FFFF-FFFF00000000}"/>
  </bookViews>
  <sheets>
    <sheet name="女單35" sheetId="1" r:id="rId1"/>
    <sheet name="女單40" sheetId="2" r:id="rId2"/>
    <sheet name="女單45" sheetId="8" r:id="rId3"/>
    <sheet name="女單50" sheetId="4" r:id="rId4"/>
    <sheet name="女單55" sheetId="5" r:id="rId5"/>
    <sheet name="女單60" sheetId="6" r:id="rId6"/>
    <sheet name="女單65 70經典" sheetId="7" r:id="rId7"/>
  </sheets>
  <definedNames>
    <definedName name="_Order1" hidden="1">255</definedName>
    <definedName name="Combo_MD" localSheetId="0" hidden="1">{"'Sheet5'!$A$1:$F$68"}</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hidden="1">{"'Sheet5'!$A$1:$F$68"}</definedName>
    <definedName name="Combo_QD_32" localSheetId="0"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hidden="1">{"'Sheet5'!$A$1:$F$68"}</definedName>
    <definedName name="Combo_Qual" localSheetId="0"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hidden="1">{"'Sheet5'!$A$1:$F$68"}</definedName>
    <definedName name="Combo_Qual_128_8" localSheetId="0"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hidden="1">{"'Sheet5'!$A$1:$F$68"}</definedName>
    <definedName name="Combo_Qual_64_8" localSheetId="0"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hidden="1">{"'Sheet5'!$A$1:$F$68"}</definedName>
    <definedName name="Combo2" localSheetId="0"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hidden="1">{"'Sheet5'!$A$1:$F$68"}</definedName>
    <definedName name="Draw1" localSheetId="0"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hidden="1">{"'Sheet5'!$A$1:$F$68"}</definedName>
    <definedName name="Draw10" localSheetId="0"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hidden="1">{"'Sheet5'!$A$1:$F$68"}</definedName>
    <definedName name="Draw11" localSheetId="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hidden="1">{"'Sheet5'!$A$1:$F$68"}</definedName>
    <definedName name="Draw12" localSheetId="0"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hidden="1">{"'Sheet5'!$A$1:$F$68"}</definedName>
    <definedName name="Draw13" localSheetId="0"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hidden="1">{"'Sheet5'!$A$1:$F$68"}</definedName>
    <definedName name="Draw14" localSheetId="0"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hidden="1">{"'Sheet5'!$A$1:$F$68"}</definedName>
    <definedName name="Draw15" localSheetId="0"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hidden="1">{"'Sheet5'!$A$1:$F$68"}</definedName>
    <definedName name="Draw16" localSheetId="0"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hidden="1">{"'Sheet5'!$A$1:$F$68"}</definedName>
    <definedName name="Draw17" localSheetId="0"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hidden="1">{"'Sheet5'!$A$1:$F$68"}</definedName>
    <definedName name="Draw18" localSheetId="0"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hidden="1">{"'Sheet5'!$A$1:$F$68"}</definedName>
    <definedName name="Draw2" localSheetId="0"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hidden="1">{"'Sheet5'!$A$1:$F$68"}</definedName>
    <definedName name="Draw3" localSheetId="0"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hidden="1">{"'Sheet5'!$A$1:$F$68"}</definedName>
    <definedName name="Draw4" localSheetId="0"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hidden="1">{"'Sheet5'!$A$1:$F$68"}</definedName>
    <definedName name="Draw5" localSheetId="0"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hidden="1">{"'Sheet5'!$A$1:$F$68"}</definedName>
    <definedName name="Draw6" localSheetId="0"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hidden="1">{"'Sheet5'!$A$1:$F$68"}</definedName>
    <definedName name="Draw7" localSheetId="0"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hidden="1">{"'Sheet5'!$A$1:$F$68"}</definedName>
    <definedName name="Draw8" localSheetId="0"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hidden="1">{"'Sheet5'!$A$1:$F$68"}</definedName>
    <definedName name="Draw9" localSheetId="0"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hidden="1">{"'Sheet5'!$A$1:$F$68"}</definedName>
    <definedName name="HTML_CodePage" hidden="1">1252</definedName>
    <definedName name="HTML_Control" localSheetId="0" hidden="1">{"'Sheet5'!$A$1:$F$68"}</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女單35!$A$1:$P$37</definedName>
    <definedName name="_xlnm.Print_Area" localSheetId="1">女單40!$A$1:$P$37</definedName>
    <definedName name="_xlnm.Print_Area" localSheetId="2">女單45!$A$1:$P$38</definedName>
    <definedName name="_xlnm.Print_Area" localSheetId="3">女單50!$A$1:$Q$69</definedName>
    <definedName name="_xlnm.Print_Area" localSheetId="4">女單55!$A$1:$N$33</definedName>
    <definedName name="_xlnm.Print_Area" localSheetId="5">女單60!$A$1:$N$33</definedName>
    <definedName name="_xlnm.Print_Area" localSheetId="6">'女單65 70經典'!$A$1:$N$33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5" l="1"/>
  <c r="J36" i="8" l="1"/>
  <c r="L34" i="8" s="1"/>
  <c r="N30" i="8" s="1"/>
  <c r="J32" i="8"/>
  <c r="J28" i="8"/>
  <c r="L26" i="8" s="1"/>
  <c r="P22" i="8"/>
  <c r="J20" i="8"/>
  <c r="L18" i="8" s="1"/>
  <c r="J16" i="8"/>
  <c r="J12" i="8"/>
  <c r="J8" i="8"/>
  <c r="L10" i="8" s="1"/>
  <c r="N14" i="8" s="1"/>
  <c r="J20" i="7" l="1"/>
  <c r="L18" i="7"/>
  <c r="J16" i="7"/>
  <c r="N14" i="7"/>
  <c r="J12" i="7"/>
  <c r="L10" i="7"/>
  <c r="J8" i="7"/>
  <c r="J20" i="6" l="1"/>
  <c r="L18" i="6"/>
  <c r="J16" i="6"/>
  <c r="N14" i="6"/>
  <c r="J12" i="6"/>
  <c r="L10" i="6"/>
  <c r="J8" i="6"/>
  <c r="J20" i="5" l="1"/>
  <c r="L18" i="5"/>
  <c r="N14" i="5"/>
  <c r="J12" i="5"/>
  <c r="L10" i="5"/>
  <c r="J8" i="5"/>
  <c r="J68" i="4" l="1"/>
  <c r="L66" i="4" s="1"/>
  <c r="J64" i="4"/>
  <c r="J60" i="4"/>
  <c r="L58" i="4"/>
  <c r="N62" i="4" s="1"/>
  <c r="J56" i="4"/>
  <c r="P54" i="4"/>
  <c r="J52" i="4"/>
  <c r="J48" i="4"/>
  <c r="L50" i="4" s="1"/>
  <c r="J44" i="4"/>
  <c r="L42" i="4" s="1"/>
  <c r="N46" i="4" s="1"/>
  <c r="J40" i="4"/>
  <c r="J39" i="4"/>
  <c r="P38" i="4"/>
  <c r="J38" i="4"/>
  <c r="J36" i="4"/>
  <c r="J32" i="4"/>
  <c r="L34" i="4" s="1"/>
  <c r="N30" i="4" s="1"/>
  <c r="J28" i="4"/>
  <c r="J24" i="4"/>
  <c r="L26" i="4" s="1"/>
  <c r="P22" i="4"/>
  <c r="J20" i="4"/>
  <c r="L18" i="4" s="1"/>
  <c r="J16" i="4"/>
  <c r="J12" i="4"/>
  <c r="J8" i="4"/>
  <c r="L10" i="4" s="1"/>
  <c r="N14" i="4" s="1"/>
  <c r="J36" i="2" l="1"/>
  <c r="L34" i="2" s="1"/>
  <c r="N30" i="2" s="1"/>
  <c r="J32" i="2"/>
  <c r="J28" i="2"/>
  <c r="L26" i="2" s="1"/>
  <c r="J24" i="2"/>
  <c r="P22" i="2"/>
  <c r="J20" i="2"/>
  <c r="L18" i="2" s="1"/>
  <c r="N14" i="2" s="1"/>
  <c r="J16" i="2"/>
  <c r="J12" i="2"/>
  <c r="J8" i="2"/>
  <c r="L10" i="2" s="1"/>
  <c r="J36" i="1" l="1"/>
  <c r="L34" i="1" s="1"/>
  <c r="J32" i="1"/>
  <c r="J28" i="1"/>
  <c r="L26" i="1" s="1"/>
  <c r="N30" i="1" s="1"/>
  <c r="J24" i="1"/>
  <c r="P22" i="1"/>
  <c r="J20" i="1"/>
  <c r="L18" i="1"/>
  <c r="N14" i="1" s="1"/>
  <c r="J16" i="1"/>
  <c r="J12" i="1"/>
  <c r="J8" i="1"/>
  <c r="L10" i="1" s="1"/>
</calcChain>
</file>

<file path=xl/sharedStrings.xml><?xml version="1.0" encoding="utf-8"?>
<sst xmlns="http://schemas.openxmlformats.org/spreadsheetml/2006/main" count="590" uniqueCount="166">
  <si>
    <r>
      <t>112</t>
    </r>
    <r>
      <rPr>
        <b/>
        <sz val="12"/>
        <rFont val="細明體"/>
        <family val="3"/>
        <charset val="136"/>
      </rPr>
      <t>年立法院長盃</t>
    </r>
    <phoneticPr fontId="6" type="noConversion"/>
  </si>
  <si>
    <t/>
  </si>
  <si>
    <t>全國壯年網球排名賽</t>
    <phoneticPr fontId="6" type="noConversion"/>
  </si>
  <si>
    <t>日期</t>
    <phoneticPr fontId="16" type="noConversion"/>
  </si>
  <si>
    <t>地點</t>
    <phoneticPr fontId="16" type="noConversion"/>
  </si>
  <si>
    <r>
      <rPr>
        <sz val="14"/>
        <rFont val="細明體"/>
        <family val="2"/>
        <charset val="136"/>
      </rPr>
      <t>會內</t>
    </r>
    <r>
      <rPr>
        <sz val="14"/>
        <rFont val="Arial"/>
        <family val="2"/>
      </rPr>
      <t xml:space="preserve"> 16 </t>
    </r>
    <r>
      <rPr>
        <sz val="14"/>
        <rFont val="細明體"/>
        <family val="2"/>
        <charset val="136"/>
      </rPr>
      <t>籤</t>
    </r>
    <phoneticPr fontId="23" type="noConversion"/>
  </si>
  <si>
    <t>裁判長</t>
    <phoneticPr fontId="16" type="noConversion"/>
  </si>
  <si>
    <t>2023/02/24-27</t>
    <phoneticPr fontId="6" type="noConversion"/>
  </si>
  <si>
    <t>台南網球場</t>
    <phoneticPr fontId="6" type="noConversion"/>
  </si>
  <si>
    <t>王由之</t>
    <phoneticPr fontId="23" type="noConversion"/>
  </si>
  <si>
    <t>籤號</t>
    <phoneticPr fontId="23" type="noConversion"/>
  </si>
  <si>
    <t>序號</t>
    <phoneticPr fontId="23" type="noConversion"/>
  </si>
  <si>
    <t>身分</t>
    <phoneticPr fontId="16" type="noConversion"/>
  </si>
  <si>
    <t>排名</t>
    <phoneticPr fontId="16" type="noConversion"/>
  </si>
  <si>
    <t>種子</t>
    <phoneticPr fontId="6" type="noConversion"/>
  </si>
  <si>
    <t xml:space="preserve">  姓  名</t>
    <phoneticPr fontId="16" type="noConversion"/>
  </si>
  <si>
    <t>學校/單位</t>
  </si>
  <si>
    <t>縣市</t>
  </si>
  <si>
    <t>第一輪</t>
  </si>
  <si>
    <t>QF</t>
    <phoneticPr fontId="16" type="noConversion"/>
  </si>
  <si>
    <t>SF</t>
    <phoneticPr fontId="6" type="noConversion"/>
  </si>
  <si>
    <t>F</t>
    <phoneticPr fontId="6" type="noConversion"/>
  </si>
  <si>
    <t>-</t>
  </si>
  <si>
    <t>S1</t>
  </si>
  <si>
    <t>陳佳莉</t>
  </si>
  <si>
    <t>新北市</t>
  </si>
  <si>
    <t>Bye</t>
  </si>
  <si>
    <t>邱芳華</t>
  </si>
  <si>
    <t>台中市</t>
  </si>
  <si>
    <t>S4</t>
  </si>
  <si>
    <t>高逸亭</t>
  </si>
  <si>
    <t>新竹市</t>
  </si>
  <si>
    <t>林秋華</t>
  </si>
  <si>
    <t>台北市</t>
  </si>
  <si>
    <t>趙曉涵</t>
  </si>
  <si>
    <t>基隆市</t>
  </si>
  <si>
    <t>陳玟華</t>
  </si>
  <si>
    <t>台南市</t>
  </si>
  <si>
    <t>張顧于</t>
  </si>
  <si>
    <t>S3</t>
  </si>
  <si>
    <t>吳品慧</t>
  </si>
  <si>
    <t>王柏云</t>
  </si>
  <si>
    <t>陳佳宜</t>
  </si>
  <si>
    <t>高雄市</t>
  </si>
  <si>
    <t>S2</t>
  </si>
  <si>
    <t>鄭美娟</t>
  </si>
  <si>
    <t>雲林縣</t>
  </si>
  <si>
    <t>陳怡君</t>
  </si>
  <si>
    <t>陳忻怡</t>
  </si>
  <si>
    <t>桃園市</t>
  </si>
  <si>
    <t>黃詩珊</t>
  </si>
  <si>
    <t>張秀麗</t>
  </si>
  <si>
    <t>徐翊瑄</t>
  </si>
  <si>
    <t>宜蘭縣</t>
  </si>
  <si>
    <t>郭錦秀</t>
  </si>
  <si>
    <t>鄭玉娟</t>
  </si>
  <si>
    <t>陳君翔</t>
  </si>
  <si>
    <t>方苡芯</t>
  </si>
  <si>
    <t>柯雅雯</t>
  </si>
  <si>
    <t>曾茹楓</t>
  </si>
  <si>
    <t>45</t>
    <phoneticPr fontId="23" type="noConversion"/>
  </si>
  <si>
    <t>張秀英</t>
  </si>
  <si>
    <t>李朝</t>
  </si>
  <si>
    <t>賴瑞珍</t>
  </si>
  <si>
    <t>苗栗縣</t>
  </si>
  <si>
    <t>陳秋華</t>
  </si>
  <si>
    <t>張貴貞</t>
  </si>
  <si>
    <t>魏淑珍</t>
  </si>
  <si>
    <t>朱怡貞</t>
  </si>
  <si>
    <t>楊正寧</t>
  </si>
  <si>
    <t>王怡鈴</t>
  </si>
  <si>
    <t>鄭玉芳</t>
  </si>
  <si>
    <t>陳秀莉</t>
  </si>
  <si>
    <t>蔡䕒頤</t>
  </si>
  <si>
    <r>
      <rPr>
        <sz val="14"/>
        <rFont val="細明體"/>
        <family val="2"/>
        <charset val="136"/>
      </rPr>
      <t>會內</t>
    </r>
    <r>
      <rPr>
        <sz val="14"/>
        <rFont val="Arial"/>
        <family val="2"/>
      </rPr>
      <t xml:space="preserve"> 32 </t>
    </r>
    <r>
      <rPr>
        <sz val="14"/>
        <rFont val="細明體"/>
        <family val="2"/>
        <charset val="136"/>
      </rPr>
      <t>籤</t>
    </r>
    <phoneticPr fontId="23" type="noConversion"/>
  </si>
  <si>
    <t>第一輪</t>
    <phoneticPr fontId="16" type="noConversion"/>
  </si>
  <si>
    <t>第二輪</t>
    <phoneticPr fontId="16" type="noConversion"/>
  </si>
  <si>
    <t>羅秀蓮</t>
  </si>
  <si>
    <t>bye</t>
  </si>
  <si>
    <t>蔡淑娟</t>
  </si>
  <si>
    <t>林映佐</t>
  </si>
  <si>
    <t>S5</t>
  </si>
  <si>
    <t>陳貞丰</t>
  </si>
  <si>
    <t>廖淑慧</t>
  </si>
  <si>
    <t>柯慶姿</t>
  </si>
  <si>
    <t>郭冠汝</t>
  </si>
  <si>
    <t>嘉義市</t>
  </si>
  <si>
    <t>陳秋景</t>
  </si>
  <si>
    <t>S8</t>
  </si>
  <si>
    <t>黃妙娟</t>
  </si>
  <si>
    <t>S7</t>
  </si>
  <si>
    <t>張儷倩</t>
  </si>
  <si>
    <t>羅瑞瑜</t>
  </si>
  <si>
    <t>劉君</t>
  </si>
  <si>
    <t>張智華</t>
  </si>
  <si>
    <t>南投市</t>
  </si>
  <si>
    <t>莊秋香</t>
  </si>
  <si>
    <t>S6</t>
  </si>
  <si>
    <t>簡秋暖</t>
  </si>
  <si>
    <t>陳美容</t>
  </si>
  <si>
    <t>施元臻</t>
  </si>
  <si>
    <t>王美珍</t>
  </si>
  <si>
    <t>章春嵐</t>
  </si>
  <si>
    <t>55</t>
    <phoneticPr fontId="23" type="noConversion"/>
  </si>
  <si>
    <t>會內 8 籤</t>
    <phoneticPr fontId="23" type="noConversion"/>
  </si>
  <si>
    <t>劉國珍</t>
  </si>
  <si>
    <t>林石明蘭</t>
  </si>
  <si>
    <t>宋美燕</t>
  </si>
  <si>
    <t>何宜芸</t>
  </si>
  <si>
    <t>許麗芳</t>
  </si>
  <si>
    <t>鄭瑞惠</t>
  </si>
  <si>
    <t>60</t>
    <phoneticPr fontId="23" type="noConversion"/>
  </si>
  <si>
    <t>張月雲</t>
  </si>
  <si>
    <t>花蓮縣</t>
  </si>
  <si>
    <t>湯淑雲</t>
  </si>
  <si>
    <t>何阿寶</t>
  </si>
  <si>
    <t>吳瓊芬</t>
  </si>
  <si>
    <t>孫金敏</t>
  </si>
  <si>
    <t>張慧貞</t>
  </si>
  <si>
    <r>
      <t>65 70</t>
    </r>
    <r>
      <rPr>
        <sz val="20"/>
        <rFont val="細明體"/>
        <family val="2"/>
        <charset val="136"/>
      </rPr>
      <t>經典</t>
    </r>
    <phoneticPr fontId="23" type="noConversion"/>
  </si>
  <si>
    <t>林世齡</t>
  </si>
  <si>
    <t>陳詹綉鳳</t>
  </si>
  <si>
    <t>苗栗市</t>
  </si>
  <si>
    <t>謝素蕊</t>
  </si>
  <si>
    <t>劉桂梅</t>
  </si>
  <si>
    <t>陳光麗</t>
  </si>
  <si>
    <t>會內 16 籤</t>
    <phoneticPr fontId="23" type="noConversion"/>
  </si>
  <si>
    <t>2/26,11:10</t>
    <phoneticPr fontId="5" type="noConversion"/>
  </si>
  <si>
    <t>2/26,11:50</t>
    <phoneticPr fontId="5" type="noConversion"/>
  </si>
  <si>
    <t>2/26,12:30</t>
    <phoneticPr fontId="5" type="noConversion"/>
  </si>
  <si>
    <t>S4</t>
    <phoneticPr fontId="5" type="noConversion"/>
  </si>
  <si>
    <t>S3</t>
    <phoneticPr fontId="5" type="noConversion"/>
  </si>
  <si>
    <t>2/26,13:50</t>
    <phoneticPr fontId="5" type="noConversion"/>
  </si>
  <si>
    <t>2/26,14:30</t>
    <phoneticPr fontId="5" type="noConversion"/>
  </si>
  <si>
    <t>2/26,10:20 軟式</t>
    <phoneticPr fontId="5" type="noConversion"/>
  </si>
  <si>
    <t>2/25,13:40 軟式</t>
    <phoneticPr fontId="5" type="noConversion"/>
  </si>
  <si>
    <t>2/26,11:00 軟式</t>
    <phoneticPr fontId="5" type="noConversion"/>
  </si>
  <si>
    <t>2/26,11:40 軟式</t>
    <phoneticPr fontId="5" type="noConversion"/>
  </si>
  <si>
    <r>
      <t xml:space="preserve">2/26,12:20 </t>
    </r>
    <r>
      <rPr>
        <sz val="9"/>
        <rFont val="細明體"/>
        <family val="2"/>
        <charset val="136"/>
      </rPr>
      <t>軟式</t>
    </r>
    <phoneticPr fontId="5" type="noConversion"/>
  </si>
  <si>
    <r>
      <t xml:space="preserve">2/26,13:00 </t>
    </r>
    <r>
      <rPr>
        <sz val="9"/>
        <rFont val="細明體"/>
        <family val="2"/>
        <charset val="136"/>
      </rPr>
      <t>軟式</t>
    </r>
    <phoneticPr fontId="5" type="noConversion"/>
  </si>
  <si>
    <r>
      <t xml:space="preserve">2/26,13:40 </t>
    </r>
    <r>
      <rPr>
        <sz val="9"/>
        <rFont val="細明體"/>
        <family val="2"/>
        <charset val="136"/>
      </rPr>
      <t>軟式</t>
    </r>
    <phoneticPr fontId="5" type="noConversion"/>
  </si>
  <si>
    <t>2/27,09:30</t>
    <phoneticPr fontId="5" type="noConversion"/>
  </si>
  <si>
    <t>2/27,12:30</t>
    <phoneticPr fontId="5" type="noConversion"/>
  </si>
  <si>
    <r>
      <t xml:space="preserve">2/27,09:00 </t>
    </r>
    <r>
      <rPr>
        <sz val="9"/>
        <rFont val="細明體"/>
        <family val="2"/>
        <charset val="136"/>
      </rPr>
      <t>軟式</t>
    </r>
    <phoneticPr fontId="5" type="noConversion"/>
  </si>
  <si>
    <t>Bye</t>
    <phoneticPr fontId="5" type="noConversion"/>
  </si>
  <si>
    <t>軟式網球場</t>
    <phoneticPr fontId="6" type="noConversion"/>
  </si>
  <si>
    <r>
      <t xml:space="preserve">2/26,13:00 </t>
    </r>
    <r>
      <rPr>
        <sz val="11"/>
        <rFont val="細明體"/>
        <family val="2"/>
        <charset val="136"/>
      </rPr>
      <t>軟式</t>
    </r>
    <phoneticPr fontId="5" type="noConversion"/>
  </si>
  <si>
    <t>wo</t>
    <phoneticPr fontId="5" type="noConversion"/>
  </si>
  <si>
    <t>6-3</t>
    <phoneticPr fontId="5" type="noConversion"/>
  </si>
  <si>
    <t>6-5(6)</t>
    <phoneticPr fontId="5" type="noConversion"/>
  </si>
  <si>
    <t>6-2</t>
    <phoneticPr fontId="5" type="noConversion"/>
  </si>
  <si>
    <t>6-0</t>
    <phoneticPr fontId="5" type="noConversion"/>
  </si>
  <si>
    <t>6-1</t>
    <phoneticPr fontId="5" type="noConversion"/>
  </si>
  <si>
    <t>wo</t>
    <phoneticPr fontId="5" type="noConversion"/>
  </si>
  <si>
    <t>6-4</t>
    <phoneticPr fontId="5" type="noConversion"/>
  </si>
  <si>
    <t>6-3</t>
    <phoneticPr fontId="5" type="noConversion"/>
  </si>
  <si>
    <t>6-5(4)</t>
    <phoneticPr fontId="5" type="noConversion"/>
  </si>
  <si>
    <t>6-5(5)</t>
    <phoneticPr fontId="5" type="noConversion"/>
  </si>
  <si>
    <t>-</t>
    <phoneticPr fontId="5" type="noConversion"/>
  </si>
  <si>
    <t>6-1</t>
    <phoneticPr fontId="5" type="noConversion"/>
  </si>
  <si>
    <t>6-0</t>
    <phoneticPr fontId="5" type="noConversion"/>
  </si>
  <si>
    <t>6-5(6)</t>
    <phoneticPr fontId="5" type="noConversion"/>
  </si>
  <si>
    <t>6-5(2)</t>
    <phoneticPr fontId="5" type="noConversion"/>
  </si>
  <si>
    <r>
      <t xml:space="preserve">2/27,10:00 </t>
    </r>
    <r>
      <rPr>
        <sz val="14"/>
        <rFont val="細明體"/>
        <family val="2"/>
        <charset val="136"/>
      </rPr>
      <t>軟式</t>
    </r>
    <phoneticPr fontId="5" type="noConversion"/>
  </si>
  <si>
    <r>
      <t xml:space="preserve">2/27,13:00 </t>
    </r>
    <r>
      <rPr>
        <sz val="14"/>
        <rFont val="細明體"/>
        <family val="2"/>
        <charset val="136"/>
      </rPr>
      <t>軟式</t>
    </r>
    <phoneticPr fontId="5" type="noConversion"/>
  </si>
  <si>
    <r>
      <t xml:space="preserve">2/27,11:00 </t>
    </r>
    <r>
      <rPr>
        <sz val="14"/>
        <rFont val="細明體"/>
        <family val="2"/>
        <charset val="136"/>
      </rPr>
      <t>軟式</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</si>
</sst>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6">
    <font>
      <sz val="12"/>
      <color theme="1"/>
      <name val="新細明體"/>
      <family val="2"/>
      <charset val="136"/>
      <scheme val="minor"/>
    </font>
    <font>
      <sz val="9"/>
      <color rgb="FF000000"/>
      <name val="新細明體"/>
      <family val="1"/>
      <charset val="136"/>
    </font>
    <font>
      <sz val="12"/>
      <name val="新細明體"/>
      <family val="1"/>
      <charset val="136"/>
    </font>
    <font>
      <b/>
      <sz val="12"/>
      <name val="Arial"/>
      <family val="2"/>
    </font>
    <font>
      <b/>
      <sz val="12"/>
      <name val="細明體"/>
      <family val="3"/>
      <charset val="136"/>
    </font>
    <font>
      <sz val="9"/>
      <name val="新細明體"/>
      <family val="2"/>
      <charset val="136"/>
      <scheme val="minor"/>
    </font>
    <font>
      <sz val="9"/>
      <name val="新細明體"/>
      <family val="1"/>
      <charset val="136"/>
    </font>
    <font>
      <sz val="16"/>
      <name val="Arial"/>
      <family val="2"/>
    </font>
    <font>
      <sz val="12"/>
      <name val="Arial"/>
      <family val="2"/>
    </font>
    <font>
      <sz val="20"/>
      <name val="Arial"/>
      <family val="2"/>
    </font>
    <font>
      <sz val="12"/>
      <color theme="0" tint="-0.14996795556505021"/>
      <name val="新細明體"/>
      <family val="1"/>
      <charset val="136"/>
    </font>
    <font>
      <sz val="12"/>
      <color indexed="9"/>
      <name val="Arial"/>
      <family val="2"/>
    </font>
    <font>
      <b/>
      <i/>
      <sz val="10"/>
      <name val="細明體"/>
      <family val="3"/>
      <charset val="136"/>
    </font>
    <font>
      <b/>
      <i/>
      <sz val="12"/>
      <name val="細明體"/>
      <family val="3"/>
      <charset val="136"/>
    </font>
    <font>
      <b/>
      <i/>
      <sz val="12"/>
      <name val="Arial"/>
      <family val="2"/>
    </font>
    <font>
      <b/>
      <sz val="7"/>
      <name val="細明體"/>
      <family val="3"/>
      <charset val="136"/>
    </font>
    <font>
      <sz val="8"/>
      <name val="Arial"/>
      <family val="2"/>
    </font>
    <font>
      <b/>
      <sz val="10"/>
      <name val="Arial"/>
      <family val="2"/>
    </font>
    <font>
      <b/>
      <sz val="16"/>
      <name val="Arial"/>
      <family val="2"/>
    </font>
    <font>
      <sz val="12"/>
      <name val="細明體"/>
      <family val="3"/>
      <charset val="136"/>
    </font>
    <font>
      <sz val="14"/>
      <name val="Arial"/>
      <family val="2"/>
      <charset val="136"/>
    </font>
    <font>
      <sz val="14"/>
      <name val="細明體"/>
      <family val="2"/>
      <charset val="136"/>
    </font>
    <font>
      <sz val="14"/>
      <name val="Arial"/>
      <family val="2"/>
    </font>
    <font>
      <sz val="9"/>
      <name val="新細明體"/>
      <family val="1"/>
      <charset val="136"/>
      <scheme val="minor"/>
    </font>
    <font>
      <b/>
      <sz val="12"/>
      <color theme="0" tint="-0.14996795556505021"/>
      <name val="新細明體"/>
      <family val="1"/>
      <charset val="136"/>
    </font>
    <font>
      <b/>
      <sz val="12"/>
      <color indexed="9"/>
      <name val="Arial"/>
      <family val="2"/>
    </font>
    <font>
      <b/>
      <sz val="12"/>
      <color indexed="8"/>
      <name val="細明體"/>
      <family val="3"/>
      <charset val="136"/>
    </font>
    <font>
      <sz val="10"/>
      <name val="Arial"/>
      <family val="2"/>
    </font>
    <font>
      <b/>
      <sz val="12"/>
      <color indexed="8"/>
      <name val="Arial"/>
      <family val="2"/>
    </font>
    <font>
      <b/>
      <sz val="10"/>
      <name val="新細明體"/>
      <family val="1"/>
      <charset val="136"/>
    </font>
    <font>
      <sz val="10"/>
      <name val="新細明體"/>
      <family val="1"/>
      <charset val="136"/>
    </font>
    <font>
      <b/>
      <sz val="12"/>
      <name val="新細明體"/>
      <family val="1"/>
      <charset val="136"/>
    </font>
    <font>
      <sz val="16"/>
      <name val="新細明體"/>
      <family val="1"/>
      <charset val="136"/>
    </font>
    <font>
      <sz val="6"/>
      <name val="Arial"/>
      <family val="2"/>
    </font>
    <font>
      <sz val="6"/>
      <color theme="0" tint="-0.14996795556505021"/>
      <name val="Arial"/>
      <family val="2"/>
    </font>
    <font>
      <sz val="6"/>
      <color theme="0" tint="-0.14996795556505021"/>
      <name val="新細明體"/>
      <family val="1"/>
      <charset val="136"/>
    </font>
    <font>
      <sz val="6"/>
      <color indexed="9"/>
      <name val="Arial"/>
      <family val="2"/>
    </font>
    <font>
      <b/>
      <sz val="10"/>
      <name val="微軟正黑體"/>
      <family val="2"/>
      <charset val="136"/>
    </font>
    <font>
      <sz val="8"/>
      <name val="細明體"/>
      <family val="3"/>
      <charset val="136"/>
    </font>
    <font>
      <sz val="8.5"/>
      <color theme="0" tint="-0.14996795556505021"/>
      <name val="Arial"/>
      <family val="2"/>
    </font>
    <font>
      <sz val="8.5"/>
      <color indexed="8"/>
      <name val="Arial"/>
      <family val="2"/>
    </font>
    <font>
      <sz val="8.5"/>
      <color theme="0" tint="-0.14996795556505021"/>
      <name val="新細明體"/>
      <family val="1"/>
      <charset val="136"/>
    </font>
    <font>
      <sz val="8.5"/>
      <name val="Arial"/>
      <family val="2"/>
    </font>
    <font>
      <sz val="8.5"/>
      <color indexed="9"/>
      <name val="Arial"/>
      <family val="2"/>
    </font>
    <font>
      <sz val="10"/>
      <name val="微軟正黑體"/>
      <family val="2"/>
      <charset val="136"/>
    </font>
    <font>
      <sz val="16"/>
      <color indexed="8"/>
      <name val="Arial"/>
      <family val="2"/>
    </font>
    <font>
      <sz val="14"/>
      <color indexed="8"/>
      <name val="Arial"/>
      <family val="2"/>
    </font>
    <font>
      <sz val="10"/>
      <color indexed="8"/>
      <name val="Arial"/>
      <family val="2"/>
    </font>
    <font>
      <i/>
      <sz val="6"/>
      <color theme="0" tint="-0.14996795556505021"/>
      <name val="Arial"/>
      <family val="2"/>
    </font>
    <font>
      <sz val="12"/>
      <color indexed="8"/>
      <name val="Arial"/>
      <family val="2"/>
    </font>
    <font>
      <b/>
      <sz val="8.5"/>
      <color theme="0" tint="-0.14996795556505021"/>
      <name val="Arial"/>
      <family val="2"/>
    </font>
    <font>
      <b/>
      <sz val="16"/>
      <color indexed="8"/>
      <name val="Arial"/>
      <family val="2"/>
    </font>
    <font>
      <b/>
      <sz val="8.5"/>
      <name val="Arial"/>
      <family val="2"/>
    </font>
    <font>
      <sz val="7"/>
      <color theme="0" tint="-0.14996795556505021"/>
      <name val="Arial"/>
      <family val="2"/>
    </font>
    <font>
      <sz val="10"/>
      <color theme="0" tint="-0.14996795556505021"/>
      <name val="新細明體"/>
      <family val="1"/>
      <charset val="136"/>
    </font>
    <font>
      <sz val="7"/>
      <color indexed="9"/>
      <name val="Arial"/>
      <family val="2"/>
    </font>
    <font>
      <sz val="10"/>
      <color indexed="9"/>
      <name val="Arial"/>
      <family val="2"/>
    </font>
    <font>
      <b/>
      <sz val="14"/>
      <name val="Arial"/>
      <family val="2"/>
    </font>
    <font>
      <b/>
      <sz val="14"/>
      <color indexed="8"/>
      <name val="Arial"/>
      <family val="2"/>
    </font>
    <font>
      <b/>
      <sz val="20"/>
      <name val="Arial"/>
      <family val="2"/>
    </font>
    <font>
      <b/>
      <sz val="11"/>
      <name val="細明體"/>
      <family val="3"/>
      <charset val="136"/>
    </font>
    <font>
      <sz val="20"/>
      <color theme="0" tint="-0.14996795556505021"/>
      <name val="新細明體"/>
      <family val="1"/>
      <charset val="136"/>
    </font>
    <font>
      <sz val="20"/>
      <color indexed="9"/>
      <name val="Arial"/>
      <family val="2"/>
    </font>
    <font>
      <b/>
      <i/>
      <sz val="10"/>
      <name val="Arial"/>
      <family val="2"/>
    </font>
    <font>
      <b/>
      <sz val="7"/>
      <name val="Arial"/>
      <family val="2"/>
    </font>
    <font>
      <b/>
      <sz val="7"/>
      <color theme="0" tint="-0.14996795556505021"/>
      <name val="新細明體"/>
      <family val="1"/>
      <charset val="136"/>
    </font>
    <font>
      <b/>
      <sz val="9"/>
      <color indexed="8"/>
      <name val="細明體"/>
      <family val="3"/>
      <charset val="136"/>
    </font>
    <font>
      <b/>
      <sz val="8"/>
      <name val="Arial"/>
      <family val="2"/>
    </font>
    <font>
      <b/>
      <sz val="8"/>
      <color indexed="8"/>
      <name val="Arial"/>
      <family val="2"/>
    </font>
    <font>
      <b/>
      <sz val="8"/>
      <color theme="0" tint="-0.14996795556505021"/>
      <name val="新細明體"/>
      <family val="1"/>
      <charset val="136"/>
    </font>
    <font>
      <sz val="9"/>
      <name val="Arial"/>
      <family val="2"/>
    </font>
    <font>
      <sz val="8"/>
      <name val="細明體_HKSCS"/>
      <family val="1"/>
      <charset val="136"/>
    </font>
    <font>
      <b/>
      <sz val="9"/>
      <name val="Arial"/>
      <family val="2"/>
    </font>
    <font>
      <b/>
      <sz val="11"/>
      <name val="Arial"/>
      <family val="2"/>
    </font>
    <font>
      <i/>
      <sz val="6"/>
      <color theme="0" tint="-0.14996795556505021"/>
      <name val="新細明體"/>
      <family val="1"/>
      <charset val="136"/>
    </font>
    <font>
      <sz val="10"/>
      <color theme="0" tint="-0.14996795556505021"/>
      <name val="Arial"/>
      <family val="2"/>
    </font>
    <font>
      <sz val="11"/>
      <name val="Arial"/>
      <family val="2"/>
    </font>
    <font>
      <i/>
      <sz val="10"/>
      <color theme="0" tint="-0.14996795556505021"/>
      <name val="Arial"/>
      <family val="2"/>
    </font>
    <font>
      <b/>
      <sz val="8.5"/>
      <color theme="0" tint="-0.14996795556505021"/>
      <name val="新細明體"/>
      <family val="1"/>
      <charset val="136"/>
    </font>
    <font>
      <b/>
      <sz val="10"/>
      <color indexed="8"/>
      <name val="Arial"/>
      <family val="2"/>
    </font>
    <font>
      <i/>
      <sz val="10"/>
      <color theme="0" tint="-0.14996795556505021"/>
      <name val="新細明體"/>
      <family val="1"/>
      <charset val="136"/>
    </font>
    <font>
      <sz val="14"/>
      <color theme="0" tint="-0.14996795556505021"/>
      <name val="新細明體"/>
      <family val="1"/>
      <charset val="136"/>
    </font>
    <font>
      <sz val="7"/>
      <color theme="0" tint="-0.14996795556505021"/>
      <name val="新細明體"/>
      <family val="1"/>
      <charset val="136"/>
    </font>
    <font>
      <b/>
      <i/>
      <sz val="9"/>
      <name val="Arial"/>
      <family val="2"/>
    </font>
    <font>
      <b/>
      <sz val="10"/>
      <name val="細明體"/>
      <family val="3"/>
      <charset val="136"/>
    </font>
    <font>
      <sz val="14"/>
      <name val="微軟正黑體"/>
      <family val="2"/>
      <charset val="136"/>
    </font>
    <font>
      <b/>
      <sz val="10"/>
      <color indexed="8"/>
      <name val="細明體"/>
      <family val="3"/>
      <charset val="136"/>
    </font>
    <font>
      <b/>
      <sz val="8"/>
      <color indexed="8"/>
      <name val="細明體"/>
      <family val="3"/>
      <charset val="136"/>
    </font>
    <font>
      <b/>
      <sz val="11"/>
      <name val="微軟正黑體"/>
      <family val="2"/>
      <charset val="136"/>
    </font>
    <font>
      <sz val="7"/>
      <name val="微軟正黑體"/>
      <family val="2"/>
      <charset val="136"/>
    </font>
    <font>
      <sz val="6"/>
      <name val="微軟正黑體"/>
      <family val="2"/>
      <charset val="136"/>
    </font>
    <font>
      <sz val="7"/>
      <name val="Arial"/>
      <family val="2"/>
    </font>
    <font>
      <sz val="14"/>
      <name val="細明體"/>
      <family val="3"/>
      <charset val="136"/>
    </font>
    <font>
      <sz val="7"/>
      <name val="細明體"/>
      <family val="3"/>
      <charset val="136"/>
    </font>
    <font>
      <b/>
      <sz val="8.5"/>
      <color indexed="8"/>
      <name val="Arial"/>
      <family val="2"/>
    </font>
    <font>
      <b/>
      <sz val="8.5"/>
      <color indexed="9"/>
      <name val="Arial"/>
      <family val="2"/>
    </font>
    <font>
      <b/>
      <sz val="11"/>
      <name val="新細明體"/>
      <family val="1"/>
      <charset val="136"/>
    </font>
    <font>
      <sz val="14"/>
      <name val="新細明體"/>
      <family val="1"/>
      <charset val="136"/>
    </font>
    <font>
      <sz val="20"/>
      <name val="細明體"/>
      <family val="2"/>
      <charset val="136"/>
    </font>
    <font>
      <sz val="12"/>
      <color theme="1"/>
      <name val="微軟正黑體"/>
      <family val="2"/>
      <charset val="136"/>
    </font>
    <font>
      <sz val="20"/>
      <name val="微軟正黑體"/>
      <family val="2"/>
      <charset val="136"/>
    </font>
    <font>
      <b/>
      <sz val="12"/>
      <name val="微軟正黑體"/>
      <family val="2"/>
      <charset val="136"/>
    </font>
    <font>
      <sz val="12"/>
      <name val="微軟正黑體"/>
      <family val="2"/>
      <charset val="136"/>
    </font>
    <font>
      <sz val="8.5"/>
      <name val="微軟正黑體"/>
      <family val="2"/>
      <charset val="136"/>
    </font>
    <font>
      <i/>
      <sz val="6"/>
      <name val="微軟正黑體"/>
      <family val="2"/>
      <charset val="136"/>
    </font>
    <font>
      <b/>
      <sz val="8.5"/>
      <name val="微軟正黑體"/>
      <family val="2"/>
      <charset val="136"/>
    </font>
    <font>
      <b/>
      <sz val="14"/>
      <name val="微軟正黑體"/>
      <family val="2"/>
      <charset val="136"/>
    </font>
    <font>
      <b/>
      <sz val="9"/>
      <name val="微軟正黑體"/>
      <family val="2"/>
      <charset val="136"/>
    </font>
    <font>
      <sz val="9"/>
      <name val="細明體"/>
      <family val="2"/>
      <charset val="136"/>
    </font>
    <font>
      <b/>
      <sz val="9"/>
      <name val="新細明體"/>
      <family val="1"/>
      <charset val="136"/>
    </font>
    <font>
      <b/>
      <sz val="16"/>
      <name val="新細明體"/>
      <family val="1"/>
      <charset val="136"/>
    </font>
    <font>
      <b/>
      <sz val="12"/>
      <color theme="0" tint="-0.14996795556505021"/>
      <name val="Arial"/>
      <family val="2"/>
    </font>
    <font>
      <b/>
      <sz val="12"/>
      <color indexed="9"/>
      <name val="Times New Roman"/>
      <family val="1"/>
    </font>
    <font>
      <b/>
      <sz val="8"/>
      <name val="新細明體"/>
      <family val="1"/>
      <charset val="136"/>
    </font>
    <font>
      <b/>
      <sz val="9"/>
      <color theme="0" tint="-0.14996795556505021"/>
      <name val="Arial"/>
      <family val="2"/>
    </font>
    <font>
      <b/>
      <sz val="10"/>
      <color theme="0" tint="-0.14996795556505021"/>
      <name val="新細明體"/>
      <family val="1"/>
      <charset val="136"/>
    </font>
    <font>
      <b/>
      <sz val="8"/>
      <name val="微軟正黑體"/>
      <family val="2"/>
      <charset val="136"/>
    </font>
    <font>
      <b/>
      <sz val="7"/>
      <color theme="0" tint="-0.14996795556505021"/>
      <name val="微軟正黑體"/>
      <family val="2"/>
      <charset val="136"/>
    </font>
    <font>
      <b/>
      <sz val="10"/>
      <color theme="0" tint="-0.14996795556505021"/>
      <name val="微軟正黑體"/>
      <family val="2"/>
      <charset val="136"/>
    </font>
    <font>
      <b/>
      <sz val="14"/>
      <color theme="0" tint="-0.14996795556505021"/>
      <name val="微軟正黑體"/>
      <family val="2"/>
      <charset val="136"/>
    </font>
    <font>
      <b/>
      <sz val="7"/>
      <color indexed="9"/>
      <name val="微軟正黑體"/>
      <family val="2"/>
      <charset val="136"/>
    </font>
    <font>
      <b/>
      <sz val="7"/>
      <name val="微軟正黑體"/>
      <family val="2"/>
      <charset val="136"/>
    </font>
    <font>
      <b/>
      <sz val="6"/>
      <name val="微軟正黑體"/>
      <family val="2"/>
      <charset val="136"/>
    </font>
    <font>
      <b/>
      <sz val="12"/>
      <color theme="0" tint="-0.14996795556505021"/>
      <name val="微軟正黑體"/>
      <family val="2"/>
      <charset val="136"/>
    </font>
    <font>
      <sz val="11"/>
      <color indexed="8"/>
      <name val="Arial"/>
      <family val="2"/>
    </font>
    <font>
      <sz val="11"/>
      <color theme="0" tint="-0.14996795556505021"/>
      <name val="新細明體"/>
      <family val="1"/>
      <charset val="136"/>
    </font>
    <font>
      <sz val="11"/>
      <name val="細明體"/>
      <family val="2"/>
      <charset val="136"/>
    </font>
    <font>
      <i/>
      <sz val="11"/>
      <color theme="0" tint="-0.14996795556505021"/>
      <name val="新細明體"/>
      <family val="1"/>
      <charset val="136"/>
    </font>
    <font>
      <b/>
      <sz val="11"/>
      <color theme="0" tint="-0.14996795556505021"/>
      <name val="新細明體"/>
      <family val="1"/>
      <charset val="136"/>
    </font>
    <font>
      <sz val="14"/>
      <color indexed="9"/>
      <name val="Arial"/>
      <family val="2"/>
    </font>
    <font>
      <i/>
      <sz val="14"/>
      <color theme="0" tint="-0.14996795556505021"/>
      <name val="新細明體"/>
      <family val="1"/>
      <charset val="136"/>
    </font>
    <font>
      <b/>
      <sz val="14"/>
      <color theme="0" tint="-0.14996795556505021"/>
      <name val="新細明體"/>
      <family val="1"/>
      <charset val="136"/>
    </font>
    <font>
      <i/>
      <sz val="14"/>
      <name val="微軟正黑體"/>
      <family val="2"/>
      <charset val="136"/>
    </font>
    <font>
      <sz val="9"/>
      <name val="微軟正黑體"/>
      <family val="2"/>
      <charset val="136"/>
    </font>
    <font>
      <sz val="14"/>
      <color theme="0" tint="-0.14996795556505021"/>
      <name val="Arial"/>
      <family val="2"/>
    </font>
    <font>
      <i/>
      <sz val="14"/>
      <color theme="0" tint="-0.1499679555650502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0" tint="-0.14999847407452621"/>
        <bgColor indexed="8"/>
      </patternFill>
    </fill>
    <fill>
      <patternFill patternType="solid">
        <fgColor theme="1" tint="0.499984740745262"/>
        <bgColor indexed="64"/>
      </patternFill>
    </fill>
    <fill>
      <patternFill patternType="solid">
        <fgColor indexed="9"/>
        <bgColor indexed="8"/>
      </patternFill>
    </fill>
  </fills>
  <borders count="25">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27" fillId="0" borderId="0"/>
    <xf numFmtId="0" fontId="2" fillId="0" borderId="0">
      <alignment vertical="center"/>
    </xf>
  </cellStyleXfs>
  <cellXfs count="588">
    <xf numFmtId="0" fontId="0" fillId="0" borderId="0" xfId="0">
      <alignment vertical="center"/>
    </xf>
    <xf numFmtId="49" fontId="3" fillId="2" borderId="0" xfId="1" applyNumberFormat="1" applyFont="1" applyFill="1" applyAlignment="1">
      <alignment vertical="top"/>
    </xf>
    <xf numFmtId="49" fontId="3" fillId="2" borderId="0" xfId="1" applyNumberFormat="1" applyFont="1" applyFill="1" applyAlignment="1">
      <alignment horizontal="center" vertical="top"/>
    </xf>
    <xf numFmtId="49" fontId="7" fillId="2" borderId="0" xfId="1" applyNumberFormat="1" applyFont="1" applyFill="1" applyAlignment="1">
      <alignment vertical="top" shrinkToFit="1"/>
    </xf>
    <xf numFmtId="49" fontId="10" fillId="2" borderId="0" xfId="1" applyNumberFormat="1" applyFont="1" applyFill="1" applyAlignment="1">
      <alignment vertical="top"/>
    </xf>
    <xf numFmtId="49" fontId="11" fillId="2" borderId="0" xfId="1" applyNumberFormat="1" applyFont="1" applyFill="1" applyAlignment="1">
      <alignment vertical="top"/>
    </xf>
    <xf numFmtId="49" fontId="8" fillId="2" borderId="0" xfId="1" applyNumberFormat="1" applyFont="1" applyFill="1" applyAlignment="1">
      <alignment vertical="top"/>
    </xf>
    <xf numFmtId="0" fontId="8" fillId="2" borderId="0" xfId="1" applyFont="1" applyFill="1" applyAlignment="1">
      <alignment vertical="top"/>
    </xf>
    <xf numFmtId="49" fontId="12" fillId="2" borderId="0" xfId="1" applyNumberFormat="1" applyFont="1" applyFill="1" applyAlignment="1">
      <alignment horizontal="left"/>
    </xf>
    <xf numFmtId="49" fontId="13" fillId="2" borderId="0" xfId="1" applyNumberFormat="1" applyFont="1" applyFill="1" applyAlignment="1">
      <alignment horizontal="left"/>
    </xf>
    <xf numFmtId="49" fontId="14" fillId="2" borderId="0" xfId="1" applyNumberFormat="1" applyFont="1" applyFill="1" applyAlignment="1">
      <alignment horizontal="center" vertical="center"/>
    </xf>
    <xf numFmtId="49" fontId="3" fillId="2" borderId="0" xfId="1" applyNumberFormat="1" applyFont="1" applyFill="1">
      <alignment vertical="center"/>
    </xf>
    <xf numFmtId="49" fontId="7" fillId="2" borderId="0" xfId="1" applyNumberFormat="1" applyFont="1" applyFill="1" applyAlignment="1">
      <alignment vertical="center" shrinkToFit="1"/>
    </xf>
    <xf numFmtId="49" fontId="10" fillId="2" borderId="0" xfId="1" applyNumberFormat="1" applyFont="1" applyFill="1">
      <alignment vertical="center"/>
    </xf>
    <xf numFmtId="49" fontId="8" fillId="2" borderId="0" xfId="1" applyNumberFormat="1" applyFont="1" applyFill="1">
      <alignment vertical="center"/>
    </xf>
    <xf numFmtId="49" fontId="11" fillId="2" borderId="0" xfId="1" applyNumberFormat="1" applyFont="1" applyFill="1">
      <alignment vertical="center"/>
    </xf>
    <xf numFmtId="0" fontId="8" fillId="2" borderId="0" xfId="1" applyFont="1" applyFill="1">
      <alignment vertical="center"/>
    </xf>
    <xf numFmtId="49" fontId="15" fillId="2" borderId="0" xfId="1" applyNumberFormat="1" applyFont="1" applyFill="1">
      <alignment vertical="center"/>
    </xf>
    <xf numFmtId="49" fontId="4" fillId="2" borderId="0" xfId="1" applyNumberFormat="1" applyFont="1" applyFill="1">
      <alignment vertical="center"/>
    </xf>
    <xf numFmtId="49" fontId="17" fillId="2" borderId="0" xfId="1" applyNumberFormat="1" applyFont="1" applyFill="1" applyAlignment="1">
      <alignment horizontal="center" vertical="center"/>
    </xf>
    <xf numFmtId="49" fontId="18" fillId="2" borderId="0" xfId="1" applyNumberFormat="1" applyFont="1" applyFill="1" applyAlignment="1">
      <alignment vertical="center" shrinkToFit="1"/>
    </xf>
    <xf numFmtId="49" fontId="19" fillId="2" borderId="0" xfId="1" applyNumberFormat="1" applyFont="1" applyFill="1" applyAlignment="1">
      <alignment horizontal="center" vertical="center" shrinkToFit="1"/>
    </xf>
    <xf numFmtId="49" fontId="24" fillId="2" borderId="0" xfId="1" applyNumberFormat="1" applyFont="1" applyFill="1">
      <alignment vertical="center"/>
    </xf>
    <xf numFmtId="49" fontId="25" fillId="2" borderId="0" xfId="1" applyNumberFormat="1" applyFont="1" applyFill="1">
      <alignment vertical="center"/>
    </xf>
    <xf numFmtId="49" fontId="26" fillId="2" borderId="0" xfId="1" applyNumberFormat="1" applyFont="1" applyFill="1" applyAlignment="1">
      <alignment horizontal="right" vertical="center"/>
    </xf>
    <xf numFmtId="14" fontId="27" fillId="2" borderId="0" xfId="1" applyNumberFormat="1" applyFont="1" applyFill="1">
      <alignment vertical="center"/>
    </xf>
    <xf numFmtId="14" fontId="3" fillId="2" borderId="0" xfId="1" applyNumberFormat="1" applyFont="1" applyFill="1">
      <alignment vertical="center"/>
    </xf>
    <xf numFmtId="14" fontId="17" fillId="2" borderId="9" xfId="1" applyNumberFormat="1" applyFont="1" applyFill="1" applyBorder="1" applyAlignment="1">
      <alignment horizontal="center" vertical="center"/>
    </xf>
    <xf numFmtId="14" fontId="3" fillId="2" borderId="9" xfId="1" applyNumberFormat="1" applyFont="1" applyFill="1" applyBorder="1">
      <alignment vertical="center"/>
    </xf>
    <xf numFmtId="49" fontId="18" fillId="2" borderId="9" xfId="1" applyNumberFormat="1" applyFont="1" applyFill="1" applyBorder="1" applyAlignment="1">
      <alignment vertical="center" shrinkToFit="1"/>
    </xf>
    <xf numFmtId="49" fontId="19" fillId="2" borderId="9" xfId="1" applyNumberFormat="1" applyFont="1" applyFill="1" applyBorder="1" applyAlignment="1">
      <alignment horizontal="center" vertical="center" shrinkToFit="1"/>
    </xf>
    <xf numFmtId="49" fontId="24" fillId="2" borderId="9" xfId="1" applyNumberFormat="1" applyFont="1" applyFill="1" applyBorder="1">
      <alignment vertical="center"/>
    </xf>
    <xf numFmtId="49" fontId="3" fillId="2" borderId="9" xfId="1" applyNumberFormat="1" applyFont="1" applyFill="1" applyBorder="1">
      <alignment vertical="center"/>
    </xf>
    <xf numFmtId="49" fontId="25" fillId="2" borderId="9" xfId="1" applyNumberFormat="1" applyFont="1" applyFill="1" applyBorder="1">
      <alignment vertical="center"/>
    </xf>
    <xf numFmtId="49" fontId="26" fillId="2" borderId="9" xfId="1" applyNumberFormat="1" applyFont="1" applyFill="1" applyBorder="1" applyAlignment="1">
      <alignment horizontal="right" vertical="center"/>
    </xf>
    <xf numFmtId="0" fontId="3" fillId="2" borderId="0" xfId="1" applyFont="1" applyFill="1">
      <alignment vertical="center"/>
    </xf>
    <xf numFmtId="49" fontId="29" fillId="5" borderId="12" xfId="2" applyNumberFormat="1" applyFont="1" applyFill="1" applyBorder="1" applyAlignment="1">
      <alignment horizontal="center" vertical="center"/>
    </xf>
    <xf numFmtId="49" fontId="31" fillId="5" borderId="13" xfId="2" applyNumberFormat="1" applyFont="1" applyFill="1" applyBorder="1" applyAlignment="1">
      <alignment vertical="center" shrinkToFit="1"/>
    </xf>
    <xf numFmtId="49" fontId="33" fillId="2" borderId="0" xfId="1" applyNumberFormat="1" applyFont="1" applyFill="1" applyAlignment="1">
      <alignment horizontal="right" vertical="center"/>
    </xf>
    <xf numFmtId="49" fontId="27" fillId="2" borderId="0" xfId="1" applyNumberFormat="1" applyFont="1" applyFill="1" applyAlignment="1">
      <alignment horizontal="center" vertical="center"/>
    </xf>
    <xf numFmtId="0" fontId="3" fillId="2" borderId="0" xfId="1" applyFont="1" applyFill="1" applyAlignment="1">
      <alignment horizontal="center" vertical="center"/>
    </xf>
    <xf numFmtId="49" fontId="7" fillId="2" borderId="0" xfId="1" applyNumberFormat="1" applyFont="1" applyFill="1" applyAlignment="1">
      <alignment horizontal="left" vertical="center" shrinkToFit="1"/>
    </xf>
    <xf numFmtId="49" fontId="33" fillId="2" borderId="0" xfId="1" applyNumberFormat="1" applyFont="1" applyFill="1" applyAlignment="1">
      <alignment horizontal="center" vertical="center" shrinkToFit="1"/>
    </xf>
    <xf numFmtId="49" fontId="34" fillId="2" borderId="0" xfId="1" applyNumberFormat="1" applyFont="1" applyFill="1" applyAlignment="1">
      <alignment horizontal="center" vertical="center"/>
    </xf>
    <xf numFmtId="49" fontId="33" fillId="2" borderId="0" xfId="1" applyNumberFormat="1" applyFont="1" applyFill="1" applyAlignment="1">
      <alignment horizontal="center" vertical="center"/>
    </xf>
    <xf numFmtId="49" fontId="35" fillId="2" borderId="0" xfId="1" applyNumberFormat="1" applyFont="1" applyFill="1" applyAlignment="1">
      <alignment horizontal="center" vertical="center"/>
    </xf>
    <xf numFmtId="49" fontId="36" fillId="2" borderId="0" xfId="1" applyNumberFormat="1" applyFont="1" applyFill="1" applyAlignment="1">
      <alignment horizontal="center" vertical="center"/>
    </xf>
    <xf numFmtId="49" fontId="36" fillId="2" borderId="0" xfId="1" applyNumberFormat="1" applyFont="1" applyFill="1">
      <alignment vertical="center"/>
    </xf>
    <xf numFmtId="0" fontId="33" fillId="2" borderId="0" xfId="1" applyFont="1" applyFill="1">
      <alignment vertical="center"/>
    </xf>
    <xf numFmtId="49" fontId="37" fillId="5" borderId="0" xfId="1" applyNumberFormat="1" applyFont="1" applyFill="1" applyAlignment="1">
      <alignment horizontal="center" vertical="center"/>
    </xf>
    <xf numFmtId="49" fontId="38" fillId="2" borderId="0" xfId="1" applyNumberFormat="1" applyFont="1" applyFill="1" applyAlignment="1">
      <alignment horizontal="center" vertical="center"/>
    </xf>
    <xf numFmtId="0" fontId="27" fillId="2" borderId="10" xfId="1" applyFont="1" applyFill="1" applyBorder="1" applyAlignment="1">
      <alignment horizontal="center" vertical="center"/>
    </xf>
    <xf numFmtId="0" fontId="3" fillId="5" borderId="10" xfId="1" applyFont="1" applyFill="1" applyBorder="1" applyAlignment="1">
      <alignment horizontal="center" vertical="center"/>
    </xf>
    <xf numFmtId="0" fontId="18" fillId="2" borderId="10" xfId="1" applyFont="1" applyFill="1" applyBorder="1" applyAlignment="1">
      <alignment horizontal="center" vertical="center" shrinkToFit="1"/>
    </xf>
    <xf numFmtId="0" fontId="22" fillId="2" borderId="10" xfId="1" applyFont="1" applyFill="1" applyBorder="1" applyAlignment="1">
      <alignment horizontal="center" vertical="center" shrinkToFit="1"/>
    </xf>
    <xf numFmtId="0" fontId="39" fillId="2" borderId="0" xfId="1" applyFont="1" applyFill="1" applyAlignment="1">
      <alignment vertical="center" shrinkToFit="1"/>
    </xf>
    <xf numFmtId="0" fontId="41" fillId="2" borderId="0" xfId="1" applyFont="1" applyFill="1" applyAlignment="1">
      <alignment vertical="center" shrinkToFit="1"/>
    </xf>
    <xf numFmtId="0" fontId="43" fillId="2" borderId="0" xfId="1" applyFont="1" applyFill="1" applyAlignment="1">
      <alignment vertical="center" shrinkToFit="1"/>
    </xf>
    <xf numFmtId="0" fontId="43" fillId="2" borderId="0" xfId="1" applyFont="1" applyFill="1">
      <alignment vertical="center"/>
    </xf>
    <xf numFmtId="0" fontId="27" fillId="2" borderId="0" xfId="1" applyFont="1" applyFill="1">
      <alignment vertical="center"/>
    </xf>
    <xf numFmtId="0" fontId="27" fillId="2" borderId="16" xfId="1" applyFont="1" applyFill="1" applyBorder="1">
      <alignment vertical="center"/>
    </xf>
    <xf numFmtId="49" fontId="44" fillId="2" borderId="0" xfId="1" applyNumberFormat="1" applyFont="1" applyFill="1" applyAlignment="1">
      <alignment horizontal="center" vertical="center"/>
    </xf>
    <xf numFmtId="49" fontId="38" fillId="2" borderId="8" xfId="1" applyNumberFormat="1" applyFont="1" applyFill="1" applyBorder="1" applyAlignment="1">
      <alignment horizontal="center" vertical="center"/>
    </xf>
    <xf numFmtId="0" fontId="27" fillId="2" borderId="0" xfId="1" applyFont="1" applyFill="1" applyAlignment="1">
      <alignment horizontal="center" vertical="center"/>
    </xf>
    <xf numFmtId="0" fontId="45" fillId="2" borderId="0" xfId="1" applyFont="1" applyFill="1" applyAlignment="1">
      <alignment horizontal="center" vertical="center" shrinkToFit="1"/>
    </xf>
    <xf numFmtId="0" fontId="46" fillId="2" borderId="0" xfId="1" applyFont="1" applyFill="1" applyAlignment="1">
      <alignment horizontal="right" shrinkToFit="1"/>
    </xf>
    <xf numFmtId="0" fontId="3" fillId="2" borderId="10" xfId="1" applyFont="1" applyFill="1" applyBorder="1" applyAlignment="1">
      <alignment horizontal="center" vertical="center" shrinkToFit="1"/>
    </xf>
    <xf numFmtId="0" fontId="49"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27" fillId="2" borderId="17" xfId="1" applyFont="1" applyFill="1" applyBorder="1">
      <alignment vertical="center"/>
    </xf>
    <xf numFmtId="49" fontId="38" fillId="2" borderId="10" xfId="1" applyNumberFormat="1" applyFont="1" applyFill="1" applyBorder="1" applyAlignment="1">
      <alignment horizontal="center" vertical="center"/>
    </xf>
    <xf numFmtId="0" fontId="3" fillId="2" borderId="10" xfId="1" applyFont="1" applyFill="1" applyBorder="1" applyAlignment="1">
      <alignment horizontal="center" vertical="center"/>
    </xf>
    <xf numFmtId="0" fontId="7" fillId="2" borderId="10" xfId="1" applyFont="1" applyFill="1" applyBorder="1" applyAlignment="1">
      <alignment horizontal="center" vertical="center" shrinkToFit="1"/>
    </xf>
    <xf numFmtId="0" fontId="46" fillId="2" borderId="0" xfId="1" applyFont="1" applyFill="1" applyAlignment="1">
      <alignment horizontal="center" vertical="center" shrinkToFit="1"/>
    </xf>
    <xf numFmtId="0" fontId="27" fillId="2" borderId="18" xfId="1" applyFont="1" applyFill="1" applyBorder="1">
      <alignment vertical="center"/>
    </xf>
    <xf numFmtId="0" fontId="51" fillId="2" borderId="0" xfId="1" applyFont="1" applyFill="1" applyAlignment="1">
      <alignment horizontal="center" vertical="center" shrinkToFit="1"/>
    </xf>
    <xf numFmtId="49" fontId="37" fillId="2" borderId="0" xfId="1" applyNumberFormat="1" applyFont="1" applyFill="1" applyAlignment="1">
      <alignment horizontal="center" vertical="center"/>
    </xf>
    <xf numFmtId="49" fontId="42" fillId="2" borderId="0" xfId="1" applyNumberFormat="1" applyFont="1" applyFill="1" applyAlignment="1">
      <alignment horizontal="center" vertical="center"/>
    </xf>
    <xf numFmtId="0" fontId="17" fillId="2" borderId="0" xfId="1" applyFont="1" applyFill="1" applyAlignment="1">
      <alignment horizontal="center" vertical="center"/>
    </xf>
    <xf numFmtId="0" fontId="41" fillId="2" borderId="0" xfId="1" applyFont="1" applyFill="1" applyAlignment="1">
      <alignment horizontal="center" vertical="center" shrinkToFit="1"/>
    </xf>
    <xf numFmtId="0" fontId="42" fillId="2" borderId="0" xfId="1" applyFont="1" applyFill="1" applyAlignment="1">
      <alignment horizontal="center" vertical="center" shrinkToFit="1"/>
    </xf>
    <xf numFmtId="49" fontId="43" fillId="2" borderId="0" xfId="1" applyNumberFormat="1" applyFont="1" applyFill="1">
      <alignment vertical="center"/>
    </xf>
    <xf numFmtId="49" fontId="52" fillId="2" borderId="0" xfId="1" applyNumberFormat="1" applyFont="1" applyFill="1" applyAlignment="1">
      <alignment horizontal="center" vertical="center"/>
    </xf>
    <xf numFmtId="0" fontId="7" fillId="2" borderId="0" xfId="1" applyFont="1" applyFill="1" applyAlignment="1">
      <alignment vertical="center" shrinkToFit="1"/>
    </xf>
    <xf numFmtId="49" fontId="42" fillId="2" borderId="0" xfId="1" applyNumberFormat="1" applyFont="1" applyFill="1" applyAlignment="1">
      <alignment vertical="center" shrinkToFit="1"/>
    </xf>
    <xf numFmtId="49" fontId="41" fillId="2" borderId="0" xfId="1" applyNumberFormat="1" applyFont="1" applyFill="1" applyAlignment="1">
      <alignment vertical="center" shrinkToFit="1"/>
    </xf>
    <xf numFmtId="0" fontId="39" fillId="2" borderId="0" xfId="1" applyFont="1" applyFill="1" applyAlignment="1">
      <alignment horizontal="center" vertical="center"/>
    </xf>
    <xf numFmtId="0" fontId="39" fillId="2" borderId="0" xfId="1" applyFont="1" applyFill="1">
      <alignment vertical="center"/>
    </xf>
    <xf numFmtId="0" fontId="42" fillId="2" borderId="0" xfId="1" applyFont="1" applyFill="1">
      <alignment vertical="center"/>
    </xf>
    <xf numFmtId="49" fontId="41" fillId="2" borderId="0" xfId="1" applyNumberFormat="1" applyFont="1" applyFill="1">
      <alignment vertical="center"/>
    </xf>
    <xf numFmtId="49" fontId="42" fillId="2" borderId="0" xfId="1" applyNumberFormat="1" applyFont="1" applyFill="1">
      <alignment vertical="center"/>
    </xf>
    <xf numFmtId="0" fontId="2" fillId="2" borderId="0" xfId="1" applyFill="1">
      <alignment vertical="center"/>
    </xf>
    <xf numFmtId="0" fontId="29" fillId="2" borderId="0" xfId="1" applyFont="1" applyFill="1" applyAlignment="1">
      <alignment horizontal="center" vertical="center"/>
    </xf>
    <xf numFmtId="0" fontId="30" fillId="2" borderId="0" xfId="1" applyFont="1" applyFill="1" applyAlignment="1">
      <alignment horizontal="center" vertical="center"/>
    </xf>
    <xf numFmtId="0" fontId="31" fillId="2" borderId="0" xfId="1" applyFont="1" applyFill="1">
      <alignment vertical="center"/>
    </xf>
    <xf numFmtId="0" fontId="32" fillId="2" borderId="0" xfId="1" applyFont="1" applyFill="1" applyAlignment="1">
      <alignment vertical="center" shrinkToFit="1"/>
    </xf>
    <xf numFmtId="0" fontId="2" fillId="2" borderId="0" xfId="1" applyFill="1" applyAlignment="1">
      <alignment horizontal="center" vertical="center" shrinkToFit="1"/>
    </xf>
    <xf numFmtId="0" fontId="53" fillId="2" borderId="0" xfId="1" applyFont="1" applyFill="1">
      <alignment vertical="center"/>
    </xf>
    <xf numFmtId="0" fontId="54" fillId="2" borderId="0" xfId="1" applyFont="1" applyFill="1">
      <alignment vertical="center"/>
    </xf>
    <xf numFmtId="0" fontId="55" fillId="2" borderId="0" xfId="1" applyFont="1" applyFill="1">
      <alignment vertical="center"/>
    </xf>
    <xf numFmtId="0" fontId="56" fillId="2" borderId="0" xfId="1" applyFont="1" applyFill="1">
      <alignment vertical="center"/>
    </xf>
    <xf numFmtId="0" fontId="57" fillId="2" borderId="10" xfId="1" applyFont="1" applyFill="1" applyBorder="1" applyAlignment="1">
      <alignment horizontal="center" vertical="center" shrinkToFit="1"/>
    </xf>
    <xf numFmtId="49" fontId="8" fillId="2" borderId="0" xfId="1" applyNumberFormat="1" applyFont="1" applyFill="1" applyAlignment="1">
      <alignment vertical="center" shrinkToFit="1"/>
    </xf>
    <xf numFmtId="0" fontId="8" fillId="3" borderId="10" xfId="1" applyFont="1" applyFill="1" applyBorder="1" applyAlignment="1">
      <alignment horizontal="center" vertical="center" shrinkToFit="1"/>
    </xf>
    <xf numFmtId="0" fontId="49" fillId="3" borderId="0" xfId="1" applyFont="1" applyFill="1" applyAlignment="1">
      <alignment horizontal="center" vertical="center" shrinkToFit="1"/>
    </xf>
    <xf numFmtId="0" fontId="2" fillId="2" borderId="0" xfId="1" applyFill="1" applyAlignment="1">
      <alignment vertical="center" shrinkToFit="1"/>
    </xf>
    <xf numFmtId="49" fontId="59" fillId="2" borderId="0" xfId="1" applyNumberFormat="1" applyFont="1" applyFill="1" applyAlignment="1">
      <alignment horizontal="center" vertical="top"/>
    </xf>
    <xf numFmtId="49" fontId="9" fillId="2" borderId="0" xfId="1" applyNumberFormat="1" applyFont="1" applyFill="1" applyAlignment="1">
      <alignment horizontal="center" vertical="top"/>
    </xf>
    <xf numFmtId="49" fontId="9" fillId="2" borderId="0" xfId="1" applyNumberFormat="1" applyFont="1" applyFill="1" applyAlignment="1">
      <alignment horizontal="center" vertical="top" shrinkToFit="1"/>
    </xf>
    <xf numFmtId="49" fontId="61" fillId="2" borderId="0" xfId="1" applyNumberFormat="1" applyFont="1" applyFill="1" applyAlignment="1">
      <alignment vertical="top"/>
    </xf>
    <xf numFmtId="49" fontId="62" fillId="2" borderId="0" xfId="1" applyNumberFormat="1" applyFont="1" applyFill="1" applyAlignment="1">
      <alignment vertical="top"/>
    </xf>
    <xf numFmtId="49" fontId="9" fillId="2" borderId="0" xfId="1" applyNumberFormat="1" applyFont="1" applyFill="1" applyAlignment="1">
      <alignment vertical="top"/>
    </xf>
    <xf numFmtId="0" fontId="9" fillId="2" borderId="0" xfId="1" applyFont="1" applyFill="1" applyAlignment="1">
      <alignment vertical="top"/>
    </xf>
    <xf numFmtId="49" fontId="63" fillId="2" borderId="0" xfId="1" applyNumberFormat="1" applyFont="1" applyFill="1" applyAlignment="1">
      <alignment horizontal="center" vertical="center"/>
    </xf>
    <xf numFmtId="49" fontId="14" fillId="2" borderId="0" xfId="1" applyNumberFormat="1" applyFont="1" applyFill="1" applyAlignment="1">
      <alignment vertical="center" shrinkToFit="1"/>
    </xf>
    <xf numFmtId="49" fontId="27" fillId="2" borderId="0" xfId="1" applyNumberFormat="1" applyFont="1" applyFill="1" applyAlignment="1">
      <alignment horizontal="center" vertical="center" shrinkToFit="1"/>
    </xf>
    <xf numFmtId="49" fontId="54" fillId="2" borderId="0" xfId="1" applyNumberFormat="1" applyFont="1" applyFill="1">
      <alignment vertical="center"/>
    </xf>
    <xf numFmtId="49" fontId="27" fillId="2" borderId="0" xfId="1" applyNumberFormat="1" applyFont="1" applyFill="1">
      <alignment vertical="center"/>
    </xf>
    <xf numFmtId="49" fontId="56" fillId="2" borderId="0" xfId="1" applyNumberFormat="1" applyFont="1" applyFill="1">
      <alignment vertical="center"/>
    </xf>
    <xf numFmtId="49" fontId="64" fillId="2" borderId="0" xfId="1" applyNumberFormat="1" applyFont="1" applyFill="1" applyAlignment="1">
      <alignment horizontal="center" vertical="center"/>
    </xf>
    <xf numFmtId="49" fontId="4" fillId="2" borderId="0" xfId="1" applyNumberFormat="1" applyFont="1" applyFill="1" applyAlignment="1">
      <alignment vertical="center" shrinkToFit="1"/>
    </xf>
    <xf numFmtId="49" fontId="64" fillId="2" borderId="0" xfId="1" applyNumberFormat="1" applyFont="1" applyFill="1" applyAlignment="1">
      <alignment horizontal="center" vertical="center" shrinkToFit="1"/>
    </xf>
    <xf numFmtId="49" fontId="65" fillId="2" borderId="0" xfId="1" applyNumberFormat="1" applyFont="1" applyFill="1">
      <alignment vertical="center"/>
    </xf>
    <xf numFmtId="14" fontId="67" fillId="2" borderId="0" xfId="1" applyNumberFormat="1" applyFont="1" applyFill="1">
      <alignment vertical="center"/>
    </xf>
    <xf numFmtId="14" fontId="67" fillId="2" borderId="9" xfId="1" applyNumberFormat="1" applyFont="1" applyFill="1" applyBorder="1" applyAlignment="1">
      <alignment horizontal="center" vertical="center"/>
    </xf>
    <xf numFmtId="49" fontId="67" fillId="2" borderId="9" xfId="1" applyNumberFormat="1" applyFont="1" applyFill="1" applyBorder="1" applyAlignment="1">
      <alignment horizontal="center" vertical="center"/>
    </xf>
    <xf numFmtId="49" fontId="2" fillId="2" borderId="9" xfId="1" applyNumberFormat="1" applyFill="1" applyBorder="1" applyAlignment="1">
      <alignment horizontal="center" vertical="center" shrinkToFit="1"/>
    </xf>
    <xf numFmtId="49" fontId="69" fillId="2" borderId="9" xfId="1" applyNumberFormat="1" applyFont="1" applyFill="1" applyBorder="1">
      <alignment vertical="center"/>
    </xf>
    <xf numFmtId="0" fontId="67" fillId="2" borderId="0" xfId="1" applyFont="1" applyFill="1">
      <alignment vertical="center"/>
    </xf>
    <xf numFmtId="49" fontId="16" fillId="2" borderId="0" xfId="1" applyNumberFormat="1" applyFont="1" applyFill="1" applyAlignment="1">
      <alignment horizontal="center" vertical="center"/>
    </xf>
    <xf numFmtId="0" fontId="33" fillId="2" borderId="0" xfId="1" applyFont="1" applyFill="1" applyAlignment="1">
      <alignment horizontal="center" vertical="center"/>
    </xf>
    <xf numFmtId="49" fontId="8" fillId="2" borderId="0" xfId="1" applyNumberFormat="1" applyFont="1" applyFill="1" applyAlignment="1">
      <alignment horizontal="left" vertical="center" shrinkToFit="1"/>
    </xf>
    <xf numFmtId="49" fontId="2" fillId="2" borderId="0" xfId="1" applyNumberFormat="1" applyFill="1" applyAlignment="1">
      <alignment horizontal="center" vertical="center" shrinkToFit="1"/>
    </xf>
    <xf numFmtId="0" fontId="71" fillId="2" borderId="0" xfId="1" applyFont="1" applyFill="1" applyAlignment="1">
      <alignment horizontal="center" vertical="center" shrinkToFit="1"/>
    </xf>
    <xf numFmtId="0" fontId="16" fillId="2" borderId="10" xfId="1" applyFont="1" applyFill="1" applyBorder="1" applyAlignment="1">
      <alignment horizontal="center" vertical="center"/>
    </xf>
    <xf numFmtId="0" fontId="42" fillId="2" borderId="10" xfId="1" applyFont="1" applyFill="1" applyBorder="1" applyAlignment="1">
      <alignment horizontal="center" vertical="center" shrinkToFit="1"/>
    </xf>
    <xf numFmtId="0" fontId="72" fillId="5" borderId="10" xfId="1" applyFont="1" applyFill="1" applyBorder="1" applyAlignment="1">
      <alignment horizontal="center" vertical="center" shrinkToFit="1"/>
    </xf>
    <xf numFmtId="0" fontId="73" fillId="2" borderId="10" xfId="1" applyFont="1" applyFill="1" applyBorder="1" applyAlignment="1">
      <alignment horizontal="center" vertical="center" shrinkToFit="1"/>
    </xf>
    <xf numFmtId="0" fontId="41" fillId="2" borderId="10" xfId="1" applyFont="1" applyFill="1" applyBorder="1" applyAlignment="1">
      <alignment horizontal="center" vertical="center" shrinkToFit="1"/>
    </xf>
    <xf numFmtId="0" fontId="71" fillId="2" borderId="8" xfId="1" applyFont="1" applyFill="1" applyBorder="1" applyAlignment="1">
      <alignment horizontal="center" vertical="center" shrinkToFit="1"/>
    </xf>
    <xf numFmtId="0" fontId="16" fillId="2" borderId="0" xfId="1" applyFont="1" applyFill="1" applyAlignment="1">
      <alignment horizontal="center" vertical="center"/>
    </xf>
    <xf numFmtId="0" fontId="52" fillId="2" borderId="0" xfId="1" applyFont="1" applyFill="1" applyAlignment="1">
      <alignment horizontal="center" vertical="center" shrinkToFit="1"/>
    </xf>
    <xf numFmtId="0" fontId="73" fillId="2" borderId="0" xfId="1" applyFont="1" applyFill="1" applyAlignment="1">
      <alignment horizontal="right" shrinkToFit="1"/>
    </xf>
    <xf numFmtId="0" fontId="74" fillId="6" borderId="3" xfId="1" applyFont="1" applyFill="1" applyBorder="1" applyAlignment="1">
      <alignment horizontal="right" vertical="center" shrinkToFit="1"/>
    </xf>
    <xf numFmtId="0" fontId="75" fillId="2" borderId="10" xfId="1" applyFont="1" applyFill="1" applyBorder="1" applyAlignment="1">
      <alignment horizontal="center" vertical="center" shrinkToFit="1"/>
    </xf>
    <xf numFmtId="0" fontId="54" fillId="2" borderId="0" xfId="1" applyFont="1" applyFill="1" applyAlignment="1">
      <alignment horizontal="center" vertical="center" shrinkToFit="1"/>
    </xf>
    <xf numFmtId="0" fontId="56" fillId="2" borderId="0" xfId="1" applyFont="1" applyFill="1" applyAlignment="1">
      <alignment vertical="center" shrinkToFit="1"/>
    </xf>
    <xf numFmtId="0" fontId="71" fillId="2" borderId="10" xfId="1" applyFont="1" applyFill="1" applyBorder="1" applyAlignment="1">
      <alignment horizontal="center" vertical="center" shrinkToFit="1"/>
    </xf>
    <xf numFmtId="0" fontId="8" fillId="3" borderId="0" xfId="1" applyFont="1" applyFill="1" applyAlignment="1">
      <alignment horizontal="center" vertical="center" shrinkToFit="1"/>
    </xf>
    <xf numFmtId="0" fontId="76" fillId="2" borderId="0" xfId="1" applyFont="1" applyFill="1" applyAlignment="1">
      <alignment horizontal="center" vertical="center" shrinkToFit="1"/>
    </xf>
    <xf numFmtId="0" fontId="41" fillId="2" borderId="7" xfId="1" applyFont="1" applyFill="1" applyBorder="1" applyAlignment="1">
      <alignment horizontal="center" vertical="center" shrinkToFit="1"/>
    </xf>
    <xf numFmtId="0" fontId="75" fillId="2" borderId="1" xfId="1" applyFont="1" applyFill="1" applyBorder="1" applyAlignment="1">
      <alignment horizontal="center" vertical="center" shrinkToFit="1"/>
    </xf>
    <xf numFmtId="0" fontId="52" fillId="2" borderId="8" xfId="1" applyFont="1" applyFill="1" applyBorder="1" applyAlignment="1">
      <alignment horizontal="center" vertical="center" shrinkToFit="1"/>
    </xf>
    <xf numFmtId="0" fontId="49" fillId="3" borderId="8" xfId="1" applyFont="1" applyFill="1" applyBorder="1" applyAlignment="1">
      <alignment horizontal="center" vertical="center" shrinkToFit="1"/>
    </xf>
    <xf numFmtId="0" fontId="73" fillId="2" borderId="8" xfId="1" applyFont="1" applyFill="1" applyBorder="1" applyAlignment="1">
      <alignment horizontal="center" vertical="center" shrinkToFit="1"/>
    </xf>
    <xf numFmtId="0" fontId="41" fillId="2" borderId="0" xfId="1" applyFont="1" applyFill="1" applyAlignment="1">
      <alignment horizontal="right" shrinkToFit="1"/>
    </xf>
    <xf numFmtId="0" fontId="77" fillId="6" borderId="1" xfId="1" applyFont="1" applyFill="1" applyBorder="1" applyAlignment="1">
      <alignment horizontal="center" vertical="center" shrinkToFit="1"/>
    </xf>
    <xf numFmtId="0" fontId="54" fillId="2" borderId="10" xfId="1" applyFont="1" applyFill="1" applyBorder="1" applyAlignment="1">
      <alignment horizontal="center" vertical="center" shrinkToFit="1"/>
    </xf>
    <xf numFmtId="0" fontId="52" fillId="2" borderId="10" xfId="1" applyFont="1" applyFill="1" applyBorder="1" applyAlignment="1">
      <alignment horizontal="center" vertical="center" shrinkToFit="1"/>
    </xf>
    <xf numFmtId="0" fontId="76" fillId="2" borderId="10" xfId="1" applyFont="1" applyFill="1" applyBorder="1" applyAlignment="1">
      <alignment horizontal="center" vertical="center" shrinkToFit="1"/>
    </xf>
    <xf numFmtId="0" fontId="54" fillId="2" borderId="3" xfId="1" applyFont="1" applyFill="1" applyBorder="1" applyAlignment="1">
      <alignment horizontal="center" vertical="center" shrinkToFit="1"/>
    </xf>
    <xf numFmtId="0" fontId="75" fillId="2" borderId="7" xfId="1" applyFont="1" applyFill="1" applyBorder="1" applyAlignment="1">
      <alignment horizontal="center" vertical="center" shrinkToFit="1"/>
    </xf>
    <xf numFmtId="0" fontId="54" fillId="2" borderId="1" xfId="1" applyFont="1" applyFill="1" applyBorder="1" applyAlignment="1">
      <alignment horizontal="center" vertical="center" shrinkToFit="1"/>
    </xf>
    <xf numFmtId="0" fontId="78" fillId="2" borderId="7" xfId="1" applyFont="1" applyFill="1" applyBorder="1" applyAlignment="1">
      <alignment horizontal="center" vertical="center" shrinkToFit="1"/>
    </xf>
    <xf numFmtId="0" fontId="75" fillId="2" borderId="0" xfId="1" applyFont="1" applyFill="1" applyAlignment="1">
      <alignment horizontal="center" vertical="center" shrinkToFit="1"/>
    </xf>
    <xf numFmtId="49" fontId="71" fillId="2" borderId="0" xfId="1" applyNumberFormat="1" applyFont="1" applyFill="1" applyAlignment="1">
      <alignment horizontal="center" vertical="center"/>
    </xf>
    <xf numFmtId="0" fontId="76" fillId="2" borderId="8" xfId="1" applyFont="1" applyFill="1" applyBorder="1" applyAlignment="1">
      <alignment horizontal="center" vertical="center" shrinkToFit="1"/>
    </xf>
    <xf numFmtId="0" fontId="80" fillId="6" borderId="1" xfId="1" applyFont="1" applyFill="1" applyBorder="1" applyAlignment="1">
      <alignment horizontal="center" vertical="center" shrinkToFit="1"/>
    </xf>
    <xf numFmtId="0" fontId="78" fillId="2" borderId="10" xfId="1" applyFont="1" applyFill="1" applyBorder="1" applyAlignment="1">
      <alignment horizontal="center" vertical="center" shrinkToFit="1"/>
    </xf>
    <xf numFmtId="0" fontId="54" fillId="2" borderId="7" xfId="1" applyFont="1" applyFill="1" applyBorder="1" applyAlignment="1">
      <alignment horizontal="center" vertical="center" shrinkToFit="1"/>
    </xf>
    <xf numFmtId="0" fontId="72" fillId="5" borderId="0" xfId="1" applyFont="1" applyFill="1" applyAlignment="1">
      <alignment horizontal="center" vertical="center" shrinkToFit="1"/>
    </xf>
    <xf numFmtId="0" fontId="3" fillId="3" borderId="0" xfId="1" applyFont="1" applyFill="1" applyAlignment="1">
      <alignment horizontal="center" vertical="center" shrinkToFit="1"/>
    </xf>
    <xf numFmtId="0" fontId="73" fillId="2" borderId="0" xfId="1" applyFont="1" applyFill="1" applyAlignment="1">
      <alignment horizontal="center" vertical="center" shrinkToFit="1"/>
    </xf>
    <xf numFmtId="0" fontId="28" fillId="3" borderId="8" xfId="1" applyFont="1" applyFill="1" applyBorder="1" applyAlignment="1">
      <alignment horizontal="center" vertical="center" shrinkToFit="1"/>
    </xf>
    <xf numFmtId="0" fontId="56" fillId="2" borderId="10" xfId="1" applyFont="1" applyFill="1" applyBorder="1" applyAlignment="1">
      <alignment vertical="center" shrinkToFit="1"/>
    </xf>
    <xf numFmtId="0" fontId="3" fillId="3" borderId="10" xfId="1" applyFont="1" applyFill="1" applyBorder="1" applyAlignment="1">
      <alignment horizontal="center" vertical="center" shrinkToFit="1"/>
    </xf>
    <xf numFmtId="0" fontId="56" fillId="2" borderId="1" xfId="1" applyFont="1" applyFill="1" applyBorder="1" applyAlignment="1">
      <alignment vertical="center" shrinkToFit="1"/>
    </xf>
    <xf numFmtId="49" fontId="71" fillId="2" borderId="8" xfId="1" applyNumberFormat="1" applyFont="1" applyFill="1" applyBorder="1" applyAlignment="1">
      <alignment horizontal="center" vertical="center"/>
    </xf>
    <xf numFmtId="0" fontId="16" fillId="2" borderId="0" xfId="1" applyFont="1" applyFill="1" applyAlignment="1">
      <alignment horizontal="center" vertical="center" shrinkToFit="1"/>
    </xf>
    <xf numFmtId="0" fontId="80" fillId="2" borderId="0" xfId="1" applyFont="1" applyFill="1" applyAlignment="1">
      <alignment horizontal="center" vertical="center" shrinkToFit="1"/>
    </xf>
    <xf numFmtId="0" fontId="75" fillId="8" borderId="7" xfId="1" applyFont="1" applyFill="1" applyBorder="1" applyAlignment="1">
      <alignment horizontal="right" vertical="center" shrinkToFit="1"/>
    </xf>
    <xf numFmtId="0" fontId="80" fillId="9" borderId="0" xfId="1" applyFont="1" applyFill="1" applyAlignment="1">
      <alignment horizontal="center" vertical="center" shrinkToFit="1"/>
    </xf>
    <xf numFmtId="0" fontId="56" fillId="2" borderId="3" xfId="1" applyFont="1" applyFill="1" applyBorder="1" applyAlignment="1">
      <alignment vertical="center" shrinkToFit="1"/>
    </xf>
    <xf numFmtId="0" fontId="56" fillId="2" borderId="7" xfId="1" applyFont="1" applyFill="1" applyBorder="1" applyAlignment="1">
      <alignment vertical="center" shrinkToFit="1"/>
    </xf>
    <xf numFmtId="0" fontId="56" fillId="2" borderId="8" xfId="1" applyFont="1" applyFill="1" applyBorder="1" applyAlignment="1">
      <alignment vertical="center" shrinkToFit="1"/>
    </xf>
    <xf numFmtId="49" fontId="76" fillId="2" borderId="0" xfId="1" applyNumberFormat="1" applyFont="1" applyFill="1" applyAlignment="1">
      <alignment horizontal="center" vertical="center"/>
    </xf>
    <xf numFmtId="0" fontId="22" fillId="2" borderId="0" xfId="1" applyFont="1" applyFill="1" applyAlignment="1">
      <alignment horizontal="center" vertical="center" shrinkToFit="1"/>
    </xf>
    <xf numFmtId="0" fontId="81" fillId="2" borderId="0" xfId="1" applyFont="1" applyFill="1" applyAlignment="1">
      <alignment horizontal="center" vertical="center" shrinkToFit="1"/>
    </xf>
    <xf numFmtId="0" fontId="27" fillId="2" borderId="0" xfId="1" applyFont="1" applyFill="1" applyAlignment="1">
      <alignment vertical="center" shrinkToFit="1"/>
    </xf>
    <xf numFmtId="0" fontId="75" fillId="2" borderId="0" xfId="1" applyFont="1" applyFill="1" applyAlignment="1">
      <alignment vertical="center" shrinkToFit="1"/>
    </xf>
    <xf numFmtId="0" fontId="54" fillId="2" borderId="0" xfId="1" applyFont="1" applyFill="1" applyAlignment="1">
      <alignment vertical="center" shrinkToFit="1"/>
    </xf>
    <xf numFmtId="0" fontId="30" fillId="2" borderId="0" xfId="1" applyFont="1" applyFill="1">
      <alignment vertical="center"/>
    </xf>
    <xf numFmtId="0" fontId="2" fillId="2" borderId="0" xfId="1" applyFill="1" applyAlignment="1">
      <alignment horizontal="center" vertical="center"/>
    </xf>
    <xf numFmtId="0" fontId="82" fillId="2" borderId="0" xfId="1" applyFont="1" applyFill="1">
      <alignment vertical="center"/>
    </xf>
    <xf numFmtId="0" fontId="75" fillId="2" borderId="0" xfId="1" applyFont="1" applyFill="1">
      <alignment vertical="center"/>
    </xf>
    <xf numFmtId="49" fontId="72" fillId="2" borderId="0" xfId="1" applyNumberFormat="1" applyFont="1" applyFill="1" applyAlignment="1">
      <alignment horizontal="center" vertical="top"/>
    </xf>
    <xf numFmtId="49" fontId="73" fillId="2" borderId="0" xfId="1" applyNumberFormat="1" applyFont="1" applyFill="1" applyAlignment="1">
      <alignment horizontal="center" vertical="top"/>
    </xf>
    <xf numFmtId="49" fontId="22" fillId="2" borderId="0" xfId="1" applyNumberFormat="1" applyFont="1" applyFill="1" applyAlignment="1">
      <alignment vertical="top" shrinkToFit="1"/>
    </xf>
    <xf numFmtId="49" fontId="83" fillId="2" borderId="0" xfId="1" applyNumberFormat="1" applyFont="1" applyFill="1" applyAlignment="1">
      <alignment horizontal="center" vertical="center"/>
    </xf>
    <xf numFmtId="49" fontId="73" fillId="2" borderId="0" xfId="1" applyNumberFormat="1" applyFont="1" applyFill="1" applyAlignment="1">
      <alignment horizontal="center" vertical="center"/>
    </xf>
    <xf numFmtId="49" fontId="22" fillId="2" borderId="0" xfId="1" applyNumberFormat="1" applyFont="1" applyFill="1" applyAlignment="1">
      <alignment vertical="center" shrinkToFit="1"/>
    </xf>
    <xf numFmtId="49" fontId="63" fillId="2" borderId="0" xfId="1" applyNumberFormat="1" applyFont="1" applyFill="1" applyAlignment="1">
      <alignment horizontal="center" vertical="center" shrinkToFit="1"/>
    </xf>
    <xf numFmtId="49" fontId="84" fillId="2" borderId="0" xfId="1" applyNumberFormat="1" applyFont="1" applyFill="1">
      <alignment vertical="center"/>
    </xf>
    <xf numFmtId="49" fontId="72" fillId="2" borderId="0" xfId="1" applyNumberFormat="1" applyFont="1" applyFill="1" applyAlignment="1">
      <alignment horizontal="center" vertical="center"/>
    </xf>
    <xf numFmtId="49" fontId="57" fillId="2" borderId="0" xfId="1" applyNumberFormat="1" applyFont="1" applyFill="1" applyAlignment="1">
      <alignment vertical="center" shrinkToFit="1"/>
    </xf>
    <xf numFmtId="49" fontId="84" fillId="2" borderId="0" xfId="1" applyNumberFormat="1" applyFont="1" applyFill="1" applyAlignment="1">
      <alignment horizontal="center" vertical="center" shrinkToFit="1"/>
    </xf>
    <xf numFmtId="49" fontId="86" fillId="2" borderId="0" xfId="1" applyNumberFormat="1" applyFont="1" applyFill="1" applyAlignment="1">
      <alignment horizontal="center" vertical="center"/>
    </xf>
    <xf numFmtId="14" fontId="17" fillId="2" borderId="0" xfId="1" applyNumberFormat="1" applyFont="1" applyFill="1">
      <alignment vertical="center"/>
    </xf>
    <xf numFmtId="14" fontId="72" fillId="2" borderId="0" xfId="1" applyNumberFormat="1" applyFont="1" applyFill="1" applyAlignment="1">
      <alignment horizontal="center" vertical="center"/>
    </xf>
    <xf numFmtId="14" fontId="67" fillId="2" borderId="0" xfId="1" applyNumberFormat="1" applyFont="1" applyFill="1" applyAlignment="1">
      <alignment horizontal="center" vertical="center"/>
    </xf>
    <xf numFmtId="14" fontId="73" fillId="2" borderId="0" xfId="1" applyNumberFormat="1" applyFont="1" applyFill="1" applyAlignment="1">
      <alignment horizontal="center" vertical="center"/>
    </xf>
    <xf numFmtId="49" fontId="69" fillId="2" borderId="0" xfId="1" applyNumberFormat="1" applyFont="1" applyFill="1">
      <alignment vertical="center"/>
    </xf>
    <xf numFmtId="49" fontId="87" fillId="2" borderId="0" xfId="1" applyNumberFormat="1" applyFont="1" applyFill="1" applyAlignment="1">
      <alignment horizontal="center" vertical="center"/>
    </xf>
    <xf numFmtId="49" fontId="88" fillId="5" borderId="23" xfId="2" applyNumberFormat="1" applyFont="1" applyFill="1" applyBorder="1" applyAlignment="1">
      <alignment horizontal="center" vertical="center" shrinkToFit="1"/>
    </xf>
    <xf numFmtId="49" fontId="91" fillId="2" borderId="0" xfId="1" applyNumberFormat="1" applyFont="1" applyFill="1" applyAlignment="1">
      <alignment horizontal="right" vertical="center"/>
    </xf>
    <xf numFmtId="49" fontId="70" fillId="2" borderId="0" xfId="1" applyNumberFormat="1" applyFont="1" applyFill="1" applyAlignment="1">
      <alignment horizontal="center" vertical="center"/>
    </xf>
    <xf numFmtId="49" fontId="91" fillId="2" borderId="0" xfId="1" applyNumberFormat="1" applyFont="1" applyFill="1" applyAlignment="1">
      <alignment horizontal="center" vertical="center"/>
    </xf>
    <xf numFmtId="49" fontId="60" fillId="2" borderId="0" xfId="1" applyNumberFormat="1" applyFont="1" applyFill="1" applyAlignment="1">
      <alignment horizontal="center" vertical="center"/>
    </xf>
    <xf numFmtId="49" fontId="92" fillId="2" borderId="0" xfId="1" applyNumberFormat="1" applyFont="1" applyFill="1" applyAlignment="1">
      <alignment horizontal="center" vertical="center" shrinkToFit="1"/>
    </xf>
    <xf numFmtId="49" fontId="91" fillId="2" borderId="0" xfId="1" applyNumberFormat="1" applyFont="1" applyFill="1" applyAlignment="1">
      <alignment horizontal="center" vertical="center" shrinkToFit="1"/>
    </xf>
    <xf numFmtId="49" fontId="82" fillId="2" borderId="0" xfId="1" applyNumberFormat="1" applyFont="1" applyFill="1" applyAlignment="1">
      <alignment horizontal="center" vertical="center"/>
    </xf>
    <xf numFmtId="49" fontId="93" fillId="2" borderId="0" xfId="1" applyNumberFormat="1" applyFont="1" applyFill="1" applyAlignment="1">
      <alignment horizontal="center" vertical="center"/>
    </xf>
    <xf numFmtId="49" fontId="55" fillId="2" borderId="0" xfId="1" applyNumberFormat="1" applyFont="1" applyFill="1" applyAlignment="1">
      <alignment horizontal="center" vertical="center"/>
    </xf>
    <xf numFmtId="49" fontId="55" fillId="2" borderId="0" xfId="1" applyNumberFormat="1" applyFont="1" applyFill="1">
      <alignment vertical="center"/>
    </xf>
    <xf numFmtId="0" fontId="70" fillId="2" borderId="10" xfId="1" applyFont="1" applyFill="1" applyBorder="1" applyAlignment="1">
      <alignment horizontal="center" vertical="center"/>
    </xf>
    <xf numFmtId="0" fontId="73" fillId="5" borderId="10" xfId="1" applyFont="1" applyFill="1" applyBorder="1" applyAlignment="1">
      <alignment horizontal="center" vertical="center"/>
    </xf>
    <xf numFmtId="0" fontId="10" fillId="2" borderId="0" xfId="1" applyFont="1" applyFill="1" applyAlignment="1">
      <alignment vertical="center" shrinkToFit="1"/>
    </xf>
    <xf numFmtId="0" fontId="8" fillId="2" borderId="0" xfId="1" applyFont="1" applyFill="1" applyAlignment="1">
      <alignment vertical="center" shrinkToFit="1"/>
    </xf>
    <xf numFmtId="49" fontId="43" fillId="2" borderId="0" xfId="1" applyNumberFormat="1" applyFont="1" applyFill="1" applyAlignment="1">
      <alignment vertical="center" shrinkToFit="1"/>
    </xf>
    <xf numFmtId="0" fontId="70" fillId="2" borderId="0" xfId="1" applyFont="1" applyFill="1" applyAlignment="1">
      <alignment horizontal="center" vertical="center"/>
    </xf>
    <xf numFmtId="0" fontId="73" fillId="2" borderId="0" xfId="1" applyFont="1" applyFill="1" applyAlignment="1">
      <alignment horizontal="center" vertical="center"/>
    </xf>
    <xf numFmtId="0" fontId="73" fillId="2" borderId="10" xfId="1" applyFont="1" applyFill="1" applyBorder="1" applyAlignment="1">
      <alignment horizontal="center" vertical="center"/>
    </xf>
    <xf numFmtId="49" fontId="40" fillId="2" borderId="0" xfId="1" applyNumberFormat="1" applyFont="1" applyFill="1" applyAlignment="1">
      <alignment vertical="center" shrinkToFit="1"/>
    </xf>
    <xf numFmtId="0" fontId="72" fillId="2" borderId="10" xfId="1" applyFont="1" applyFill="1" applyBorder="1" applyAlignment="1">
      <alignment horizontal="center" vertical="center"/>
    </xf>
    <xf numFmtId="49" fontId="94" fillId="2" borderId="0" xfId="1" applyNumberFormat="1" applyFont="1" applyFill="1" applyAlignment="1">
      <alignment vertical="center" shrinkToFit="1"/>
    </xf>
    <xf numFmtId="49" fontId="52" fillId="2" borderId="0" xfId="1" applyNumberFormat="1" applyFont="1" applyFill="1" applyAlignment="1">
      <alignment vertical="center" shrinkToFit="1"/>
    </xf>
    <xf numFmtId="49" fontId="95" fillId="2" borderId="0" xfId="1" applyNumberFormat="1" applyFont="1" applyFill="1" applyAlignment="1">
      <alignment vertical="center" shrinkToFit="1"/>
    </xf>
    <xf numFmtId="0" fontId="17" fillId="2" borderId="0" xfId="1" applyFont="1" applyFill="1">
      <alignment vertical="center"/>
    </xf>
    <xf numFmtId="0" fontId="42" fillId="2" borderId="0" xfId="1" applyFont="1" applyFill="1" applyAlignment="1">
      <alignment horizontal="center" vertical="center"/>
    </xf>
    <xf numFmtId="0" fontId="22" fillId="2" borderId="0" xfId="1" applyFont="1" applyFill="1" applyAlignment="1">
      <alignment vertical="center" shrinkToFit="1"/>
    </xf>
    <xf numFmtId="0" fontId="6" fillId="2" borderId="0" xfId="1" applyFont="1" applyFill="1" applyAlignment="1">
      <alignment horizontal="center" vertical="center"/>
    </xf>
    <xf numFmtId="0" fontId="96" fillId="2" borderId="0" xfId="1" applyFont="1" applyFill="1" applyAlignment="1">
      <alignment horizontal="center" vertical="center"/>
    </xf>
    <xf numFmtId="0" fontId="97" fillId="2" borderId="0" xfId="1" applyFont="1" applyFill="1" applyAlignment="1">
      <alignment vertical="center" shrinkToFit="1"/>
    </xf>
    <xf numFmtId="0" fontId="82" fillId="2" borderId="0" xfId="1" applyFont="1" applyFill="1" applyAlignment="1">
      <alignment vertical="center" shrinkToFit="1"/>
    </xf>
    <xf numFmtId="0" fontId="55" fillId="2" borderId="0" xfId="1" applyFont="1" applyFill="1" applyAlignment="1">
      <alignment vertical="center" shrinkToFit="1"/>
    </xf>
    <xf numFmtId="49" fontId="19" fillId="2" borderId="0" xfId="1" applyNumberFormat="1" applyFont="1" applyFill="1" applyAlignment="1">
      <alignment horizontal="left" vertical="center"/>
    </xf>
    <xf numFmtId="49" fontId="19" fillId="2" borderId="9" xfId="1" applyNumberFormat="1" applyFont="1" applyFill="1" applyBorder="1" applyAlignment="1">
      <alignment horizontal="left" vertical="center"/>
    </xf>
    <xf numFmtId="49" fontId="33" fillId="2" borderId="0" xfId="1" applyNumberFormat="1" applyFont="1" applyFill="1" applyAlignment="1">
      <alignment horizontal="left" vertical="center"/>
    </xf>
    <xf numFmtId="0" fontId="22" fillId="2" borderId="10" xfId="1" applyFont="1" applyFill="1" applyBorder="1" applyAlignment="1">
      <alignment horizontal="left" vertical="center"/>
    </xf>
    <xf numFmtId="0" fontId="8" fillId="2" borderId="10" xfId="1" applyFont="1" applyFill="1" applyBorder="1" applyAlignment="1">
      <alignment horizontal="center" vertical="center"/>
    </xf>
    <xf numFmtId="0" fontId="39" fillId="2" borderId="10" xfId="1" applyFont="1" applyFill="1" applyBorder="1" applyAlignment="1">
      <alignment horizontal="center" vertical="center"/>
    </xf>
    <xf numFmtId="0" fontId="41" fillId="2" borderId="0" xfId="1" applyFont="1" applyFill="1">
      <alignment vertical="center"/>
    </xf>
    <xf numFmtId="0" fontId="46" fillId="2" borderId="0" xfId="1" applyFont="1" applyFill="1" applyAlignment="1">
      <alignment horizontal="right"/>
    </xf>
    <xf numFmtId="0" fontId="48" fillId="7" borderId="3" xfId="1" applyFont="1" applyFill="1" applyBorder="1" applyAlignment="1">
      <alignment horizontal="right" vertical="center"/>
    </xf>
    <xf numFmtId="0" fontId="39" fillId="2" borderId="7" xfId="1" applyFont="1" applyFill="1" applyBorder="1" applyAlignment="1">
      <alignment horizontal="center" vertical="center"/>
    </xf>
    <xf numFmtId="0" fontId="46" fillId="2" borderId="0" xfId="1" applyFont="1" applyFill="1" applyAlignment="1">
      <alignment horizontal="left" vertical="center"/>
    </xf>
    <xf numFmtId="0" fontId="39" fillId="2" borderId="0" xfId="1" applyFont="1" applyFill="1" applyAlignment="1">
      <alignment horizontal="right"/>
    </xf>
    <xf numFmtId="0" fontId="50" fillId="2" borderId="7" xfId="1" applyFont="1" applyFill="1" applyBorder="1" applyAlignment="1">
      <alignment horizontal="center" vertical="center"/>
    </xf>
    <xf numFmtId="0" fontId="50" fillId="2" borderId="10" xfId="1" applyFont="1" applyFill="1" applyBorder="1" applyAlignment="1">
      <alignment horizontal="center" vertical="center"/>
    </xf>
    <xf numFmtId="0" fontId="58" fillId="2" borderId="0" xfId="1" applyFont="1" applyFill="1" applyAlignment="1">
      <alignment horizontal="center" vertical="center"/>
    </xf>
    <xf numFmtId="49" fontId="40" fillId="2" borderId="0" xfId="1" applyNumberFormat="1" applyFont="1" applyFill="1" applyAlignment="1">
      <alignment horizontal="center" vertical="center"/>
    </xf>
    <xf numFmtId="49" fontId="41" fillId="2" borderId="0" xfId="1" applyNumberFormat="1" applyFont="1" applyFill="1" applyAlignment="1">
      <alignment horizontal="center" vertical="center"/>
    </xf>
    <xf numFmtId="0" fontId="42" fillId="2" borderId="0" xfId="1" applyFont="1" applyFill="1" applyAlignment="1">
      <alignment horizontal="left" vertical="center"/>
    </xf>
    <xf numFmtId="0" fontId="2" fillId="2" borderId="0" xfId="1" applyFill="1" applyAlignment="1">
      <alignment horizontal="left" vertical="center"/>
    </xf>
    <xf numFmtId="0" fontId="99" fillId="3" borderId="10" xfId="1" applyFont="1" applyFill="1" applyBorder="1" applyAlignment="1">
      <alignment horizontal="right" vertical="center"/>
    </xf>
    <xf numFmtId="0" fontId="99" fillId="3" borderId="0" xfId="1" applyFont="1" applyFill="1" applyAlignment="1">
      <alignment horizontal="right"/>
    </xf>
    <xf numFmtId="0" fontId="99" fillId="3" borderId="0" xfId="1" applyFont="1" applyFill="1" applyAlignment="1">
      <alignment horizontal="right" vertical="center"/>
    </xf>
    <xf numFmtId="49" fontId="102" fillId="2" borderId="0" xfId="1" applyNumberFormat="1" applyFont="1" applyFill="1" applyAlignment="1">
      <alignment vertical="top"/>
    </xf>
    <xf numFmtId="0" fontId="102" fillId="2" borderId="0" xfId="1" applyFont="1" applyFill="1" applyAlignment="1">
      <alignment vertical="top"/>
    </xf>
    <xf numFmtId="49" fontId="102" fillId="2" borderId="0" xfId="1" applyNumberFormat="1" applyFont="1" applyFill="1">
      <alignment vertical="center"/>
    </xf>
    <xf numFmtId="0" fontId="102" fillId="2" borderId="0" xfId="1" applyFont="1" applyFill="1">
      <alignment vertical="center"/>
    </xf>
    <xf numFmtId="0" fontId="101" fillId="2" borderId="0" xfId="1" applyFont="1" applyFill="1">
      <alignment vertical="center"/>
    </xf>
    <xf numFmtId="49" fontId="90" fillId="2" borderId="0" xfId="1" applyNumberFormat="1" applyFont="1" applyFill="1" applyAlignment="1">
      <alignment horizontal="center" vertical="center"/>
    </xf>
    <xf numFmtId="0" fontId="90" fillId="2" borderId="0" xfId="1" applyFont="1" applyFill="1">
      <alignment vertical="center"/>
    </xf>
    <xf numFmtId="0" fontId="44" fillId="2" borderId="0" xfId="1" applyFont="1" applyFill="1">
      <alignment vertical="center"/>
    </xf>
    <xf numFmtId="0" fontId="103" fillId="2" borderId="0" xfId="1" applyFont="1" applyFill="1">
      <alignment vertical="center"/>
    </xf>
    <xf numFmtId="49" fontId="103" fillId="2" borderId="0" xfId="1" applyNumberFormat="1" applyFont="1" applyFill="1">
      <alignment vertical="center"/>
    </xf>
    <xf numFmtId="49" fontId="101" fillId="2" borderId="0" xfId="1" applyNumberFormat="1" applyFont="1" applyFill="1" applyAlignment="1">
      <alignment horizontal="right" vertical="center"/>
    </xf>
    <xf numFmtId="49" fontId="101" fillId="2" borderId="9" xfId="1" applyNumberFormat="1" applyFont="1" applyFill="1" applyBorder="1" applyAlignment="1">
      <alignment horizontal="right" vertical="center"/>
    </xf>
    <xf numFmtId="49" fontId="90" fillId="2" borderId="0" xfId="1" applyNumberFormat="1" applyFont="1" applyFill="1">
      <alignment vertical="center"/>
    </xf>
    <xf numFmtId="0" fontId="103" fillId="2" borderId="0" xfId="1" applyFont="1" applyFill="1" applyAlignment="1">
      <alignment horizontal="center" vertical="center"/>
    </xf>
    <xf numFmtId="49" fontId="101" fillId="2" borderId="0" xfId="1" applyNumberFormat="1" applyFont="1" applyFill="1">
      <alignment vertical="center"/>
    </xf>
    <xf numFmtId="49" fontId="101" fillId="2" borderId="9" xfId="1" applyNumberFormat="1" applyFont="1" applyFill="1" applyBorder="1">
      <alignment vertical="center"/>
    </xf>
    <xf numFmtId="0" fontId="103" fillId="2" borderId="10" xfId="1" applyFont="1" applyFill="1" applyBorder="1" applyAlignment="1">
      <alignment horizontal="center" vertical="center"/>
    </xf>
    <xf numFmtId="0" fontId="104" fillId="6" borderId="3" xfId="1" applyFont="1" applyFill="1" applyBorder="1" applyAlignment="1">
      <alignment horizontal="right" vertical="center"/>
    </xf>
    <xf numFmtId="0" fontId="44" fillId="3" borderId="10" xfId="1" applyFont="1" applyFill="1" applyBorder="1" applyAlignment="1">
      <alignment horizontal="center" vertical="center"/>
    </xf>
    <xf numFmtId="0" fontId="103" fillId="2" borderId="7" xfId="1" applyFont="1" applyFill="1" applyBorder="1" applyAlignment="1">
      <alignment horizontal="center" vertical="center"/>
    </xf>
    <xf numFmtId="0" fontId="44" fillId="3" borderId="0" xfId="1" applyFont="1" applyFill="1" applyAlignment="1">
      <alignment horizontal="right" vertical="center"/>
    </xf>
    <xf numFmtId="0" fontId="103" fillId="2" borderId="0" xfId="1" applyFont="1" applyFill="1" applyAlignment="1">
      <alignment horizontal="right"/>
    </xf>
    <xf numFmtId="0" fontId="105" fillId="2" borderId="7" xfId="1" applyFont="1" applyFill="1" applyBorder="1" applyAlignment="1">
      <alignment horizontal="center" vertical="center"/>
    </xf>
    <xf numFmtId="0" fontId="44" fillId="3" borderId="0" xfId="1" applyFont="1" applyFill="1" applyAlignment="1">
      <alignment horizontal="center" vertical="center"/>
    </xf>
    <xf numFmtId="0" fontId="105" fillId="2" borderId="10" xfId="1" applyFont="1" applyFill="1" applyBorder="1" applyAlignment="1">
      <alignment horizontal="center" vertical="center"/>
    </xf>
    <xf numFmtId="49" fontId="103" fillId="2" borderId="0" xfId="1" applyNumberFormat="1" applyFont="1" applyFill="1" applyAlignment="1">
      <alignment horizontal="center" vertical="center"/>
    </xf>
    <xf numFmtId="0" fontId="89" fillId="2" borderId="0" xfId="1" applyFont="1" applyFill="1">
      <alignment vertical="center"/>
    </xf>
    <xf numFmtId="49" fontId="101" fillId="2" borderId="0" xfId="1" applyNumberFormat="1" applyFont="1" applyFill="1" applyAlignment="1">
      <alignment horizontal="center" vertical="center"/>
    </xf>
    <xf numFmtId="0" fontId="7" fillId="2" borderId="10" xfId="1" applyFont="1" applyFill="1" applyBorder="1" applyAlignment="1">
      <alignment horizontal="center" vertical="center"/>
    </xf>
    <xf numFmtId="49" fontId="109" fillId="4" borderId="11" xfId="2" applyNumberFormat="1" applyFont="1" applyFill="1" applyBorder="1" applyAlignment="1">
      <alignment horizontal="right" vertical="center"/>
    </xf>
    <xf numFmtId="49" fontId="29" fillId="5" borderId="13" xfId="2" applyNumberFormat="1" applyFont="1" applyFill="1" applyBorder="1" applyAlignment="1">
      <alignment horizontal="center" vertical="center"/>
    </xf>
    <xf numFmtId="49" fontId="110" fillId="5" borderId="13" xfId="2" applyNumberFormat="1" applyFont="1" applyFill="1" applyBorder="1" applyAlignment="1">
      <alignment horizontal="center" vertical="center" shrinkToFit="1"/>
    </xf>
    <xf numFmtId="49" fontId="31" fillId="5" borderId="14" xfId="2" applyNumberFormat="1" applyFont="1" applyFill="1" applyBorder="1" applyAlignment="1">
      <alignment horizontal="center" vertical="center" shrinkToFit="1"/>
    </xf>
    <xf numFmtId="49" fontId="101" fillId="4" borderId="0" xfId="2" applyNumberFormat="1" applyFont="1" applyFill="1" applyAlignment="1">
      <alignment horizontal="center" vertical="center"/>
    </xf>
    <xf numFmtId="49" fontId="101" fillId="4" borderId="0" xfId="2" applyNumberFormat="1" applyFont="1" applyFill="1" applyAlignment="1">
      <alignment vertical="center"/>
    </xf>
    <xf numFmtId="0" fontId="101" fillId="5" borderId="15" xfId="2" applyFont="1" applyFill="1" applyBorder="1" applyAlignment="1">
      <alignment horizontal="center" vertical="center"/>
    </xf>
    <xf numFmtId="49" fontId="31" fillId="5" borderId="13" xfId="2" applyNumberFormat="1" applyFont="1" applyFill="1" applyBorder="1" applyAlignment="1">
      <alignment horizontal="center" vertical="center"/>
    </xf>
    <xf numFmtId="49" fontId="31" fillId="5" borderId="14" xfId="2" applyNumberFormat="1" applyFont="1" applyFill="1" applyBorder="1" applyAlignment="1">
      <alignment horizontal="left" vertical="center"/>
    </xf>
    <xf numFmtId="49" fontId="111" fillId="2" borderId="0" xfId="1" applyNumberFormat="1" applyFont="1" applyFill="1" applyAlignment="1">
      <alignment horizontal="center" vertical="center"/>
    </xf>
    <xf numFmtId="49" fontId="24" fillId="4" borderId="0" xfId="2" applyNumberFormat="1" applyFont="1" applyFill="1" applyAlignment="1">
      <alignment horizontal="center" vertical="center"/>
    </xf>
    <xf numFmtId="49" fontId="112" fillId="4" borderId="0" xfId="2" applyNumberFormat="1" applyFont="1" applyFill="1" applyAlignment="1">
      <alignment vertical="center"/>
    </xf>
    <xf numFmtId="0" fontId="31" fillId="5" borderId="15" xfId="2" applyFont="1" applyFill="1" applyBorder="1" applyAlignment="1">
      <alignment horizontal="center" vertical="center"/>
    </xf>
    <xf numFmtId="49" fontId="4" fillId="2" borderId="9" xfId="1" applyNumberFormat="1" applyFont="1" applyFill="1" applyBorder="1" applyAlignment="1">
      <alignment shrinkToFit="1"/>
    </xf>
    <xf numFmtId="49" fontId="113" fillId="5" borderId="12" xfId="2" applyNumberFormat="1" applyFont="1" applyFill="1" applyBorder="1" applyAlignment="1">
      <alignment horizontal="center" vertical="center"/>
    </xf>
    <xf numFmtId="49" fontId="113" fillId="5" borderId="13" xfId="2" applyNumberFormat="1" applyFont="1" applyFill="1" applyBorder="1" applyAlignment="1">
      <alignment horizontal="center" vertical="center"/>
    </xf>
    <xf numFmtId="49" fontId="113" fillId="5" borderId="13" xfId="2" applyNumberFormat="1" applyFont="1" applyFill="1" applyBorder="1" applyAlignment="1">
      <alignment horizontal="center" vertical="center" shrinkToFit="1"/>
    </xf>
    <xf numFmtId="49" fontId="31" fillId="5" borderId="13" xfId="2" applyNumberFormat="1" applyFont="1" applyFill="1" applyBorder="1" applyAlignment="1">
      <alignment horizontal="center" vertical="center" shrinkToFit="1"/>
    </xf>
    <xf numFmtId="49" fontId="29" fillId="5" borderId="14" xfId="2" applyNumberFormat="1" applyFont="1" applyFill="1" applyBorder="1" applyAlignment="1">
      <alignment horizontal="center" vertical="center" shrinkToFit="1"/>
    </xf>
    <xf numFmtId="49" fontId="114" fillId="2" borderId="0" xfId="1" applyNumberFormat="1" applyFont="1" applyFill="1" applyAlignment="1">
      <alignment horizontal="center" vertical="center"/>
    </xf>
    <xf numFmtId="49" fontId="115" fillId="4" borderId="0" xfId="2" applyNumberFormat="1" applyFont="1" applyFill="1" applyAlignment="1">
      <alignment horizontal="center" vertical="center" shrinkToFit="1"/>
    </xf>
    <xf numFmtId="0" fontId="29" fillId="4" borderId="0" xfId="2" applyFont="1" applyFill="1" applyAlignment="1">
      <alignment vertical="center"/>
    </xf>
    <xf numFmtId="0" fontId="72" fillId="2" borderId="0" xfId="1" applyFont="1" applyFill="1">
      <alignment vertical="center"/>
    </xf>
    <xf numFmtId="49" fontId="37" fillId="4" borderId="11" xfId="2" applyNumberFormat="1" applyFont="1" applyFill="1" applyBorder="1" applyAlignment="1">
      <alignment horizontal="right" vertical="center" shrinkToFit="1"/>
    </xf>
    <xf numFmtId="49" fontId="107" fillId="5" borderId="22" xfId="2" applyNumberFormat="1" applyFont="1" applyFill="1" applyBorder="1" applyAlignment="1">
      <alignment horizontal="center" vertical="center" shrinkToFit="1"/>
    </xf>
    <xf numFmtId="49" fontId="116" fillId="5" borderId="23" xfId="2" applyNumberFormat="1" applyFont="1" applyFill="1" applyBorder="1" applyAlignment="1">
      <alignment horizontal="center" vertical="center" shrinkToFit="1"/>
    </xf>
    <xf numFmtId="49" fontId="106" fillId="5" borderId="23" xfId="2" applyNumberFormat="1" applyFont="1" applyFill="1" applyBorder="1" applyAlignment="1">
      <alignment horizontal="center" vertical="center" shrinkToFit="1"/>
    </xf>
    <xf numFmtId="49" fontId="37" fillId="5" borderId="24" xfId="2" applyNumberFormat="1" applyFont="1" applyFill="1" applyBorder="1" applyAlignment="1">
      <alignment horizontal="center" vertical="center" shrinkToFit="1"/>
    </xf>
    <xf numFmtId="0" fontId="117" fillId="2" borderId="8" xfId="1" applyFont="1" applyFill="1" applyBorder="1" applyAlignment="1">
      <alignment horizontal="center" vertical="center" shrinkToFit="1"/>
    </xf>
    <xf numFmtId="49" fontId="118" fillId="4" borderId="8" xfId="2" applyNumberFormat="1" applyFont="1" applyFill="1" applyBorder="1" applyAlignment="1">
      <alignment horizontal="center" vertical="center" shrinkToFit="1"/>
    </xf>
    <xf numFmtId="49" fontId="119" fillId="4" borderId="8" xfId="2" applyNumberFormat="1" applyFont="1" applyFill="1" applyBorder="1" applyAlignment="1">
      <alignment vertical="center" shrinkToFit="1"/>
    </xf>
    <xf numFmtId="0" fontId="37" fillId="5" borderId="11" xfId="2" applyFont="1" applyFill="1" applyBorder="1" applyAlignment="1">
      <alignment horizontal="center" vertical="center" shrinkToFit="1"/>
    </xf>
    <xf numFmtId="49" fontId="120" fillId="2" borderId="0" xfId="1" applyNumberFormat="1" applyFont="1" applyFill="1" applyAlignment="1">
      <alignment horizontal="center" vertical="center" shrinkToFit="1"/>
    </xf>
    <xf numFmtId="49" fontId="121" fillId="2" borderId="0" xfId="1" applyNumberFormat="1" applyFont="1" applyFill="1" applyAlignment="1">
      <alignment horizontal="center" vertical="center" shrinkToFit="1"/>
    </xf>
    <xf numFmtId="49" fontId="120" fillId="2" borderId="0" xfId="1" applyNumberFormat="1" applyFont="1" applyFill="1" applyAlignment="1">
      <alignment vertical="center" shrinkToFit="1"/>
    </xf>
    <xf numFmtId="0" fontId="122" fillId="2" borderId="0" xfId="1" applyFont="1" applyFill="1" applyAlignment="1">
      <alignment vertical="center" shrinkToFit="1"/>
    </xf>
    <xf numFmtId="0" fontId="18" fillId="2" borderId="10" xfId="1" applyFont="1" applyFill="1" applyBorder="1" applyAlignment="1">
      <alignment horizontal="center" vertical="center"/>
    </xf>
    <xf numFmtId="0" fontId="45" fillId="2" borderId="0" xfId="1" applyFont="1" applyFill="1" applyAlignment="1">
      <alignment horizontal="center" vertical="center"/>
    </xf>
    <xf numFmtId="0" fontId="51" fillId="2" borderId="0" xfId="1" applyFont="1" applyFill="1" applyAlignment="1">
      <alignment horizontal="center" vertical="center"/>
    </xf>
    <xf numFmtId="49" fontId="37" fillId="3" borderId="24" xfId="2" applyNumberFormat="1" applyFont="1" applyFill="1" applyBorder="1" applyAlignment="1">
      <alignment horizontal="center" vertical="center" shrinkToFit="1"/>
    </xf>
    <xf numFmtId="49" fontId="93" fillId="3" borderId="0" xfId="1" applyNumberFormat="1" applyFont="1" applyFill="1" applyAlignment="1">
      <alignment horizontal="center" vertical="center" shrinkToFit="1"/>
    </xf>
    <xf numFmtId="0" fontId="105" fillId="3" borderId="10" xfId="1" applyFont="1" applyFill="1" applyBorder="1" applyAlignment="1">
      <alignment horizontal="center" vertical="center"/>
    </xf>
    <xf numFmtId="0" fontId="44" fillId="3" borderId="0" xfId="1" applyFont="1" applyFill="1" applyAlignment="1">
      <alignment horizontal="right"/>
    </xf>
    <xf numFmtId="0" fontId="103" fillId="3" borderId="10" xfId="1" applyFont="1" applyFill="1" applyBorder="1" applyAlignment="1">
      <alignment horizontal="center" vertical="center"/>
    </xf>
    <xf numFmtId="0" fontId="70" fillId="3" borderId="0" xfId="1" applyFont="1" applyFill="1" applyAlignment="1">
      <alignment horizontal="right"/>
    </xf>
    <xf numFmtId="0" fontId="42" fillId="3" borderId="0" xfId="1" applyFont="1" applyFill="1" applyAlignment="1">
      <alignment horizontal="center" vertical="center" shrinkToFit="1"/>
    </xf>
    <xf numFmtId="0" fontId="42" fillId="3" borderId="0" xfId="1" applyFont="1" applyFill="1" applyAlignment="1">
      <alignment vertical="center" shrinkToFit="1"/>
    </xf>
    <xf numFmtId="0" fontId="2" fillId="3" borderId="0" xfId="1" applyFill="1" applyAlignment="1">
      <alignment vertical="center" shrinkToFit="1"/>
    </xf>
    <xf numFmtId="49" fontId="37" fillId="3" borderId="11" xfId="2" applyNumberFormat="1" applyFont="1" applyFill="1" applyBorder="1" applyAlignment="1">
      <alignment horizontal="center" vertical="center" shrinkToFit="1"/>
    </xf>
    <xf numFmtId="0" fontId="102" fillId="3" borderId="0" xfId="1" applyFont="1" applyFill="1">
      <alignment vertical="center"/>
    </xf>
    <xf numFmtId="0" fontId="102" fillId="3" borderId="0" xfId="1" applyFont="1" applyFill="1" applyAlignment="1">
      <alignment horizontal="center" vertical="center"/>
    </xf>
    <xf numFmtId="49" fontId="3" fillId="3" borderId="0" xfId="1" applyNumberFormat="1" applyFont="1" applyFill="1" applyAlignment="1">
      <alignment horizontal="left"/>
    </xf>
    <xf numFmtId="49" fontId="3" fillId="3" borderId="0" xfId="1" applyNumberFormat="1" applyFont="1" applyFill="1">
      <alignment vertical="center"/>
    </xf>
    <xf numFmtId="0" fontId="28" fillId="3" borderId="0" xfId="1" applyFont="1" applyFill="1" applyAlignment="1">
      <alignment horizontal="right" vertical="center"/>
    </xf>
    <xf numFmtId="49" fontId="101" fillId="3" borderId="11" xfId="2" applyNumberFormat="1" applyFont="1" applyFill="1" applyBorder="1" applyAlignment="1">
      <alignment horizontal="center" vertical="center" shrinkToFit="1"/>
    </xf>
    <xf numFmtId="49" fontId="123" fillId="4" borderId="8" xfId="2" applyNumberFormat="1" applyFont="1" applyFill="1" applyBorder="1" applyAlignment="1">
      <alignment horizontal="center" vertical="center" shrinkToFit="1"/>
    </xf>
    <xf numFmtId="49" fontId="123" fillId="4" borderId="8" xfId="2" applyNumberFormat="1" applyFont="1" applyFill="1" applyBorder="1" applyAlignment="1">
      <alignment vertical="center" shrinkToFit="1"/>
    </xf>
    <xf numFmtId="49" fontId="19" fillId="3" borderId="0" xfId="1" applyNumberFormat="1" applyFont="1" applyFill="1" applyAlignment="1">
      <alignment horizontal="center" vertical="center" shrinkToFit="1"/>
    </xf>
    <xf numFmtId="49" fontId="10" fillId="2" borderId="0" xfId="1" applyNumberFormat="1" applyFont="1" applyFill="1" applyAlignment="1">
      <alignment horizontal="center" vertical="center"/>
    </xf>
    <xf numFmtId="49" fontId="19" fillId="3" borderId="0" xfId="1" applyNumberFormat="1" applyFont="1" applyFill="1" applyAlignment="1">
      <alignment horizontal="center" vertical="center"/>
    </xf>
    <xf numFmtId="0" fontId="10" fillId="2" borderId="0" xfId="1" applyFont="1" applyFill="1">
      <alignment vertical="center"/>
    </xf>
    <xf numFmtId="0" fontId="2" fillId="3" borderId="0" xfId="1" applyFill="1">
      <alignment vertical="center"/>
    </xf>
    <xf numFmtId="0" fontId="52" fillId="3" borderId="10" xfId="1" applyFont="1" applyFill="1" applyBorder="1" applyAlignment="1">
      <alignment horizontal="center" vertical="center" shrinkToFit="1"/>
    </xf>
    <xf numFmtId="0" fontId="47" fillId="3" borderId="0" xfId="1" applyFont="1" applyFill="1" applyAlignment="1">
      <alignment horizontal="right" shrinkToFit="1"/>
    </xf>
    <xf numFmtId="0" fontId="42" fillId="3" borderId="10" xfId="1" applyFont="1" applyFill="1" applyBorder="1" applyAlignment="1">
      <alignment horizontal="center" vertical="center" shrinkToFit="1"/>
    </xf>
    <xf numFmtId="0" fontId="47" fillId="3" borderId="0" xfId="1" applyFont="1" applyFill="1" applyAlignment="1">
      <alignment horizontal="center" vertical="center" shrinkToFit="1"/>
    </xf>
    <xf numFmtId="0" fontId="49" fillId="3" borderId="0" xfId="1" applyFont="1" applyFill="1" applyAlignment="1">
      <alignment vertical="center" shrinkToFit="1"/>
    </xf>
    <xf numFmtId="49" fontId="17" fillId="3" borderId="0" xfId="1" applyNumberFormat="1" applyFont="1" applyFill="1" applyAlignment="1">
      <alignment horizontal="left"/>
    </xf>
    <xf numFmtId="49" fontId="64" fillId="3" borderId="0" xfId="1" applyNumberFormat="1" applyFont="1" applyFill="1">
      <alignment vertical="center"/>
    </xf>
    <xf numFmtId="0" fontId="68" fillId="3" borderId="0" xfId="1" applyFont="1" applyFill="1" applyAlignment="1">
      <alignment horizontal="right" vertical="center"/>
    </xf>
    <xf numFmtId="49" fontId="93" fillId="3" borderId="0" xfId="1" applyNumberFormat="1" applyFont="1" applyFill="1" applyAlignment="1">
      <alignment horizontal="center" vertical="center"/>
    </xf>
    <xf numFmtId="0" fontId="124" fillId="3" borderId="0" xfId="1" applyFont="1" applyFill="1" applyAlignment="1">
      <alignment horizontal="right" shrinkToFit="1"/>
    </xf>
    <xf numFmtId="0" fontId="125" fillId="2" borderId="0" xfId="1" applyFont="1" applyFill="1" applyAlignment="1">
      <alignment horizontal="right" shrinkToFit="1"/>
    </xf>
    <xf numFmtId="0" fontId="76" fillId="3" borderId="0" xfId="1" applyFont="1" applyFill="1" applyAlignment="1">
      <alignment horizontal="right"/>
    </xf>
    <xf numFmtId="0" fontId="76" fillId="3" borderId="10" xfId="1" applyFont="1" applyFill="1" applyBorder="1" applyAlignment="1">
      <alignment horizontal="center" vertical="center" shrinkToFit="1"/>
    </xf>
    <xf numFmtId="0" fontId="125" fillId="2" borderId="10" xfId="1" applyFont="1" applyFill="1" applyBorder="1" applyAlignment="1">
      <alignment horizontal="center" vertical="center" shrinkToFit="1"/>
    </xf>
    <xf numFmtId="0" fontId="124" fillId="3" borderId="0" xfId="1" applyFont="1" applyFill="1" applyAlignment="1">
      <alignment horizontal="center" vertical="center" shrinkToFit="1"/>
    </xf>
    <xf numFmtId="0" fontId="127" fillId="6" borderId="3" xfId="1" applyFont="1" applyFill="1" applyBorder="1" applyAlignment="1">
      <alignment horizontal="right" vertical="center" shrinkToFit="1"/>
    </xf>
    <xf numFmtId="0" fontId="125" fillId="2" borderId="7" xfId="1" applyFont="1" applyFill="1" applyBorder="1" applyAlignment="1">
      <alignment horizontal="center" vertical="center" shrinkToFit="1"/>
    </xf>
    <xf numFmtId="0" fontId="128" fillId="2" borderId="7" xfId="1" applyFont="1" applyFill="1" applyBorder="1" applyAlignment="1">
      <alignment horizontal="center" vertical="center" shrinkToFit="1"/>
    </xf>
    <xf numFmtId="0" fontId="125" fillId="2" borderId="0" xfId="1" applyFont="1" applyFill="1" applyAlignment="1">
      <alignment horizontal="center" vertical="center" shrinkToFit="1"/>
    </xf>
    <xf numFmtId="0" fontId="128" fillId="2" borderId="10" xfId="1" applyFont="1" applyFill="1" applyBorder="1" applyAlignment="1">
      <alignment horizontal="center" vertical="center" shrinkToFit="1"/>
    </xf>
    <xf numFmtId="49" fontId="29" fillId="3" borderId="19" xfId="2" applyNumberFormat="1" applyFont="1" applyFill="1" applyBorder="1" applyAlignment="1">
      <alignment horizontal="center" vertical="center" shrinkToFit="1"/>
    </xf>
    <xf numFmtId="49" fontId="33" fillId="3" borderId="0" xfId="1" applyNumberFormat="1" applyFont="1" applyFill="1" applyAlignment="1">
      <alignment horizontal="left" vertical="center" shrinkToFit="1"/>
    </xf>
    <xf numFmtId="0" fontId="17" fillId="3" borderId="10" xfId="1" applyFont="1" applyFill="1" applyBorder="1" applyAlignment="1">
      <alignment horizontal="center" vertical="center" shrinkToFit="1"/>
    </xf>
    <xf numFmtId="0" fontId="56" fillId="3" borderId="0" xfId="1" applyFont="1" applyFill="1" applyAlignment="1">
      <alignment horizontal="right" shrinkToFit="1"/>
    </xf>
    <xf numFmtId="0" fontId="27" fillId="3" borderId="10" xfId="1" applyFont="1" applyFill="1" applyBorder="1" applyAlignment="1">
      <alignment horizontal="center" vertical="center" shrinkToFit="1"/>
    </xf>
    <xf numFmtId="0" fontId="79" fillId="3" borderId="0" xfId="1" applyFont="1" applyFill="1" applyAlignment="1">
      <alignment horizontal="center" vertical="center" shrinkToFit="1"/>
    </xf>
    <xf numFmtId="0" fontId="107" fillId="3" borderId="0" xfId="1" applyFont="1" applyFill="1" applyAlignment="1">
      <alignment horizontal="right" vertical="center"/>
    </xf>
    <xf numFmtId="0" fontId="22" fillId="3" borderId="0" xfId="1" applyFont="1" applyFill="1" applyAlignment="1">
      <alignment horizontal="center" vertical="center" shrinkToFit="1"/>
    </xf>
    <xf numFmtId="0" fontId="2" fillId="3" borderId="0" xfId="1" applyFill="1" applyAlignment="1">
      <alignment horizontal="center" vertical="center" shrinkToFit="1"/>
    </xf>
    <xf numFmtId="49" fontId="29" fillId="3" borderId="20" xfId="2" applyNumberFormat="1" applyFont="1" applyFill="1" applyBorder="1" applyAlignment="1">
      <alignment horizontal="center" vertical="center" shrinkToFit="1"/>
    </xf>
    <xf numFmtId="49" fontId="33" fillId="3" borderId="0" xfId="1" applyNumberFormat="1" applyFont="1" applyFill="1" applyAlignment="1">
      <alignment horizontal="center" vertical="center"/>
    </xf>
    <xf numFmtId="0" fontId="27" fillId="3" borderId="0" xfId="1" applyFont="1" applyFill="1" applyAlignment="1">
      <alignment vertical="center" shrinkToFit="1"/>
    </xf>
    <xf numFmtId="0" fontId="30" fillId="3" borderId="0" xfId="1" applyFont="1" applyFill="1">
      <alignment vertical="center"/>
    </xf>
    <xf numFmtId="49" fontId="29" fillId="3" borderId="11" xfId="2" applyNumberFormat="1" applyFont="1" applyFill="1" applyBorder="1" applyAlignment="1">
      <alignment horizontal="center" vertical="center" shrinkToFit="1"/>
    </xf>
    <xf numFmtId="49" fontId="62" fillId="3" borderId="0" xfId="1" applyNumberFormat="1" applyFont="1" applyFill="1" applyAlignment="1">
      <alignment vertical="top"/>
    </xf>
    <xf numFmtId="49" fontId="27" fillId="3" borderId="0" xfId="1" applyNumberFormat="1" applyFont="1" applyFill="1">
      <alignment vertical="center"/>
    </xf>
    <xf numFmtId="49" fontId="67" fillId="3" borderId="9" xfId="1" applyNumberFormat="1" applyFont="1" applyFill="1" applyBorder="1">
      <alignment vertical="center"/>
    </xf>
    <xf numFmtId="0" fontId="27" fillId="3" borderId="0" xfId="1" applyFont="1" applyFill="1" applyAlignment="1">
      <alignment horizontal="center" vertical="center" shrinkToFit="1"/>
    </xf>
    <xf numFmtId="0" fontId="47" fillId="3" borderId="2" xfId="1" applyFont="1" applyFill="1" applyBorder="1" applyAlignment="1">
      <alignment horizontal="center" vertical="center" shrinkToFit="1"/>
    </xf>
    <xf numFmtId="49" fontId="9" fillId="3" borderId="0" xfId="1" applyNumberFormat="1" applyFont="1" applyFill="1" applyAlignment="1">
      <alignment vertical="top"/>
    </xf>
    <xf numFmtId="49" fontId="66" fillId="3" borderId="0" xfId="1" applyNumberFormat="1" applyFont="1" applyFill="1" applyAlignment="1">
      <alignment horizontal="center" vertical="center"/>
    </xf>
    <xf numFmtId="49" fontId="31" fillId="3" borderId="14" xfId="2" applyNumberFormat="1" applyFont="1" applyFill="1" applyBorder="1" applyAlignment="1">
      <alignment horizontal="center" vertical="center"/>
    </xf>
    <xf numFmtId="49" fontId="2" fillId="3" borderId="0" xfId="1" applyNumberFormat="1" applyFill="1">
      <alignment vertical="center"/>
    </xf>
    <xf numFmtId="0" fontId="8" fillId="3" borderId="10" xfId="1" applyFont="1" applyFill="1" applyBorder="1" applyAlignment="1">
      <alignment horizontal="center" vertical="center"/>
    </xf>
    <xf numFmtId="0" fontId="46" fillId="3" borderId="0" xfId="1" applyFont="1" applyFill="1" applyAlignment="1">
      <alignment horizontal="center" vertical="center"/>
    </xf>
    <xf numFmtId="0" fontId="42" fillId="3" borderId="0" xfId="1" applyFont="1" applyFill="1">
      <alignment vertical="center"/>
    </xf>
    <xf numFmtId="49" fontId="31" fillId="3" borderId="11" xfId="2" applyNumberFormat="1" applyFont="1" applyFill="1" applyBorder="1" applyAlignment="1">
      <alignment horizontal="center" vertical="center"/>
    </xf>
    <xf numFmtId="49" fontId="40" fillId="3" borderId="0" xfId="1" applyNumberFormat="1" applyFont="1" applyFill="1" applyAlignment="1">
      <alignment horizontal="center" vertical="center"/>
    </xf>
    <xf numFmtId="49" fontId="42" fillId="3" borderId="0" xfId="1" applyNumberFormat="1" applyFont="1" applyFill="1">
      <alignment vertical="center"/>
    </xf>
    <xf numFmtId="49" fontId="11" fillId="3" borderId="0" xfId="1" applyNumberFormat="1" applyFont="1" applyFill="1" applyAlignment="1">
      <alignment vertical="top"/>
    </xf>
    <xf numFmtId="49" fontId="8" fillId="3" borderId="0" xfId="1" applyNumberFormat="1" applyFont="1" applyFill="1">
      <alignment vertical="center"/>
    </xf>
    <xf numFmtId="49" fontId="3" fillId="3" borderId="9" xfId="1" applyNumberFormat="1" applyFont="1" applyFill="1" applyBorder="1">
      <alignment vertical="center"/>
    </xf>
    <xf numFmtId="49" fontId="37" fillId="3" borderId="14" xfId="2" applyNumberFormat="1" applyFont="1" applyFill="1" applyBorder="1" applyAlignment="1">
      <alignment horizontal="center" vertical="center"/>
    </xf>
    <xf numFmtId="49" fontId="44" fillId="3" borderId="0" xfId="1" applyNumberFormat="1" applyFont="1" applyFill="1" applyAlignment="1">
      <alignment horizontal="center" vertical="center"/>
    </xf>
    <xf numFmtId="0" fontId="85" fillId="3" borderId="0" xfId="1" applyFont="1" applyFill="1" applyAlignment="1">
      <alignment horizontal="center" vertical="center"/>
    </xf>
    <xf numFmtId="0" fontId="103" fillId="3" borderId="0" xfId="1" applyFont="1" applyFill="1" applyAlignment="1">
      <alignment horizontal="center" vertical="center"/>
    </xf>
    <xf numFmtId="49" fontId="101" fillId="3" borderId="11" xfId="2" applyNumberFormat="1" applyFont="1" applyFill="1" applyBorder="1" applyAlignment="1">
      <alignment horizontal="center" vertical="center"/>
    </xf>
    <xf numFmtId="49" fontId="90" fillId="3" borderId="0" xfId="1" applyNumberFormat="1" applyFont="1" applyFill="1" applyAlignment="1">
      <alignment horizontal="center" vertical="center"/>
    </xf>
    <xf numFmtId="0" fontId="103" fillId="3" borderId="0" xfId="1" applyFont="1" applyFill="1">
      <alignment vertical="center"/>
    </xf>
    <xf numFmtId="49" fontId="103" fillId="3" borderId="0" xfId="1" applyNumberFormat="1" applyFont="1" applyFill="1" applyAlignment="1">
      <alignment horizontal="center" vertical="center"/>
    </xf>
    <xf numFmtId="49" fontId="103" fillId="3" borderId="0" xfId="1" applyNumberFormat="1" applyFont="1" applyFill="1">
      <alignment vertical="center"/>
    </xf>
    <xf numFmtId="49" fontId="102" fillId="3" borderId="0" xfId="1" applyNumberFormat="1" applyFont="1" applyFill="1">
      <alignment vertical="center"/>
    </xf>
    <xf numFmtId="49" fontId="101" fillId="3" borderId="0" xfId="1" applyNumberFormat="1" applyFont="1" applyFill="1" applyAlignment="1">
      <alignment horizontal="left"/>
    </xf>
    <xf numFmtId="49" fontId="101" fillId="3" borderId="0" xfId="1" applyNumberFormat="1" applyFont="1" applyFill="1">
      <alignment vertical="center"/>
    </xf>
    <xf numFmtId="49" fontId="102" fillId="3" borderId="0" xfId="1" applyNumberFormat="1" applyFont="1" applyFill="1" applyAlignment="1">
      <alignment vertical="top"/>
    </xf>
    <xf numFmtId="49" fontId="101" fillId="3" borderId="9" xfId="1" applyNumberFormat="1" applyFont="1" applyFill="1" applyBorder="1">
      <alignment vertical="center"/>
    </xf>
    <xf numFmtId="49" fontId="40" fillId="3" borderId="0" xfId="1" applyNumberFormat="1" applyFont="1" applyFill="1" applyAlignment="1">
      <alignment vertical="center" shrinkToFit="1"/>
    </xf>
    <xf numFmtId="49" fontId="49" fillId="3" borderId="2" xfId="1" applyNumberFormat="1" applyFont="1" applyFill="1" applyBorder="1" applyAlignment="1">
      <alignment horizontal="center" vertical="center" shrinkToFit="1"/>
    </xf>
    <xf numFmtId="49" fontId="27" fillId="3" borderId="0" xfId="1" applyNumberFormat="1" applyFont="1" applyFill="1" applyAlignment="1">
      <alignment vertical="center" shrinkToFit="1"/>
    </xf>
    <xf numFmtId="49" fontId="30" fillId="3" borderId="0" xfId="1" applyNumberFormat="1" applyFont="1" applyFill="1">
      <alignment vertical="center"/>
    </xf>
    <xf numFmtId="49" fontId="40" fillId="3" borderId="0" xfId="1" applyNumberFormat="1" applyFont="1" applyFill="1">
      <alignment vertical="center"/>
    </xf>
    <xf numFmtId="49" fontId="46" fillId="3" borderId="2" xfId="1" applyNumberFormat="1" applyFont="1" applyFill="1" applyBorder="1" applyAlignment="1">
      <alignment horizontal="center" vertical="center"/>
    </xf>
    <xf numFmtId="49" fontId="22" fillId="3" borderId="10" xfId="1" applyNumberFormat="1" applyFont="1" applyFill="1" applyBorder="1" applyAlignment="1">
      <alignment horizontal="center" vertical="center"/>
    </xf>
    <xf numFmtId="49" fontId="68" fillId="3" borderId="9" xfId="1" applyNumberFormat="1" applyFont="1" applyFill="1" applyBorder="1" applyAlignment="1">
      <alignment horizontal="right" vertical="center"/>
    </xf>
    <xf numFmtId="49" fontId="47" fillId="3" borderId="0" xfId="1" applyNumberFormat="1" applyFont="1" applyFill="1" applyAlignment="1">
      <alignment horizontal="center" vertical="center" shrinkToFit="1"/>
    </xf>
    <xf numFmtId="49" fontId="70" fillId="3" borderId="0" xfId="1" applyNumberFormat="1" applyFont="1" applyFill="1" applyAlignment="1">
      <alignment horizontal="right"/>
    </xf>
    <xf numFmtId="49" fontId="2" fillId="3" borderId="0" xfId="1" applyNumberFormat="1" applyFill="1" applyAlignment="1">
      <alignment vertical="center" shrinkToFit="1"/>
    </xf>
    <xf numFmtId="49" fontId="49" fillId="3" borderId="0" xfId="1" applyNumberFormat="1" applyFont="1" applyFill="1" applyAlignment="1">
      <alignment vertical="center" shrinkToFit="1"/>
    </xf>
    <xf numFmtId="49" fontId="8" fillId="3" borderId="10" xfId="1" applyNumberFormat="1" applyFont="1" applyFill="1" applyBorder="1" applyAlignment="1">
      <alignment horizontal="center" vertical="center" shrinkToFit="1"/>
    </xf>
    <xf numFmtId="49" fontId="42" fillId="3" borderId="0" xfId="1" applyNumberFormat="1" applyFont="1" applyFill="1" applyAlignment="1">
      <alignment vertical="center" shrinkToFit="1"/>
    </xf>
    <xf numFmtId="49" fontId="27" fillId="3" borderId="0" xfId="1" applyNumberFormat="1" applyFont="1" applyFill="1" applyAlignment="1">
      <alignment horizontal="center" vertical="center" shrinkToFit="1"/>
    </xf>
    <xf numFmtId="49" fontId="47" fillId="3" borderId="2" xfId="1" applyNumberFormat="1" applyFont="1" applyFill="1" applyBorder="1" applyAlignment="1">
      <alignment horizontal="center" vertical="center" shrinkToFit="1"/>
    </xf>
    <xf numFmtId="49" fontId="101" fillId="3" borderId="9" xfId="1" applyNumberFormat="1" applyFont="1" applyFill="1" applyBorder="1" applyAlignment="1">
      <alignment horizontal="right" vertical="center"/>
    </xf>
    <xf numFmtId="49" fontId="28" fillId="3" borderId="9" xfId="1" applyNumberFormat="1" applyFont="1" applyFill="1" applyBorder="1" applyAlignment="1">
      <alignment horizontal="right" vertical="center"/>
    </xf>
    <xf numFmtId="49" fontId="85" fillId="2" borderId="2" xfId="1" applyNumberFormat="1" applyFont="1" applyFill="1" applyBorder="1" applyAlignment="1">
      <alignment horizontal="center" vertical="center"/>
    </xf>
    <xf numFmtId="49" fontId="85" fillId="2" borderId="3" xfId="1" applyNumberFormat="1" applyFont="1" applyFill="1" applyBorder="1" applyAlignment="1">
      <alignment horizontal="center" vertical="center"/>
    </xf>
    <xf numFmtId="49" fontId="85" fillId="2" borderId="10" xfId="1" applyNumberFormat="1" applyFont="1" applyFill="1" applyBorder="1" applyAlignment="1">
      <alignment horizontal="center" vertical="center"/>
    </xf>
    <xf numFmtId="49" fontId="85" fillId="2" borderId="7" xfId="1" applyNumberFormat="1" applyFont="1" applyFill="1" applyBorder="1" applyAlignment="1">
      <alignment horizontal="center" vertical="center"/>
    </xf>
    <xf numFmtId="49" fontId="70" fillId="3" borderId="0" xfId="1" applyNumberFormat="1" applyFont="1" applyFill="1" applyAlignment="1">
      <alignment horizontal="center"/>
    </xf>
    <xf numFmtId="49" fontId="68" fillId="3" borderId="0" xfId="1" applyNumberFormat="1" applyFont="1" applyFill="1" applyAlignment="1">
      <alignment horizontal="right" vertical="center"/>
    </xf>
    <xf numFmtId="49" fontId="8" fillId="2" borderId="1" xfId="1" applyNumberFormat="1" applyFont="1" applyFill="1" applyBorder="1" applyAlignment="1">
      <alignment horizontal="center" vertical="top" shrinkToFit="1"/>
    </xf>
    <xf numFmtId="0" fontId="100" fillId="2" borderId="2" xfId="1" applyFont="1" applyFill="1" applyBorder="1" applyAlignment="1">
      <alignment horizontal="center" vertical="top"/>
    </xf>
    <xf numFmtId="0" fontId="100" fillId="2" borderId="3" xfId="1" applyFont="1" applyFill="1" applyBorder="1" applyAlignment="1">
      <alignment horizontal="center" vertical="top"/>
    </xf>
    <xf numFmtId="0" fontId="100" fillId="2" borderId="6" xfId="1" applyFont="1" applyFill="1" applyBorder="1" applyAlignment="1">
      <alignment horizontal="center" vertical="top"/>
    </xf>
    <xf numFmtId="0" fontId="100" fillId="2" borderId="7" xfId="1" applyFont="1" applyFill="1" applyBorder="1" applyAlignment="1">
      <alignment horizontal="center" vertical="top"/>
    </xf>
    <xf numFmtId="49" fontId="101" fillId="3" borderId="4" xfId="1" applyNumberFormat="1" applyFont="1" applyFill="1" applyBorder="1" applyAlignment="1">
      <alignment horizontal="center" vertical="center"/>
    </xf>
    <xf numFmtId="49" fontId="101" fillId="3" borderId="5" xfId="1" applyNumberFormat="1" applyFont="1" applyFill="1" applyBorder="1" applyAlignment="1">
      <alignment horizontal="center" vertical="center"/>
    </xf>
    <xf numFmtId="49" fontId="85" fillId="2" borderId="2" xfId="1" applyNumberFormat="1" applyFont="1" applyFill="1" applyBorder="1" applyAlignment="1">
      <alignment horizontal="center" vertical="center"/>
    </xf>
    <xf numFmtId="49" fontId="85" fillId="2" borderId="8" xfId="1" applyNumberFormat="1" applyFont="1" applyFill="1" applyBorder="1" applyAlignment="1">
      <alignment horizontal="center" vertical="center"/>
    </xf>
    <xf numFmtId="49" fontId="85" fillId="2" borderId="3" xfId="1" applyNumberFormat="1" applyFont="1" applyFill="1" applyBorder="1" applyAlignment="1">
      <alignment horizontal="center" vertical="center"/>
    </xf>
    <xf numFmtId="49" fontId="85" fillId="2" borderId="6" xfId="1" applyNumberFormat="1" applyFont="1" applyFill="1" applyBorder="1" applyAlignment="1">
      <alignment horizontal="center" vertical="center"/>
    </xf>
    <xf numFmtId="49" fontId="85" fillId="2" borderId="10" xfId="1" applyNumberFormat="1" applyFont="1" applyFill="1" applyBorder="1" applyAlignment="1">
      <alignment horizontal="center" vertical="center"/>
    </xf>
    <xf numFmtId="49" fontId="85" fillId="2" borderId="7" xfId="1" applyNumberFormat="1" applyFont="1" applyFill="1" applyBorder="1" applyAlignment="1">
      <alignment horizontal="center" vertical="center"/>
    </xf>
    <xf numFmtId="49" fontId="8" fillId="2" borderId="1" xfId="1" applyNumberFormat="1" applyFont="1" applyFill="1" applyBorder="1" applyAlignment="1">
      <alignment horizontal="left" vertical="top"/>
    </xf>
    <xf numFmtId="49" fontId="9" fillId="2" borderId="2" xfId="1" applyNumberFormat="1" applyFont="1" applyFill="1" applyBorder="1" applyAlignment="1">
      <alignment horizontal="center" vertical="top"/>
    </xf>
    <xf numFmtId="49" fontId="9" fillId="2" borderId="3" xfId="1" applyNumberFormat="1" applyFont="1" applyFill="1" applyBorder="1" applyAlignment="1">
      <alignment horizontal="center" vertical="top"/>
    </xf>
    <xf numFmtId="49" fontId="9" fillId="2" borderId="6" xfId="1" applyNumberFormat="1" applyFont="1" applyFill="1" applyBorder="1" applyAlignment="1">
      <alignment horizontal="center" vertical="top"/>
    </xf>
    <xf numFmtId="49" fontId="9" fillId="2" borderId="7" xfId="1" applyNumberFormat="1" applyFont="1" applyFill="1" applyBorder="1" applyAlignment="1">
      <alignment horizontal="center" vertical="top"/>
    </xf>
    <xf numFmtId="49" fontId="4" fillId="3" borderId="4" xfId="1" applyNumberFormat="1" applyFont="1" applyFill="1" applyBorder="1" applyAlignment="1">
      <alignment horizontal="center" vertical="center"/>
    </xf>
    <xf numFmtId="49" fontId="4" fillId="3" borderId="5" xfId="1" applyNumberFormat="1" applyFont="1" applyFill="1" applyBorder="1" applyAlignment="1">
      <alignment horizontal="center" vertical="center"/>
    </xf>
    <xf numFmtId="49" fontId="20" fillId="2" borderId="2" xfId="1" applyNumberFormat="1" applyFont="1" applyFill="1" applyBorder="1" applyAlignment="1">
      <alignment horizontal="center" vertical="center"/>
    </xf>
    <xf numFmtId="49" fontId="22" fillId="2" borderId="8" xfId="1" applyNumberFormat="1" applyFont="1" applyFill="1" applyBorder="1" applyAlignment="1">
      <alignment horizontal="center" vertical="center"/>
    </xf>
    <xf numFmtId="49" fontId="22" fillId="2" borderId="3" xfId="1" applyNumberFormat="1" applyFont="1" applyFill="1" applyBorder="1" applyAlignment="1">
      <alignment horizontal="center" vertical="center"/>
    </xf>
    <xf numFmtId="49" fontId="22" fillId="2" borderId="6" xfId="1" applyNumberFormat="1" applyFont="1" applyFill="1" applyBorder="1" applyAlignment="1">
      <alignment horizontal="center" vertical="center"/>
    </xf>
    <xf numFmtId="49" fontId="22" fillId="2" borderId="10" xfId="1" applyNumberFormat="1" applyFont="1" applyFill="1" applyBorder="1" applyAlignment="1">
      <alignment horizontal="center" vertical="center"/>
    </xf>
    <xf numFmtId="49" fontId="22" fillId="2" borderId="7" xfId="1" applyNumberFormat="1" applyFont="1" applyFill="1" applyBorder="1" applyAlignment="1">
      <alignment horizontal="center" vertical="center"/>
    </xf>
    <xf numFmtId="0" fontId="9" fillId="2" borderId="2" xfId="1" applyFont="1" applyFill="1" applyBorder="1" applyAlignment="1">
      <alignment horizontal="center" vertical="top" shrinkToFit="1"/>
    </xf>
    <xf numFmtId="0" fontId="9" fillId="2" borderId="3" xfId="1" applyFont="1" applyFill="1" applyBorder="1" applyAlignment="1">
      <alignment horizontal="center" vertical="top" shrinkToFit="1"/>
    </xf>
    <xf numFmtId="0" fontId="9" fillId="2" borderId="6" xfId="1" applyFont="1" applyFill="1" applyBorder="1" applyAlignment="1">
      <alignment horizontal="center" vertical="top" shrinkToFit="1"/>
    </xf>
    <xf numFmtId="0" fontId="9" fillId="2" borderId="7" xfId="1" applyFont="1" applyFill="1" applyBorder="1" applyAlignment="1">
      <alignment horizontal="center" vertical="top" shrinkToFit="1"/>
    </xf>
    <xf numFmtId="49" fontId="60" fillId="3" borderId="4" xfId="1" applyNumberFormat="1" applyFont="1" applyFill="1" applyBorder="1" applyAlignment="1">
      <alignment horizontal="center" vertical="center"/>
    </xf>
    <xf numFmtId="49" fontId="60" fillId="3" borderId="5" xfId="1" applyNumberFormat="1" applyFont="1" applyFill="1" applyBorder="1" applyAlignment="1">
      <alignment horizontal="center" vertical="center"/>
    </xf>
    <xf numFmtId="49" fontId="20" fillId="2" borderId="2" xfId="1" applyNumberFormat="1" applyFont="1" applyFill="1" applyBorder="1" applyAlignment="1">
      <alignment horizontal="center" vertical="center" shrinkToFit="1"/>
    </xf>
    <xf numFmtId="49" fontId="22" fillId="2" borderId="8" xfId="1" applyNumberFormat="1" applyFont="1" applyFill="1" applyBorder="1" applyAlignment="1">
      <alignment horizontal="center" vertical="center" shrinkToFit="1"/>
    </xf>
    <xf numFmtId="49" fontId="22" fillId="2" borderId="3" xfId="1" applyNumberFormat="1" applyFont="1" applyFill="1" applyBorder="1" applyAlignment="1">
      <alignment horizontal="center" vertical="center" shrinkToFit="1"/>
    </xf>
    <xf numFmtId="49" fontId="22" fillId="2" borderId="6" xfId="1" applyNumberFormat="1" applyFont="1" applyFill="1" applyBorder="1" applyAlignment="1">
      <alignment horizontal="center" vertical="center" shrinkToFit="1"/>
    </xf>
    <xf numFmtId="49" fontId="22" fillId="2" borderId="10" xfId="1" applyNumberFormat="1" applyFont="1" applyFill="1" applyBorder="1" applyAlignment="1">
      <alignment horizontal="center" vertical="center" shrinkToFit="1"/>
    </xf>
    <xf numFmtId="49" fontId="22" fillId="2" borderId="7" xfId="1" applyNumberFormat="1" applyFont="1" applyFill="1" applyBorder="1" applyAlignment="1">
      <alignment horizontal="center" vertical="center" shrinkToFit="1"/>
    </xf>
    <xf numFmtId="49" fontId="9" fillId="2" borderId="2" xfId="1" applyNumberFormat="1" applyFont="1" applyFill="1" applyBorder="1" applyAlignment="1">
      <alignment horizontal="center" vertical="top" shrinkToFit="1"/>
    </xf>
    <xf numFmtId="49" fontId="9" fillId="2" borderId="3" xfId="1" applyNumberFormat="1" applyFont="1" applyFill="1" applyBorder="1" applyAlignment="1">
      <alignment horizontal="center" vertical="top" shrinkToFit="1"/>
    </xf>
    <xf numFmtId="49" fontId="9" fillId="2" borderId="6" xfId="1" applyNumberFormat="1" applyFont="1" applyFill="1" applyBorder="1" applyAlignment="1">
      <alignment horizontal="center" vertical="top" shrinkToFit="1"/>
    </xf>
    <xf numFmtId="49" fontId="9" fillId="2" borderId="7" xfId="1" applyNumberFormat="1" applyFont="1" applyFill="1" applyBorder="1" applyAlignment="1">
      <alignment horizontal="center" vertical="top" shrinkToFit="1"/>
    </xf>
    <xf numFmtId="49" fontId="85" fillId="2" borderId="2" xfId="1" applyNumberFormat="1" applyFont="1" applyFill="1" applyBorder="1" applyAlignment="1">
      <alignment horizontal="center" vertical="center" shrinkToFit="1"/>
    </xf>
    <xf numFmtId="49" fontId="85" fillId="2" borderId="8" xfId="1" applyNumberFormat="1" applyFont="1" applyFill="1" applyBorder="1" applyAlignment="1">
      <alignment horizontal="center" vertical="center" shrinkToFit="1"/>
    </xf>
    <xf numFmtId="49" fontId="85" fillId="2" borderId="3" xfId="1" applyNumberFormat="1" applyFont="1" applyFill="1" applyBorder="1" applyAlignment="1">
      <alignment horizontal="center" vertical="center" shrinkToFit="1"/>
    </xf>
    <xf numFmtId="49" fontId="85" fillId="2" borderId="21" xfId="1" applyNumberFormat="1" applyFont="1" applyFill="1" applyBorder="1" applyAlignment="1">
      <alignment horizontal="center" vertical="center" shrinkToFit="1"/>
    </xf>
    <xf numFmtId="49" fontId="85" fillId="2" borderId="0" xfId="1" applyNumberFormat="1" applyFont="1" applyFill="1" applyAlignment="1">
      <alignment horizontal="center" vertical="center" shrinkToFit="1"/>
    </xf>
    <xf numFmtId="49" fontId="85" fillId="2" borderId="1" xfId="1" applyNumberFormat="1" applyFont="1" applyFill="1" applyBorder="1" applyAlignment="1">
      <alignment horizontal="center" vertical="center" shrinkToFit="1"/>
    </xf>
    <xf numFmtId="49" fontId="2" fillId="3" borderId="0" xfId="1" applyNumberFormat="1" applyFont="1" applyFill="1" applyAlignment="1">
      <alignment vertical="center" shrinkToFit="1"/>
    </xf>
    <xf numFmtId="0" fontId="2" fillId="3" borderId="0" xfId="1" applyFont="1" applyFill="1" applyAlignment="1">
      <alignment vertical="center" shrinkToFit="1"/>
    </xf>
    <xf numFmtId="0" fontId="2" fillId="2" borderId="0" xfId="1" applyFont="1" applyFill="1" applyAlignment="1">
      <alignment vertical="center" shrinkToFit="1"/>
    </xf>
    <xf numFmtId="49" fontId="22" fillId="3" borderId="10" xfId="1" applyNumberFormat="1" applyFont="1" applyFill="1" applyBorder="1" applyAlignment="1">
      <alignment horizontal="center" vertical="center" shrinkToFit="1"/>
    </xf>
    <xf numFmtId="0" fontId="81" fillId="2" borderId="10" xfId="1" applyFont="1" applyFill="1" applyBorder="1" applyAlignment="1">
      <alignment horizontal="center" vertical="center" shrinkToFit="1"/>
    </xf>
    <xf numFmtId="0" fontId="46" fillId="3" borderId="0" xfId="1" applyFont="1" applyFill="1" applyAlignment="1">
      <alignment horizontal="center" vertical="center" shrinkToFit="1"/>
    </xf>
    <xf numFmtId="0" fontId="129" fillId="2" borderId="0" xfId="1" applyFont="1" applyFill="1" applyAlignment="1">
      <alignment vertical="center" shrinkToFit="1"/>
    </xf>
    <xf numFmtId="49" fontId="46" fillId="3" borderId="2" xfId="1" applyNumberFormat="1" applyFont="1" applyFill="1" applyBorder="1" applyAlignment="1">
      <alignment horizontal="center" vertical="center" shrinkToFit="1"/>
    </xf>
    <xf numFmtId="0" fontId="81" fillId="2" borderId="1" xfId="1" applyFont="1" applyFill="1" applyBorder="1" applyAlignment="1">
      <alignment horizontal="center" vertical="center" shrinkToFit="1"/>
    </xf>
    <xf numFmtId="49" fontId="22" fillId="3" borderId="0" xfId="1" applyNumberFormat="1" applyFont="1" applyFill="1" applyAlignment="1">
      <alignment horizontal="right"/>
    </xf>
    <xf numFmtId="0" fontId="130" fillId="6" borderId="1" xfId="1" applyFont="1" applyFill="1" applyBorder="1" applyAlignment="1">
      <alignment horizontal="center" vertical="center" shrinkToFit="1"/>
    </xf>
    <xf numFmtId="0" fontId="22" fillId="3" borderId="10" xfId="1" applyFont="1" applyFill="1" applyBorder="1" applyAlignment="1">
      <alignment horizontal="center" vertical="center" shrinkToFit="1"/>
    </xf>
    <xf numFmtId="49" fontId="81" fillId="2" borderId="10" xfId="1" applyNumberFormat="1" applyFont="1" applyFill="1" applyBorder="1" applyAlignment="1">
      <alignment horizontal="center" vertical="center" shrinkToFit="1"/>
    </xf>
    <xf numFmtId="49" fontId="46" fillId="2" borderId="0" xfId="1" applyNumberFormat="1" applyFont="1" applyFill="1" applyAlignment="1">
      <alignment horizontal="center" vertical="center" shrinkToFit="1"/>
    </xf>
    <xf numFmtId="49" fontId="46" fillId="2" borderId="0" xfId="1" applyNumberFormat="1" applyFont="1" applyFill="1" applyAlignment="1">
      <alignment vertical="center" shrinkToFit="1"/>
    </xf>
    <xf numFmtId="49" fontId="46" fillId="3" borderId="0" xfId="1" applyNumberFormat="1" applyFont="1" applyFill="1" applyAlignment="1">
      <alignment horizontal="center" vertical="center" shrinkToFit="1"/>
    </xf>
    <xf numFmtId="49" fontId="81" fillId="2" borderId="3" xfId="1" applyNumberFormat="1" applyFont="1" applyFill="1" applyBorder="1" applyAlignment="1">
      <alignment horizontal="center" vertical="center" shrinkToFit="1"/>
    </xf>
    <xf numFmtId="0" fontId="81" fillId="2" borderId="7" xfId="1" applyFont="1" applyFill="1" applyBorder="1" applyAlignment="1">
      <alignment horizontal="center" vertical="center" shrinkToFit="1"/>
    </xf>
    <xf numFmtId="49" fontId="81" fillId="2" borderId="1" xfId="1" applyNumberFormat="1" applyFont="1" applyFill="1" applyBorder="1" applyAlignment="1">
      <alignment horizontal="center" vertical="center" shrinkToFit="1"/>
    </xf>
    <xf numFmtId="49" fontId="46" fillId="3" borderId="0" xfId="1" applyNumberFormat="1" applyFont="1" applyFill="1" applyAlignment="1">
      <alignment horizontal="right" shrinkToFit="1"/>
    </xf>
    <xf numFmtId="0" fontId="81" fillId="2" borderId="0" xfId="1" applyFont="1" applyFill="1" applyAlignment="1">
      <alignment horizontal="right" shrinkToFit="1"/>
    </xf>
    <xf numFmtId="0" fontId="22" fillId="3" borderId="0" xfId="1" applyFont="1" applyFill="1" applyAlignment="1">
      <alignment horizontal="right"/>
    </xf>
    <xf numFmtId="49" fontId="46" fillId="2" borderId="2" xfId="1" applyNumberFormat="1" applyFont="1" applyFill="1" applyBorder="1" applyAlignment="1">
      <alignment horizontal="center" vertical="center" shrinkToFit="1"/>
    </xf>
    <xf numFmtId="49" fontId="81" fillId="2" borderId="7" xfId="1" applyNumberFormat="1" applyFont="1" applyFill="1" applyBorder="1" applyAlignment="1">
      <alignment horizontal="center" vertical="center" shrinkToFit="1"/>
    </xf>
    <xf numFmtId="49" fontId="81" fillId="2" borderId="0" xfId="1" applyNumberFormat="1" applyFont="1" applyFill="1" applyAlignment="1">
      <alignment horizontal="center" vertical="center" shrinkToFit="1"/>
    </xf>
    <xf numFmtId="0" fontId="131" fillId="2" borderId="0" xfId="1" applyFont="1" applyFill="1" applyAlignment="1">
      <alignment horizontal="center" vertical="center" shrinkToFit="1"/>
    </xf>
    <xf numFmtId="0" fontId="58" fillId="3" borderId="0" xfId="1" applyFont="1" applyFill="1" applyAlignment="1">
      <alignment horizontal="center" vertical="center" shrinkToFit="1"/>
    </xf>
    <xf numFmtId="49" fontId="131" fillId="2" borderId="0" xfId="1" applyNumberFormat="1" applyFont="1" applyFill="1" applyAlignment="1">
      <alignment horizontal="center" vertical="center" shrinkToFit="1"/>
    </xf>
    <xf numFmtId="49" fontId="58" fillId="2" borderId="0" xfId="1" applyNumberFormat="1" applyFont="1" applyFill="1" applyAlignment="1">
      <alignment horizontal="center" vertical="center" shrinkToFit="1"/>
    </xf>
    <xf numFmtId="49" fontId="58" fillId="2" borderId="0" xfId="1" applyNumberFormat="1" applyFont="1" applyFill="1" applyAlignment="1">
      <alignment vertical="center" shrinkToFit="1"/>
    </xf>
    <xf numFmtId="0" fontId="46" fillId="2" borderId="2" xfId="1" applyFont="1" applyFill="1" applyBorder="1" applyAlignment="1">
      <alignment horizontal="center" vertical="center" shrinkToFit="1"/>
    </xf>
    <xf numFmtId="49" fontId="58" fillId="3" borderId="0" xfId="1" applyNumberFormat="1" applyFont="1" applyFill="1" applyAlignment="1">
      <alignment horizontal="center" vertical="center" shrinkToFit="1"/>
    </xf>
    <xf numFmtId="49" fontId="85" fillId="3" borderId="10" xfId="1" applyNumberFormat="1" applyFont="1" applyFill="1" applyBorder="1" applyAlignment="1">
      <alignment horizontal="center" vertical="center"/>
    </xf>
    <xf numFmtId="0" fontId="85" fillId="2" borderId="10" xfId="1" applyFont="1" applyFill="1" applyBorder="1" applyAlignment="1">
      <alignment horizontal="center" vertical="center"/>
    </xf>
    <xf numFmtId="0" fontId="85" fillId="2" borderId="0" xfId="1" applyFont="1" applyFill="1" applyAlignment="1">
      <alignment horizontal="center" vertical="center"/>
    </xf>
    <xf numFmtId="49" fontId="85" fillId="3" borderId="2" xfId="1" applyNumberFormat="1" applyFont="1" applyFill="1" applyBorder="1" applyAlignment="1">
      <alignment horizontal="center" vertical="center"/>
    </xf>
    <xf numFmtId="0" fontId="85" fillId="2" borderId="1" xfId="1" applyFont="1" applyFill="1" applyBorder="1" applyAlignment="1">
      <alignment horizontal="center" vertical="center"/>
    </xf>
    <xf numFmtId="0" fontId="132" fillId="6" borderId="1" xfId="1" applyFont="1" applyFill="1" applyBorder="1" applyAlignment="1">
      <alignment horizontal="center" vertical="center"/>
    </xf>
    <xf numFmtId="0" fontId="85" fillId="3" borderId="10" xfId="1" applyFont="1" applyFill="1" applyBorder="1" applyAlignment="1">
      <alignment horizontal="center" vertical="center"/>
    </xf>
    <xf numFmtId="49" fontId="85" fillId="2" borderId="0" xfId="1" applyNumberFormat="1" applyFont="1" applyFill="1" applyAlignment="1">
      <alignment horizontal="center" vertical="center"/>
    </xf>
    <xf numFmtId="49" fontId="85" fillId="3" borderId="0" xfId="1" applyNumberFormat="1" applyFont="1" applyFill="1" applyAlignment="1">
      <alignment horizontal="center" vertical="center"/>
    </xf>
    <xf numFmtId="0" fontId="85" fillId="3" borderId="2" xfId="1" applyFont="1" applyFill="1" applyBorder="1" applyAlignment="1">
      <alignment horizontal="center" vertical="center"/>
    </xf>
    <xf numFmtId="0" fontId="85" fillId="2" borderId="7" xfId="1" applyFont="1" applyFill="1" applyBorder="1" applyAlignment="1">
      <alignment horizontal="center" vertical="center"/>
    </xf>
    <xf numFmtId="49" fontId="85" fillId="2" borderId="1" xfId="1" applyNumberFormat="1" applyFont="1" applyFill="1" applyBorder="1" applyAlignment="1">
      <alignment horizontal="center" vertical="center"/>
    </xf>
    <xf numFmtId="49" fontId="22" fillId="3" borderId="0" xfId="1" applyNumberFormat="1" applyFont="1" applyFill="1" applyAlignment="1">
      <alignment vertical="center" shrinkToFit="1"/>
    </xf>
    <xf numFmtId="0" fontId="81" fillId="2" borderId="0" xfId="1" applyFont="1" applyFill="1" applyAlignment="1">
      <alignment vertical="center" shrinkToFit="1"/>
    </xf>
    <xf numFmtId="0" fontId="22" fillId="3" borderId="0" xfId="1" applyFont="1" applyFill="1" applyAlignment="1">
      <alignment vertical="center" shrinkToFit="1"/>
    </xf>
    <xf numFmtId="49" fontId="81" fillId="2" borderId="0" xfId="1" applyNumberFormat="1" applyFont="1" applyFill="1" applyAlignment="1">
      <alignment vertical="center" shrinkToFit="1"/>
    </xf>
    <xf numFmtId="49" fontId="8" fillId="3" borderId="0" xfId="1" applyNumberFormat="1" applyFont="1" applyFill="1" applyAlignment="1">
      <alignment horizontal="center" vertical="center" shrinkToFit="1"/>
    </xf>
    <xf numFmtId="49" fontId="133" fillId="3" borderId="0" xfId="1" applyNumberFormat="1" applyFont="1" applyFill="1" applyAlignment="1">
      <alignment horizontal="right" vertical="center"/>
    </xf>
    <xf numFmtId="49" fontId="27" fillId="3" borderId="10" xfId="1" applyNumberFormat="1" applyFont="1" applyFill="1" applyBorder="1" applyAlignment="1">
      <alignment horizontal="center" vertical="center" shrinkToFit="1"/>
    </xf>
    <xf numFmtId="49" fontId="27" fillId="3" borderId="11" xfId="1" applyNumberFormat="1" applyFont="1" applyFill="1" applyBorder="1" applyAlignment="1">
      <alignment horizontal="center" vertical="center" shrinkToFit="1"/>
    </xf>
    <xf numFmtId="0" fontId="2" fillId="2" borderId="0" xfId="1" applyFont="1" applyFill="1">
      <alignment vertical="center"/>
    </xf>
    <xf numFmtId="49" fontId="22" fillId="3" borderId="10" xfId="1" applyNumberFormat="1" applyFont="1" applyFill="1" applyBorder="1" applyAlignment="1">
      <alignment horizontal="left" vertical="center"/>
    </xf>
    <xf numFmtId="49" fontId="22" fillId="3" borderId="0" xfId="1" applyNumberFormat="1" applyFont="1" applyFill="1" applyAlignment="1">
      <alignment horizontal="center" vertical="center"/>
    </xf>
    <xf numFmtId="0" fontId="134" fillId="2" borderId="10" xfId="1" applyFont="1" applyFill="1" applyBorder="1" applyAlignment="1">
      <alignment horizontal="center" vertical="center"/>
    </xf>
    <xf numFmtId="49" fontId="46" fillId="3" borderId="0" xfId="1" applyNumberFormat="1" applyFont="1" applyFill="1" applyAlignment="1">
      <alignment horizontal="center" vertical="center"/>
    </xf>
    <xf numFmtId="0" fontId="81" fillId="2" borderId="0" xfId="1" applyFont="1" applyFill="1" applyAlignment="1">
      <alignment horizontal="center" vertical="center"/>
    </xf>
    <xf numFmtId="0" fontId="129" fillId="2" borderId="0" xfId="1" applyFont="1" applyFill="1" applyAlignment="1">
      <alignment horizontal="center" vertical="center"/>
    </xf>
    <xf numFmtId="0" fontId="22" fillId="2" borderId="0" xfId="1" applyFont="1" applyFill="1" applyAlignment="1">
      <alignment horizontal="center" vertical="center"/>
    </xf>
    <xf numFmtId="0" fontId="129" fillId="2" borderId="0" xfId="1" applyFont="1" applyFill="1">
      <alignment vertical="center"/>
    </xf>
    <xf numFmtId="0" fontId="22" fillId="2" borderId="0" xfId="1" applyFont="1" applyFill="1">
      <alignment vertical="center"/>
    </xf>
    <xf numFmtId="0" fontId="134" fillId="2" borderId="1" xfId="1" applyFont="1" applyFill="1" applyBorder="1" applyAlignment="1">
      <alignment horizontal="center" vertical="center"/>
    </xf>
    <xf numFmtId="49" fontId="85" fillId="3" borderId="0" xfId="1" applyNumberFormat="1" applyFont="1" applyFill="1" applyAlignment="1">
      <alignment horizontal="right" vertical="center"/>
    </xf>
    <xf numFmtId="0" fontId="135" fillId="7" borderId="1" xfId="1" applyFont="1" applyFill="1" applyBorder="1" applyAlignment="1">
      <alignment horizontal="center" vertical="center"/>
    </xf>
    <xf numFmtId="0" fontId="81" fillId="2" borderId="10" xfId="1" applyFont="1" applyFill="1" applyBorder="1" applyAlignment="1">
      <alignment horizontal="center" vertical="center"/>
    </xf>
    <xf numFmtId="0" fontId="46" fillId="2" borderId="0" xfId="1" applyFont="1" applyFill="1" applyAlignment="1">
      <alignment horizontal="center" vertical="center"/>
    </xf>
    <xf numFmtId="0" fontId="81" fillId="2" borderId="3" xfId="1" applyFont="1" applyFill="1" applyBorder="1" applyAlignment="1">
      <alignment horizontal="center" vertical="center"/>
    </xf>
    <xf numFmtId="0" fontId="134" fillId="2" borderId="7" xfId="1" applyFont="1" applyFill="1" applyBorder="1" applyAlignment="1">
      <alignment horizontal="center" vertical="center"/>
    </xf>
    <xf numFmtId="0" fontId="81" fillId="2" borderId="1" xfId="1" applyFont="1" applyFill="1" applyBorder="1" applyAlignment="1">
      <alignment horizontal="center" vertical="center"/>
    </xf>
    <xf numFmtId="0" fontId="134" fillId="2" borderId="0" xfId="1" applyFont="1" applyFill="1" applyAlignment="1">
      <alignment horizontal="center" vertical="center"/>
    </xf>
    <xf numFmtId="0" fontId="130" fillId="7" borderId="1" xfId="1" applyFont="1" applyFill="1" applyBorder="1" applyAlignment="1">
      <alignment horizontal="center" vertical="center"/>
    </xf>
    <xf numFmtId="0" fontId="46" fillId="2" borderId="10" xfId="1" applyFont="1" applyFill="1" applyBorder="1" applyAlignment="1">
      <alignment horizontal="center" vertical="center"/>
    </xf>
    <xf numFmtId="0" fontId="46" fillId="2" borderId="3" xfId="1" applyFont="1" applyFill="1" applyBorder="1" applyAlignment="1">
      <alignment horizontal="center" vertical="center"/>
    </xf>
    <xf numFmtId="0" fontId="46" fillId="2" borderId="1" xfId="1" applyFont="1" applyFill="1" applyBorder="1" applyAlignment="1">
      <alignment horizontal="center" vertical="center"/>
    </xf>
    <xf numFmtId="0" fontId="81" fillId="2" borderId="7" xfId="1" applyFont="1" applyFill="1" applyBorder="1" applyAlignment="1">
      <alignment horizontal="center" vertical="center"/>
    </xf>
    <xf numFmtId="49" fontId="85" fillId="3" borderId="0" xfId="3" applyNumberFormat="1" applyFont="1" applyFill="1" applyAlignment="1">
      <alignment horizontal="right" vertical="center"/>
    </xf>
    <xf numFmtId="0" fontId="22" fillId="2" borderId="10" xfId="1" applyFont="1" applyFill="1" applyBorder="1" applyAlignment="1">
      <alignment horizontal="center" vertical="center"/>
    </xf>
    <xf numFmtId="0" fontId="46" fillId="2" borderId="0" xfId="1" applyFont="1" applyFill="1">
      <alignment vertical="center"/>
    </xf>
    <xf numFmtId="0" fontId="46" fillId="2" borderId="2" xfId="1" applyFont="1" applyFill="1" applyBorder="1" applyAlignment="1">
      <alignment horizontal="center" vertical="center"/>
    </xf>
    <xf numFmtId="0" fontId="46" fillId="2" borderId="7" xfId="1" applyFont="1" applyFill="1" applyBorder="1" applyAlignment="1">
      <alignment horizontal="center" vertical="center"/>
    </xf>
    <xf numFmtId="49" fontId="81" fillId="2" borderId="0" xfId="1" applyNumberFormat="1" applyFont="1" applyFill="1" applyAlignment="1">
      <alignment horizontal="center" vertical="center"/>
    </xf>
    <xf numFmtId="49" fontId="46" fillId="2" borderId="0" xfId="1" applyNumberFormat="1" applyFont="1" applyFill="1" applyAlignment="1">
      <alignment horizontal="center" vertical="center"/>
    </xf>
    <xf numFmtId="49" fontId="22" fillId="2" borderId="0" xfId="1" applyNumberFormat="1" applyFont="1" applyFill="1" applyAlignment="1">
      <alignment horizontal="center" vertical="center"/>
    </xf>
    <xf numFmtId="49" fontId="129" fillId="2" borderId="0" xfId="1" applyNumberFormat="1" applyFont="1" applyFill="1">
      <alignment vertical="center"/>
    </xf>
    <xf numFmtId="0" fontId="85" fillId="2" borderId="3" xfId="1" applyFont="1" applyFill="1" applyBorder="1" applyAlignment="1">
      <alignment horizontal="center" vertical="center"/>
    </xf>
    <xf numFmtId="0" fontId="85" fillId="3" borderId="0" xfId="3" applyFont="1" applyFill="1" applyAlignment="1">
      <alignment horizontal="right" vertical="center"/>
    </xf>
    <xf numFmtId="0" fontId="85" fillId="2" borderId="0" xfId="1" applyFont="1" applyFill="1">
      <alignment vertical="center"/>
    </xf>
    <xf numFmtId="0" fontId="22" fillId="2" borderId="17" xfId="1" applyFont="1" applyFill="1" applyBorder="1">
      <alignment vertical="center"/>
    </xf>
    <xf numFmtId="0" fontId="85" fillId="3" borderId="0" xfId="1" applyFont="1" applyFill="1" applyAlignment="1">
      <alignment horizontal="right" vertical="center"/>
    </xf>
    <xf numFmtId="0" fontId="22" fillId="2" borderId="18" xfId="1" applyFont="1" applyFill="1" applyBorder="1">
      <alignment vertical="center"/>
    </xf>
    <xf numFmtId="49" fontId="85" fillId="2" borderId="0" xfId="1" applyNumberFormat="1" applyFont="1" applyFill="1">
      <alignment vertical="center"/>
    </xf>
  </cellXfs>
  <cellStyles count="4">
    <cellStyle name="一般" xfId="0" builtinId="0"/>
    <cellStyle name="一般 2" xfId="1" xr:uid="{00000000-0005-0000-0000-000001000000}"/>
    <cellStyle name="一般 2 2" xfId="2" xr:uid="{00000000-0005-0000-0000-000002000000}"/>
    <cellStyle name="一般 2 3" xfId="3" xr:uid="{00000000-0005-0000-0000-000003000000}"/>
  </cellStyles>
  <dxfs count="227">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lor rgb="FFFF0000"/>
      </font>
    </dxf>
    <dxf>
      <font>
        <color rgb="FFFF0000"/>
      </font>
      <fill>
        <patternFill patternType="none">
          <bgColor auto="1"/>
        </patternFill>
      </fill>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lor rgb="FFFF0000"/>
      </font>
    </dxf>
    <dxf>
      <font>
        <color rgb="FFFF0000"/>
      </font>
      <fill>
        <patternFill patternType="none">
          <bgColor auto="1"/>
        </patternFill>
      </fill>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lor rgb="FFFF0000"/>
      </font>
    </dxf>
    <dxf>
      <font>
        <color rgb="FFFF0000"/>
      </font>
      <fill>
        <patternFill patternType="none">
          <bgColor auto="1"/>
        </patternFill>
      </fill>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11</xdr:col>
          <xdr:colOff>213360</xdr:colOff>
          <xdr:row>1</xdr:row>
          <xdr:rowOff>38100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11</xdr:col>
          <xdr:colOff>213360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392863</xdr:colOff>
      <xdr:row>0</xdr:row>
      <xdr:rowOff>28084</xdr:rowOff>
    </xdr:from>
    <xdr:to>
      <xdr:col>13</xdr:col>
      <xdr:colOff>391563</xdr:colOff>
      <xdr:row>3</xdr:row>
      <xdr:rowOff>74294</xdr:rowOff>
    </xdr:to>
    <xdr:pic>
      <xdr:nvPicPr>
        <xdr:cNvPr id="2" name="Picture 5"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3523" y="28084"/>
          <a:ext cx="699740"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213360</xdr:colOff>
          <xdr:row>1</xdr:row>
          <xdr:rowOff>22860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381000</xdr:colOff>
      <xdr:row>0</xdr:row>
      <xdr:rowOff>175260</xdr:rowOff>
    </xdr:from>
    <xdr:to>
      <xdr:col>15</xdr:col>
      <xdr:colOff>39109</xdr:colOff>
      <xdr:row>2</xdr:row>
      <xdr:rowOff>189371</xdr:rowOff>
    </xdr:to>
    <xdr:pic>
      <xdr:nvPicPr>
        <xdr:cNvPr id="4" name="圖片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9400" y="175260"/>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170528</xdr:colOff>
      <xdr:row>0</xdr:row>
      <xdr:rowOff>0</xdr:rowOff>
    </xdr:from>
    <xdr:to>
      <xdr:col>12</xdr:col>
      <xdr:colOff>69850</xdr:colOff>
      <xdr:row>2</xdr:row>
      <xdr:rowOff>69850</xdr:rowOff>
    </xdr:to>
    <xdr:pic>
      <xdr:nvPicPr>
        <xdr:cNvPr id="2" name="Picture 5"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448" y="0"/>
          <a:ext cx="630842"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10</xdr:col>
          <xdr:colOff>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10</xdr:col>
          <xdr:colOff>22860</xdr:colOff>
          <xdr:row>2</xdr:row>
          <xdr:rowOff>22860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241300</xdr:colOff>
      <xdr:row>2</xdr:row>
      <xdr:rowOff>82551</xdr:rowOff>
    </xdr:from>
    <xdr:to>
      <xdr:col>11</xdr:col>
      <xdr:colOff>610892</xdr:colOff>
      <xdr:row>3</xdr:row>
      <xdr:rowOff>107951</xdr:rowOff>
    </xdr:to>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4220" y="463551"/>
          <a:ext cx="369592"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170528</xdr:colOff>
      <xdr:row>0</xdr:row>
      <xdr:rowOff>0</xdr:rowOff>
    </xdr:from>
    <xdr:to>
      <xdr:col>12</xdr:col>
      <xdr:colOff>69850</xdr:colOff>
      <xdr:row>2</xdr:row>
      <xdr:rowOff>69850</xdr:rowOff>
    </xdr:to>
    <xdr:pic>
      <xdr:nvPicPr>
        <xdr:cNvPr id="2" name="Picture 5"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448" y="0"/>
          <a:ext cx="630842"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10</xdr:col>
          <xdr:colOff>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10</xdr:col>
          <xdr:colOff>22860</xdr:colOff>
          <xdr:row>2</xdr:row>
          <xdr:rowOff>22860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241300</xdr:colOff>
      <xdr:row>2</xdr:row>
      <xdr:rowOff>82551</xdr:rowOff>
    </xdr:from>
    <xdr:to>
      <xdr:col>11</xdr:col>
      <xdr:colOff>610892</xdr:colOff>
      <xdr:row>3</xdr:row>
      <xdr:rowOff>107951</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4220" y="463551"/>
          <a:ext cx="369592"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170528</xdr:colOff>
      <xdr:row>0</xdr:row>
      <xdr:rowOff>0</xdr:rowOff>
    </xdr:from>
    <xdr:to>
      <xdr:col>12</xdr:col>
      <xdr:colOff>69850</xdr:colOff>
      <xdr:row>2</xdr:row>
      <xdr:rowOff>69850</xdr:rowOff>
    </xdr:to>
    <xdr:pic>
      <xdr:nvPicPr>
        <xdr:cNvPr id="2" name="Picture 5"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448" y="0"/>
          <a:ext cx="630842"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10</xdr:col>
          <xdr:colOff>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10</xdr:col>
          <xdr:colOff>22860</xdr:colOff>
          <xdr:row>2</xdr:row>
          <xdr:rowOff>22860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241300</xdr:colOff>
      <xdr:row>2</xdr:row>
      <xdr:rowOff>82551</xdr:rowOff>
    </xdr:from>
    <xdr:to>
      <xdr:col>11</xdr:col>
      <xdr:colOff>610892</xdr:colOff>
      <xdr:row>3</xdr:row>
      <xdr:rowOff>107951</xdr:rowOff>
    </xdr:to>
    <xdr:pic>
      <xdr:nvPicPr>
        <xdr:cNvPr id="3" name="圖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4220" y="463551"/>
          <a:ext cx="369592"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7" tint="0.59999389629810485"/>
  </sheetPr>
  <dimension ref="A1:U44"/>
  <sheetViews>
    <sheetView tabSelected="1" zoomScaleNormal="100" workbookViewId="0">
      <selection activeCell="W10" sqref="W10"/>
    </sheetView>
  </sheetViews>
  <sheetFormatPr defaultColWidth="9" defaultRowHeight="22.2"/>
  <cols>
    <col min="1" max="2" width="3.6640625" style="91" customWidth="1"/>
    <col min="3" max="3" width="4.6640625" style="92" customWidth="1"/>
    <col min="4" max="4" width="4.6640625" style="93" customWidth="1"/>
    <col min="5" max="5" width="4.6640625" style="94" customWidth="1"/>
    <col min="6" max="6" width="10.6640625" style="95" customWidth="1"/>
    <col min="7" max="7" width="8.6640625" style="96" customWidth="1"/>
    <col min="8" max="8" width="8.6640625" style="346" customWidth="1"/>
    <col min="9" max="9" width="1.44140625" style="293" customWidth="1"/>
    <col min="10" max="10" width="7.6640625" style="419" customWidth="1"/>
    <col min="11" max="11" width="1.44140625" style="293" customWidth="1"/>
    <col min="12" max="12" width="7.6640625" style="419" customWidth="1"/>
    <col min="13" max="13" width="1.44140625" style="274" customWidth="1"/>
    <col min="14" max="14" width="7.6640625" style="419" customWidth="1"/>
    <col min="15" max="15" width="1.44140625" style="293" customWidth="1"/>
    <col min="16" max="16" width="7.6640625" style="270" customWidth="1"/>
    <col min="17" max="17" width="1.44140625" style="274" customWidth="1"/>
    <col min="18" max="18" width="8" style="270" hidden="1" customWidth="1"/>
    <col min="19" max="19" width="7.6640625" style="270" customWidth="1"/>
    <col min="20" max="20" width="8" style="91" hidden="1" customWidth="1"/>
    <col min="21" max="16384" width="9" style="91"/>
  </cols>
  <sheetData>
    <row r="1" spans="1:21" s="7" customFormat="1" ht="15" customHeight="1">
      <c r="A1" s="1" t="s">
        <v>0</v>
      </c>
      <c r="B1" s="1"/>
      <c r="C1" s="2"/>
      <c r="D1" s="2"/>
      <c r="E1" s="1"/>
      <c r="F1" s="3"/>
      <c r="G1" s="448"/>
      <c r="H1" s="449">
        <v>35</v>
      </c>
      <c r="I1" s="450"/>
      <c r="J1" s="453"/>
      <c r="K1" s="454"/>
      <c r="L1" s="420"/>
      <c r="M1" s="267"/>
      <c r="N1" s="422" t="s">
        <v>1</v>
      </c>
      <c r="O1" s="267"/>
      <c r="P1" s="267"/>
      <c r="Q1" s="267"/>
      <c r="R1" s="268"/>
      <c r="S1" s="268"/>
    </row>
    <row r="2" spans="1:21" s="16" customFormat="1" ht="15" customHeight="1">
      <c r="A2" s="8" t="s">
        <v>2</v>
      </c>
      <c r="B2" s="9"/>
      <c r="C2" s="10"/>
      <c r="D2" s="10"/>
      <c r="E2" s="11"/>
      <c r="F2" s="12"/>
      <c r="G2" s="448"/>
      <c r="H2" s="451"/>
      <c r="I2" s="452"/>
      <c r="J2" s="453"/>
      <c r="K2" s="454"/>
      <c r="L2" s="420"/>
      <c r="M2" s="269"/>
      <c r="N2" s="419"/>
      <c r="O2" s="269"/>
      <c r="P2" s="269"/>
      <c r="Q2" s="269"/>
      <c r="R2" s="270"/>
      <c r="S2" s="270"/>
    </row>
    <row r="3" spans="1:21" s="16" customFormat="1" ht="17.100000000000001" customHeight="1">
      <c r="A3" s="17" t="s">
        <v>3</v>
      </c>
      <c r="B3" s="18"/>
      <c r="C3" s="19"/>
      <c r="D3" s="19"/>
      <c r="E3" s="11"/>
      <c r="F3" s="20"/>
      <c r="G3" s="21" t="s">
        <v>4</v>
      </c>
      <c r="H3" s="455" t="s">
        <v>126</v>
      </c>
      <c r="I3" s="456"/>
      <c r="J3" s="456"/>
      <c r="K3" s="457"/>
      <c r="L3" s="421"/>
      <c r="M3" s="281"/>
      <c r="N3" s="421"/>
      <c r="O3" s="281"/>
      <c r="P3" s="277" t="s">
        <v>6</v>
      </c>
      <c r="Q3" s="270"/>
      <c r="R3" s="270"/>
      <c r="S3" s="270"/>
    </row>
    <row r="4" spans="1:21" s="35" customFormat="1" ht="17.100000000000001" customHeight="1" thickBot="1">
      <c r="A4" s="25" t="s">
        <v>7</v>
      </c>
      <c r="B4" s="26"/>
      <c r="C4" s="27"/>
      <c r="D4" s="27"/>
      <c r="E4" s="28"/>
      <c r="F4" s="29"/>
      <c r="G4" s="30" t="s">
        <v>8</v>
      </c>
      <c r="H4" s="458"/>
      <c r="I4" s="459"/>
      <c r="J4" s="459"/>
      <c r="K4" s="460"/>
      <c r="L4" s="440"/>
      <c r="M4" s="282"/>
      <c r="N4" s="423"/>
      <c r="O4" s="282"/>
      <c r="P4" s="278" t="s">
        <v>9</v>
      </c>
      <c r="Q4" s="271"/>
      <c r="R4" s="271"/>
      <c r="S4" s="271"/>
    </row>
    <row r="5" spans="1:21" s="35" customFormat="1" ht="18" customHeight="1">
      <c r="A5" s="296" t="s">
        <v>10</v>
      </c>
      <c r="B5" s="296" t="s">
        <v>11</v>
      </c>
      <c r="C5" s="36" t="s">
        <v>12</v>
      </c>
      <c r="D5" s="297" t="s">
        <v>13</v>
      </c>
      <c r="E5" s="37" t="s">
        <v>14</v>
      </c>
      <c r="F5" s="298" t="s">
        <v>15</v>
      </c>
      <c r="G5" s="299" t="s">
        <v>16</v>
      </c>
      <c r="H5" s="410" t="s">
        <v>17</v>
      </c>
      <c r="I5" s="294"/>
      <c r="J5" s="414" t="s">
        <v>18</v>
      </c>
      <c r="K5" s="294"/>
      <c r="L5" s="414" t="s">
        <v>19</v>
      </c>
      <c r="M5" s="300"/>
      <c r="N5" s="414" t="s">
        <v>20</v>
      </c>
      <c r="O5" s="301"/>
      <c r="P5" s="302" t="s">
        <v>21</v>
      </c>
      <c r="Q5" s="281"/>
      <c r="R5" s="271"/>
      <c r="S5" s="271"/>
    </row>
    <row r="6" spans="1:21" s="48" customFormat="1" ht="19.95" customHeight="1" thickBot="1">
      <c r="A6" s="38"/>
      <c r="B6" s="38"/>
      <c r="C6" s="19"/>
      <c r="D6" s="39"/>
      <c r="E6" s="40"/>
      <c r="F6" s="41"/>
      <c r="G6" s="42"/>
      <c r="H6" s="411"/>
      <c r="I6" s="272"/>
      <c r="J6" s="415"/>
      <c r="K6" s="272"/>
      <c r="L6" s="415"/>
      <c r="M6" s="272"/>
      <c r="N6" s="415"/>
      <c r="O6" s="272"/>
      <c r="P6" s="272"/>
      <c r="Q6" s="279"/>
      <c r="R6" s="273"/>
      <c r="S6" s="273"/>
    </row>
    <row r="7" spans="1:21" s="59" customFormat="1" ht="19.95" customHeight="1">
      <c r="A7" s="49">
        <v>1</v>
      </c>
      <c r="B7" s="50">
        <v>1</v>
      </c>
      <c r="C7" s="51" t="s">
        <v>22</v>
      </c>
      <c r="D7" s="51">
        <v>1</v>
      </c>
      <c r="E7" s="52" t="s">
        <v>23</v>
      </c>
      <c r="F7" s="53" t="s">
        <v>24</v>
      </c>
      <c r="G7" s="54" t="s">
        <v>25</v>
      </c>
      <c r="H7" s="285" t="s">
        <v>22</v>
      </c>
      <c r="I7" s="283"/>
      <c r="J7" s="416"/>
      <c r="K7" s="275"/>
      <c r="L7" s="418"/>
      <c r="M7" s="275"/>
      <c r="N7" s="418"/>
      <c r="O7" s="275"/>
      <c r="P7" s="275"/>
      <c r="Q7" s="275"/>
      <c r="R7" s="274"/>
      <c r="S7" s="274"/>
      <c r="T7" s="60" t="e">
        <v>#REF!</v>
      </c>
    </row>
    <row r="8" spans="1:21" s="59" customFormat="1" ht="19.95" customHeight="1">
      <c r="A8" s="61"/>
      <c r="B8" s="62"/>
      <c r="C8" s="63"/>
      <c r="D8" s="63"/>
      <c r="E8" s="40"/>
      <c r="F8" s="64"/>
      <c r="G8" s="65"/>
      <c r="H8" s="287"/>
      <c r="I8" s="284"/>
      <c r="J8" s="534" t="str">
        <f>IF(OR(I8= 7,I8= 8,I8= 9),F7,IF(OR(I8= 1,I8= 2,I8= 3),F9,IF(F7="Bye",F9,IF(F9="Bye",F7,""))))</f>
        <v>陳佳莉</v>
      </c>
      <c r="K8" s="529"/>
      <c r="L8" s="536"/>
      <c r="M8" s="530"/>
      <c r="N8" s="536"/>
      <c r="O8" s="530"/>
      <c r="P8" s="530"/>
      <c r="Q8" s="583"/>
      <c r="R8" s="583"/>
      <c r="S8" s="583"/>
      <c r="T8" s="584" t="e">
        <v>#REF!</v>
      </c>
      <c r="U8" s="557"/>
    </row>
    <row r="9" spans="1:21" s="59" customFormat="1" ht="19.95" customHeight="1">
      <c r="A9" s="61">
        <v>2</v>
      </c>
      <c r="B9" s="70" t="s">
        <v>1</v>
      </c>
      <c r="C9" s="51" t="s">
        <v>22</v>
      </c>
      <c r="D9" s="51"/>
      <c r="E9" s="71"/>
      <c r="F9" s="295" t="s">
        <v>144</v>
      </c>
      <c r="G9" s="54"/>
      <c r="H9" s="285"/>
      <c r="I9" s="286"/>
      <c r="J9" s="412"/>
      <c r="K9" s="532"/>
      <c r="L9" s="536"/>
      <c r="M9" s="530"/>
      <c r="N9" s="536"/>
      <c r="O9" s="530"/>
      <c r="P9" s="530"/>
      <c r="Q9" s="583"/>
      <c r="R9" s="583"/>
      <c r="S9" s="583"/>
      <c r="T9" s="584" t="e">
        <v>#REF!</v>
      </c>
      <c r="U9" s="557"/>
    </row>
    <row r="10" spans="1:21" s="59" customFormat="1" ht="19.95" customHeight="1">
      <c r="A10" s="61"/>
      <c r="B10" s="50"/>
      <c r="C10" s="63"/>
      <c r="D10" s="63"/>
      <c r="E10" s="40"/>
      <c r="F10" s="64"/>
      <c r="G10" s="73"/>
      <c r="H10" s="287"/>
      <c r="I10" s="288"/>
      <c r="J10" s="585" t="s">
        <v>132</v>
      </c>
      <c r="K10" s="533">
        <v>8</v>
      </c>
      <c r="L10" s="528" t="str">
        <f>IF(OR(K10=7,K10=8,K10=9),J8,IF(OR(K10=1,K10=2,K10=3),J12,""))</f>
        <v>陳佳莉</v>
      </c>
      <c r="M10" s="529"/>
      <c r="N10" s="536"/>
      <c r="O10" s="530"/>
      <c r="P10" s="530"/>
      <c r="Q10" s="583"/>
      <c r="R10" s="583"/>
      <c r="S10" s="583"/>
      <c r="T10" s="584" t="e">
        <v>#REF!</v>
      </c>
      <c r="U10" s="557"/>
    </row>
    <row r="11" spans="1:21" s="59" customFormat="1" ht="19.95" customHeight="1">
      <c r="A11" s="61">
        <v>3</v>
      </c>
      <c r="B11" s="50" t="s">
        <v>1</v>
      </c>
      <c r="C11" s="51" t="s">
        <v>22</v>
      </c>
      <c r="D11" s="51"/>
      <c r="E11" s="71"/>
      <c r="F11" s="295" t="s">
        <v>144</v>
      </c>
      <c r="G11" s="54"/>
      <c r="H11" s="285"/>
      <c r="I11" s="283"/>
      <c r="J11" s="412"/>
      <c r="K11" s="532"/>
      <c r="L11" s="531" t="s">
        <v>151</v>
      </c>
      <c r="M11" s="581"/>
      <c r="N11" s="536"/>
      <c r="O11" s="530"/>
      <c r="P11" s="530"/>
      <c r="Q11" s="583"/>
      <c r="R11" s="583"/>
      <c r="S11" s="583"/>
      <c r="T11" s="584" t="e">
        <v>#REF!</v>
      </c>
      <c r="U11" s="557"/>
    </row>
    <row r="12" spans="1:21" s="59" customFormat="1" ht="19.95" customHeight="1">
      <c r="A12" s="61"/>
      <c r="B12" s="62"/>
      <c r="C12" s="63"/>
      <c r="D12" s="63"/>
      <c r="E12" s="40"/>
      <c r="F12" s="64"/>
      <c r="G12" s="65"/>
      <c r="H12" s="287"/>
      <c r="I12" s="284">
        <v>5</v>
      </c>
      <c r="J12" s="534" t="str">
        <f>IF(OR(I12= 7,I12= 8,I12= 9),F11,IF(OR(I12= 1,I12= 2,I12= 3),F13,IF(F11="Bye",F13,IF(F13="Bye",F11,""))))</f>
        <v>邱芳華</v>
      </c>
      <c r="K12" s="538"/>
      <c r="L12" s="536"/>
      <c r="M12" s="532"/>
      <c r="N12" s="536"/>
      <c r="O12" s="530"/>
      <c r="P12" s="530"/>
      <c r="Q12" s="583"/>
      <c r="R12" s="583"/>
      <c r="S12" s="583"/>
      <c r="T12" s="584" t="e">
        <v>#REF!</v>
      </c>
      <c r="U12" s="557"/>
    </row>
    <row r="13" spans="1:21" s="59" customFormat="1" ht="19.95" customHeight="1">
      <c r="A13" s="61">
        <v>4</v>
      </c>
      <c r="B13" s="70">
        <v>5</v>
      </c>
      <c r="C13" s="51" t="s">
        <v>22</v>
      </c>
      <c r="D13" s="51"/>
      <c r="E13" s="71"/>
      <c r="F13" s="72" t="s">
        <v>27</v>
      </c>
      <c r="G13" s="54" t="s">
        <v>28</v>
      </c>
      <c r="H13" s="285"/>
      <c r="I13" s="289"/>
      <c r="J13" s="412"/>
      <c r="K13" s="530"/>
      <c r="L13" s="536"/>
      <c r="M13" s="532"/>
      <c r="N13" s="536"/>
      <c r="O13" s="530"/>
      <c r="P13" s="530"/>
      <c r="Q13" s="583"/>
      <c r="R13" s="583"/>
      <c r="S13" s="583"/>
      <c r="T13" s="584" t="e">
        <v>#REF!</v>
      </c>
      <c r="U13" s="557"/>
    </row>
    <row r="14" spans="1:21" s="59" customFormat="1" ht="19.95" customHeight="1">
      <c r="A14" s="61"/>
      <c r="B14" s="50"/>
      <c r="C14" s="63"/>
      <c r="D14" s="63"/>
      <c r="E14" s="40"/>
      <c r="F14" s="64"/>
      <c r="G14" s="73"/>
      <c r="H14" s="290"/>
      <c r="I14" s="280"/>
      <c r="J14" s="412"/>
      <c r="K14" s="530"/>
      <c r="L14" s="559" t="s">
        <v>141</v>
      </c>
      <c r="M14" s="533">
        <v>2</v>
      </c>
      <c r="N14" s="528" t="str">
        <f>IF(OR(M14=7,M14=8,M14=9),L10,IF(OR(M14=1,M14=2,M14=3),L18,""))</f>
        <v>趙曉涵</v>
      </c>
      <c r="O14" s="529"/>
      <c r="P14" s="530"/>
      <c r="Q14" s="583"/>
      <c r="R14" s="583"/>
      <c r="S14" s="583"/>
      <c r="T14" s="584" t="e">
        <v>#REF!</v>
      </c>
      <c r="U14" s="557"/>
    </row>
    <row r="15" spans="1:21" s="59" customFormat="1" ht="19.95" customHeight="1">
      <c r="A15" s="49">
        <v>5</v>
      </c>
      <c r="B15" s="50">
        <v>4</v>
      </c>
      <c r="C15" s="51" t="s">
        <v>22</v>
      </c>
      <c r="D15" s="51">
        <v>4</v>
      </c>
      <c r="E15" s="52" t="s">
        <v>29</v>
      </c>
      <c r="F15" s="53" t="s">
        <v>30</v>
      </c>
      <c r="G15" s="54" t="s">
        <v>31</v>
      </c>
      <c r="H15" s="285"/>
      <c r="I15" s="291"/>
      <c r="J15" s="412"/>
      <c r="K15" s="530"/>
      <c r="L15" s="536"/>
      <c r="M15" s="532"/>
      <c r="N15" s="531" t="s">
        <v>159</v>
      </c>
      <c r="O15" s="581"/>
      <c r="P15" s="530"/>
      <c r="Q15" s="583"/>
      <c r="R15" s="583"/>
      <c r="S15" s="583"/>
      <c r="T15" s="584" t="e">
        <v>#REF!</v>
      </c>
      <c r="U15" s="557"/>
    </row>
    <row r="16" spans="1:21" s="59" customFormat="1" ht="19.95" customHeight="1" thickBot="1">
      <c r="A16" s="61"/>
      <c r="B16" s="62"/>
      <c r="C16" s="63"/>
      <c r="D16" s="63"/>
      <c r="E16" s="40"/>
      <c r="F16" s="64"/>
      <c r="G16" s="65"/>
      <c r="H16" s="287"/>
      <c r="I16" s="284"/>
      <c r="J16" s="534" t="str">
        <f>IF(OR(I16= 7,I16= 8,I16= 9),F15,IF(OR(I16= 1,I16= 2,I16= 3),F17,IF(F15="Bye",F17,IF(F17="Bye",F15,""))))</f>
        <v>高逸亭</v>
      </c>
      <c r="K16" s="529"/>
      <c r="L16" s="536"/>
      <c r="M16" s="532"/>
      <c r="N16" s="536"/>
      <c r="O16" s="532"/>
      <c r="P16" s="530"/>
      <c r="Q16" s="583"/>
      <c r="R16" s="583"/>
      <c r="S16" s="583"/>
      <c r="T16" s="586" t="e">
        <v>#REF!</v>
      </c>
      <c r="U16" s="557"/>
    </row>
    <row r="17" spans="1:21" s="59" customFormat="1" ht="19.95" customHeight="1">
      <c r="A17" s="61">
        <v>6</v>
      </c>
      <c r="B17" s="70" t="s">
        <v>1</v>
      </c>
      <c r="C17" s="51" t="s">
        <v>22</v>
      </c>
      <c r="D17" s="51"/>
      <c r="E17" s="71"/>
      <c r="F17" s="295" t="s">
        <v>144</v>
      </c>
      <c r="G17" s="54"/>
      <c r="H17" s="285"/>
      <c r="I17" s="286"/>
      <c r="J17" s="412"/>
      <c r="K17" s="532"/>
      <c r="L17" s="536"/>
      <c r="M17" s="532"/>
      <c r="N17" s="536"/>
      <c r="O17" s="532"/>
      <c r="P17" s="530"/>
      <c r="Q17" s="583"/>
      <c r="R17" s="583"/>
      <c r="S17" s="583"/>
      <c r="T17" s="557"/>
      <c r="U17" s="557"/>
    </row>
    <row r="18" spans="1:21" s="59" customFormat="1" ht="19.95" customHeight="1">
      <c r="A18" s="61"/>
      <c r="B18" s="50"/>
      <c r="C18" s="63"/>
      <c r="D18" s="63"/>
      <c r="E18" s="40"/>
      <c r="F18" s="64"/>
      <c r="G18" s="73"/>
      <c r="H18" s="287"/>
      <c r="I18" s="288"/>
      <c r="J18" s="585" t="s">
        <v>132</v>
      </c>
      <c r="K18" s="533">
        <v>2</v>
      </c>
      <c r="L18" s="528" t="str">
        <f>IF(OR(K18=7,K18=8,K18=9),J16,IF(OR(K18=1,K18=2,K18=3),J20,""))</f>
        <v>趙曉涵</v>
      </c>
      <c r="M18" s="538"/>
      <c r="N18" s="536"/>
      <c r="O18" s="532"/>
      <c r="P18" s="530"/>
      <c r="Q18" s="583"/>
      <c r="R18" s="583"/>
      <c r="S18" s="583"/>
      <c r="T18" s="557"/>
      <c r="U18" s="557"/>
    </row>
    <row r="19" spans="1:21" s="59" customFormat="1" ht="19.95" customHeight="1">
      <c r="A19" s="61">
        <v>7</v>
      </c>
      <c r="B19" s="50">
        <v>6</v>
      </c>
      <c r="C19" s="51" t="s">
        <v>22</v>
      </c>
      <c r="D19" s="51"/>
      <c r="E19" s="71"/>
      <c r="F19" s="72" t="s">
        <v>32</v>
      </c>
      <c r="G19" s="54" t="s">
        <v>33</v>
      </c>
      <c r="H19" s="285"/>
      <c r="I19" s="283"/>
      <c r="J19" s="412"/>
      <c r="K19" s="532"/>
      <c r="L19" s="531" t="s">
        <v>151</v>
      </c>
      <c r="M19" s="530"/>
      <c r="N19" s="536"/>
      <c r="O19" s="532"/>
      <c r="P19" s="530"/>
      <c r="Q19" s="583"/>
      <c r="R19" s="583"/>
      <c r="S19" s="583"/>
      <c r="T19" s="557"/>
      <c r="U19" s="557"/>
    </row>
    <row r="20" spans="1:21" s="59" customFormat="1" ht="19.95" customHeight="1">
      <c r="A20" s="61"/>
      <c r="B20" s="62"/>
      <c r="C20" s="63"/>
      <c r="D20" s="63"/>
      <c r="E20" s="40"/>
      <c r="F20" s="64"/>
      <c r="G20" s="65"/>
      <c r="H20" s="287" t="s">
        <v>127</v>
      </c>
      <c r="I20" s="284">
        <v>3</v>
      </c>
      <c r="J20" s="534" t="str">
        <f>IF(OR(I20= 7,I20= 8,I20= 9),F19,IF(OR(I20= 1,I20= 2,I20= 3),F21,IF(F19="Bye",F21,IF(F21="Bye",F19,""))))</f>
        <v>趙曉涵</v>
      </c>
      <c r="K20" s="538"/>
      <c r="L20" s="536"/>
      <c r="M20" s="530"/>
      <c r="N20" s="536"/>
      <c r="O20" s="532"/>
      <c r="P20" s="530"/>
      <c r="Q20" s="583"/>
      <c r="R20" s="583"/>
      <c r="S20" s="583"/>
      <c r="T20" s="557"/>
      <c r="U20" s="557"/>
    </row>
    <row r="21" spans="1:21" s="59" customFormat="1" ht="19.95" customHeight="1">
      <c r="A21" s="61">
        <v>8</v>
      </c>
      <c r="B21" s="70">
        <v>11</v>
      </c>
      <c r="C21" s="51" t="s">
        <v>22</v>
      </c>
      <c r="D21" s="51"/>
      <c r="E21" s="71"/>
      <c r="F21" s="72" t="s">
        <v>34</v>
      </c>
      <c r="G21" s="54" t="s">
        <v>35</v>
      </c>
      <c r="H21" s="285"/>
      <c r="I21" s="289"/>
      <c r="J21" s="536" t="s">
        <v>150</v>
      </c>
      <c r="K21" s="530"/>
      <c r="L21" s="536"/>
      <c r="M21" s="530"/>
      <c r="N21" s="536"/>
      <c r="O21" s="532"/>
      <c r="P21" s="530"/>
      <c r="Q21" s="583"/>
      <c r="R21" s="583"/>
      <c r="S21" s="583"/>
      <c r="T21" s="557"/>
      <c r="U21" s="557"/>
    </row>
    <row r="22" spans="1:21" s="59" customFormat="1" ht="19.95" customHeight="1">
      <c r="A22" s="61"/>
      <c r="B22" s="50"/>
      <c r="C22" s="63"/>
      <c r="D22" s="63"/>
      <c r="E22" s="40"/>
      <c r="F22" s="75"/>
      <c r="G22" s="73"/>
      <c r="H22" s="290"/>
      <c r="I22" s="280"/>
      <c r="J22" s="412"/>
      <c r="K22" s="530"/>
      <c r="L22" s="536"/>
      <c r="M22" s="530"/>
      <c r="N22" s="572" t="s">
        <v>142</v>
      </c>
      <c r="O22" s="533">
        <v>8</v>
      </c>
      <c r="P22" s="529" t="str">
        <f>IF(OR(O22=7,O22=8,O22=9),N14,IF(OR(O22=1,O22=2,O22=3),N30,""))</f>
        <v>趙曉涵</v>
      </c>
      <c r="Q22" s="583"/>
      <c r="R22" s="583"/>
      <c r="S22" s="583"/>
      <c r="T22" s="557"/>
      <c r="U22" s="557"/>
    </row>
    <row r="23" spans="1:21" s="59" customFormat="1" ht="19.95" customHeight="1">
      <c r="A23" s="61">
        <v>9</v>
      </c>
      <c r="B23" s="50">
        <v>7</v>
      </c>
      <c r="C23" s="51" t="s">
        <v>22</v>
      </c>
      <c r="D23" s="51"/>
      <c r="E23" s="71"/>
      <c r="F23" s="72" t="s">
        <v>36</v>
      </c>
      <c r="G23" s="54" t="s">
        <v>37</v>
      </c>
      <c r="H23" s="285"/>
      <c r="I23" s="283"/>
      <c r="J23" s="412"/>
      <c r="K23" s="530"/>
      <c r="L23" s="536"/>
      <c r="M23" s="530"/>
      <c r="N23" s="536"/>
      <c r="O23" s="532"/>
      <c r="P23" s="442" t="s">
        <v>148</v>
      </c>
      <c r="Q23" s="583"/>
      <c r="R23" s="583"/>
      <c r="S23" s="583"/>
      <c r="T23" s="557"/>
      <c r="U23" s="557"/>
    </row>
    <row r="24" spans="1:21" s="59" customFormat="1" ht="19.95" customHeight="1">
      <c r="A24" s="61"/>
      <c r="B24" s="62"/>
      <c r="C24" s="63"/>
      <c r="D24" s="63"/>
      <c r="E24" s="40"/>
      <c r="F24" s="64"/>
      <c r="G24" s="65"/>
      <c r="H24" s="287" t="s">
        <v>127</v>
      </c>
      <c r="I24" s="284">
        <v>8</v>
      </c>
      <c r="J24" s="534" t="str">
        <f>IF(OR(I24= 7,I24= 8,I24= 9),F23,IF(OR(I24= 1,I24= 2,I24= 3),F25,IF(F23="Bye",F25,IF(F25="Bye",F23,""))))</f>
        <v>陳玟華</v>
      </c>
      <c r="K24" s="529"/>
      <c r="L24" s="536"/>
      <c r="M24" s="530"/>
      <c r="N24" s="536"/>
      <c r="O24" s="532"/>
      <c r="P24" s="530"/>
      <c r="Q24" s="583"/>
      <c r="R24" s="583"/>
      <c r="S24" s="583"/>
      <c r="T24" s="557"/>
      <c r="U24" s="557"/>
    </row>
    <row r="25" spans="1:21" s="59" customFormat="1" ht="19.95" customHeight="1">
      <c r="A25" s="61">
        <v>10</v>
      </c>
      <c r="B25" s="70">
        <v>10</v>
      </c>
      <c r="C25" s="51" t="s">
        <v>22</v>
      </c>
      <c r="D25" s="51"/>
      <c r="E25" s="71"/>
      <c r="F25" s="72" t="s">
        <v>38</v>
      </c>
      <c r="G25" s="54" t="s">
        <v>31</v>
      </c>
      <c r="H25" s="285"/>
      <c r="I25" s="286"/>
      <c r="J25" s="536" t="s">
        <v>151</v>
      </c>
      <c r="K25" s="532"/>
      <c r="L25" s="536"/>
      <c r="M25" s="530"/>
      <c r="N25" s="536"/>
      <c r="O25" s="532"/>
      <c r="P25" s="530"/>
      <c r="Q25" s="583"/>
      <c r="R25" s="583"/>
      <c r="S25" s="583"/>
      <c r="T25" s="557"/>
      <c r="U25" s="557"/>
    </row>
    <row r="26" spans="1:21" s="59" customFormat="1" ht="19.95" customHeight="1">
      <c r="A26" s="61"/>
      <c r="B26" s="50"/>
      <c r="C26" s="63"/>
      <c r="D26" s="63"/>
      <c r="E26" s="40"/>
      <c r="F26" s="64"/>
      <c r="G26" s="73"/>
      <c r="H26" s="287"/>
      <c r="I26" s="288"/>
      <c r="J26" s="585" t="s">
        <v>132</v>
      </c>
      <c r="K26" s="533">
        <v>2</v>
      </c>
      <c r="L26" s="528" t="str">
        <f>IF(OR(K26=7,K26=8,K26=9),J24,IF(OR(K26=1,K26=2,K26=3),J28,""))</f>
        <v>吳品慧</v>
      </c>
      <c r="M26" s="529"/>
      <c r="N26" s="536"/>
      <c r="O26" s="532"/>
      <c r="P26" s="530"/>
      <c r="Q26" s="583"/>
      <c r="R26" s="583"/>
      <c r="S26" s="583"/>
      <c r="T26" s="557"/>
      <c r="U26" s="557"/>
    </row>
    <row r="27" spans="1:21" s="59" customFormat="1" ht="19.95" customHeight="1">
      <c r="A27" s="61">
        <v>11</v>
      </c>
      <c r="B27" s="50" t="s">
        <v>1</v>
      </c>
      <c r="C27" s="51" t="s">
        <v>22</v>
      </c>
      <c r="D27" s="51"/>
      <c r="E27" s="71"/>
      <c r="F27" s="295" t="s">
        <v>144</v>
      </c>
      <c r="G27" s="54"/>
      <c r="H27" s="285"/>
      <c r="I27" s="283"/>
      <c r="J27" s="412"/>
      <c r="K27" s="532"/>
      <c r="L27" s="531" t="s">
        <v>155</v>
      </c>
      <c r="M27" s="581"/>
      <c r="N27" s="536"/>
      <c r="O27" s="532"/>
      <c r="P27" s="530"/>
      <c r="Q27" s="583"/>
      <c r="R27" s="583"/>
      <c r="S27" s="583"/>
      <c r="T27" s="557"/>
      <c r="U27" s="557"/>
    </row>
    <row r="28" spans="1:21" s="59" customFormat="1" ht="19.95" customHeight="1">
      <c r="A28" s="76"/>
      <c r="B28" s="62"/>
      <c r="C28" s="63"/>
      <c r="D28" s="63"/>
      <c r="E28" s="40"/>
      <c r="F28" s="64"/>
      <c r="G28" s="65"/>
      <c r="H28" s="287"/>
      <c r="I28" s="284">
        <v>6</v>
      </c>
      <c r="J28" s="534" t="str">
        <f>IF(OR(I28= 7,I28= 8,I28= 9),F27,IF(OR(I28= 1,I28= 2,I28= 3),F29,IF(F27="Bye",F29,IF(F29="Bye",F27,""))))</f>
        <v>吳品慧</v>
      </c>
      <c r="K28" s="538"/>
      <c r="L28" s="536"/>
      <c r="M28" s="532"/>
      <c r="N28" s="536"/>
      <c r="O28" s="532"/>
      <c r="P28" s="530"/>
      <c r="Q28" s="583"/>
      <c r="R28" s="583"/>
      <c r="S28" s="583"/>
      <c r="T28" s="557"/>
      <c r="U28" s="557"/>
    </row>
    <row r="29" spans="1:21" s="59" customFormat="1" ht="19.95" customHeight="1">
      <c r="A29" s="49">
        <v>12</v>
      </c>
      <c r="B29" s="70">
        <v>2</v>
      </c>
      <c r="C29" s="51" t="s">
        <v>22</v>
      </c>
      <c r="D29" s="51">
        <v>2</v>
      </c>
      <c r="E29" s="52" t="s">
        <v>39</v>
      </c>
      <c r="F29" s="53" t="s">
        <v>40</v>
      </c>
      <c r="G29" s="54" t="s">
        <v>37</v>
      </c>
      <c r="H29" s="285"/>
      <c r="I29" s="289"/>
      <c r="J29" s="412"/>
      <c r="K29" s="530"/>
      <c r="L29" s="536"/>
      <c r="M29" s="532"/>
      <c r="N29" s="536"/>
      <c r="O29" s="532"/>
      <c r="P29" s="530"/>
      <c r="Q29" s="583"/>
      <c r="R29" s="583"/>
      <c r="S29" s="583"/>
      <c r="T29" s="557"/>
      <c r="U29" s="557"/>
    </row>
    <row r="30" spans="1:21" s="59" customFormat="1" ht="19.95" customHeight="1">
      <c r="A30" s="61"/>
      <c r="B30" s="50"/>
      <c r="C30" s="63"/>
      <c r="D30" s="63"/>
      <c r="E30" s="40"/>
      <c r="F30" s="64"/>
      <c r="G30" s="73"/>
      <c r="H30" s="290"/>
      <c r="I30" s="280"/>
      <c r="J30" s="412"/>
      <c r="K30" s="530"/>
      <c r="L30" s="559" t="s">
        <v>141</v>
      </c>
      <c r="M30" s="533">
        <v>8</v>
      </c>
      <c r="N30" s="528" t="str">
        <f>IF(OR(M30=7,M30=8,M30=9),L26,IF(OR(M30=1,M30=2,M30=3),L34,""))</f>
        <v>吳品慧</v>
      </c>
      <c r="O30" s="538"/>
      <c r="P30" s="530"/>
      <c r="Q30" s="583"/>
      <c r="R30" s="583"/>
      <c r="S30" s="583"/>
      <c r="T30" s="557"/>
      <c r="U30" s="557"/>
    </row>
    <row r="31" spans="1:21" s="59" customFormat="1" ht="19.95" customHeight="1">
      <c r="A31" s="61">
        <v>13</v>
      </c>
      <c r="B31" s="50">
        <v>8</v>
      </c>
      <c r="C31" s="51" t="s">
        <v>22</v>
      </c>
      <c r="D31" s="51"/>
      <c r="E31" s="71"/>
      <c r="F31" s="72" t="s">
        <v>41</v>
      </c>
      <c r="G31" s="54" t="s">
        <v>37</v>
      </c>
      <c r="H31" s="285"/>
      <c r="I31" s="291"/>
      <c r="J31" s="412"/>
      <c r="K31" s="530"/>
      <c r="L31" s="536"/>
      <c r="M31" s="532"/>
      <c r="N31" s="531" t="s">
        <v>160</v>
      </c>
      <c r="O31" s="530"/>
      <c r="P31" s="530"/>
      <c r="Q31" s="583"/>
      <c r="R31" s="583"/>
      <c r="S31" s="583"/>
      <c r="T31" s="557"/>
      <c r="U31" s="557"/>
    </row>
    <row r="32" spans="1:21" s="59" customFormat="1" ht="19.95" customHeight="1">
      <c r="A32" s="61"/>
      <c r="B32" s="62"/>
      <c r="C32" s="63"/>
      <c r="D32" s="63"/>
      <c r="E32" s="40"/>
      <c r="F32" s="64"/>
      <c r="G32" s="65"/>
      <c r="H32" s="287" t="s">
        <v>127</v>
      </c>
      <c r="I32" s="284">
        <v>8</v>
      </c>
      <c r="J32" s="534" t="str">
        <f>IF(OR(I32= 7,I32= 8,I32= 9),F31,IF(OR(I32= 1,I32= 2,I32= 3),F33,IF(F31="Bye",F33,IF(F33="Bye",F31,""))))</f>
        <v>王柏云</v>
      </c>
      <c r="K32" s="529"/>
      <c r="L32" s="536"/>
      <c r="M32" s="532"/>
      <c r="N32" s="536"/>
      <c r="O32" s="530"/>
      <c r="P32" s="530"/>
      <c r="Q32" s="583"/>
      <c r="R32" s="583"/>
      <c r="S32" s="583"/>
      <c r="T32" s="557"/>
      <c r="U32" s="557"/>
    </row>
    <row r="33" spans="1:21" s="59" customFormat="1" ht="19.95" customHeight="1">
      <c r="A33" s="61">
        <v>14</v>
      </c>
      <c r="B33" s="70">
        <v>9</v>
      </c>
      <c r="C33" s="51" t="s">
        <v>22</v>
      </c>
      <c r="D33" s="51"/>
      <c r="E33" s="71"/>
      <c r="F33" s="72" t="s">
        <v>42</v>
      </c>
      <c r="G33" s="54" t="s">
        <v>43</v>
      </c>
      <c r="H33" s="285"/>
      <c r="I33" s="286"/>
      <c r="J33" s="536" t="s">
        <v>152</v>
      </c>
      <c r="K33" s="532"/>
      <c r="L33" s="536"/>
      <c r="M33" s="532"/>
      <c r="N33" s="536"/>
      <c r="O33" s="530"/>
      <c r="P33" s="530"/>
      <c r="Q33" s="583"/>
      <c r="R33" s="583"/>
      <c r="S33" s="583"/>
      <c r="T33" s="557"/>
      <c r="U33" s="557"/>
    </row>
    <row r="34" spans="1:21" s="59" customFormat="1" ht="19.95" customHeight="1">
      <c r="A34" s="61"/>
      <c r="B34" s="50"/>
      <c r="C34" s="63"/>
      <c r="D34" s="63"/>
      <c r="E34" s="40"/>
      <c r="F34" s="64"/>
      <c r="G34" s="73"/>
      <c r="H34" s="287"/>
      <c r="I34" s="288"/>
      <c r="J34" s="585" t="s">
        <v>132</v>
      </c>
      <c r="K34" s="533">
        <v>3</v>
      </c>
      <c r="L34" s="528" t="str">
        <f>IF(OR(K34=7,K34=8,K34=9),J32,IF(OR(K34=1,K34=2,K34=3),J36,""))</f>
        <v>鄭美娟</v>
      </c>
      <c r="M34" s="538"/>
      <c r="N34" s="536"/>
      <c r="O34" s="530"/>
      <c r="P34" s="530"/>
      <c r="Q34" s="583"/>
      <c r="R34" s="583"/>
      <c r="S34" s="583"/>
      <c r="T34" s="557"/>
      <c r="U34" s="557"/>
    </row>
    <row r="35" spans="1:21" s="59" customFormat="1" ht="19.95" customHeight="1">
      <c r="A35" s="61">
        <v>15</v>
      </c>
      <c r="B35" s="50" t="s">
        <v>1</v>
      </c>
      <c r="C35" s="51" t="s">
        <v>22</v>
      </c>
      <c r="D35" s="51"/>
      <c r="E35" s="71"/>
      <c r="F35" s="72" t="s">
        <v>26</v>
      </c>
      <c r="G35" s="54"/>
      <c r="H35" s="285"/>
      <c r="I35" s="283"/>
      <c r="J35" s="412"/>
      <c r="K35" s="532"/>
      <c r="L35" s="531" t="s">
        <v>155</v>
      </c>
      <c r="M35" s="530"/>
      <c r="N35" s="536"/>
      <c r="O35" s="530"/>
      <c r="P35" s="530"/>
      <c r="Q35" s="583"/>
      <c r="R35" s="583"/>
      <c r="S35" s="583"/>
      <c r="T35" s="557"/>
      <c r="U35" s="557"/>
    </row>
    <row r="36" spans="1:21" s="59" customFormat="1" ht="19.95" customHeight="1">
      <c r="A36" s="61"/>
      <c r="B36" s="62"/>
      <c r="C36" s="63"/>
      <c r="D36" s="63"/>
      <c r="E36" s="40"/>
      <c r="F36" s="64"/>
      <c r="G36" s="65"/>
      <c r="H36" s="287"/>
      <c r="I36" s="284"/>
      <c r="J36" s="534" t="str">
        <f>IF(OR(I36= 7,I36= 8,I36= 9),F35,IF(OR(I36= 1,I36= 2,I36= 3),F37,IF(F35="Bye",F37,IF(F37="Bye",F35,""))))</f>
        <v>鄭美娟</v>
      </c>
      <c r="K36" s="538"/>
      <c r="L36" s="536"/>
      <c r="M36" s="530"/>
      <c r="N36" s="536"/>
      <c r="O36" s="530"/>
      <c r="P36" s="530"/>
      <c r="Q36" s="583"/>
      <c r="R36" s="583"/>
      <c r="S36" s="583"/>
      <c r="T36" s="557"/>
      <c r="U36" s="557"/>
    </row>
    <row r="37" spans="1:21" s="59" customFormat="1" ht="19.95" customHeight="1">
      <c r="A37" s="49">
        <v>16</v>
      </c>
      <c r="B37" s="70">
        <v>3</v>
      </c>
      <c r="C37" s="51" t="s">
        <v>22</v>
      </c>
      <c r="D37" s="51">
        <v>2</v>
      </c>
      <c r="E37" s="52" t="s">
        <v>44</v>
      </c>
      <c r="F37" s="53" t="s">
        <v>45</v>
      </c>
      <c r="G37" s="54" t="s">
        <v>46</v>
      </c>
      <c r="H37" s="285"/>
      <c r="I37" s="289"/>
      <c r="J37" s="537"/>
      <c r="K37" s="530"/>
      <c r="L37" s="536"/>
      <c r="M37" s="530"/>
      <c r="N37" s="536"/>
      <c r="O37" s="530"/>
      <c r="P37" s="530"/>
      <c r="Q37" s="583"/>
      <c r="R37" s="583"/>
      <c r="S37" s="583"/>
      <c r="T37" s="557"/>
      <c r="U37" s="557"/>
    </row>
    <row r="38" spans="1:21" s="59" customFormat="1" ht="19.95" customHeight="1">
      <c r="A38" s="77"/>
      <c r="B38" s="77"/>
      <c r="C38" s="78"/>
      <c r="D38" s="63"/>
      <c r="E38" s="40"/>
      <c r="F38" s="75"/>
      <c r="G38" s="73"/>
      <c r="H38" s="290"/>
      <c r="I38" s="280"/>
      <c r="J38" s="412"/>
      <c r="K38" s="530"/>
      <c r="L38" s="536"/>
      <c r="M38" s="530"/>
      <c r="N38" s="536"/>
      <c r="O38" s="530"/>
      <c r="P38" s="530"/>
      <c r="Q38" s="583"/>
      <c r="R38" s="583"/>
      <c r="S38" s="583"/>
      <c r="T38" s="557"/>
      <c r="U38" s="557"/>
    </row>
    <row r="39" spans="1:21" s="59" customFormat="1" ht="15" customHeight="1">
      <c r="A39" s="77"/>
      <c r="B39" s="77"/>
      <c r="C39" s="78"/>
      <c r="D39" s="63"/>
      <c r="E39" s="40"/>
      <c r="F39" s="75"/>
      <c r="G39" s="73"/>
      <c r="H39" s="412"/>
      <c r="I39" s="280"/>
      <c r="J39" s="412"/>
      <c r="K39" s="530"/>
      <c r="L39" s="536"/>
      <c r="M39" s="530"/>
      <c r="N39" s="536"/>
      <c r="O39" s="530"/>
      <c r="P39" s="530"/>
      <c r="Q39" s="583"/>
      <c r="R39" s="583"/>
      <c r="S39" s="583"/>
      <c r="T39" s="557"/>
      <c r="U39" s="557"/>
    </row>
    <row r="40" spans="1:21" s="59" customFormat="1" ht="9.6" customHeight="1">
      <c r="A40" s="77"/>
      <c r="B40" s="77"/>
      <c r="C40" s="78"/>
      <c r="D40" s="63"/>
      <c r="E40" s="40"/>
      <c r="F40" s="75"/>
      <c r="G40" s="73"/>
      <c r="H40" s="412"/>
      <c r="I40" s="280"/>
      <c r="J40" s="536"/>
      <c r="K40" s="530"/>
      <c r="L40" s="536"/>
      <c r="M40" s="535"/>
      <c r="N40" s="536"/>
      <c r="O40" s="535"/>
      <c r="P40" s="535"/>
      <c r="Q40" s="587"/>
      <c r="R40" s="583"/>
      <c r="S40" s="583"/>
      <c r="T40" s="557"/>
      <c r="U40" s="557"/>
    </row>
    <row r="41" spans="1:21" s="59" customFormat="1" ht="9.6" customHeight="1">
      <c r="A41" s="77"/>
      <c r="B41" s="77"/>
      <c r="C41" s="78"/>
      <c r="D41" s="63"/>
      <c r="E41" s="40"/>
      <c r="F41" s="75"/>
      <c r="G41" s="73"/>
      <c r="H41" s="412"/>
      <c r="I41" s="280"/>
      <c r="J41" s="536"/>
      <c r="K41" s="530"/>
      <c r="L41" s="536"/>
      <c r="M41" s="535"/>
      <c r="N41" s="536"/>
      <c r="O41" s="535"/>
      <c r="P41" s="535"/>
      <c r="Q41" s="587"/>
      <c r="R41" s="583"/>
      <c r="S41" s="583"/>
      <c r="T41" s="557"/>
      <c r="U41" s="557"/>
    </row>
    <row r="42" spans="1:21" s="59" customFormat="1" ht="9.6" customHeight="1">
      <c r="A42" s="77"/>
      <c r="B42" s="77"/>
      <c r="C42" s="78"/>
      <c r="D42" s="63"/>
      <c r="E42" s="40"/>
      <c r="F42" s="75"/>
      <c r="G42" s="73"/>
      <c r="H42" s="412"/>
      <c r="I42" s="280"/>
      <c r="J42" s="536"/>
      <c r="K42" s="530"/>
      <c r="L42" s="536"/>
      <c r="M42" s="535"/>
      <c r="N42" s="536"/>
      <c r="O42" s="535"/>
      <c r="P42" s="535"/>
      <c r="Q42" s="587"/>
      <c r="R42" s="583"/>
      <c r="S42" s="583"/>
      <c r="T42" s="557"/>
      <c r="U42" s="557"/>
    </row>
    <row r="43" spans="1:21" s="59" customFormat="1" ht="9.6" customHeight="1">
      <c r="A43" s="82"/>
      <c r="B43" s="82"/>
      <c r="C43" s="78"/>
      <c r="D43" s="63"/>
      <c r="E43" s="35"/>
      <c r="F43" s="83"/>
      <c r="G43" s="80"/>
      <c r="H43" s="413"/>
      <c r="I43" s="280"/>
      <c r="J43" s="418"/>
      <c r="K43" s="275"/>
      <c r="L43" s="418"/>
      <c r="M43" s="276"/>
      <c r="N43" s="418"/>
      <c r="O43" s="276"/>
      <c r="P43" s="276"/>
      <c r="Q43" s="276"/>
      <c r="R43" s="274"/>
      <c r="S43" s="274"/>
    </row>
    <row r="44" spans="1:21" s="59" customFormat="1" ht="9.6" customHeight="1">
      <c r="A44" s="77"/>
      <c r="B44" s="77"/>
      <c r="C44" s="78"/>
      <c r="D44" s="63"/>
      <c r="E44" s="35"/>
      <c r="F44" s="83"/>
      <c r="G44" s="80"/>
      <c r="H44" s="413"/>
      <c r="I44" s="280"/>
      <c r="J44" s="418"/>
      <c r="K44" s="275"/>
      <c r="L44" s="418"/>
      <c r="M44" s="276"/>
      <c r="N44" s="418"/>
      <c r="O44" s="276"/>
      <c r="P44" s="276"/>
      <c r="Q44" s="276"/>
      <c r="R44" s="274"/>
      <c r="S44" s="274"/>
    </row>
  </sheetData>
  <mergeCells count="5">
    <mergeCell ref="G1:G2"/>
    <mergeCell ref="H1:I2"/>
    <mergeCell ref="J1:K1"/>
    <mergeCell ref="J2:K2"/>
    <mergeCell ref="H3:K4"/>
  </mergeCells>
  <phoneticPr fontId="5" type="noConversion"/>
  <conditionalFormatting sqref="G43:H44 H23 H25 H27 H29 H31 H33 H35 H37 H7 H9 H11 H13 H15 H17 H19 H21">
    <cfRule type="expression" dxfId="226" priority="9" stopIfTrue="1">
      <formula>AND(#REF!&lt;9,$E7&gt;0)</formula>
    </cfRule>
  </conditionalFormatting>
  <conditionalFormatting sqref="F43:F44">
    <cfRule type="cellIs" dxfId="225" priority="13" stopIfTrue="1" operator="equal">
      <formula>"Bye"</formula>
    </cfRule>
    <cfRule type="expression" dxfId="224" priority="14" stopIfTrue="1">
      <formula>AND(#REF!&lt;9,$E43&gt;0)</formula>
    </cfRule>
  </conditionalFormatting>
  <conditionalFormatting sqref="C7:D7 D23 D25 D27 D29 D31 D33 D35 D37 C43:D44 C9:D9 C11:D11 C13:D13 C15:D15 C17:D17 C19:D19 C21:D21">
    <cfRule type="cellIs" dxfId="223" priority="15" stopIfTrue="1" operator="equal">
      <formula>"QA"</formula>
    </cfRule>
    <cfRule type="cellIs" dxfId="222" priority="16" stopIfTrue="1" operator="equal">
      <formula>"DA"</formula>
    </cfRule>
  </conditionalFormatting>
  <conditionalFormatting sqref="I8 I12 M30 M14 K10 K18 O22 I20 I28 I36 K34">
    <cfRule type="expression" dxfId="221" priority="17" stopIfTrue="1">
      <formula>$N$1="CU"</formula>
    </cfRule>
  </conditionalFormatting>
  <conditionalFormatting sqref="F35 F37 F25 F33 F31 F29 F23 F19 F21 F15 F13 F7 L10 L18 L26 L34 N14 N30 P22 J8:J9 J11:J17 J19:J25 J27:J33 J35:J36">
    <cfRule type="cellIs" dxfId="220" priority="18" stopIfTrue="1" operator="equal">
      <formula>"Bye"</formula>
    </cfRule>
  </conditionalFormatting>
  <conditionalFormatting sqref="I16">
    <cfRule type="expression" dxfId="219" priority="8" stopIfTrue="1">
      <formula>$N$1="CU"</formula>
    </cfRule>
  </conditionalFormatting>
  <conditionalFormatting sqref="I24">
    <cfRule type="expression" dxfId="218" priority="7" stopIfTrue="1">
      <formula>$N$1="CU"</formula>
    </cfRule>
  </conditionalFormatting>
  <conditionalFormatting sqref="I32">
    <cfRule type="expression" dxfId="217" priority="6" stopIfTrue="1">
      <formula>$N$1="CU"</formula>
    </cfRule>
  </conditionalFormatting>
  <conditionalFormatting sqref="K26">
    <cfRule type="expression" dxfId="216" priority="5" stopIfTrue="1">
      <formula>$N$1="CU"</formula>
    </cfRule>
  </conditionalFormatting>
  <conditionalFormatting sqref="F1:F8 F10 F12:F16 F18:F26 F28:F1048576">
    <cfRule type="duplicateValues" dxfId="215" priority="1"/>
    <cfRule type="duplicateValues" dxfId="214" priority="4"/>
  </conditionalFormatting>
  <conditionalFormatting sqref="C23 C25 C27 C29 C31 C33 C35 C37">
    <cfRule type="cellIs" dxfId="213" priority="2" stopIfTrue="1" operator="equal">
      <formula>"QA"</formula>
    </cfRule>
    <cfRule type="cellIs" dxfId="212" priority="3" stopIfTrue="1" operator="equal">
      <formula>"DA"</formula>
    </cfRule>
  </conditionalFormatting>
  <dataValidations count="1">
    <dataValidation type="list" showInputMessage="1" showErrorMessage="1" sqref="C7 C9 C11 C13 C15 C17 C19 C21 C23 C25 C27 C29 C31 C33 C35 C37" xr:uid="{00000000-0002-0000-0000-000000000000}">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99060</xdr:colOff>
                    <xdr:row>0</xdr:row>
                    <xdr:rowOff>0</xdr:rowOff>
                  </from>
                  <to>
                    <xdr:col>11</xdr:col>
                    <xdr:colOff>213360</xdr:colOff>
                    <xdr:row>1</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7" tint="0.59999389629810485"/>
  </sheetPr>
  <dimension ref="A1:T44"/>
  <sheetViews>
    <sheetView zoomScaleNormal="100" workbookViewId="0">
      <selection activeCell="P10" sqref="P10"/>
    </sheetView>
  </sheetViews>
  <sheetFormatPr defaultColWidth="9" defaultRowHeight="22.2"/>
  <cols>
    <col min="1" max="2" width="3.6640625" style="91" customWidth="1"/>
    <col min="3" max="3" width="4.6640625" style="92" customWidth="1"/>
    <col min="4" max="4" width="4.6640625" style="93" customWidth="1"/>
    <col min="5" max="5" width="4.6640625" style="94" customWidth="1"/>
    <col min="6" max="6" width="10.6640625" style="95" customWidth="1"/>
    <col min="7" max="7" width="8.6640625" style="96" customWidth="1"/>
    <col min="8" max="8" width="8.6640625" style="346" customWidth="1"/>
    <col min="9" max="9" width="1.44140625" style="293" customWidth="1"/>
    <col min="10" max="10" width="7.6640625" style="419" customWidth="1"/>
    <col min="11" max="11" width="1.44140625" style="293" customWidth="1"/>
    <col min="12" max="12" width="7.6640625" style="419" customWidth="1"/>
    <col min="13" max="13" width="1.44140625" style="274" customWidth="1"/>
    <col min="14" max="14" width="7.6640625" style="345" customWidth="1"/>
    <col min="15" max="15" width="1.44140625" style="293" customWidth="1"/>
    <col min="16" max="16" width="7.6640625" style="270" customWidth="1"/>
    <col min="17" max="17" width="1.44140625" style="100" customWidth="1"/>
    <col min="18" max="18" width="8" style="91" hidden="1" customWidth="1"/>
    <col min="19" max="19" width="7.6640625" style="91" customWidth="1"/>
    <col min="20" max="20" width="8" style="91" hidden="1" customWidth="1"/>
    <col min="21" max="16384" width="9" style="91"/>
  </cols>
  <sheetData>
    <row r="1" spans="1:20" s="7" customFormat="1" ht="15" customHeight="1">
      <c r="A1" s="1" t="s">
        <v>0</v>
      </c>
      <c r="B1" s="1"/>
      <c r="C1" s="2"/>
      <c r="D1" s="2"/>
      <c r="E1" s="1"/>
      <c r="F1" s="3"/>
      <c r="G1" s="448"/>
      <c r="H1" s="449">
        <v>40</v>
      </c>
      <c r="I1" s="450"/>
      <c r="J1" s="453"/>
      <c r="K1" s="454"/>
      <c r="L1" s="420"/>
      <c r="M1" s="267"/>
      <c r="N1" s="422" t="s">
        <v>1</v>
      </c>
      <c r="O1" s="267"/>
      <c r="P1" s="267"/>
      <c r="Q1" s="5"/>
    </row>
    <row r="2" spans="1:20" s="16" customFormat="1" ht="15" customHeight="1">
      <c r="A2" s="8" t="s">
        <v>2</v>
      </c>
      <c r="B2" s="9"/>
      <c r="C2" s="10"/>
      <c r="D2" s="10"/>
      <c r="E2" s="11"/>
      <c r="F2" s="12"/>
      <c r="G2" s="448"/>
      <c r="H2" s="451"/>
      <c r="I2" s="452"/>
      <c r="J2" s="453"/>
      <c r="K2" s="454"/>
      <c r="L2" s="420"/>
      <c r="M2" s="269"/>
      <c r="N2" s="419"/>
      <c r="O2" s="269"/>
      <c r="P2" s="269"/>
      <c r="Q2" s="15"/>
    </row>
    <row r="3" spans="1:20" s="16" customFormat="1" ht="17.100000000000001" customHeight="1">
      <c r="A3" s="17" t="s">
        <v>3</v>
      </c>
      <c r="B3" s="18"/>
      <c r="C3" s="19"/>
      <c r="D3" s="19"/>
      <c r="E3" s="11"/>
      <c r="F3" s="20"/>
      <c r="G3" s="21" t="s">
        <v>4</v>
      </c>
      <c r="H3" s="455" t="s">
        <v>126</v>
      </c>
      <c r="I3" s="456"/>
      <c r="J3" s="456"/>
      <c r="K3" s="457"/>
      <c r="L3" s="421"/>
      <c r="M3" s="281"/>
      <c r="N3" s="421"/>
      <c r="O3" s="281"/>
      <c r="P3" s="277" t="s">
        <v>6</v>
      </c>
    </row>
    <row r="4" spans="1:20" s="35" customFormat="1" ht="17.100000000000001" customHeight="1" thickBot="1">
      <c r="A4" s="25" t="s">
        <v>7</v>
      </c>
      <c r="B4" s="26"/>
      <c r="C4" s="27"/>
      <c r="D4" s="27"/>
      <c r="E4" s="28"/>
      <c r="F4" s="29"/>
      <c r="G4" s="30" t="s">
        <v>8</v>
      </c>
      <c r="H4" s="458"/>
      <c r="I4" s="459"/>
      <c r="J4" s="459"/>
      <c r="K4" s="460"/>
      <c r="L4" s="440"/>
      <c r="M4" s="282"/>
      <c r="N4" s="423"/>
      <c r="O4" s="282"/>
      <c r="P4" s="278" t="s">
        <v>9</v>
      </c>
    </row>
    <row r="5" spans="1:20" s="35" customFormat="1" ht="18" customHeight="1">
      <c r="A5" s="296" t="s">
        <v>10</v>
      </c>
      <c r="B5" s="296" t="s">
        <v>11</v>
      </c>
      <c r="C5" s="36" t="s">
        <v>12</v>
      </c>
      <c r="D5" s="297" t="s">
        <v>13</v>
      </c>
      <c r="E5" s="37" t="s">
        <v>14</v>
      </c>
      <c r="F5" s="298" t="s">
        <v>15</v>
      </c>
      <c r="G5" s="299" t="s">
        <v>16</v>
      </c>
      <c r="H5" s="410" t="s">
        <v>17</v>
      </c>
      <c r="I5" s="294"/>
      <c r="J5" s="414" t="s">
        <v>18</v>
      </c>
      <c r="K5" s="294"/>
      <c r="L5" s="414" t="s">
        <v>19</v>
      </c>
      <c r="M5" s="300"/>
      <c r="N5" s="414" t="s">
        <v>20</v>
      </c>
      <c r="O5" s="301"/>
      <c r="P5" s="302" t="s">
        <v>21</v>
      </c>
      <c r="Q5" s="23"/>
    </row>
    <row r="6" spans="1:20" s="48" customFormat="1" ht="19.95" customHeight="1" thickBot="1">
      <c r="A6" s="38"/>
      <c r="B6" s="38"/>
      <c r="C6" s="19"/>
      <c r="D6" s="39"/>
      <c r="E6" s="40"/>
      <c r="F6" s="41"/>
      <c r="G6" s="42"/>
      <c r="H6" s="411"/>
      <c r="I6" s="272"/>
      <c r="J6" s="415"/>
      <c r="K6" s="272"/>
      <c r="L6" s="415"/>
      <c r="M6" s="272"/>
      <c r="N6" s="415"/>
      <c r="O6" s="272"/>
      <c r="P6" s="272"/>
      <c r="Q6" s="47"/>
    </row>
    <row r="7" spans="1:20" s="59" customFormat="1" ht="19.95" customHeight="1">
      <c r="A7" s="49">
        <v>1</v>
      </c>
      <c r="B7" s="50">
        <v>1</v>
      </c>
      <c r="C7" s="51" t="s">
        <v>22</v>
      </c>
      <c r="D7" s="51">
        <v>2</v>
      </c>
      <c r="E7" s="52" t="s">
        <v>23</v>
      </c>
      <c r="F7" s="53" t="s">
        <v>47</v>
      </c>
      <c r="G7" s="54" t="s">
        <v>43</v>
      </c>
      <c r="H7" s="285" t="s">
        <v>22</v>
      </c>
      <c r="I7" s="283"/>
      <c r="J7" s="418"/>
      <c r="K7" s="275"/>
      <c r="L7" s="418"/>
      <c r="M7" s="275"/>
      <c r="N7" s="416"/>
      <c r="O7" s="275"/>
      <c r="P7" s="275"/>
      <c r="Q7" s="58"/>
      <c r="T7" s="60" t="e">
        <v>#REF!</v>
      </c>
    </row>
    <row r="8" spans="1:20" s="59" customFormat="1" ht="19.95" customHeight="1">
      <c r="A8" s="61"/>
      <c r="B8" s="62"/>
      <c r="C8" s="63"/>
      <c r="D8" s="63"/>
      <c r="E8" s="40"/>
      <c r="F8" s="64"/>
      <c r="G8" s="65"/>
      <c r="H8" s="287"/>
      <c r="I8" s="284"/>
      <c r="J8" s="528" t="str">
        <f>IF(OR(I8= 7,I8= 8,I8= 9),F7,IF(OR(I8= 1,I8= 2,I8= 3),F9,IF(F7="Bye",F9,IF(F9="Bye",F7,""))))</f>
        <v>陳怡君</v>
      </c>
      <c r="K8" s="529"/>
      <c r="L8" s="536"/>
      <c r="M8" s="530"/>
      <c r="N8" s="412"/>
      <c r="O8" s="530"/>
      <c r="P8" s="530"/>
      <c r="Q8" s="556"/>
      <c r="R8" s="557"/>
      <c r="S8" s="557"/>
      <c r="T8" s="69" t="e">
        <v>#REF!</v>
      </c>
    </row>
    <row r="9" spans="1:20" s="59" customFormat="1" ht="19.95" customHeight="1">
      <c r="A9" s="61">
        <v>2</v>
      </c>
      <c r="B9" s="70" t="s">
        <v>1</v>
      </c>
      <c r="C9" s="51" t="s">
        <v>22</v>
      </c>
      <c r="D9" s="51"/>
      <c r="E9" s="71"/>
      <c r="F9" s="295" t="s">
        <v>144</v>
      </c>
      <c r="G9" s="54"/>
      <c r="H9" s="285"/>
      <c r="I9" s="286"/>
      <c r="J9" s="536"/>
      <c r="K9" s="532"/>
      <c r="L9" s="536"/>
      <c r="M9" s="530"/>
      <c r="N9" s="412"/>
      <c r="O9" s="530"/>
      <c r="P9" s="530"/>
      <c r="Q9" s="556"/>
      <c r="R9" s="557"/>
      <c r="S9" s="557"/>
      <c r="T9" s="69" t="e">
        <v>#REF!</v>
      </c>
    </row>
    <row r="10" spans="1:20" s="59" customFormat="1" ht="19.95" customHeight="1">
      <c r="A10" s="61"/>
      <c r="B10" s="50"/>
      <c r="C10" s="63"/>
      <c r="D10" s="63"/>
      <c r="E10" s="40"/>
      <c r="F10" s="64"/>
      <c r="G10" s="73"/>
      <c r="H10" s="287"/>
      <c r="I10" s="288"/>
      <c r="J10" s="559" t="s">
        <v>132</v>
      </c>
      <c r="K10" s="533">
        <v>8</v>
      </c>
      <c r="L10" s="528" t="str">
        <f>IF(OR(K10=7,K10=8,K10=9),J8,IF(OR(K10=1,K10=2,K10=3),J12,""))</f>
        <v>陳怡君</v>
      </c>
      <c r="M10" s="529"/>
      <c r="N10" s="412"/>
      <c r="O10" s="530"/>
      <c r="P10" s="530"/>
      <c r="Q10" s="556"/>
      <c r="R10" s="557"/>
      <c r="S10" s="557"/>
      <c r="T10" s="69" t="e">
        <v>#REF!</v>
      </c>
    </row>
    <row r="11" spans="1:20" s="59" customFormat="1" ht="19.95" customHeight="1">
      <c r="A11" s="61">
        <v>3</v>
      </c>
      <c r="B11" s="50" t="s">
        <v>1</v>
      </c>
      <c r="C11" s="51" t="s">
        <v>22</v>
      </c>
      <c r="D11" s="51"/>
      <c r="E11" s="71"/>
      <c r="F11" s="295" t="s">
        <v>144</v>
      </c>
      <c r="G11" s="54"/>
      <c r="H11" s="285"/>
      <c r="I11" s="283"/>
      <c r="J11" s="536"/>
      <c r="K11" s="532"/>
      <c r="L11" s="531" t="s">
        <v>152</v>
      </c>
      <c r="M11" s="581"/>
      <c r="N11" s="412"/>
      <c r="O11" s="530"/>
      <c r="P11" s="530"/>
      <c r="Q11" s="556"/>
      <c r="R11" s="557"/>
      <c r="S11" s="557"/>
      <c r="T11" s="69" t="e">
        <v>#REF!</v>
      </c>
    </row>
    <row r="12" spans="1:20" s="59" customFormat="1" ht="19.95" customHeight="1">
      <c r="A12" s="61"/>
      <c r="B12" s="62"/>
      <c r="C12" s="63"/>
      <c r="D12" s="63"/>
      <c r="E12" s="40"/>
      <c r="F12" s="64"/>
      <c r="G12" s="65"/>
      <c r="H12" s="287"/>
      <c r="I12" s="284">
        <v>5</v>
      </c>
      <c r="J12" s="528" t="str">
        <f>IF(OR(I12= 7,I12= 8,I12= 9),F11,IF(OR(I12= 1,I12= 2,I12= 3),F13,IF(F11="Bye",F13,IF(F13="Bye",F11,""))))</f>
        <v>陳忻怡</v>
      </c>
      <c r="K12" s="538"/>
      <c r="L12" s="536"/>
      <c r="M12" s="532"/>
      <c r="N12" s="412"/>
      <c r="O12" s="530"/>
      <c r="P12" s="530"/>
      <c r="Q12" s="556"/>
      <c r="R12" s="557"/>
      <c r="S12" s="557"/>
      <c r="T12" s="69" t="e">
        <v>#REF!</v>
      </c>
    </row>
    <row r="13" spans="1:20" s="59" customFormat="1" ht="19.95" customHeight="1">
      <c r="A13" s="61">
        <v>4</v>
      </c>
      <c r="B13" s="70">
        <v>8</v>
      </c>
      <c r="C13" s="51" t="s">
        <v>22</v>
      </c>
      <c r="D13" s="51"/>
      <c r="E13" s="71"/>
      <c r="F13" s="72" t="s">
        <v>48</v>
      </c>
      <c r="G13" s="54" t="s">
        <v>49</v>
      </c>
      <c r="H13" s="285"/>
      <c r="I13" s="289"/>
      <c r="J13" s="536"/>
      <c r="K13" s="530"/>
      <c r="L13" s="536"/>
      <c r="M13" s="532"/>
      <c r="N13" s="412"/>
      <c r="O13" s="530"/>
      <c r="P13" s="530"/>
      <c r="Q13" s="556"/>
      <c r="R13" s="557"/>
      <c r="S13" s="557"/>
      <c r="T13" s="69" t="e">
        <v>#REF!</v>
      </c>
    </row>
    <row r="14" spans="1:20" s="59" customFormat="1" ht="19.95" customHeight="1">
      <c r="A14" s="61"/>
      <c r="B14" s="50"/>
      <c r="C14" s="63"/>
      <c r="D14" s="63"/>
      <c r="E14" s="40"/>
      <c r="F14" s="64"/>
      <c r="G14" s="73"/>
      <c r="H14" s="290"/>
      <c r="I14" s="280"/>
      <c r="J14" s="536"/>
      <c r="K14" s="530"/>
      <c r="L14" s="559" t="s">
        <v>141</v>
      </c>
      <c r="M14" s="533">
        <v>2</v>
      </c>
      <c r="N14" s="534" t="str">
        <f>IF(OR(M14=7,M14=8,M14=9),L10,IF(OR(M14=1,M14=2,M14=3),L18,""))</f>
        <v>張秀麗</v>
      </c>
      <c r="O14" s="529"/>
      <c r="P14" s="530"/>
      <c r="Q14" s="556"/>
      <c r="R14" s="557"/>
      <c r="S14" s="557"/>
      <c r="T14" s="69" t="e">
        <v>#REF!</v>
      </c>
    </row>
    <row r="15" spans="1:20" s="59" customFormat="1" ht="19.95" customHeight="1">
      <c r="A15" s="49">
        <v>5</v>
      </c>
      <c r="B15" s="50">
        <v>6</v>
      </c>
      <c r="C15" s="51" t="s">
        <v>22</v>
      </c>
      <c r="D15" s="51">
        <v>6</v>
      </c>
      <c r="E15" s="52" t="s">
        <v>29</v>
      </c>
      <c r="F15" s="53" t="s">
        <v>50</v>
      </c>
      <c r="G15" s="54" t="s">
        <v>37</v>
      </c>
      <c r="H15" s="285"/>
      <c r="I15" s="291"/>
      <c r="J15" s="536"/>
      <c r="K15" s="530"/>
      <c r="L15" s="536"/>
      <c r="M15" s="532"/>
      <c r="N15" s="537" t="s">
        <v>160</v>
      </c>
      <c r="O15" s="581"/>
      <c r="P15" s="530"/>
      <c r="Q15" s="556"/>
      <c r="R15" s="557"/>
      <c r="S15" s="557"/>
      <c r="T15" s="69" t="e">
        <v>#REF!</v>
      </c>
    </row>
    <row r="16" spans="1:20" s="59" customFormat="1" ht="19.95" customHeight="1" thickBot="1">
      <c r="A16" s="61"/>
      <c r="B16" s="62"/>
      <c r="C16" s="63"/>
      <c r="D16" s="63"/>
      <c r="E16" s="40"/>
      <c r="F16" s="64"/>
      <c r="G16" s="65"/>
      <c r="H16" s="287"/>
      <c r="I16" s="284"/>
      <c r="J16" s="528" t="str">
        <f>IF(OR(I16= 7,I16= 8,I16= 9),F15,IF(OR(I16= 1,I16= 2,I16= 3),F17,IF(F15="Bye",F17,IF(F17="Bye",F15,""))))</f>
        <v>黃詩珊</v>
      </c>
      <c r="K16" s="529"/>
      <c r="L16" s="536"/>
      <c r="M16" s="532"/>
      <c r="N16" s="412"/>
      <c r="O16" s="532"/>
      <c r="P16" s="530"/>
      <c r="Q16" s="556"/>
      <c r="R16" s="557"/>
      <c r="S16" s="557"/>
      <c r="T16" s="74" t="e">
        <v>#REF!</v>
      </c>
    </row>
    <row r="17" spans="1:19" s="59" customFormat="1" ht="19.95" customHeight="1">
      <c r="A17" s="61">
        <v>6</v>
      </c>
      <c r="B17" s="70" t="s">
        <v>1</v>
      </c>
      <c r="C17" s="51" t="s">
        <v>22</v>
      </c>
      <c r="D17" s="51"/>
      <c r="E17" s="71"/>
      <c r="F17" s="295" t="s">
        <v>144</v>
      </c>
      <c r="G17" s="54"/>
      <c r="H17" s="285"/>
      <c r="I17" s="286"/>
      <c r="J17" s="536"/>
      <c r="K17" s="532"/>
      <c r="L17" s="536"/>
      <c r="M17" s="532"/>
      <c r="N17" s="412"/>
      <c r="O17" s="532"/>
      <c r="P17" s="530"/>
      <c r="Q17" s="556"/>
      <c r="R17" s="557"/>
      <c r="S17" s="557"/>
    </row>
    <row r="18" spans="1:19" s="59" customFormat="1" ht="19.95" customHeight="1">
      <c r="A18" s="61"/>
      <c r="B18" s="50"/>
      <c r="C18" s="63"/>
      <c r="D18" s="63"/>
      <c r="E18" s="40"/>
      <c r="F18" s="64"/>
      <c r="G18" s="73"/>
      <c r="H18" s="287"/>
      <c r="I18" s="288"/>
      <c r="J18" s="559" t="s">
        <v>133</v>
      </c>
      <c r="K18" s="533">
        <v>2</v>
      </c>
      <c r="L18" s="528" t="str">
        <f>IF(OR(K18=7,K18=8,K18=9),J16,IF(OR(K18=1,K18=2,K18=3),J20,""))</f>
        <v>張秀麗</v>
      </c>
      <c r="M18" s="538"/>
      <c r="N18" s="412"/>
      <c r="O18" s="532"/>
      <c r="P18" s="530"/>
      <c r="Q18" s="556"/>
      <c r="R18" s="557"/>
      <c r="S18" s="557"/>
    </row>
    <row r="19" spans="1:19" s="59" customFormat="1" ht="19.95" customHeight="1">
      <c r="A19" s="61">
        <v>7</v>
      </c>
      <c r="B19" s="50">
        <v>9</v>
      </c>
      <c r="C19" s="51" t="s">
        <v>22</v>
      </c>
      <c r="D19" s="51"/>
      <c r="E19" s="71"/>
      <c r="F19" s="72" t="s">
        <v>51</v>
      </c>
      <c r="G19" s="54" t="s">
        <v>43</v>
      </c>
      <c r="H19" s="285"/>
      <c r="I19" s="283"/>
      <c r="J19" s="536"/>
      <c r="K19" s="532"/>
      <c r="L19" s="531" t="s">
        <v>150</v>
      </c>
      <c r="M19" s="530"/>
      <c r="N19" s="412"/>
      <c r="O19" s="532"/>
      <c r="P19" s="530"/>
      <c r="Q19" s="556"/>
      <c r="R19" s="557"/>
      <c r="S19" s="557"/>
    </row>
    <row r="20" spans="1:19" s="59" customFormat="1" ht="19.95" customHeight="1">
      <c r="A20" s="61"/>
      <c r="B20" s="62"/>
      <c r="C20" s="63"/>
      <c r="D20" s="63"/>
      <c r="E20" s="40"/>
      <c r="F20" s="64"/>
      <c r="G20" s="65"/>
      <c r="H20" s="287" t="s">
        <v>128</v>
      </c>
      <c r="I20" s="284">
        <v>8</v>
      </c>
      <c r="J20" s="528" t="str">
        <f>IF(OR(I20= 7,I20= 8,I20= 9),F19,IF(OR(I20= 1,I20= 2,I20= 3),F21,IF(F19="Bye",F21,IF(F21="Bye",F19,""))))</f>
        <v>張秀麗</v>
      </c>
      <c r="K20" s="538"/>
      <c r="L20" s="536"/>
      <c r="M20" s="530"/>
      <c r="N20" s="412"/>
      <c r="O20" s="532"/>
      <c r="P20" s="530"/>
      <c r="Q20" s="556"/>
      <c r="R20" s="557"/>
      <c r="S20" s="557"/>
    </row>
    <row r="21" spans="1:19" s="59" customFormat="1" ht="19.95" customHeight="1">
      <c r="A21" s="61">
        <v>8</v>
      </c>
      <c r="B21" s="70">
        <v>7</v>
      </c>
      <c r="C21" s="51" t="s">
        <v>22</v>
      </c>
      <c r="D21" s="51"/>
      <c r="E21" s="71"/>
      <c r="F21" s="72" t="s">
        <v>52</v>
      </c>
      <c r="G21" s="54" t="s">
        <v>53</v>
      </c>
      <c r="H21" s="285"/>
      <c r="I21" s="289"/>
      <c r="J21" s="536" t="s">
        <v>151</v>
      </c>
      <c r="K21" s="530"/>
      <c r="L21" s="536"/>
      <c r="M21" s="530"/>
      <c r="N21" s="412"/>
      <c r="O21" s="532"/>
      <c r="P21" s="530"/>
      <c r="Q21" s="556"/>
      <c r="R21" s="557"/>
      <c r="S21" s="557"/>
    </row>
    <row r="22" spans="1:19" s="59" customFormat="1" ht="19.95" customHeight="1">
      <c r="A22" s="61"/>
      <c r="B22" s="50"/>
      <c r="C22" s="63"/>
      <c r="D22" s="63"/>
      <c r="E22" s="40"/>
      <c r="F22" s="75"/>
      <c r="G22" s="73"/>
      <c r="H22" s="290"/>
      <c r="I22" s="280"/>
      <c r="J22" s="536"/>
      <c r="K22" s="530"/>
      <c r="L22" s="536"/>
      <c r="M22" s="530"/>
      <c r="N22" s="582" t="s">
        <v>142</v>
      </c>
      <c r="O22" s="533">
        <v>8</v>
      </c>
      <c r="P22" s="529" t="str">
        <f>IF(OR(O22=7,O22=8,O22=9),N14,IF(OR(O22=1,O22=2,O22=3),N30,""))</f>
        <v>張秀麗</v>
      </c>
      <c r="Q22" s="574"/>
      <c r="R22" s="557"/>
      <c r="S22" s="557"/>
    </row>
    <row r="23" spans="1:19" s="59" customFormat="1" ht="19.95" customHeight="1">
      <c r="A23" s="61">
        <v>9</v>
      </c>
      <c r="B23" s="50">
        <v>10</v>
      </c>
      <c r="C23" s="51" t="s">
        <v>22</v>
      </c>
      <c r="D23" s="51"/>
      <c r="E23" s="71"/>
      <c r="F23" s="72" t="s">
        <v>54</v>
      </c>
      <c r="G23" s="54" t="s">
        <v>25</v>
      </c>
      <c r="H23" s="285"/>
      <c r="I23" s="283"/>
      <c r="J23" s="536"/>
      <c r="K23" s="530"/>
      <c r="L23" s="536"/>
      <c r="M23" s="530"/>
      <c r="N23" s="412"/>
      <c r="O23" s="532"/>
      <c r="P23" s="442" t="s">
        <v>152</v>
      </c>
      <c r="Q23" s="574"/>
      <c r="R23" s="557"/>
      <c r="S23" s="557"/>
    </row>
    <row r="24" spans="1:19" s="59" customFormat="1" ht="19.95" customHeight="1">
      <c r="A24" s="61"/>
      <c r="B24" s="62"/>
      <c r="C24" s="63"/>
      <c r="D24" s="63"/>
      <c r="E24" s="40"/>
      <c r="F24" s="64"/>
      <c r="G24" s="65"/>
      <c r="H24" s="287" t="s">
        <v>128</v>
      </c>
      <c r="I24" s="284">
        <v>8</v>
      </c>
      <c r="J24" s="528" t="str">
        <f>IF(OR(I24= 7,I24= 8,I24= 9),F23,IF(OR(I24= 1,I24= 2,I24= 3),F25,IF(F23="Bye",F25,IF(F25="Bye",F23,""))))</f>
        <v>郭錦秀</v>
      </c>
      <c r="K24" s="529"/>
      <c r="L24" s="536"/>
      <c r="M24" s="530"/>
      <c r="N24" s="412"/>
      <c r="O24" s="532"/>
      <c r="P24" s="530"/>
      <c r="Q24" s="556"/>
      <c r="R24" s="557"/>
      <c r="S24" s="557"/>
    </row>
    <row r="25" spans="1:19" s="59" customFormat="1" ht="19.95" customHeight="1">
      <c r="A25" s="61">
        <v>10</v>
      </c>
      <c r="B25" s="70">
        <v>4</v>
      </c>
      <c r="C25" s="51" t="s">
        <v>22</v>
      </c>
      <c r="D25" s="51"/>
      <c r="E25" s="71"/>
      <c r="F25" s="72" t="s">
        <v>55</v>
      </c>
      <c r="G25" s="54" t="s">
        <v>28</v>
      </c>
      <c r="H25" s="285"/>
      <c r="I25" s="286"/>
      <c r="J25" s="536" t="s">
        <v>151</v>
      </c>
      <c r="K25" s="532"/>
      <c r="L25" s="536"/>
      <c r="M25" s="530"/>
      <c r="N25" s="412"/>
      <c r="O25" s="532"/>
      <c r="P25" s="530"/>
      <c r="Q25" s="556"/>
      <c r="R25" s="557"/>
      <c r="S25" s="557"/>
    </row>
    <row r="26" spans="1:19" s="59" customFormat="1" ht="19.95" customHeight="1">
      <c r="A26" s="61"/>
      <c r="B26" s="50"/>
      <c r="C26" s="63"/>
      <c r="D26" s="63"/>
      <c r="E26" s="40"/>
      <c r="F26" s="64"/>
      <c r="G26" s="73"/>
      <c r="H26" s="287"/>
      <c r="I26" s="288"/>
      <c r="J26" s="559" t="s">
        <v>133</v>
      </c>
      <c r="K26" s="533">
        <v>2</v>
      </c>
      <c r="L26" s="528" t="str">
        <f>IF(OR(K26=7,K26=8,K26=9),J24,IF(OR(K26=1,K26=2,K26=3),J28,""))</f>
        <v>陳君翔</v>
      </c>
      <c r="M26" s="529"/>
      <c r="N26" s="412"/>
      <c r="O26" s="532"/>
      <c r="P26" s="530"/>
      <c r="Q26" s="556"/>
      <c r="R26" s="557"/>
      <c r="S26" s="557"/>
    </row>
    <row r="27" spans="1:19" s="59" customFormat="1" ht="19.95" customHeight="1">
      <c r="A27" s="61">
        <v>11</v>
      </c>
      <c r="B27" s="50" t="s">
        <v>1</v>
      </c>
      <c r="C27" s="51" t="s">
        <v>22</v>
      </c>
      <c r="D27" s="51"/>
      <c r="E27" s="71"/>
      <c r="F27" s="295" t="s">
        <v>144</v>
      </c>
      <c r="G27" s="54"/>
      <c r="H27" s="285"/>
      <c r="I27" s="283"/>
      <c r="J27" s="536"/>
      <c r="K27" s="532"/>
      <c r="L27" s="531" t="s">
        <v>152</v>
      </c>
      <c r="M27" s="581"/>
      <c r="N27" s="412"/>
      <c r="O27" s="532"/>
      <c r="P27" s="530"/>
      <c r="Q27" s="556"/>
      <c r="R27" s="557"/>
      <c r="S27" s="557"/>
    </row>
    <row r="28" spans="1:19" s="59" customFormat="1" ht="19.95" customHeight="1">
      <c r="A28" s="76"/>
      <c r="B28" s="62"/>
      <c r="C28" s="63"/>
      <c r="D28" s="63"/>
      <c r="E28" s="40"/>
      <c r="F28" s="64"/>
      <c r="G28" s="65"/>
      <c r="H28" s="287"/>
      <c r="I28" s="284">
        <v>6</v>
      </c>
      <c r="J28" s="528" t="str">
        <f>IF(OR(I28= 7,I28= 8,I28= 9),F27,IF(OR(I28= 1,I28= 2,I28= 3),F29,IF(F27="Bye",F29,IF(F29="Bye",F27,""))))</f>
        <v>陳君翔</v>
      </c>
      <c r="K28" s="538"/>
      <c r="L28" s="536"/>
      <c r="M28" s="532"/>
      <c r="N28" s="412"/>
      <c r="O28" s="532"/>
      <c r="P28" s="530"/>
      <c r="Q28" s="556"/>
      <c r="R28" s="557"/>
      <c r="S28" s="557"/>
    </row>
    <row r="29" spans="1:19" s="59" customFormat="1" ht="19.95" customHeight="1">
      <c r="A29" s="49">
        <v>12</v>
      </c>
      <c r="B29" s="70">
        <v>3</v>
      </c>
      <c r="C29" s="51" t="s">
        <v>22</v>
      </c>
      <c r="D29" s="51">
        <v>5</v>
      </c>
      <c r="E29" s="52" t="s">
        <v>39</v>
      </c>
      <c r="F29" s="53" t="s">
        <v>56</v>
      </c>
      <c r="G29" s="54" t="s">
        <v>37</v>
      </c>
      <c r="H29" s="285"/>
      <c r="I29" s="289"/>
      <c r="J29" s="536"/>
      <c r="K29" s="530"/>
      <c r="L29" s="536"/>
      <c r="M29" s="532"/>
      <c r="N29" s="412"/>
      <c r="O29" s="532"/>
      <c r="P29" s="530"/>
      <c r="Q29" s="556"/>
      <c r="R29" s="557"/>
      <c r="S29" s="557"/>
    </row>
    <row r="30" spans="1:19" s="59" customFormat="1" ht="19.95" customHeight="1">
      <c r="A30" s="61"/>
      <c r="B30" s="50"/>
      <c r="C30" s="63"/>
      <c r="D30" s="63"/>
      <c r="E30" s="40"/>
      <c r="F30" s="64"/>
      <c r="G30" s="73"/>
      <c r="H30" s="290"/>
      <c r="I30" s="280"/>
      <c r="J30" s="536"/>
      <c r="K30" s="530"/>
      <c r="L30" s="559" t="s">
        <v>141</v>
      </c>
      <c r="M30" s="533">
        <v>2</v>
      </c>
      <c r="N30" s="534" t="str">
        <f>IF(OR(M30=7,M30=8,M30=9),L26,IF(OR(M30=1,M30=2,M30=3),L34,""))</f>
        <v>曾茹楓</v>
      </c>
      <c r="O30" s="538"/>
      <c r="P30" s="530"/>
      <c r="Q30" s="556"/>
      <c r="R30" s="557"/>
      <c r="S30" s="557"/>
    </row>
    <row r="31" spans="1:19" s="59" customFormat="1" ht="19.95" customHeight="1">
      <c r="A31" s="61">
        <v>13</v>
      </c>
      <c r="B31" s="50">
        <v>5</v>
      </c>
      <c r="C31" s="51" t="s">
        <v>22</v>
      </c>
      <c r="D31" s="51"/>
      <c r="E31" s="71"/>
      <c r="F31" s="72" t="s">
        <v>57</v>
      </c>
      <c r="G31" s="54" t="s">
        <v>28</v>
      </c>
      <c r="H31" s="285"/>
      <c r="I31" s="291"/>
      <c r="J31" s="536"/>
      <c r="K31" s="530"/>
      <c r="L31" s="536"/>
      <c r="M31" s="532"/>
      <c r="N31" s="537" t="s">
        <v>161</v>
      </c>
      <c r="O31" s="530"/>
      <c r="P31" s="530"/>
      <c r="Q31" s="556"/>
      <c r="R31" s="557"/>
      <c r="S31" s="557"/>
    </row>
    <row r="32" spans="1:19" s="59" customFormat="1" ht="19.95" customHeight="1">
      <c r="A32" s="61"/>
      <c r="B32" s="62"/>
      <c r="C32" s="63"/>
      <c r="D32" s="63"/>
      <c r="E32" s="40"/>
      <c r="F32" s="64"/>
      <c r="G32" s="65"/>
      <c r="H32" s="287" t="s">
        <v>128</v>
      </c>
      <c r="I32" s="284">
        <v>2</v>
      </c>
      <c r="J32" s="528" t="str">
        <f>IF(OR(I32= 7,I32= 8,I32= 9),F31,IF(OR(I32= 1,I32= 2,I32= 3),F33,IF(F31="Bye",F33,IF(F33="Bye",F31,""))))</f>
        <v>柯雅雯</v>
      </c>
      <c r="K32" s="529"/>
      <c r="L32" s="536"/>
      <c r="M32" s="532"/>
      <c r="N32" s="412"/>
      <c r="O32" s="530"/>
      <c r="P32" s="530"/>
      <c r="Q32" s="556"/>
      <c r="R32" s="557"/>
      <c r="S32" s="557"/>
    </row>
    <row r="33" spans="1:19" s="59" customFormat="1" ht="19.95" customHeight="1">
      <c r="A33" s="61">
        <v>14</v>
      </c>
      <c r="B33" s="70">
        <v>11</v>
      </c>
      <c r="C33" s="51" t="s">
        <v>22</v>
      </c>
      <c r="D33" s="51"/>
      <c r="E33" s="71"/>
      <c r="F33" s="72" t="s">
        <v>58</v>
      </c>
      <c r="G33" s="54" t="s">
        <v>33</v>
      </c>
      <c r="H33" s="285"/>
      <c r="I33" s="286"/>
      <c r="J33" s="536" t="s">
        <v>151</v>
      </c>
      <c r="K33" s="532"/>
      <c r="L33" s="536"/>
      <c r="M33" s="532"/>
      <c r="N33" s="412"/>
      <c r="O33" s="530"/>
      <c r="P33" s="530"/>
      <c r="Q33" s="556"/>
      <c r="R33" s="557"/>
      <c r="S33" s="557"/>
    </row>
    <row r="34" spans="1:19" s="59" customFormat="1" ht="19.95" customHeight="1">
      <c r="A34" s="61"/>
      <c r="B34" s="50"/>
      <c r="C34" s="63"/>
      <c r="D34" s="63"/>
      <c r="E34" s="40"/>
      <c r="F34" s="64"/>
      <c r="G34" s="73"/>
      <c r="H34" s="287"/>
      <c r="I34" s="288"/>
      <c r="J34" s="559" t="s">
        <v>133</v>
      </c>
      <c r="K34" s="533">
        <v>2</v>
      </c>
      <c r="L34" s="528" t="str">
        <f>IF(OR(K34=7,K34=8,K34=9),J32,IF(OR(K34=1,K34=2,K34=3),J36,""))</f>
        <v>曾茹楓</v>
      </c>
      <c r="M34" s="538"/>
      <c r="N34" s="412"/>
      <c r="O34" s="530"/>
      <c r="P34" s="530"/>
      <c r="Q34" s="556"/>
      <c r="R34" s="557"/>
      <c r="S34" s="557"/>
    </row>
    <row r="35" spans="1:19" s="59" customFormat="1" ht="19.95" customHeight="1">
      <c r="A35" s="61">
        <v>15</v>
      </c>
      <c r="B35" s="50" t="s">
        <v>1</v>
      </c>
      <c r="C35" s="51" t="s">
        <v>22</v>
      </c>
      <c r="D35" s="51"/>
      <c r="E35" s="71"/>
      <c r="F35" s="72" t="s">
        <v>26</v>
      </c>
      <c r="G35" s="54"/>
      <c r="H35" s="285"/>
      <c r="I35" s="283"/>
      <c r="J35" s="536"/>
      <c r="K35" s="532"/>
      <c r="L35" s="531" t="s">
        <v>154</v>
      </c>
      <c r="M35" s="530"/>
      <c r="N35" s="412"/>
      <c r="O35" s="530"/>
      <c r="P35" s="530"/>
      <c r="Q35" s="556"/>
      <c r="R35" s="557"/>
      <c r="S35" s="557"/>
    </row>
    <row r="36" spans="1:19" s="59" customFormat="1" ht="19.95" customHeight="1">
      <c r="A36" s="61"/>
      <c r="B36" s="62"/>
      <c r="C36" s="63"/>
      <c r="D36" s="63"/>
      <c r="E36" s="40"/>
      <c r="F36" s="64"/>
      <c r="G36" s="65"/>
      <c r="H36" s="287"/>
      <c r="I36" s="284"/>
      <c r="J36" s="528" t="str">
        <f>IF(OR(I36= 7,I36= 8,I36= 9),F35,IF(OR(I36= 1,I36= 2,I36= 3),F37,IF(F35="Bye",F37,IF(F37="Bye",F35,""))))</f>
        <v>曾茹楓</v>
      </c>
      <c r="K36" s="538"/>
      <c r="L36" s="536"/>
      <c r="M36" s="530"/>
      <c r="N36" s="412"/>
      <c r="O36" s="530"/>
      <c r="P36" s="530"/>
      <c r="Q36" s="556"/>
      <c r="R36" s="557"/>
      <c r="S36" s="557"/>
    </row>
    <row r="37" spans="1:19" s="59" customFormat="1" ht="19.95" customHeight="1">
      <c r="A37" s="49">
        <v>16</v>
      </c>
      <c r="B37" s="70">
        <v>2</v>
      </c>
      <c r="C37" s="51" t="s">
        <v>22</v>
      </c>
      <c r="D37" s="51">
        <v>4</v>
      </c>
      <c r="E37" s="52" t="s">
        <v>44</v>
      </c>
      <c r="F37" s="53" t="s">
        <v>59</v>
      </c>
      <c r="G37" s="54" t="s">
        <v>28</v>
      </c>
      <c r="H37" s="285"/>
      <c r="I37" s="289"/>
      <c r="J37" s="531"/>
      <c r="K37" s="530"/>
      <c r="L37" s="536"/>
      <c r="M37" s="530"/>
      <c r="N37" s="412"/>
      <c r="O37" s="530"/>
      <c r="P37" s="530"/>
      <c r="Q37" s="556"/>
      <c r="R37" s="557"/>
      <c r="S37" s="557"/>
    </row>
    <row r="38" spans="1:19" s="59" customFormat="1" ht="19.95" customHeight="1">
      <c r="A38" s="77"/>
      <c r="B38" s="77"/>
      <c r="C38" s="78"/>
      <c r="D38" s="63"/>
      <c r="E38" s="40"/>
      <c r="F38" s="75"/>
      <c r="G38" s="73"/>
      <c r="H38" s="346"/>
      <c r="I38" s="280"/>
      <c r="J38" s="536"/>
      <c r="K38" s="530"/>
      <c r="L38" s="536"/>
      <c r="M38" s="530"/>
      <c r="N38" s="412"/>
      <c r="O38" s="530"/>
      <c r="P38" s="530"/>
      <c r="Q38" s="556"/>
      <c r="R38" s="557"/>
      <c r="S38" s="557"/>
    </row>
    <row r="39" spans="1:19" s="59" customFormat="1" ht="15" customHeight="1">
      <c r="A39" s="77"/>
      <c r="B39" s="77"/>
      <c r="C39" s="78"/>
      <c r="D39" s="63"/>
      <c r="E39" s="40"/>
      <c r="F39" s="75"/>
      <c r="G39" s="73"/>
      <c r="H39" s="412"/>
      <c r="I39" s="280"/>
      <c r="J39" s="417"/>
      <c r="K39" s="280"/>
      <c r="L39" s="417"/>
      <c r="M39" s="280"/>
      <c r="N39" s="413"/>
      <c r="O39" s="280"/>
      <c r="P39" s="280"/>
      <c r="Q39" s="58"/>
    </row>
    <row r="40" spans="1:19" s="59" customFormat="1" ht="9.6" customHeight="1">
      <c r="A40" s="77"/>
      <c r="B40" s="77"/>
      <c r="C40" s="78"/>
      <c r="D40" s="63"/>
      <c r="E40" s="40"/>
      <c r="F40" s="75"/>
      <c r="G40" s="73"/>
      <c r="H40" s="412"/>
      <c r="I40" s="280"/>
      <c r="J40" s="417"/>
      <c r="K40" s="280"/>
      <c r="L40" s="417"/>
      <c r="M40" s="292"/>
      <c r="N40" s="417"/>
      <c r="O40" s="292"/>
      <c r="P40" s="292"/>
      <c r="Q40" s="81"/>
    </row>
    <row r="41" spans="1:19" s="59" customFormat="1" ht="9.6" customHeight="1">
      <c r="A41" s="77"/>
      <c r="B41" s="77"/>
      <c r="C41" s="78"/>
      <c r="D41" s="63"/>
      <c r="E41" s="40"/>
      <c r="F41" s="75"/>
      <c r="G41" s="73"/>
      <c r="H41" s="412"/>
      <c r="I41" s="280"/>
      <c r="J41" s="417"/>
      <c r="K41" s="280"/>
      <c r="L41" s="417"/>
      <c r="M41" s="292"/>
      <c r="N41" s="417"/>
      <c r="O41" s="292"/>
      <c r="P41" s="292"/>
      <c r="Q41" s="81"/>
    </row>
    <row r="42" spans="1:19" s="59" customFormat="1" ht="9.6" customHeight="1">
      <c r="A42" s="77"/>
      <c r="B42" s="77"/>
      <c r="C42" s="78"/>
      <c r="D42" s="63"/>
      <c r="E42" s="40"/>
      <c r="F42" s="75"/>
      <c r="G42" s="73"/>
      <c r="H42" s="412"/>
      <c r="I42" s="280"/>
      <c r="J42" s="417"/>
      <c r="K42" s="280"/>
      <c r="L42" s="417"/>
      <c r="M42" s="292"/>
      <c r="N42" s="417"/>
      <c r="O42" s="292"/>
      <c r="P42" s="292"/>
      <c r="Q42" s="81"/>
    </row>
    <row r="43" spans="1:19" s="59" customFormat="1" ht="9.6" customHeight="1">
      <c r="A43" s="82"/>
      <c r="B43" s="82"/>
      <c r="C43" s="78"/>
      <c r="D43" s="63"/>
      <c r="E43" s="35"/>
      <c r="F43" s="83"/>
      <c r="G43" s="80"/>
      <c r="H43" s="413"/>
      <c r="I43" s="280"/>
      <c r="J43" s="418"/>
      <c r="K43" s="275"/>
      <c r="L43" s="418"/>
      <c r="M43" s="276"/>
      <c r="N43" s="418"/>
      <c r="O43" s="276"/>
      <c r="P43" s="276"/>
      <c r="Q43" s="81"/>
    </row>
    <row r="44" spans="1:19" s="59" customFormat="1" ht="9.6" customHeight="1">
      <c r="A44" s="77"/>
      <c r="B44" s="77"/>
      <c r="C44" s="78"/>
      <c r="D44" s="63"/>
      <c r="E44" s="35"/>
      <c r="F44" s="83"/>
      <c r="G44" s="80"/>
      <c r="H44" s="413"/>
      <c r="I44" s="280"/>
      <c r="J44" s="418"/>
      <c r="K44" s="275"/>
      <c r="L44" s="418"/>
      <c r="M44" s="276"/>
      <c r="N44" s="418"/>
      <c r="O44" s="276"/>
      <c r="P44" s="276"/>
      <c r="Q44" s="81"/>
    </row>
  </sheetData>
  <mergeCells count="5">
    <mergeCell ref="G1:G2"/>
    <mergeCell ref="H1:I2"/>
    <mergeCell ref="J1:K1"/>
    <mergeCell ref="J2:K2"/>
    <mergeCell ref="H3:K4"/>
  </mergeCells>
  <phoneticPr fontId="5" type="noConversion"/>
  <conditionalFormatting sqref="G43:H44 H23 H25 H27 H29 H31 H33 H35 H37 H7 H9 H11 H13 H15 H17 H19 H21">
    <cfRule type="expression" dxfId="211" priority="9" stopIfTrue="1">
      <formula>AND(#REF!&lt;9,$E7&gt;0)</formula>
    </cfRule>
  </conditionalFormatting>
  <conditionalFormatting sqref="F43:F44">
    <cfRule type="cellIs" dxfId="210" priority="13" stopIfTrue="1" operator="equal">
      <formula>"Bye"</formula>
    </cfRule>
    <cfRule type="expression" dxfId="209" priority="14" stopIfTrue="1">
      <formula>AND(#REF!&lt;9,$E43&gt;0)</formula>
    </cfRule>
  </conditionalFormatting>
  <conditionalFormatting sqref="C7:D7 D23 D25 D27 D29 D31 D33 D35 D37 C43:D44 C9:D9 C11:D11 C13:D13 C15:D15 C17:D17 C19:D19 C21:D21">
    <cfRule type="cellIs" dxfId="208" priority="15" stopIfTrue="1" operator="equal">
      <formula>"QA"</formula>
    </cfRule>
    <cfRule type="cellIs" dxfId="207" priority="16" stopIfTrue="1" operator="equal">
      <formula>"DA"</formula>
    </cfRule>
  </conditionalFormatting>
  <conditionalFormatting sqref="I8 I12 M30 M14 K10 K18 O22 I20 I28 I36 K34">
    <cfRule type="expression" dxfId="206" priority="17" stopIfTrue="1">
      <formula>$N$1="CU"</formula>
    </cfRule>
  </conditionalFormatting>
  <conditionalFormatting sqref="F35 F37 F25 F33 F31 F29 F23 F19 F21 F15 F13 F7 L10 L18 L26 L34 N14 N30 P22 J8:J9 J11:J17 J19:J25 J27:J33 J35:J36">
    <cfRule type="cellIs" dxfId="205" priority="18" stopIfTrue="1" operator="equal">
      <formula>"Bye"</formula>
    </cfRule>
  </conditionalFormatting>
  <conditionalFormatting sqref="I16">
    <cfRule type="expression" dxfId="204" priority="8" stopIfTrue="1">
      <formula>$N$1="CU"</formula>
    </cfRule>
  </conditionalFormatting>
  <conditionalFormatting sqref="I24">
    <cfRule type="expression" dxfId="203" priority="7" stopIfTrue="1">
      <formula>$N$1="CU"</formula>
    </cfRule>
  </conditionalFormatting>
  <conditionalFormatting sqref="I32">
    <cfRule type="expression" dxfId="202" priority="6" stopIfTrue="1">
      <formula>$N$1="CU"</formula>
    </cfRule>
  </conditionalFormatting>
  <conditionalFormatting sqref="K26">
    <cfRule type="expression" dxfId="201" priority="5" stopIfTrue="1">
      <formula>$N$1="CU"</formula>
    </cfRule>
  </conditionalFormatting>
  <conditionalFormatting sqref="F1:F8 F10 F12:F16 F18:F26 F28:F1048576">
    <cfRule type="duplicateValues" dxfId="200" priority="1"/>
    <cfRule type="duplicateValues" dxfId="199" priority="4"/>
  </conditionalFormatting>
  <conditionalFormatting sqref="C23 C25 C27 C29 C31 C33 C35 C37">
    <cfRule type="cellIs" dxfId="198" priority="2" stopIfTrue="1" operator="equal">
      <formula>"QA"</formula>
    </cfRule>
    <cfRule type="cellIs" dxfId="197" priority="3" stopIfTrue="1" operator="equal">
      <formula>"DA"</formula>
    </cfRule>
  </conditionalFormatting>
  <dataValidations count="1">
    <dataValidation type="list" showInputMessage="1" showErrorMessage="1" sqref="C7 C9 C11 C13 C15 C17 C19 C21 C23 C25 C27 C29 C31 C33 C35 C37" xr:uid="{00000000-0002-0000-0100-000000000000}">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99060</xdr:colOff>
                    <xdr:row>0</xdr:row>
                    <xdr:rowOff>0</xdr:rowOff>
                  </from>
                  <to>
                    <xdr:col>11</xdr:col>
                    <xdr:colOff>213360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7" tint="0.59999389629810485"/>
  </sheetPr>
  <dimension ref="A1:T44"/>
  <sheetViews>
    <sheetView zoomScaleNormal="100" workbookViewId="0">
      <selection activeCell="Q9" sqref="Q9"/>
    </sheetView>
  </sheetViews>
  <sheetFormatPr defaultColWidth="9" defaultRowHeight="16.2"/>
  <cols>
    <col min="1" max="1" width="4.21875" style="91" customWidth="1"/>
    <col min="2" max="2" width="2.77734375" style="91" customWidth="1"/>
    <col min="3" max="3" width="2.77734375" style="92" customWidth="1"/>
    <col min="4" max="4" width="4.6640625" style="93" customWidth="1"/>
    <col min="5" max="5" width="4.6640625" style="94" customWidth="1"/>
    <col min="6" max="6" width="9.77734375" style="91" customWidth="1"/>
    <col min="7" max="7" width="9.77734375" style="263" customWidth="1"/>
    <col min="8" max="8" width="7.77734375" style="357" customWidth="1"/>
    <col min="9" max="9" width="1.44140625" style="97" customWidth="1"/>
    <col min="10" max="10" width="7.77734375" style="400" customWidth="1"/>
    <col min="11" max="11" width="1.44140625" style="97" customWidth="1"/>
    <col min="12" max="12" width="8.77734375" style="400" customWidth="1"/>
    <col min="13" max="13" width="1.44140625" style="98" customWidth="1"/>
    <col min="14" max="14" width="8.77734375" style="400" customWidth="1"/>
    <col min="15" max="15" width="1.44140625" style="99" customWidth="1"/>
    <col min="16" max="16" width="7.77734375" style="91" customWidth="1"/>
    <col min="17" max="17" width="1.44140625" style="100" customWidth="1"/>
    <col min="18" max="18" width="8" style="91" hidden="1" customWidth="1"/>
    <col min="19" max="19" width="7.6640625" style="91" customWidth="1"/>
    <col min="20" max="20" width="8" style="91" hidden="1" customWidth="1"/>
    <col min="21" max="16384" width="9" style="91"/>
  </cols>
  <sheetData>
    <row r="1" spans="1:20" s="7" customFormat="1" ht="15" customHeight="1">
      <c r="A1" s="1" t="s">
        <v>0</v>
      </c>
      <c r="B1" s="1"/>
      <c r="C1" s="2"/>
      <c r="D1" s="2"/>
      <c r="E1" s="1"/>
      <c r="F1" s="6"/>
      <c r="G1" s="461"/>
      <c r="H1" s="462" t="s">
        <v>60</v>
      </c>
      <c r="I1" s="463"/>
      <c r="J1" s="466"/>
      <c r="K1" s="467"/>
      <c r="L1" s="347"/>
      <c r="M1" s="4"/>
      <c r="N1" s="407" t="s">
        <v>1</v>
      </c>
      <c r="O1" s="5"/>
      <c r="P1" s="6"/>
      <c r="Q1" s="5"/>
    </row>
    <row r="2" spans="1:20" s="16" customFormat="1" ht="15" customHeight="1">
      <c r="A2" s="9" t="s">
        <v>2</v>
      </c>
      <c r="B2" s="9"/>
      <c r="C2" s="10"/>
      <c r="D2" s="10"/>
      <c r="E2" s="11"/>
      <c r="F2" s="14"/>
      <c r="G2" s="461"/>
      <c r="H2" s="464"/>
      <c r="I2" s="465"/>
      <c r="J2" s="466"/>
      <c r="K2" s="467"/>
      <c r="L2" s="347"/>
      <c r="M2" s="13"/>
      <c r="N2" s="408"/>
      <c r="O2" s="15"/>
      <c r="P2" s="14"/>
      <c r="Q2" s="15"/>
    </row>
    <row r="3" spans="1:20" s="16" customFormat="1" ht="17.100000000000001" customHeight="1">
      <c r="A3" s="18" t="s">
        <v>3</v>
      </c>
      <c r="B3" s="18"/>
      <c r="C3" s="19"/>
      <c r="D3" s="19"/>
      <c r="E3" s="11"/>
      <c r="F3" s="11"/>
      <c r="G3" s="245" t="s">
        <v>4</v>
      </c>
      <c r="H3" s="468" t="s">
        <v>5</v>
      </c>
      <c r="I3" s="469"/>
      <c r="J3" s="469"/>
      <c r="K3" s="470"/>
      <c r="L3" s="348"/>
      <c r="M3" s="22"/>
      <c r="N3" s="348"/>
      <c r="O3" s="23"/>
      <c r="P3" s="24" t="s">
        <v>6</v>
      </c>
    </row>
    <row r="4" spans="1:20" s="35" customFormat="1" ht="17.100000000000001" customHeight="1" thickBot="1">
      <c r="A4" s="28" t="s">
        <v>7</v>
      </c>
      <c r="B4" s="28"/>
      <c r="C4" s="27"/>
      <c r="D4" s="27"/>
      <c r="E4" s="28"/>
      <c r="F4" s="32"/>
      <c r="G4" s="246" t="s">
        <v>8</v>
      </c>
      <c r="H4" s="471"/>
      <c r="I4" s="472"/>
      <c r="J4" s="472"/>
      <c r="K4" s="473"/>
      <c r="L4" s="441"/>
      <c r="M4" s="31"/>
      <c r="N4" s="409"/>
      <c r="O4" s="33"/>
      <c r="P4" s="34"/>
    </row>
    <row r="5" spans="1:20" s="35" customFormat="1" ht="18" customHeight="1">
      <c r="A5" s="296" t="s">
        <v>10</v>
      </c>
      <c r="B5" s="296" t="s">
        <v>11</v>
      </c>
      <c r="C5" s="36" t="s">
        <v>12</v>
      </c>
      <c r="D5" s="297" t="s">
        <v>13</v>
      </c>
      <c r="E5" s="37" t="s">
        <v>14</v>
      </c>
      <c r="F5" s="303" t="s">
        <v>15</v>
      </c>
      <c r="G5" s="304" t="s">
        <v>16</v>
      </c>
      <c r="H5" s="399" t="s">
        <v>17</v>
      </c>
      <c r="I5" s="305"/>
      <c r="J5" s="404" t="s">
        <v>18</v>
      </c>
      <c r="K5" s="305"/>
      <c r="L5" s="404" t="s">
        <v>19</v>
      </c>
      <c r="M5" s="306"/>
      <c r="N5" s="404" t="s">
        <v>20</v>
      </c>
      <c r="O5" s="307"/>
      <c r="P5" s="308" t="s">
        <v>21</v>
      </c>
      <c r="Q5" s="23"/>
    </row>
    <row r="6" spans="1:20" s="48" customFormat="1" ht="18" customHeight="1" thickBot="1">
      <c r="A6" s="38"/>
      <c r="B6" s="38"/>
      <c r="C6" s="19"/>
      <c r="D6" s="39"/>
      <c r="E6" s="40"/>
      <c r="F6" s="247"/>
      <c r="G6" s="247"/>
      <c r="H6" s="400"/>
      <c r="I6" s="43"/>
      <c r="J6" s="388"/>
      <c r="K6" s="43"/>
      <c r="L6" s="388"/>
      <c r="M6" s="45"/>
      <c r="N6" s="388"/>
      <c r="O6" s="46"/>
      <c r="P6" s="44"/>
      <c r="Q6" s="47"/>
    </row>
    <row r="7" spans="1:20" s="59" customFormat="1" ht="19.5" customHeight="1">
      <c r="A7" s="49">
        <v>1</v>
      </c>
      <c r="B7" s="50">
        <v>1</v>
      </c>
      <c r="C7" s="51" t="s">
        <v>22</v>
      </c>
      <c r="D7" s="51">
        <v>1</v>
      </c>
      <c r="E7" s="52" t="s">
        <v>23</v>
      </c>
      <c r="F7" s="332" t="s">
        <v>61</v>
      </c>
      <c r="G7" s="248" t="s">
        <v>28</v>
      </c>
      <c r="H7" s="401" t="s">
        <v>22</v>
      </c>
      <c r="I7" s="250"/>
      <c r="J7" s="428"/>
      <c r="K7" s="87"/>
      <c r="L7" s="428"/>
      <c r="M7" s="251"/>
      <c r="N7" s="406"/>
      <c r="O7" s="58"/>
      <c r="P7" s="88"/>
      <c r="Q7" s="58"/>
      <c r="T7" s="60" t="e">
        <v>#REF!</v>
      </c>
    </row>
    <row r="8" spans="1:20" s="59" customFormat="1" ht="19.5" customHeight="1">
      <c r="A8" s="61"/>
      <c r="B8" s="62"/>
      <c r="C8" s="63"/>
      <c r="D8" s="63"/>
      <c r="E8" s="40"/>
      <c r="F8" s="333"/>
      <c r="G8" s="252"/>
      <c r="H8" s="265"/>
      <c r="I8" s="253"/>
      <c r="J8" s="549" t="str">
        <f>IF(OR(I8= 7,I8= 8,I8= 9),F7,IF(OR(I8= 1,I8= 2,I8= 3),F9,IF(F7="Bye",F9,IF(F9="Bye",F7,""))))</f>
        <v>張秀英</v>
      </c>
      <c r="K8" s="551"/>
      <c r="L8" s="552"/>
      <c r="M8" s="553"/>
      <c r="N8" s="550"/>
      <c r="O8" s="554"/>
      <c r="P8" s="555"/>
      <c r="Q8" s="556"/>
      <c r="R8" s="557"/>
      <c r="S8" s="557"/>
      <c r="T8" s="69" t="e">
        <v>#REF!</v>
      </c>
    </row>
    <row r="9" spans="1:20" s="59" customFormat="1" ht="19.5" customHeight="1">
      <c r="A9" s="61">
        <v>2</v>
      </c>
      <c r="B9" s="70" t="s">
        <v>1</v>
      </c>
      <c r="C9" s="51" t="s">
        <v>22</v>
      </c>
      <c r="D9" s="51"/>
      <c r="E9" s="71"/>
      <c r="F9" s="295" t="s">
        <v>144</v>
      </c>
      <c r="G9" s="248"/>
      <c r="H9" s="264"/>
      <c r="I9" s="254"/>
      <c r="J9" s="550"/>
      <c r="K9" s="558"/>
      <c r="L9" s="552"/>
      <c r="M9" s="553"/>
      <c r="N9" s="550"/>
      <c r="O9" s="554"/>
      <c r="P9" s="555"/>
      <c r="Q9" s="556"/>
      <c r="R9" s="557"/>
      <c r="S9" s="557"/>
      <c r="T9" s="69" t="e">
        <v>#REF!</v>
      </c>
    </row>
    <row r="10" spans="1:20" s="59" customFormat="1" ht="19.5" customHeight="1">
      <c r="A10" s="61"/>
      <c r="B10" s="50"/>
      <c r="C10" s="63"/>
      <c r="D10" s="63"/>
      <c r="E10" s="40"/>
      <c r="F10" s="333"/>
      <c r="G10" s="255"/>
      <c r="H10" s="265"/>
      <c r="I10" s="256"/>
      <c r="J10" s="559" t="s">
        <v>133</v>
      </c>
      <c r="K10" s="560">
        <v>8</v>
      </c>
      <c r="L10" s="430" t="str">
        <f>IF(OR(K10=7,K10=8,K10=9),J8,IF(OR(K10=1,K10=2,K10=3),J12,""))</f>
        <v>張秀英</v>
      </c>
      <c r="M10" s="561"/>
      <c r="N10" s="552"/>
      <c r="O10" s="562"/>
      <c r="P10" s="555"/>
      <c r="Q10" s="556"/>
      <c r="R10" s="557"/>
      <c r="S10" s="557"/>
      <c r="T10" s="69" t="e">
        <v>#REF!</v>
      </c>
    </row>
    <row r="11" spans="1:20" s="59" customFormat="1" ht="19.5" customHeight="1">
      <c r="A11" s="61">
        <v>3</v>
      </c>
      <c r="B11" s="50">
        <v>12</v>
      </c>
      <c r="C11" s="51" t="s">
        <v>22</v>
      </c>
      <c r="D11" s="51"/>
      <c r="E11" s="71"/>
      <c r="F11" s="295" t="s">
        <v>62</v>
      </c>
      <c r="G11" s="248" t="s">
        <v>25</v>
      </c>
      <c r="H11" s="264"/>
      <c r="I11" s="250"/>
      <c r="J11" s="550"/>
      <c r="K11" s="558"/>
      <c r="L11" s="429" t="s">
        <v>152</v>
      </c>
      <c r="M11" s="563"/>
      <c r="N11" s="552"/>
      <c r="O11" s="562"/>
      <c r="P11" s="555"/>
      <c r="Q11" s="556"/>
      <c r="R11" s="557"/>
      <c r="S11" s="557"/>
      <c r="T11" s="69" t="e">
        <v>#REF!</v>
      </c>
    </row>
    <row r="12" spans="1:20" s="59" customFormat="1" ht="19.5" customHeight="1">
      <c r="A12" s="61"/>
      <c r="B12" s="62"/>
      <c r="C12" s="63"/>
      <c r="D12" s="63"/>
      <c r="E12" s="40"/>
      <c r="F12" s="333"/>
      <c r="G12" s="252"/>
      <c r="H12" s="287" t="s">
        <v>128</v>
      </c>
      <c r="I12" s="253">
        <v>8</v>
      </c>
      <c r="J12" s="430" t="str">
        <f>IF(OR(I12= 7,I12= 8,I12= 9),F11,IF(OR(I12= 1,I12= 2,I12= 3),F13,IF(F11="Bye",F13,IF(F13="Bye",F11,""))))</f>
        <v>李朝</v>
      </c>
      <c r="K12" s="564"/>
      <c r="L12" s="552"/>
      <c r="M12" s="565"/>
      <c r="N12" s="552"/>
      <c r="O12" s="562"/>
      <c r="P12" s="555"/>
      <c r="Q12" s="556"/>
      <c r="R12" s="557"/>
      <c r="S12" s="557"/>
      <c r="T12" s="69" t="e">
        <v>#REF!</v>
      </c>
    </row>
    <row r="13" spans="1:20" s="59" customFormat="1" ht="19.5" customHeight="1">
      <c r="A13" s="61">
        <v>4</v>
      </c>
      <c r="B13" s="70">
        <v>3</v>
      </c>
      <c r="C13" s="51" t="s">
        <v>22</v>
      </c>
      <c r="D13" s="51">
        <v>3</v>
      </c>
      <c r="E13" s="71"/>
      <c r="F13" s="295" t="s">
        <v>71</v>
      </c>
      <c r="G13" s="248" t="s">
        <v>37</v>
      </c>
      <c r="H13" s="264"/>
      <c r="I13" s="257"/>
      <c r="J13" s="550" t="s">
        <v>153</v>
      </c>
      <c r="K13" s="566"/>
      <c r="L13" s="552"/>
      <c r="M13" s="565"/>
      <c r="N13" s="552"/>
      <c r="O13" s="562"/>
      <c r="P13" s="555"/>
      <c r="Q13" s="556"/>
      <c r="R13" s="557"/>
      <c r="S13" s="557"/>
      <c r="T13" s="69" t="e">
        <v>#REF!</v>
      </c>
    </row>
    <row r="14" spans="1:20" s="59" customFormat="1" ht="19.5" customHeight="1">
      <c r="A14" s="61"/>
      <c r="B14" s="50"/>
      <c r="C14" s="63"/>
      <c r="D14" s="63"/>
      <c r="E14" s="40"/>
      <c r="F14" s="333"/>
      <c r="G14" s="255"/>
      <c r="H14" s="266"/>
      <c r="I14" s="86"/>
      <c r="J14" s="550"/>
      <c r="K14" s="566"/>
      <c r="L14" s="559" t="s">
        <v>141</v>
      </c>
      <c r="M14" s="567">
        <v>8</v>
      </c>
      <c r="N14" s="430" t="str">
        <f>IF(OR(M14=7,M14=8,M14=9),L10,IF(OR(M14=1,M14=2,M14=3),L18,""))</f>
        <v>張秀英</v>
      </c>
      <c r="O14" s="568"/>
      <c r="P14" s="555"/>
      <c r="Q14" s="556"/>
      <c r="R14" s="557"/>
      <c r="S14" s="557"/>
      <c r="T14" s="69" t="e">
        <v>#REF!</v>
      </c>
    </row>
    <row r="15" spans="1:20" s="59" customFormat="1" ht="19.5" customHeight="1">
      <c r="A15" s="49">
        <v>5</v>
      </c>
      <c r="B15" s="50">
        <v>10</v>
      </c>
      <c r="C15" s="51" t="s">
        <v>22</v>
      </c>
      <c r="D15" s="51">
        <v>3</v>
      </c>
      <c r="E15" s="52" t="s">
        <v>130</v>
      </c>
      <c r="F15" s="332" t="s">
        <v>70</v>
      </c>
      <c r="G15" s="248" t="s">
        <v>37</v>
      </c>
      <c r="H15" s="264"/>
      <c r="I15" s="258"/>
      <c r="J15" s="550"/>
      <c r="K15" s="566"/>
      <c r="L15" s="552"/>
      <c r="M15" s="565"/>
      <c r="N15" s="429" t="s">
        <v>160</v>
      </c>
      <c r="O15" s="569"/>
      <c r="P15" s="555"/>
      <c r="Q15" s="556"/>
      <c r="R15" s="557"/>
      <c r="S15" s="557"/>
      <c r="T15" s="69" t="e">
        <v>#REF!</v>
      </c>
    </row>
    <row r="16" spans="1:20" s="59" customFormat="1" ht="19.5" customHeight="1" thickBot="1">
      <c r="A16" s="61"/>
      <c r="B16" s="62"/>
      <c r="C16" s="63"/>
      <c r="D16" s="63"/>
      <c r="E16" s="40"/>
      <c r="F16" s="333"/>
      <c r="G16" s="252"/>
      <c r="H16" s="265"/>
      <c r="I16" s="253"/>
      <c r="J16" s="549" t="str">
        <f>IF(OR(I16= 7,I16= 8,I16= 9),F15,IF(OR(I16= 1,I16= 2,I16= 3),F17,IF(F15="Bye",F17,IF(F17="Bye",F15,""))))</f>
        <v>王怡鈴</v>
      </c>
      <c r="K16" s="551"/>
      <c r="L16" s="552"/>
      <c r="M16" s="565"/>
      <c r="N16" s="552"/>
      <c r="O16" s="570"/>
      <c r="P16" s="555"/>
      <c r="Q16" s="556"/>
      <c r="R16" s="557"/>
      <c r="S16" s="557"/>
      <c r="T16" s="74" t="e">
        <v>#REF!</v>
      </c>
    </row>
    <row r="17" spans="1:19" s="59" customFormat="1" ht="19.5" customHeight="1">
      <c r="A17" s="61">
        <v>6</v>
      </c>
      <c r="B17" s="70" t="s">
        <v>1</v>
      </c>
      <c r="C17" s="51" t="s">
        <v>22</v>
      </c>
      <c r="D17" s="51"/>
      <c r="E17" s="71"/>
      <c r="F17" s="295" t="s">
        <v>144</v>
      </c>
      <c r="G17" s="248"/>
      <c r="H17" s="264"/>
      <c r="I17" s="254"/>
      <c r="J17" s="550"/>
      <c r="K17" s="558"/>
      <c r="L17" s="552"/>
      <c r="M17" s="565"/>
      <c r="N17" s="552"/>
      <c r="O17" s="570"/>
      <c r="P17" s="555"/>
      <c r="Q17" s="556"/>
      <c r="R17" s="557"/>
      <c r="S17" s="557"/>
    </row>
    <row r="18" spans="1:19" s="59" customFormat="1" ht="19.5" customHeight="1">
      <c r="A18" s="61"/>
      <c r="B18" s="50"/>
      <c r="C18" s="63"/>
      <c r="D18" s="63"/>
      <c r="E18" s="40"/>
      <c r="F18" s="333"/>
      <c r="G18" s="255"/>
      <c r="H18" s="265"/>
      <c r="I18" s="256"/>
      <c r="J18" s="559" t="s">
        <v>133</v>
      </c>
      <c r="K18" s="560">
        <v>2</v>
      </c>
      <c r="L18" s="430" t="str">
        <f>IF(OR(K18=7,K18=8,K18=9),J16,IF(OR(K18=1,K18=2,K18=3),J20,""))</f>
        <v>賴瑞珍</v>
      </c>
      <c r="M18" s="571"/>
      <c r="N18" s="552"/>
      <c r="O18" s="570"/>
      <c r="P18" s="555"/>
      <c r="Q18" s="556"/>
      <c r="R18" s="557"/>
      <c r="S18" s="557"/>
    </row>
    <row r="19" spans="1:19" s="59" customFormat="1" ht="19.5" customHeight="1">
      <c r="A19" s="61">
        <v>7</v>
      </c>
      <c r="B19" s="50">
        <v>9</v>
      </c>
      <c r="C19" s="51" t="s">
        <v>22</v>
      </c>
      <c r="D19" s="51"/>
      <c r="E19" s="71"/>
      <c r="F19" s="295" t="s">
        <v>67</v>
      </c>
      <c r="G19" s="248" t="s">
        <v>37</v>
      </c>
      <c r="H19" s="264"/>
      <c r="I19" s="250"/>
      <c r="J19" s="550"/>
      <c r="K19" s="558"/>
      <c r="L19" s="429" t="s">
        <v>157</v>
      </c>
      <c r="M19" s="553"/>
      <c r="N19" s="552"/>
      <c r="O19" s="570"/>
      <c r="P19" s="555"/>
      <c r="Q19" s="556"/>
      <c r="R19" s="557"/>
      <c r="S19" s="557"/>
    </row>
    <row r="20" spans="1:19" s="59" customFormat="1" ht="19.5" customHeight="1">
      <c r="A20" s="61"/>
      <c r="B20" s="62"/>
      <c r="C20" s="63"/>
      <c r="D20" s="63"/>
      <c r="E20" s="40"/>
      <c r="F20" s="333"/>
      <c r="G20" s="252"/>
      <c r="H20" s="287" t="s">
        <v>128</v>
      </c>
      <c r="I20" s="253">
        <v>2</v>
      </c>
      <c r="J20" s="430" t="str">
        <f>IF(OR(I20= 7,I20= 8,I20= 9),F19,IF(OR(I20= 1,I20= 2,I20= 3),F21,IF(F19="Bye",F21,IF(F21="Bye",F19,""))))</f>
        <v>賴瑞珍</v>
      </c>
      <c r="K20" s="564"/>
      <c r="L20" s="552"/>
      <c r="M20" s="553"/>
      <c r="N20" s="552"/>
      <c r="O20" s="570"/>
      <c r="P20" s="555"/>
      <c r="Q20" s="556"/>
      <c r="R20" s="557"/>
      <c r="S20" s="557"/>
    </row>
    <row r="21" spans="1:19" s="59" customFormat="1" ht="19.5" customHeight="1">
      <c r="A21" s="61">
        <v>8</v>
      </c>
      <c r="B21" s="70">
        <v>11</v>
      </c>
      <c r="C21" s="51" t="s">
        <v>22</v>
      </c>
      <c r="D21" s="51"/>
      <c r="E21" s="71"/>
      <c r="F21" s="295" t="s">
        <v>63</v>
      </c>
      <c r="G21" s="248" t="s">
        <v>64</v>
      </c>
      <c r="H21" s="264"/>
      <c r="I21" s="257"/>
      <c r="J21" s="550" t="s">
        <v>152</v>
      </c>
      <c r="K21" s="566"/>
      <c r="L21" s="552"/>
      <c r="M21" s="553"/>
      <c r="N21" s="552"/>
      <c r="O21" s="570"/>
      <c r="P21" s="555"/>
      <c r="Q21" s="556"/>
      <c r="R21" s="557"/>
      <c r="S21" s="557"/>
    </row>
    <row r="22" spans="1:19" s="59" customFormat="1" ht="19.5" customHeight="1">
      <c r="A22" s="61"/>
      <c r="B22" s="50"/>
      <c r="C22" s="63"/>
      <c r="D22" s="63"/>
      <c r="E22" s="40"/>
      <c r="F22" s="334"/>
      <c r="G22" s="255"/>
      <c r="H22" s="266"/>
      <c r="I22" s="86"/>
      <c r="J22" s="550"/>
      <c r="K22" s="566"/>
      <c r="L22" s="552"/>
      <c r="M22" s="553"/>
      <c r="N22" s="572" t="s">
        <v>142</v>
      </c>
      <c r="O22" s="560">
        <v>8</v>
      </c>
      <c r="P22" s="573" t="str">
        <f>IF(OR(O22=7,O22=8,O22=9),N14,IF(OR(O22=1,O22=2,O22=3),N30,""))</f>
        <v>張秀英</v>
      </c>
      <c r="Q22" s="574"/>
      <c r="R22" s="557"/>
      <c r="S22" s="557"/>
    </row>
    <row r="23" spans="1:19" s="59" customFormat="1" ht="19.5" customHeight="1">
      <c r="A23" s="61">
        <v>9</v>
      </c>
      <c r="B23" s="50">
        <v>8</v>
      </c>
      <c r="C23" s="51" t="s">
        <v>22</v>
      </c>
      <c r="D23" s="51"/>
      <c r="E23" s="71"/>
      <c r="F23" s="295" t="s">
        <v>69</v>
      </c>
      <c r="G23" s="248" t="s">
        <v>37</v>
      </c>
      <c r="H23" s="264"/>
      <c r="I23" s="250"/>
      <c r="J23" s="550"/>
      <c r="K23" s="566"/>
      <c r="L23" s="552"/>
      <c r="M23" s="553"/>
      <c r="N23" s="552"/>
      <c r="O23" s="570"/>
      <c r="P23" s="575" t="s">
        <v>151</v>
      </c>
      <c r="Q23" s="574"/>
      <c r="R23" s="557"/>
      <c r="S23" s="557"/>
    </row>
    <row r="24" spans="1:19" s="59" customFormat="1" ht="19.5" customHeight="1">
      <c r="A24" s="61"/>
      <c r="B24" s="62"/>
      <c r="C24" s="63"/>
      <c r="D24" s="63"/>
      <c r="E24" s="40"/>
      <c r="F24" s="333"/>
      <c r="G24" s="252"/>
      <c r="H24" s="287" t="s">
        <v>128</v>
      </c>
      <c r="I24" s="253"/>
      <c r="J24" s="430" t="s">
        <v>158</v>
      </c>
      <c r="K24" s="551"/>
      <c r="L24" s="552"/>
      <c r="M24" s="553"/>
      <c r="N24" s="552"/>
      <c r="O24" s="570"/>
      <c r="P24" s="555"/>
      <c r="Q24" s="556"/>
      <c r="R24" s="557"/>
      <c r="S24" s="557"/>
    </row>
    <row r="25" spans="1:19" s="59" customFormat="1" ht="19.5" customHeight="1">
      <c r="A25" s="61">
        <v>10</v>
      </c>
      <c r="B25" s="70">
        <v>7</v>
      </c>
      <c r="C25" s="51" t="s">
        <v>22</v>
      </c>
      <c r="D25" s="51"/>
      <c r="E25" s="71"/>
      <c r="F25" s="295" t="s">
        <v>66</v>
      </c>
      <c r="G25" s="248" t="s">
        <v>37</v>
      </c>
      <c r="H25" s="264"/>
      <c r="I25" s="254"/>
      <c r="J25" s="550"/>
      <c r="K25" s="558"/>
      <c r="L25" s="552"/>
      <c r="M25" s="553"/>
      <c r="N25" s="552"/>
      <c r="O25" s="570"/>
      <c r="P25" s="555"/>
      <c r="Q25" s="556"/>
      <c r="R25" s="557"/>
      <c r="S25" s="557"/>
    </row>
    <row r="26" spans="1:19" s="59" customFormat="1" ht="19.5" customHeight="1">
      <c r="A26" s="61"/>
      <c r="B26" s="50"/>
      <c r="C26" s="63"/>
      <c r="D26" s="63"/>
      <c r="E26" s="40"/>
      <c r="F26" s="333"/>
      <c r="G26" s="255"/>
      <c r="H26" s="265"/>
      <c r="I26" s="256"/>
      <c r="J26" s="559" t="s">
        <v>133</v>
      </c>
      <c r="K26" s="560">
        <v>2</v>
      </c>
      <c r="L26" s="430" t="str">
        <f>IF(OR(K26=7,K26=8,K26=9),J24,IF(OR(K26=1,K26=2,K26=3),J28,""))</f>
        <v>陳秋華</v>
      </c>
      <c r="M26" s="561"/>
      <c r="N26" s="552"/>
      <c r="O26" s="570"/>
      <c r="P26" s="555"/>
      <c r="Q26" s="556"/>
      <c r="R26" s="557"/>
      <c r="S26" s="557"/>
    </row>
    <row r="27" spans="1:19" s="59" customFormat="1" ht="19.5" customHeight="1">
      <c r="A27" s="61">
        <v>11</v>
      </c>
      <c r="B27" s="50" t="s">
        <v>1</v>
      </c>
      <c r="C27" s="51" t="s">
        <v>22</v>
      </c>
      <c r="D27" s="51"/>
      <c r="E27" s="71"/>
      <c r="F27" s="295" t="s">
        <v>144</v>
      </c>
      <c r="G27" s="248"/>
      <c r="H27" s="264"/>
      <c r="I27" s="250"/>
      <c r="J27" s="550"/>
      <c r="K27" s="558"/>
      <c r="L27" s="429" t="s">
        <v>153</v>
      </c>
      <c r="M27" s="563"/>
      <c r="N27" s="552"/>
      <c r="O27" s="570"/>
      <c r="P27" s="555"/>
      <c r="Q27" s="556"/>
      <c r="R27" s="557"/>
      <c r="S27" s="557"/>
    </row>
    <row r="28" spans="1:19" s="59" customFormat="1" ht="19.5" customHeight="1">
      <c r="A28" s="76"/>
      <c r="B28" s="62"/>
      <c r="C28" s="63"/>
      <c r="D28" s="63"/>
      <c r="E28" s="40"/>
      <c r="F28" s="333"/>
      <c r="G28" s="252"/>
      <c r="H28" s="265"/>
      <c r="I28" s="253"/>
      <c r="J28" s="549" t="str">
        <f>IF(OR(I28= 7,I28= 8,I28= 9),F27,IF(OR(I28= 1,I28= 2,I28= 3),F29,IF(F27="Bye",F29,IF(F29="Bye",F27,""))))</f>
        <v>陳秋華</v>
      </c>
      <c r="K28" s="564"/>
      <c r="L28" s="552"/>
      <c r="M28" s="565"/>
      <c r="N28" s="552"/>
      <c r="O28" s="570"/>
      <c r="P28" s="555"/>
      <c r="Q28" s="556"/>
      <c r="R28" s="557"/>
      <c r="S28" s="557"/>
    </row>
    <row r="29" spans="1:19" s="59" customFormat="1" ht="19.5" customHeight="1">
      <c r="A29" s="49">
        <v>12</v>
      </c>
      <c r="B29" s="70">
        <v>4</v>
      </c>
      <c r="C29" s="51" t="s">
        <v>22</v>
      </c>
      <c r="D29" s="51">
        <v>3</v>
      </c>
      <c r="E29" s="52" t="s">
        <v>131</v>
      </c>
      <c r="F29" s="332" t="s">
        <v>65</v>
      </c>
      <c r="G29" s="248" t="s">
        <v>37</v>
      </c>
      <c r="H29" s="264"/>
      <c r="I29" s="257"/>
      <c r="J29" s="550"/>
      <c r="K29" s="566"/>
      <c r="L29" s="552"/>
      <c r="M29" s="565"/>
      <c r="N29" s="552"/>
      <c r="O29" s="570"/>
      <c r="P29" s="555"/>
      <c r="Q29" s="556"/>
      <c r="R29" s="557"/>
      <c r="S29" s="557"/>
    </row>
    <row r="30" spans="1:19" s="59" customFormat="1" ht="19.5" customHeight="1">
      <c r="A30" s="61"/>
      <c r="B30" s="50"/>
      <c r="C30" s="63"/>
      <c r="D30" s="63"/>
      <c r="E30" s="40"/>
      <c r="F30" s="333"/>
      <c r="G30" s="255"/>
      <c r="H30" s="266"/>
      <c r="I30" s="86"/>
      <c r="J30" s="550"/>
      <c r="K30" s="566"/>
      <c r="L30" s="559" t="s">
        <v>141</v>
      </c>
      <c r="M30" s="567">
        <v>2</v>
      </c>
      <c r="N30" s="430" t="str">
        <f>IF(OR(M30=7,M30=8,M30=9),L26,IF(OR(M30=1,M30=2,M30=3),L34,""))</f>
        <v>蔡䕒頤</v>
      </c>
      <c r="O30" s="576"/>
      <c r="P30" s="555"/>
      <c r="Q30" s="556"/>
      <c r="R30" s="557"/>
      <c r="S30" s="557"/>
    </row>
    <row r="31" spans="1:19" s="59" customFormat="1" ht="19.5" customHeight="1">
      <c r="A31" s="61">
        <v>13</v>
      </c>
      <c r="B31" s="50">
        <v>6</v>
      </c>
      <c r="C31" s="51" t="s">
        <v>22</v>
      </c>
      <c r="D31" s="51"/>
      <c r="E31" s="71"/>
      <c r="F31" s="295" t="s">
        <v>72</v>
      </c>
      <c r="G31" s="248" t="s">
        <v>37</v>
      </c>
      <c r="H31" s="264"/>
      <c r="I31" s="258"/>
      <c r="J31" s="550"/>
      <c r="K31" s="566"/>
      <c r="L31" s="552"/>
      <c r="M31" s="565"/>
      <c r="N31" s="429" t="s">
        <v>162</v>
      </c>
      <c r="O31" s="562"/>
      <c r="P31" s="555"/>
      <c r="Q31" s="556"/>
      <c r="R31" s="557"/>
      <c r="S31" s="557"/>
    </row>
    <row r="32" spans="1:19" s="59" customFormat="1" ht="19.5" customHeight="1">
      <c r="A32" s="61"/>
      <c r="B32" s="62"/>
      <c r="C32" s="63"/>
      <c r="D32" s="63"/>
      <c r="E32" s="40"/>
      <c r="F32" s="333"/>
      <c r="G32" s="252"/>
      <c r="H32" s="287" t="s">
        <v>129</v>
      </c>
      <c r="I32" s="253">
        <v>8</v>
      </c>
      <c r="J32" s="430" t="str">
        <f>IF(OR(I32= 7,I32= 8,I32= 9),F31,IF(OR(I32= 1,I32= 2,I32= 3),F33,IF(F31="Bye",F33,IF(F33="Bye",F31,""))))</f>
        <v>陳秀莉</v>
      </c>
      <c r="K32" s="551"/>
      <c r="L32" s="552"/>
      <c r="M32" s="565"/>
      <c r="N32" s="552"/>
      <c r="O32" s="562"/>
      <c r="P32" s="555"/>
      <c r="Q32" s="556"/>
      <c r="R32" s="557"/>
      <c r="S32" s="557"/>
    </row>
    <row r="33" spans="1:19" s="59" customFormat="1" ht="19.5" customHeight="1">
      <c r="A33" s="61">
        <v>14</v>
      </c>
      <c r="B33" s="70">
        <v>5</v>
      </c>
      <c r="C33" s="51" t="s">
        <v>22</v>
      </c>
      <c r="D33" s="51"/>
      <c r="E33" s="71"/>
      <c r="F33" s="295" t="s">
        <v>68</v>
      </c>
      <c r="G33" s="248" t="s">
        <v>37</v>
      </c>
      <c r="H33" s="264"/>
      <c r="I33" s="254"/>
      <c r="J33" s="550" t="s">
        <v>154</v>
      </c>
      <c r="K33" s="558"/>
      <c r="L33" s="552"/>
      <c r="M33" s="565"/>
      <c r="N33" s="552"/>
      <c r="O33" s="562"/>
      <c r="P33" s="555"/>
      <c r="Q33" s="556"/>
      <c r="R33" s="557"/>
      <c r="S33" s="557"/>
    </row>
    <row r="34" spans="1:19" s="59" customFormat="1" ht="19.5" customHeight="1">
      <c r="A34" s="61"/>
      <c r="B34" s="50"/>
      <c r="C34" s="63"/>
      <c r="D34" s="63"/>
      <c r="E34" s="40"/>
      <c r="F34" s="333"/>
      <c r="G34" s="255"/>
      <c r="H34" s="265"/>
      <c r="I34" s="256"/>
      <c r="J34" s="559" t="s">
        <v>133</v>
      </c>
      <c r="K34" s="560">
        <v>2</v>
      </c>
      <c r="L34" s="430" t="str">
        <f>IF(OR(K34=7,K34=8,K34=9),J32,IF(OR(K34=1,K34=2,K34=3),J36,""))</f>
        <v>蔡䕒頤</v>
      </c>
      <c r="M34" s="571"/>
      <c r="N34" s="552"/>
      <c r="O34" s="562"/>
      <c r="P34" s="555"/>
      <c r="Q34" s="556"/>
      <c r="R34" s="557"/>
      <c r="S34" s="557"/>
    </row>
    <row r="35" spans="1:19" s="59" customFormat="1" ht="19.5" customHeight="1">
      <c r="A35" s="61">
        <v>15</v>
      </c>
      <c r="B35" s="50" t="s">
        <v>1</v>
      </c>
      <c r="C35" s="51" t="s">
        <v>22</v>
      </c>
      <c r="D35" s="51"/>
      <c r="E35" s="71"/>
      <c r="F35" s="295" t="s">
        <v>26</v>
      </c>
      <c r="G35" s="248"/>
      <c r="H35" s="264"/>
      <c r="I35" s="250"/>
      <c r="J35" s="550"/>
      <c r="K35" s="558"/>
      <c r="L35" s="429" t="s">
        <v>151</v>
      </c>
      <c r="M35" s="553"/>
      <c r="N35" s="552"/>
      <c r="O35" s="562"/>
      <c r="P35" s="555"/>
      <c r="Q35" s="556"/>
      <c r="R35" s="557"/>
      <c r="S35" s="557"/>
    </row>
    <row r="36" spans="1:19" s="59" customFormat="1" ht="19.5" customHeight="1">
      <c r="A36" s="61"/>
      <c r="B36" s="62"/>
      <c r="C36" s="63"/>
      <c r="D36" s="63"/>
      <c r="E36" s="40"/>
      <c r="F36" s="333"/>
      <c r="G36" s="252"/>
      <c r="H36" s="265"/>
      <c r="I36" s="253"/>
      <c r="J36" s="549" t="str">
        <f>IF(OR(I36= 7,I36= 8,I36= 9),F35,IF(OR(I36= 1,I36= 2,I36= 3),F37,IF(F35="Bye",F37,IF(F37="Bye",F35,""))))</f>
        <v>蔡䕒頤</v>
      </c>
      <c r="K36" s="564"/>
      <c r="L36" s="552"/>
      <c r="M36" s="553"/>
      <c r="N36" s="552"/>
      <c r="O36" s="562"/>
      <c r="P36" s="555"/>
      <c r="Q36" s="556"/>
      <c r="R36" s="557"/>
      <c r="S36" s="557"/>
    </row>
    <row r="37" spans="1:19" s="59" customFormat="1" ht="19.5" customHeight="1">
      <c r="A37" s="49">
        <v>16</v>
      </c>
      <c r="B37" s="70">
        <v>2</v>
      </c>
      <c r="C37" s="51" t="s">
        <v>22</v>
      </c>
      <c r="D37" s="51">
        <v>2</v>
      </c>
      <c r="E37" s="52" t="s">
        <v>44</v>
      </c>
      <c r="F37" s="332" t="s">
        <v>73</v>
      </c>
      <c r="G37" s="248" t="s">
        <v>43</v>
      </c>
      <c r="H37" s="264"/>
      <c r="I37" s="257"/>
      <c r="J37" s="429"/>
      <c r="K37" s="566"/>
      <c r="L37" s="552"/>
      <c r="M37" s="553"/>
      <c r="N37" s="552"/>
      <c r="O37" s="562"/>
      <c r="P37" s="555"/>
      <c r="Q37" s="556"/>
      <c r="R37" s="557"/>
      <c r="S37" s="557"/>
    </row>
    <row r="38" spans="1:19" s="59" customFormat="1" ht="19.5" customHeight="1">
      <c r="A38" s="77"/>
      <c r="B38" s="77"/>
      <c r="C38" s="78"/>
      <c r="D38" s="63"/>
      <c r="E38" s="40"/>
      <c r="F38" s="259"/>
      <c r="G38" s="255"/>
      <c r="H38" s="266"/>
      <c r="I38" s="86"/>
      <c r="J38" s="552"/>
      <c r="K38" s="566"/>
      <c r="L38" s="552"/>
      <c r="M38" s="553"/>
      <c r="N38" s="552"/>
      <c r="O38" s="562"/>
      <c r="P38" s="555"/>
      <c r="Q38" s="556"/>
      <c r="R38" s="557"/>
      <c r="S38" s="557"/>
    </row>
    <row r="39" spans="1:19" s="59" customFormat="1" ht="15" customHeight="1">
      <c r="A39" s="77"/>
      <c r="B39" s="77"/>
      <c r="C39" s="78"/>
      <c r="D39" s="63"/>
      <c r="E39" s="40"/>
      <c r="F39" s="259"/>
      <c r="G39" s="255"/>
      <c r="H39" s="402"/>
      <c r="I39" s="86"/>
      <c r="J39" s="552"/>
      <c r="K39" s="566"/>
      <c r="L39" s="552"/>
      <c r="M39" s="553"/>
      <c r="N39" s="552"/>
      <c r="O39" s="562"/>
      <c r="P39" s="555"/>
      <c r="Q39" s="556"/>
      <c r="R39" s="557"/>
      <c r="S39" s="557"/>
    </row>
    <row r="40" spans="1:19" s="59" customFormat="1" ht="9.6" customHeight="1">
      <c r="A40" s="77"/>
      <c r="B40" s="77"/>
      <c r="C40" s="78"/>
      <c r="D40" s="63"/>
      <c r="E40" s="40"/>
      <c r="F40" s="259"/>
      <c r="G40" s="255"/>
      <c r="H40" s="402"/>
      <c r="I40" s="86"/>
      <c r="J40" s="552"/>
      <c r="K40" s="566"/>
      <c r="L40" s="552"/>
      <c r="M40" s="577"/>
      <c r="N40" s="552"/>
      <c r="O40" s="578"/>
      <c r="P40" s="579"/>
      <c r="Q40" s="580"/>
      <c r="R40" s="557"/>
      <c r="S40" s="557"/>
    </row>
    <row r="41" spans="1:19" s="59" customFormat="1" ht="9.6" customHeight="1">
      <c r="A41" s="77"/>
      <c r="B41" s="77"/>
      <c r="C41" s="78"/>
      <c r="D41" s="63"/>
      <c r="E41" s="40"/>
      <c r="F41" s="259"/>
      <c r="G41" s="255"/>
      <c r="H41" s="402"/>
      <c r="I41" s="86"/>
      <c r="J41" s="405"/>
      <c r="K41" s="86"/>
      <c r="L41" s="405"/>
      <c r="M41" s="261"/>
      <c r="N41" s="405"/>
      <c r="O41" s="260"/>
      <c r="P41" s="77"/>
      <c r="Q41" s="81"/>
    </row>
    <row r="42" spans="1:19" s="59" customFormat="1" ht="9.6" customHeight="1">
      <c r="A42" s="77"/>
      <c r="B42" s="77"/>
      <c r="C42" s="78"/>
      <c r="D42" s="63"/>
      <c r="E42" s="40"/>
      <c r="F42" s="259"/>
      <c r="G42" s="255"/>
      <c r="H42" s="402"/>
      <c r="I42" s="86"/>
      <c r="J42" s="405"/>
      <c r="K42" s="86"/>
      <c r="L42" s="405"/>
      <c r="M42" s="261"/>
      <c r="N42" s="405"/>
      <c r="O42" s="260"/>
      <c r="P42" s="77"/>
      <c r="Q42" s="81"/>
    </row>
    <row r="43" spans="1:19" s="59" customFormat="1" ht="9.6" customHeight="1">
      <c r="A43" s="82"/>
      <c r="B43" s="82"/>
      <c r="C43" s="78"/>
      <c r="D43" s="63"/>
      <c r="E43" s="35"/>
      <c r="F43" s="88"/>
      <c r="G43" s="262"/>
      <c r="H43" s="403"/>
      <c r="I43" s="86"/>
      <c r="J43" s="406"/>
      <c r="K43" s="87"/>
      <c r="L43" s="406"/>
      <c r="M43" s="89"/>
      <c r="N43" s="406"/>
      <c r="O43" s="90"/>
      <c r="P43" s="90"/>
      <c r="Q43" s="81"/>
    </row>
    <row r="44" spans="1:19" s="59" customFormat="1" ht="9.6" customHeight="1">
      <c r="A44" s="77"/>
      <c r="B44" s="77"/>
      <c r="C44" s="78"/>
      <c r="D44" s="63"/>
      <c r="E44" s="35"/>
      <c r="F44" s="88"/>
      <c r="G44" s="262"/>
      <c r="H44" s="403"/>
      <c r="I44" s="86"/>
      <c r="J44" s="406"/>
      <c r="K44" s="87"/>
      <c r="L44" s="406"/>
      <c r="M44" s="89"/>
      <c r="N44" s="406"/>
      <c r="O44" s="90"/>
      <c r="P44" s="90"/>
      <c r="Q44" s="81"/>
    </row>
  </sheetData>
  <mergeCells count="5">
    <mergeCell ref="G1:G2"/>
    <mergeCell ref="H1:I2"/>
    <mergeCell ref="J1:K1"/>
    <mergeCell ref="J2:K2"/>
    <mergeCell ref="H3:K4"/>
  </mergeCells>
  <phoneticPr fontId="5" type="noConversion"/>
  <conditionalFormatting sqref="G43:H44 H23 H25 H27 H29 H31 H33 H35 H37 H7 H9 H11 H13 H15 H17 H19 H21">
    <cfRule type="expression" dxfId="196" priority="11" stopIfTrue="1">
      <formula>AND(#REF!&lt;9,$E7&gt;0)</formula>
    </cfRule>
  </conditionalFormatting>
  <conditionalFormatting sqref="F43:F44">
    <cfRule type="cellIs" dxfId="195" priority="15" stopIfTrue="1" operator="equal">
      <formula>"Bye"</formula>
    </cfRule>
    <cfRule type="expression" dxfId="194" priority="16" stopIfTrue="1">
      <formula>AND(#REF!&lt;9,$E43&gt;0)</formula>
    </cfRule>
  </conditionalFormatting>
  <conditionalFormatting sqref="D7 D23 D25 D27 D29 D31 D33 D35 D37 C43:D44 D9 D11 D13 D15 D17 D19 D21">
    <cfRule type="cellIs" dxfId="193" priority="17" stopIfTrue="1" operator="equal">
      <formula>"QA"</formula>
    </cfRule>
    <cfRule type="cellIs" dxfId="192" priority="18" stopIfTrue="1" operator="equal">
      <formula>"DA"</formula>
    </cfRule>
  </conditionalFormatting>
  <conditionalFormatting sqref="I8 I12 M30 M14 K10 K18 O22 I20 I28 I36 K34">
    <cfRule type="expression" dxfId="191" priority="19" stopIfTrue="1">
      <formula>$N$1="CU"</formula>
    </cfRule>
  </conditionalFormatting>
  <conditionalFormatting sqref="F35 F37 F25 F33 F31 F29 F23 F19 F21 F15 F13 F11 F7 L10 L18 L26 L34 N14 N30 P22 J8:J9 J11:J17 J19:J25 J27:J33 J35:J36">
    <cfRule type="cellIs" dxfId="190" priority="20" stopIfTrue="1" operator="equal">
      <formula>"Bye"</formula>
    </cfRule>
  </conditionalFormatting>
  <conditionalFormatting sqref="I16">
    <cfRule type="expression" dxfId="189" priority="10" stopIfTrue="1">
      <formula>$N$1="CU"</formula>
    </cfRule>
  </conditionalFormatting>
  <conditionalFormatting sqref="I24">
    <cfRule type="expression" dxfId="188" priority="9" stopIfTrue="1">
      <formula>$N$1="CU"</formula>
    </cfRule>
  </conditionalFormatting>
  <conditionalFormatting sqref="I32">
    <cfRule type="expression" dxfId="187" priority="8" stopIfTrue="1">
      <formula>$N$1="CU"</formula>
    </cfRule>
  </conditionalFormatting>
  <conditionalFormatting sqref="K26">
    <cfRule type="expression" dxfId="186" priority="7" stopIfTrue="1">
      <formula>$N$1="CU"</formula>
    </cfRule>
  </conditionalFormatting>
  <conditionalFormatting sqref="F1:F8 F10:F16 F18:F26 F28:F1048576">
    <cfRule type="duplicateValues" dxfId="185" priority="5"/>
    <cfRule type="duplicateValues" dxfId="184" priority="6"/>
  </conditionalFormatting>
  <conditionalFormatting sqref="C7 C9 C11 C13 C15 C17 C19 C21">
    <cfRule type="cellIs" dxfId="183" priority="3" stopIfTrue="1" operator="equal">
      <formula>"QA"</formula>
    </cfRule>
    <cfRule type="cellIs" dxfId="182" priority="4" stopIfTrue="1" operator="equal">
      <formula>"DA"</formula>
    </cfRule>
  </conditionalFormatting>
  <conditionalFormatting sqref="C23 C25 C27 C29 C31 C33 C35 C37">
    <cfRule type="cellIs" dxfId="181" priority="1" stopIfTrue="1" operator="equal">
      <formula>"QA"</formula>
    </cfRule>
    <cfRule type="cellIs" dxfId="180" priority="2" stopIfTrue="1" operator="equal">
      <formula>"DA"</formula>
    </cfRule>
  </conditionalFormatting>
  <dataValidations count="1">
    <dataValidation type="list" showInputMessage="1" showErrorMessage="1" sqref="C7 C9 C11 C13 C15 C17 C19 C21 C23 C25 C27 C29 C31 C33 C35 C37" xr:uid="{00000000-0002-0000-0200-000000000000}">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213360</xdr:colOff>
                    <xdr:row>1</xdr:row>
                    <xdr:rowOff>22860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7" tint="0.59999389629810485"/>
  </sheetPr>
  <dimension ref="A1:T82"/>
  <sheetViews>
    <sheetView zoomScaleNormal="100" workbookViewId="0">
      <selection activeCell="S17" sqref="S17"/>
    </sheetView>
  </sheetViews>
  <sheetFormatPr defaultColWidth="9" defaultRowHeight="16.2"/>
  <cols>
    <col min="1" max="2" width="3.6640625" style="91" customWidth="1"/>
    <col min="3" max="5" width="3.6640625" style="192" customWidth="1"/>
    <col min="6" max="6" width="10.6640625" style="105" customWidth="1"/>
    <col min="7" max="7" width="8.6640625" style="96" customWidth="1"/>
    <col min="8" max="8" width="8.6640625" style="343" customWidth="1"/>
    <col min="9" max="9" width="1.44140625" style="193" customWidth="1"/>
    <col min="10" max="10" width="8.6640625" style="400" customWidth="1"/>
    <col min="11" max="11" width="1.44140625" style="97" customWidth="1"/>
    <col min="12" max="12" width="8.6640625" style="400" customWidth="1"/>
    <col min="13" max="13" width="1.44140625" style="98" customWidth="1"/>
    <col min="14" max="14" width="7.6640625" style="400" customWidth="1"/>
    <col min="15" max="15" width="1.44140625" style="193" customWidth="1"/>
    <col min="16" max="16" width="7.6640625" style="357" customWidth="1"/>
    <col min="17" max="17" width="1.44140625" style="100" customWidth="1"/>
    <col min="18" max="18" width="0" style="91" hidden="1" customWidth="1"/>
    <col min="19" max="16384" width="9" style="91"/>
  </cols>
  <sheetData>
    <row r="1" spans="1:17" s="112" customFormat="1" ht="15" customHeight="1">
      <c r="A1" s="1" t="s">
        <v>0</v>
      </c>
      <c r="B1" s="1"/>
      <c r="C1" s="106"/>
      <c r="D1" s="107"/>
      <c r="E1" s="107"/>
      <c r="F1" s="102"/>
      <c r="G1" s="108"/>
      <c r="H1" s="474">
        <v>50</v>
      </c>
      <c r="I1" s="475"/>
      <c r="J1" s="478"/>
      <c r="K1" s="479"/>
      <c r="L1" s="363"/>
      <c r="M1" s="109"/>
      <c r="N1" s="392" t="s">
        <v>1</v>
      </c>
      <c r="O1" s="109"/>
      <c r="P1" s="397"/>
      <c r="Q1" s="110"/>
    </row>
    <row r="2" spans="1:17" s="59" customFormat="1" ht="15" customHeight="1">
      <c r="A2" s="8" t="s">
        <v>2</v>
      </c>
      <c r="B2" s="8"/>
      <c r="C2" s="113"/>
      <c r="D2" s="39"/>
      <c r="E2" s="39"/>
      <c r="F2" s="114"/>
      <c r="G2" s="115"/>
      <c r="H2" s="476"/>
      <c r="I2" s="477"/>
      <c r="J2" s="478"/>
      <c r="K2" s="479"/>
      <c r="L2" s="363"/>
      <c r="M2" s="116"/>
      <c r="N2" s="393"/>
      <c r="O2" s="116"/>
      <c r="P2" s="393"/>
      <c r="Q2" s="118"/>
    </row>
    <row r="3" spans="1:17" s="48" customFormat="1" ht="11.25" customHeight="1">
      <c r="A3" s="17" t="s">
        <v>3</v>
      </c>
      <c r="B3" s="17"/>
      <c r="C3" s="119"/>
      <c r="D3" s="119"/>
      <c r="E3" s="119"/>
      <c r="F3" s="120" t="s">
        <v>4</v>
      </c>
      <c r="G3" s="121"/>
      <c r="H3" s="480" t="s">
        <v>74</v>
      </c>
      <c r="I3" s="481"/>
      <c r="J3" s="481"/>
      <c r="K3" s="482"/>
      <c r="L3" s="364"/>
      <c r="M3" s="122"/>
      <c r="N3" s="364"/>
      <c r="O3" s="122"/>
      <c r="P3" s="398" t="s">
        <v>6</v>
      </c>
      <c r="Q3" s="118"/>
    </row>
    <row r="4" spans="1:17" s="128" customFormat="1" ht="11.25" customHeight="1" thickBot="1">
      <c r="A4" s="123" t="s">
        <v>7</v>
      </c>
      <c r="B4" s="123"/>
      <c r="C4" s="124"/>
      <c r="D4" s="124"/>
      <c r="E4" s="125"/>
      <c r="F4" s="309" t="s">
        <v>145</v>
      </c>
      <c r="G4" s="126"/>
      <c r="H4" s="483"/>
      <c r="I4" s="484"/>
      <c r="J4" s="484"/>
      <c r="K4" s="485"/>
      <c r="L4" s="431"/>
      <c r="M4" s="127"/>
      <c r="N4" s="394"/>
      <c r="O4" s="127"/>
      <c r="P4" s="394"/>
      <c r="Q4" s="118"/>
    </row>
    <row r="5" spans="1:17" s="318" customFormat="1" ht="10.5" customHeight="1">
      <c r="A5" s="296" t="s">
        <v>10</v>
      </c>
      <c r="B5" s="296" t="s">
        <v>11</v>
      </c>
      <c r="C5" s="310" t="s">
        <v>12</v>
      </c>
      <c r="D5" s="311" t="s">
        <v>13</v>
      </c>
      <c r="E5" s="312" t="s">
        <v>14</v>
      </c>
      <c r="F5" s="313" t="s">
        <v>15</v>
      </c>
      <c r="G5" s="314" t="s">
        <v>16</v>
      </c>
      <c r="H5" s="378" t="s">
        <v>17</v>
      </c>
      <c r="I5" s="305"/>
      <c r="J5" s="387" t="s">
        <v>75</v>
      </c>
      <c r="K5" s="315"/>
      <c r="L5" s="391" t="s">
        <v>76</v>
      </c>
      <c r="M5" s="316"/>
      <c r="N5" s="391" t="s">
        <v>19</v>
      </c>
      <c r="O5" s="316"/>
      <c r="P5" s="391" t="s">
        <v>20</v>
      </c>
      <c r="Q5" s="317"/>
    </row>
    <row r="6" spans="1:17" s="48" customFormat="1" ht="3.75" customHeight="1">
      <c r="A6" s="38"/>
      <c r="B6" s="38"/>
      <c r="C6" s="129"/>
      <c r="D6" s="130"/>
      <c r="E6" s="44"/>
      <c r="F6" s="131"/>
      <c r="G6" s="132"/>
      <c r="H6" s="379"/>
      <c r="I6" s="45"/>
      <c r="J6" s="388"/>
      <c r="K6" s="43"/>
      <c r="L6" s="388"/>
      <c r="M6" s="45"/>
      <c r="N6" s="388"/>
      <c r="O6" s="45"/>
      <c r="P6" s="388"/>
      <c r="Q6" s="47"/>
    </row>
    <row r="7" spans="1:17" s="59" customFormat="1" ht="10.35" customHeight="1">
      <c r="A7" s="49">
        <v>1</v>
      </c>
      <c r="B7" s="133">
        <v>1</v>
      </c>
      <c r="C7" s="134" t="s">
        <v>22</v>
      </c>
      <c r="D7" s="135">
        <v>3</v>
      </c>
      <c r="E7" s="136" t="s">
        <v>23</v>
      </c>
      <c r="F7" s="66" t="s">
        <v>77</v>
      </c>
      <c r="G7" s="137" t="s">
        <v>28</v>
      </c>
      <c r="H7" s="380" t="s">
        <v>22</v>
      </c>
      <c r="I7" s="138"/>
      <c r="J7" s="424"/>
      <c r="K7" s="55"/>
      <c r="L7" s="424"/>
      <c r="M7" s="56"/>
      <c r="N7" s="437"/>
      <c r="O7" s="56"/>
      <c r="P7" s="342"/>
      <c r="Q7" s="57"/>
    </row>
    <row r="8" spans="1:17" s="59" customFormat="1" ht="10.35" customHeight="1">
      <c r="A8" s="61"/>
      <c r="B8" s="139"/>
      <c r="C8" s="140"/>
      <c r="D8" s="80"/>
      <c r="E8" s="141"/>
      <c r="F8" s="67"/>
      <c r="G8" s="142"/>
      <c r="H8" s="381"/>
      <c r="I8" s="143"/>
      <c r="J8" s="436" t="str">
        <f>IF(OR(I8= 7,I8= 8,I8= 9),F7,IF(OR(I8= 1,I8= 2,I8= 3),F9,IF(F7="Bye",F9,IF(F9="Bye",F7,""))))</f>
        <v>羅秀蓮</v>
      </c>
      <c r="K8" s="144"/>
      <c r="L8" s="432"/>
      <c r="M8" s="145"/>
      <c r="N8" s="438"/>
      <c r="O8" s="145"/>
      <c r="P8" s="395"/>
      <c r="Q8" s="146"/>
    </row>
    <row r="9" spans="1:17" s="59" customFormat="1" ht="10.35" customHeight="1">
      <c r="A9" s="61">
        <v>2</v>
      </c>
      <c r="B9" s="147"/>
      <c r="C9" s="134" t="s">
        <v>22</v>
      </c>
      <c r="D9" s="135"/>
      <c r="E9" s="141"/>
      <c r="F9" s="249" t="s">
        <v>144</v>
      </c>
      <c r="G9" s="149"/>
      <c r="H9" s="382"/>
      <c r="I9" s="150"/>
      <c r="J9" s="544"/>
      <c r="K9" s="151"/>
      <c r="L9" s="432"/>
      <c r="M9" s="145"/>
      <c r="N9" s="438"/>
      <c r="O9" s="145"/>
      <c r="P9" s="395"/>
      <c r="Q9" s="146"/>
    </row>
    <row r="10" spans="1:17" s="59" customFormat="1" ht="10.35" customHeight="1">
      <c r="A10" s="61"/>
      <c r="B10" s="133"/>
      <c r="C10" s="140"/>
      <c r="D10" s="80"/>
      <c r="E10" s="152"/>
      <c r="F10" s="153"/>
      <c r="G10" s="154"/>
      <c r="H10" s="359"/>
      <c r="I10" s="155"/>
      <c r="J10" s="545" t="s">
        <v>134</v>
      </c>
      <c r="K10" s="156">
        <v>8</v>
      </c>
      <c r="L10" s="546" t="str">
        <f>IF(OR(K10=7,K10=8,K10=9),J8,IF(OR(K10=1,K10=2,K10=3),J12,""))</f>
        <v>羅秀蓮</v>
      </c>
      <c r="M10" s="157"/>
      <c r="N10" s="432"/>
      <c r="O10" s="145"/>
      <c r="P10" s="395"/>
      <c r="Q10" s="146"/>
    </row>
    <row r="11" spans="1:17" s="59" customFormat="1" ht="10.35" customHeight="1">
      <c r="A11" s="61">
        <v>3</v>
      </c>
      <c r="B11" s="133"/>
      <c r="C11" s="134" t="s">
        <v>22</v>
      </c>
      <c r="D11" s="135"/>
      <c r="E11" s="158"/>
      <c r="F11" s="249" t="s">
        <v>144</v>
      </c>
      <c r="G11" s="159"/>
      <c r="H11" s="382"/>
      <c r="I11" s="138"/>
      <c r="J11" s="544"/>
      <c r="K11" s="151"/>
      <c r="L11" s="438" t="s">
        <v>151</v>
      </c>
      <c r="M11" s="160"/>
      <c r="N11" s="432"/>
      <c r="O11" s="145"/>
      <c r="P11" s="395"/>
      <c r="Q11" s="146"/>
    </row>
    <row r="12" spans="1:17" s="59" customFormat="1" ht="10.35" customHeight="1">
      <c r="A12" s="61"/>
      <c r="B12" s="139"/>
      <c r="C12" s="140"/>
      <c r="D12" s="80"/>
      <c r="E12" s="141"/>
      <c r="F12" s="104"/>
      <c r="G12" s="142"/>
      <c r="H12" s="381"/>
      <c r="I12" s="143">
        <v>6</v>
      </c>
      <c r="J12" s="436" t="str">
        <f>IF(OR(I12= 7,I12= 8,I12= 9),F11,IF(OR(I12= 1,I12= 2,I12= 3),F13,IF(F11="Bye",F13,IF(F13="Bye",F11,""))))</f>
        <v>蔡淑娟</v>
      </c>
      <c r="K12" s="161"/>
      <c r="L12" s="438"/>
      <c r="M12" s="162"/>
      <c r="N12" s="432"/>
      <c r="O12" s="145"/>
      <c r="P12" s="395"/>
      <c r="Q12" s="146"/>
    </row>
    <row r="13" spans="1:17" s="59" customFormat="1" ht="10.35" customHeight="1">
      <c r="A13" s="61">
        <v>4</v>
      </c>
      <c r="B13" s="147">
        <v>17</v>
      </c>
      <c r="C13" s="134" t="s">
        <v>22</v>
      </c>
      <c r="D13" s="135"/>
      <c r="E13" s="141"/>
      <c r="F13" s="148" t="s">
        <v>79</v>
      </c>
      <c r="G13" s="149" t="s">
        <v>31</v>
      </c>
      <c r="H13" s="382"/>
      <c r="I13" s="163"/>
      <c r="J13" s="544"/>
      <c r="K13" s="164"/>
      <c r="L13" s="438"/>
      <c r="M13" s="162"/>
      <c r="N13" s="432"/>
      <c r="O13" s="145"/>
      <c r="P13" s="395"/>
      <c r="Q13" s="146"/>
    </row>
    <row r="14" spans="1:17" s="59" customFormat="1" ht="10.35" customHeight="1">
      <c r="A14" s="61"/>
      <c r="B14" s="165"/>
      <c r="C14" s="140"/>
      <c r="D14" s="80"/>
      <c r="E14" s="152"/>
      <c r="F14" s="153"/>
      <c r="G14" s="166"/>
      <c r="H14" s="383"/>
      <c r="I14" s="79"/>
      <c r="J14" s="544"/>
      <c r="K14" s="164"/>
      <c r="L14" s="433" t="s">
        <v>140</v>
      </c>
      <c r="M14" s="167">
        <v>8</v>
      </c>
      <c r="N14" s="546" t="str">
        <f>IF(OR(M14=7,M14=8,M14=9),L10,IF(OR(M14=1,M14=2,M14=3),L18,""))</f>
        <v>羅秀蓮</v>
      </c>
      <c r="O14" s="157"/>
      <c r="P14" s="395"/>
      <c r="Q14" s="146"/>
    </row>
    <row r="15" spans="1:17" s="59" customFormat="1" ht="10.35" customHeight="1">
      <c r="A15" s="61">
        <v>5</v>
      </c>
      <c r="B15" s="133">
        <v>16</v>
      </c>
      <c r="C15" s="134" t="s">
        <v>22</v>
      </c>
      <c r="D15" s="135"/>
      <c r="E15" s="158"/>
      <c r="F15" s="103" t="s">
        <v>80</v>
      </c>
      <c r="G15" s="159" t="s">
        <v>46</v>
      </c>
      <c r="H15" s="382"/>
      <c r="I15" s="168"/>
      <c r="J15" s="544"/>
      <c r="K15" s="164"/>
      <c r="L15" s="438"/>
      <c r="M15" s="162"/>
      <c r="N15" s="438" t="s">
        <v>152</v>
      </c>
      <c r="O15" s="162"/>
      <c r="P15" s="395"/>
      <c r="Q15" s="146"/>
    </row>
    <row r="16" spans="1:17" s="59" customFormat="1" ht="10.35" customHeight="1">
      <c r="A16" s="61"/>
      <c r="B16" s="139"/>
      <c r="C16" s="140"/>
      <c r="D16" s="80"/>
      <c r="E16" s="141"/>
      <c r="F16" s="104"/>
      <c r="G16" s="142"/>
      <c r="H16" s="381"/>
      <c r="I16" s="143"/>
      <c r="J16" s="436" t="str">
        <f>IF(OR(I16= 7,I16= 8,I16= 9),F15,IF(OR(I16= 1,I16= 2,I16= 3),F17,IF(F15="Bye",F17,IF(F17="Bye",F15,""))))</f>
        <v>林映佐</v>
      </c>
      <c r="K16" s="144"/>
      <c r="L16" s="438"/>
      <c r="M16" s="162"/>
      <c r="N16" s="438"/>
      <c r="O16" s="162"/>
      <c r="P16" s="395"/>
      <c r="Q16" s="146"/>
    </row>
    <row r="17" spans="1:17" s="59" customFormat="1" ht="10.35" customHeight="1">
      <c r="A17" s="61">
        <v>6</v>
      </c>
      <c r="B17" s="147"/>
      <c r="C17" s="134" t="s">
        <v>22</v>
      </c>
      <c r="D17" s="135"/>
      <c r="E17" s="141"/>
      <c r="F17" s="249" t="s">
        <v>144</v>
      </c>
      <c r="G17" s="149"/>
      <c r="H17" s="382"/>
      <c r="I17" s="150"/>
      <c r="J17" s="544"/>
      <c r="K17" s="151"/>
      <c r="L17" s="438"/>
      <c r="M17" s="162"/>
      <c r="N17" s="438"/>
      <c r="O17" s="162"/>
      <c r="P17" s="395"/>
      <c r="Q17" s="146"/>
    </row>
    <row r="18" spans="1:17" s="59" customFormat="1" ht="10.35" customHeight="1">
      <c r="A18" s="61"/>
      <c r="B18" s="133"/>
      <c r="C18" s="140"/>
      <c r="D18" s="80"/>
      <c r="E18" s="152"/>
      <c r="F18" s="153"/>
      <c r="G18" s="166"/>
      <c r="H18" s="359"/>
      <c r="I18" s="155"/>
      <c r="J18" s="545" t="s">
        <v>134</v>
      </c>
      <c r="K18" s="156">
        <v>2</v>
      </c>
      <c r="L18" s="546" t="str">
        <f>IF(OR(K18=7,K18=8,K18=9),J16,IF(OR(K18=1,K18=2,K18=3),J20,""))</f>
        <v>陳貞丰</v>
      </c>
      <c r="M18" s="169"/>
      <c r="N18" s="438"/>
      <c r="O18" s="162"/>
      <c r="P18" s="395"/>
      <c r="Q18" s="146"/>
    </row>
    <row r="19" spans="1:17" s="59" customFormat="1" ht="10.35" customHeight="1">
      <c r="A19" s="61">
        <v>7</v>
      </c>
      <c r="B19" s="133"/>
      <c r="C19" s="134" t="s">
        <v>22</v>
      </c>
      <c r="D19" s="135"/>
      <c r="E19" s="158"/>
      <c r="F19" s="249" t="s">
        <v>144</v>
      </c>
      <c r="G19" s="159"/>
      <c r="H19" s="382"/>
      <c r="I19" s="138"/>
      <c r="J19" s="544"/>
      <c r="K19" s="151"/>
      <c r="L19" s="438" t="s">
        <v>154</v>
      </c>
      <c r="M19" s="145"/>
      <c r="N19" s="438"/>
      <c r="O19" s="162"/>
      <c r="P19" s="395"/>
      <c r="Q19" s="146"/>
    </row>
    <row r="20" spans="1:17" s="59" customFormat="1" ht="10.35" customHeight="1">
      <c r="A20" s="61"/>
      <c r="B20" s="139"/>
      <c r="C20" s="140"/>
      <c r="D20" s="80"/>
      <c r="E20" s="141"/>
      <c r="F20" s="104"/>
      <c r="G20" s="142"/>
      <c r="H20" s="381"/>
      <c r="I20" s="143"/>
      <c r="J20" s="436" t="str">
        <f>IF(OR(I20= 7,I20= 8,I20= 9),F19,IF(OR(I20= 1,I20= 2,I20= 3),F21,IF(F19="Bye",F21,IF(F21="Bye",F19,""))))</f>
        <v>陳貞丰</v>
      </c>
      <c r="K20" s="161"/>
      <c r="L20" s="438"/>
      <c r="M20" s="145"/>
      <c r="N20" s="438"/>
      <c r="O20" s="162"/>
      <c r="P20" s="395"/>
      <c r="Q20" s="146"/>
    </row>
    <row r="21" spans="1:17" s="59" customFormat="1" ht="10.35" customHeight="1">
      <c r="A21" s="49">
        <v>8</v>
      </c>
      <c r="B21" s="133">
        <v>5</v>
      </c>
      <c r="C21" s="134" t="s">
        <v>22</v>
      </c>
      <c r="D21" s="135">
        <v>9</v>
      </c>
      <c r="E21" s="170" t="s">
        <v>81</v>
      </c>
      <c r="F21" s="171" t="s">
        <v>82</v>
      </c>
      <c r="G21" s="172" t="s">
        <v>43</v>
      </c>
      <c r="H21" s="380"/>
      <c r="I21" s="163"/>
      <c r="J21" s="544"/>
      <c r="K21" s="164"/>
      <c r="L21" s="438"/>
      <c r="M21" s="145"/>
      <c r="N21" s="438"/>
      <c r="O21" s="162"/>
      <c r="P21" s="395"/>
      <c r="Q21" s="146"/>
    </row>
    <row r="22" spans="1:17" s="59" customFormat="1" ht="10.35" customHeight="1">
      <c r="A22" s="61"/>
      <c r="B22" s="139"/>
      <c r="C22" s="140"/>
      <c r="D22" s="80"/>
      <c r="E22" s="152"/>
      <c r="F22" s="173"/>
      <c r="G22" s="154"/>
      <c r="H22" s="383"/>
      <c r="I22" s="79"/>
      <c r="J22" s="544"/>
      <c r="K22" s="164"/>
      <c r="L22" s="438"/>
      <c r="M22" s="145"/>
      <c r="N22" s="433" t="s">
        <v>143</v>
      </c>
      <c r="O22" s="167">
        <v>8</v>
      </c>
      <c r="P22" s="382" t="str">
        <f>IF(OR(O22=7,O22=8,O22=9),N14,IF(OR(O22=1,O22=2,O22=3),N30,""))</f>
        <v>羅秀蓮</v>
      </c>
      <c r="Q22" s="174"/>
    </row>
    <row r="23" spans="1:17" s="59" customFormat="1" ht="10.35" customHeight="1">
      <c r="A23" s="49">
        <v>9</v>
      </c>
      <c r="B23" s="147">
        <v>4</v>
      </c>
      <c r="C23" s="134" t="s">
        <v>22</v>
      </c>
      <c r="D23" s="135">
        <v>9</v>
      </c>
      <c r="E23" s="136" t="s">
        <v>29</v>
      </c>
      <c r="F23" s="175" t="s">
        <v>83</v>
      </c>
      <c r="G23" s="137" t="s">
        <v>31</v>
      </c>
      <c r="H23" s="380"/>
      <c r="I23" s="138"/>
      <c r="J23" s="544"/>
      <c r="K23" s="164"/>
      <c r="L23" s="438"/>
      <c r="M23" s="145"/>
      <c r="N23" s="438"/>
      <c r="O23" s="162"/>
      <c r="P23" s="395" t="s">
        <v>151</v>
      </c>
      <c r="Q23" s="176"/>
    </row>
    <row r="24" spans="1:17" s="59" customFormat="1" ht="10.35" customHeight="1">
      <c r="A24" s="61"/>
      <c r="B24" s="133"/>
      <c r="C24" s="140"/>
      <c r="D24" s="80"/>
      <c r="E24" s="141"/>
      <c r="F24" s="104"/>
      <c r="G24" s="142"/>
      <c r="H24" s="381"/>
      <c r="I24" s="143"/>
      <c r="J24" s="436" t="str">
        <f>IF(OR(I24= 7,I24= 8,I24= 9),F23,IF(OR(I24= 1,I24= 2,I24= 3),F25,IF(F23="Bye",F25,IF(F25="Bye",F23,""))))</f>
        <v>廖淑慧</v>
      </c>
      <c r="K24" s="144"/>
      <c r="L24" s="432"/>
      <c r="M24" s="145"/>
      <c r="N24" s="438"/>
      <c r="O24" s="162"/>
      <c r="P24" s="395"/>
      <c r="Q24" s="176"/>
    </row>
    <row r="25" spans="1:17" s="59" customFormat="1" ht="10.35" customHeight="1">
      <c r="A25" s="61">
        <v>10</v>
      </c>
      <c r="B25" s="133"/>
      <c r="C25" s="134" t="s">
        <v>22</v>
      </c>
      <c r="D25" s="135"/>
      <c r="E25" s="141"/>
      <c r="F25" s="249" t="s">
        <v>144</v>
      </c>
      <c r="G25" s="149"/>
      <c r="H25" s="382"/>
      <c r="I25" s="150"/>
      <c r="J25" s="544"/>
      <c r="K25" s="151"/>
      <c r="L25" s="432"/>
      <c r="M25" s="145"/>
      <c r="N25" s="438"/>
      <c r="O25" s="162"/>
      <c r="P25" s="395"/>
      <c r="Q25" s="176"/>
    </row>
    <row r="26" spans="1:17" s="59" customFormat="1" ht="10.35" customHeight="1">
      <c r="A26" s="61"/>
      <c r="B26" s="139"/>
      <c r="C26" s="140"/>
      <c r="D26" s="80"/>
      <c r="E26" s="152"/>
      <c r="F26" s="153"/>
      <c r="G26" s="166"/>
      <c r="H26" s="359"/>
      <c r="I26" s="155"/>
      <c r="J26" s="545" t="s">
        <v>136</v>
      </c>
      <c r="K26" s="156">
        <v>8</v>
      </c>
      <c r="L26" s="546" t="str">
        <f>IF(OR(K26=7,K26=8,K26=9),J24,IF(OR(K26=1,K26=2,K26=3),J28,""))</f>
        <v>廖淑慧</v>
      </c>
      <c r="M26" s="157"/>
      <c r="N26" s="438"/>
      <c r="O26" s="162"/>
      <c r="P26" s="395"/>
      <c r="Q26" s="176"/>
    </row>
    <row r="27" spans="1:17" s="59" customFormat="1" ht="10.35" customHeight="1">
      <c r="A27" s="61">
        <v>11</v>
      </c>
      <c r="B27" s="147"/>
      <c r="C27" s="134" t="s">
        <v>22</v>
      </c>
      <c r="D27" s="135"/>
      <c r="E27" s="158"/>
      <c r="F27" s="249" t="s">
        <v>144</v>
      </c>
      <c r="G27" s="159"/>
      <c r="H27" s="382"/>
      <c r="I27" s="138"/>
      <c r="J27" s="544"/>
      <c r="K27" s="151"/>
      <c r="L27" s="438" t="s">
        <v>155</v>
      </c>
      <c r="M27" s="160"/>
      <c r="N27" s="438"/>
      <c r="O27" s="162"/>
      <c r="P27" s="395"/>
      <c r="Q27" s="176"/>
    </row>
    <row r="28" spans="1:17" s="59" customFormat="1" ht="10.35" customHeight="1">
      <c r="A28" s="76"/>
      <c r="B28" s="165"/>
      <c r="C28" s="140"/>
      <c r="D28" s="80"/>
      <c r="E28" s="141"/>
      <c r="F28" s="104"/>
      <c r="G28" s="142"/>
      <c r="H28" s="381"/>
      <c r="I28" s="143"/>
      <c r="J28" s="436" t="str">
        <f>IF(OR(I28= 7,I28= 8,I28= 9),F27,IF(OR(I28= 1,I28= 2,I28= 3),F29,IF(F27="Bye",F29,IF(F29="Bye",F27,""))))</f>
        <v>柯慶姿</v>
      </c>
      <c r="K28" s="161"/>
      <c r="L28" s="438"/>
      <c r="M28" s="162"/>
      <c r="N28" s="438"/>
      <c r="O28" s="162"/>
      <c r="P28" s="395"/>
      <c r="Q28" s="176"/>
    </row>
    <row r="29" spans="1:17" s="59" customFormat="1" ht="10.35" customHeight="1">
      <c r="A29" s="61">
        <v>12</v>
      </c>
      <c r="B29" s="133">
        <v>8</v>
      </c>
      <c r="C29" s="134" t="s">
        <v>22</v>
      </c>
      <c r="D29" s="135"/>
      <c r="E29" s="141"/>
      <c r="F29" s="148" t="s">
        <v>84</v>
      </c>
      <c r="G29" s="149" t="s">
        <v>37</v>
      </c>
      <c r="H29" s="382"/>
      <c r="I29" s="163"/>
      <c r="J29" s="544"/>
      <c r="K29" s="164"/>
      <c r="L29" s="438"/>
      <c r="M29" s="162"/>
      <c r="N29" s="438"/>
      <c r="O29" s="162"/>
      <c r="P29" s="395"/>
      <c r="Q29" s="176"/>
    </row>
    <row r="30" spans="1:17" s="59" customFormat="1" ht="10.35" customHeight="1">
      <c r="A30" s="61"/>
      <c r="B30" s="139"/>
      <c r="C30" s="140"/>
      <c r="D30" s="80"/>
      <c r="E30" s="152"/>
      <c r="F30" s="153"/>
      <c r="G30" s="166"/>
      <c r="H30" s="383"/>
      <c r="I30" s="79"/>
      <c r="J30" s="544"/>
      <c r="K30" s="164"/>
      <c r="L30" s="433" t="s">
        <v>140</v>
      </c>
      <c r="M30" s="167">
        <v>2</v>
      </c>
      <c r="N30" s="546" t="str">
        <f>IF(OR(M30=7,M30=8,M30=9),L26,IF(OR(M30=1,M30=2,M30=3),L34,""))</f>
        <v>郭冠汝</v>
      </c>
      <c r="O30" s="169"/>
      <c r="P30" s="395"/>
      <c r="Q30" s="176"/>
    </row>
    <row r="31" spans="1:17" s="59" customFormat="1" ht="10.35" customHeight="1">
      <c r="A31" s="61">
        <v>13</v>
      </c>
      <c r="B31" s="147">
        <v>18</v>
      </c>
      <c r="C31" s="134" t="s">
        <v>22</v>
      </c>
      <c r="D31" s="135"/>
      <c r="E31" s="158"/>
      <c r="F31" s="103" t="s">
        <v>85</v>
      </c>
      <c r="G31" s="159" t="s">
        <v>86</v>
      </c>
      <c r="H31" s="382"/>
      <c r="I31" s="168"/>
      <c r="J31" s="544"/>
      <c r="K31" s="164"/>
      <c r="L31" s="438"/>
      <c r="M31" s="162"/>
      <c r="N31" s="438" t="s">
        <v>152</v>
      </c>
      <c r="O31" s="145"/>
      <c r="P31" s="395"/>
      <c r="Q31" s="176"/>
    </row>
    <row r="32" spans="1:17" s="59" customFormat="1" ht="10.35" customHeight="1">
      <c r="A32" s="61"/>
      <c r="B32" s="133"/>
      <c r="C32" s="140"/>
      <c r="D32" s="80"/>
      <c r="E32" s="141"/>
      <c r="F32" s="104"/>
      <c r="G32" s="142"/>
      <c r="H32" s="384" t="s">
        <v>135</v>
      </c>
      <c r="I32" s="143">
        <v>8</v>
      </c>
      <c r="J32" s="436" t="str">
        <f>IF(OR(I32= 7,I32= 8,I32= 9),F31,IF(OR(I32= 1,I32= 2,I32= 3),F33,IF(F31="Bye",F33,IF(F33="Bye",F31,""))))</f>
        <v>郭冠汝</v>
      </c>
      <c r="K32" s="144"/>
      <c r="L32" s="438"/>
      <c r="M32" s="162"/>
      <c r="N32" s="438"/>
      <c r="O32" s="145"/>
      <c r="P32" s="395"/>
      <c r="Q32" s="176"/>
    </row>
    <row r="33" spans="1:17" s="59" customFormat="1" ht="10.35" customHeight="1">
      <c r="A33" s="61">
        <v>14</v>
      </c>
      <c r="B33" s="133">
        <v>9</v>
      </c>
      <c r="C33" s="134" t="s">
        <v>22</v>
      </c>
      <c r="D33" s="135"/>
      <c r="E33" s="141"/>
      <c r="F33" s="148" t="s">
        <v>87</v>
      </c>
      <c r="G33" s="149" t="s">
        <v>37</v>
      </c>
      <c r="H33" s="382"/>
      <c r="I33" s="150"/>
      <c r="J33" s="544" t="s">
        <v>147</v>
      </c>
      <c r="K33" s="151"/>
      <c r="L33" s="438"/>
      <c r="M33" s="162"/>
      <c r="N33" s="438"/>
      <c r="O33" s="145"/>
      <c r="P33" s="395"/>
      <c r="Q33" s="176"/>
    </row>
    <row r="34" spans="1:17" s="59" customFormat="1" ht="10.35" customHeight="1">
      <c r="A34" s="61"/>
      <c r="B34" s="177"/>
      <c r="C34" s="140"/>
      <c r="D34" s="80"/>
      <c r="E34" s="152"/>
      <c r="F34" s="153"/>
      <c r="G34" s="166"/>
      <c r="H34" s="359"/>
      <c r="I34" s="155"/>
      <c r="J34" s="545" t="s">
        <v>136</v>
      </c>
      <c r="K34" s="156">
        <v>8</v>
      </c>
      <c r="L34" s="546" t="str">
        <f>IF(OR(K34=7,K34=8,K34=9),J32,IF(OR(K34=1,K34=2,K34=3),J36,""))</f>
        <v>郭冠汝</v>
      </c>
      <c r="M34" s="169"/>
      <c r="N34" s="438"/>
      <c r="O34" s="145"/>
      <c r="P34" s="395"/>
      <c r="Q34" s="176"/>
    </row>
    <row r="35" spans="1:17" s="59" customFormat="1" ht="10.35" customHeight="1">
      <c r="A35" s="61">
        <v>15</v>
      </c>
      <c r="B35" s="133"/>
      <c r="C35" s="134" t="s">
        <v>22</v>
      </c>
      <c r="D35" s="135"/>
      <c r="E35" s="158"/>
      <c r="F35" s="249" t="s">
        <v>144</v>
      </c>
      <c r="G35" s="159"/>
      <c r="H35" s="382"/>
      <c r="I35" s="138"/>
      <c r="J35" s="544"/>
      <c r="K35" s="151"/>
      <c r="L35" s="438" t="s">
        <v>150</v>
      </c>
      <c r="M35" s="145"/>
      <c r="N35" s="438"/>
      <c r="O35" s="145"/>
      <c r="P35" s="395"/>
      <c r="Q35" s="176"/>
    </row>
    <row r="36" spans="1:17" s="59" customFormat="1" ht="10.35" customHeight="1">
      <c r="A36" s="61"/>
      <c r="B36" s="139"/>
      <c r="C36" s="140"/>
      <c r="D36" s="80"/>
      <c r="E36" s="141"/>
      <c r="F36" s="104"/>
      <c r="G36" s="142"/>
      <c r="H36" s="381"/>
      <c r="I36" s="143"/>
      <c r="J36" s="436" t="str">
        <f>IF(OR(I36= 7,I36= 8,I36= 9),F35,IF(OR(I36= 1,I36= 2,I36= 3),F37,IF(F35="Bye",F37,IF(F37="Bye",F35,""))))</f>
        <v>黃妙娟</v>
      </c>
      <c r="K36" s="161"/>
      <c r="L36" s="438"/>
      <c r="M36" s="145"/>
      <c r="N36" s="438"/>
      <c r="O36" s="145"/>
      <c r="P36" s="395"/>
      <c r="Q36" s="176"/>
    </row>
    <row r="37" spans="1:17" s="59" customFormat="1" ht="10.35" customHeight="1">
      <c r="A37" s="49">
        <v>16</v>
      </c>
      <c r="B37" s="147">
        <v>12</v>
      </c>
      <c r="C37" s="134" t="s">
        <v>22</v>
      </c>
      <c r="D37" s="135"/>
      <c r="E37" s="170" t="s">
        <v>88</v>
      </c>
      <c r="F37" s="171" t="s">
        <v>89</v>
      </c>
      <c r="G37" s="172" t="s">
        <v>37</v>
      </c>
      <c r="H37" s="380"/>
      <c r="I37" s="163"/>
      <c r="J37" s="544"/>
      <c r="K37" s="164"/>
      <c r="L37" s="438"/>
      <c r="M37" s="145"/>
      <c r="N37" s="438"/>
      <c r="O37" s="145"/>
      <c r="P37" s="395"/>
      <c r="Q37" s="176"/>
    </row>
    <row r="38" spans="1:17" s="59" customFormat="1" ht="10.35" customHeight="1">
      <c r="A38" s="61"/>
      <c r="B38" s="133"/>
      <c r="C38" s="178"/>
      <c r="D38" s="80"/>
      <c r="E38" s="152"/>
      <c r="F38" s="153"/>
      <c r="G38" s="154"/>
      <c r="H38" s="361"/>
      <c r="I38" s="79"/>
      <c r="J38" s="544" t="str">
        <f>IF(OR(I38= 7,I38= 8,I38= 9),E37,IF(OR(I38= 1,I38= 2,I38= 3),E39,""))</f>
        <v/>
      </c>
      <c r="K38" s="164"/>
      <c r="L38" s="438"/>
      <c r="M38" s="145"/>
      <c r="N38" s="547" t="s">
        <v>21</v>
      </c>
      <c r="O38" s="179"/>
      <c r="P38" s="382" t="str">
        <f>IF(OR(Q38=7,Q38=8,Q38=9),P22,IF(OR(Q38=1,Q38=2,Q38=3),P54,""))</f>
        <v>羅秀蓮</v>
      </c>
      <c r="Q38" s="180">
        <v>7</v>
      </c>
    </row>
    <row r="39" spans="1:17" s="59" customFormat="1" ht="10.35" customHeight="1">
      <c r="A39" s="49">
        <v>17</v>
      </c>
      <c r="B39" s="133">
        <v>15</v>
      </c>
      <c r="C39" s="134" t="s">
        <v>22</v>
      </c>
      <c r="D39" s="135"/>
      <c r="E39" s="136" t="s">
        <v>90</v>
      </c>
      <c r="F39" s="175" t="s">
        <v>91</v>
      </c>
      <c r="G39" s="137" t="s">
        <v>46</v>
      </c>
      <c r="H39" s="380"/>
      <c r="I39" s="138"/>
      <c r="J39" s="544" t="str">
        <f>IF(OR(I39= 7,I39= 8,I39= 9),E38,IF(OR(I39= 1,I39= 2,I39= 3),E40,""))</f>
        <v/>
      </c>
      <c r="K39" s="164">
        <v>7</v>
      </c>
      <c r="L39" s="438"/>
      <c r="M39" s="145"/>
      <c r="N39" s="438"/>
      <c r="O39" s="181"/>
      <c r="P39" s="446" t="s">
        <v>148</v>
      </c>
      <c r="Q39" s="182"/>
    </row>
    <row r="40" spans="1:17" s="59" customFormat="1" ht="10.35" customHeight="1">
      <c r="A40" s="61"/>
      <c r="B40" s="139"/>
      <c r="C40" s="140"/>
      <c r="D40" s="80"/>
      <c r="E40" s="141"/>
      <c r="F40" s="104"/>
      <c r="G40" s="142"/>
      <c r="H40" s="381"/>
      <c r="I40" s="143"/>
      <c r="J40" s="436" t="str">
        <f>IF(OR(I40= 7,I40= 8,I40= 9),F39,IF(OR(I40= 1,I40= 2,I40= 3),F41,IF(F39="Bye",F41,IF(F41="Bye",F39,""))))</f>
        <v>張儷倩</v>
      </c>
      <c r="K40" s="144"/>
      <c r="L40" s="432"/>
      <c r="M40" s="145"/>
      <c r="N40" s="438"/>
      <c r="O40" s="145"/>
      <c r="P40" s="395"/>
      <c r="Q40" s="176"/>
    </row>
    <row r="41" spans="1:17" s="59" customFormat="1" ht="10.35" customHeight="1">
      <c r="A41" s="61">
        <v>18</v>
      </c>
      <c r="B41" s="147"/>
      <c r="C41" s="134" t="s">
        <v>22</v>
      </c>
      <c r="D41" s="135"/>
      <c r="E41" s="141"/>
      <c r="F41" s="249" t="s">
        <v>144</v>
      </c>
      <c r="G41" s="149"/>
      <c r="H41" s="382"/>
      <c r="I41" s="150"/>
      <c r="J41" s="544"/>
      <c r="K41" s="151"/>
      <c r="L41" s="432"/>
      <c r="M41" s="145"/>
      <c r="N41" s="438"/>
      <c r="O41" s="145"/>
      <c r="P41" s="395"/>
      <c r="Q41" s="176"/>
    </row>
    <row r="42" spans="1:17" s="59" customFormat="1" ht="10.35" customHeight="1">
      <c r="A42" s="61"/>
      <c r="B42" s="165"/>
      <c r="C42" s="140"/>
      <c r="D42" s="80"/>
      <c r="E42" s="152"/>
      <c r="F42" s="153"/>
      <c r="G42" s="166"/>
      <c r="H42" s="359"/>
      <c r="I42" s="155"/>
      <c r="J42" s="545" t="s">
        <v>136</v>
      </c>
      <c r="K42" s="156">
        <v>2</v>
      </c>
      <c r="L42" s="546" t="str">
        <f>IF(OR(K42=7,K42=8,K42=9),J40,IF(OR(K42=1,K42=2,K42=3),J44,""))</f>
        <v>劉君</v>
      </c>
      <c r="M42" s="157"/>
      <c r="N42" s="438"/>
      <c r="O42" s="145"/>
      <c r="P42" s="395"/>
      <c r="Q42" s="176"/>
    </row>
    <row r="43" spans="1:17" s="59" customFormat="1" ht="10.35" customHeight="1">
      <c r="A43" s="61">
        <v>19</v>
      </c>
      <c r="B43" s="133">
        <v>6</v>
      </c>
      <c r="C43" s="134" t="s">
        <v>22</v>
      </c>
      <c r="D43" s="135"/>
      <c r="E43" s="158"/>
      <c r="F43" s="103" t="s">
        <v>92</v>
      </c>
      <c r="G43" s="159" t="s">
        <v>28</v>
      </c>
      <c r="H43" s="382"/>
      <c r="I43" s="138"/>
      <c r="J43" s="544"/>
      <c r="K43" s="151"/>
      <c r="L43" s="438" t="s">
        <v>154</v>
      </c>
      <c r="M43" s="160"/>
      <c r="N43" s="438"/>
      <c r="O43" s="145"/>
      <c r="P43" s="395"/>
      <c r="Q43" s="176"/>
    </row>
    <row r="44" spans="1:17" s="59" customFormat="1" ht="10.35" customHeight="1">
      <c r="A44" s="61"/>
      <c r="B44" s="139"/>
      <c r="C44" s="140"/>
      <c r="D44" s="80"/>
      <c r="E44" s="141"/>
      <c r="F44" s="104"/>
      <c r="G44" s="142"/>
      <c r="H44" s="384" t="s">
        <v>135</v>
      </c>
      <c r="I44" s="143">
        <v>2</v>
      </c>
      <c r="J44" s="436" t="str">
        <f>IF(OR(I44= 7,I44= 8,I44= 9),F43,IF(OR(I44= 1,I44= 2,I44= 3),F45,IF(F43="Bye",F45,IF(F45="Bye",F43,""))))</f>
        <v>劉君</v>
      </c>
      <c r="K44" s="161"/>
      <c r="L44" s="438"/>
      <c r="M44" s="162"/>
      <c r="N44" s="438"/>
      <c r="O44" s="145"/>
      <c r="P44" s="395"/>
      <c r="Q44" s="176"/>
    </row>
    <row r="45" spans="1:17" s="59" customFormat="1" ht="10.35" customHeight="1">
      <c r="A45" s="61">
        <v>20</v>
      </c>
      <c r="B45" s="147">
        <v>14</v>
      </c>
      <c r="C45" s="134" t="s">
        <v>22</v>
      </c>
      <c r="D45" s="135"/>
      <c r="E45" s="141"/>
      <c r="F45" s="148" t="s">
        <v>93</v>
      </c>
      <c r="G45" s="149" t="s">
        <v>43</v>
      </c>
      <c r="H45" s="382"/>
      <c r="I45" s="163"/>
      <c r="J45" s="544" t="s">
        <v>148</v>
      </c>
      <c r="K45" s="164"/>
      <c r="L45" s="438"/>
      <c r="M45" s="162"/>
      <c r="N45" s="438"/>
      <c r="O45" s="145"/>
      <c r="P45" s="395"/>
      <c r="Q45" s="176"/>
    </row>
    <row r="46" spans="1:17" s="59" customFormat="1" ht="10.35" customHeight="1">
      <c r="A46" s="61"/>
      <c r="B46" s="133"/>
      <c r="C46" s="140"/>
      <c r="D46" s="80"/>
      <c r="E46" s="152"/>
      <c r="F46" s="153"/>
      <c r="G46" s="166"/>
      <c r="H46" s="383"/>
      <c r="I46" s="79"/>
      <c r="J46" s="544"/>
      <c r="K46" s="164"/>
      <c r="L46" s="433" t="s">
        <v>140</v>
      </c>
      <c r="M46" s="167">
        <v>8</v>
      </c>
      <c r="N46" s="546" t="str">
        <f>IF(OR(M46=7,M46=8,M46=9),L42,IF(OR(M46=1,M46=2,M46=3),L50,""))</f>
        <v>劉君</v>
      </c>
      <c r="O46" s="157"/>
      <c r="P46" s="395"/>
      <c r="Q46" s="176"/>
    </row>
    <row r="47" spans="1:17" s="59" customFormat="1" ht="10.35" customHeight="1">
      <c r="A47" s="61">
        <v>21</v>
      </c>
      <c r="B47" s="147">
        <v>13</v>
      </c>
      <c r="C47" s="134" t="s">
        <v>22</v>
      </c>
      <c r="D47" s="135"/>
      <c r="E47" s="158"/>
      <c r="F47" s="103" t="s">
        <v>94</v>
      </c>
      <c r="G47" s="159" t="s">
        <v>95</v>
      </c>
      <c r="H47" s="382"/>
      <c r="I47" s="168"/>
      <c r="J47" s="544"/>
      <c r="K47" s="164"/>
      <c r="L47" s="438"/>
      <c r="M47" s="162"/>
      <c r="N47" s="438" t="s">
        <v>151</v>
      </c>
      <c r="O47" s="162"/>
      <c r="P47" s="395"/>
      <c r="Q47" s="176"/>
    </row>
    <row r="48" spans="1:17" s="59" customFormat="1" ht="10.35" customHeight="1">
      <c r="A48" s="61"/>
      <c r="B48" s="165"/>
      <c r="C48" s="140"/>
      <c r="D48" s="80"/>
      <c r="E48" s="141"/>
      <c r="F48" s="104"/>
      <c r="G48" s="142"/>
      <c r="H48" s="381"/>
      <c r="I48" s="143"/>
      <c r="J48" s="436" t="str">
        <f>IF(OR(I48= 7,I48= 8,I48= 9),F47,IF(OR(I48= 1,I48= 2,I48= 3),F49,IF(F47="Bye",F49,IF(F49="Bye",F47,""))))</f>
        <v>張智華</v>
      </c>
      <c r="K48" s="144"/>
      <c r="L48" s="438"/>
      <c r="M48" s="162"/>
      <c r="N48" s="438"/>
      <c r="O48" s="162"/>
      <c r="P48" s="395"/>
      <c r="Q48" s="176"/>
    </row>
    <row r="49" spans="1:17" s="59" customFormat="1" ht="10.35" customHeight="1">
      <c r="A49" s="61">
        <v>22</v>
      </c>
      <c r="B49" s="133"/>
      <c r="C49" s="134" t="s">
        <v>22</v>
      </c>
      <c r="D49" s="135"/>
      <c r="E49" s="141"/>
      <c r="F49" s="249" t="s">
        <v>144</v>
      </c>
      <c r="G49" s="149"/>
      <c r="H49" s="382"/>
      <c r="I49" s="150"/>
      <c r="J49" s="544"/>
      <c r="K49" s="151"/>
      <c r="L49" s="438"/>
      <c r="M49" s="162"/>
      <c r="N49" s="438"/>
      <c r="O49" s="162"/>
      <c r="P49" s="395"/>
      <c r="Q49" s="176"/>
    </row>
    <row r="50" spans="1:17" s="59" customFormat="1" ht="10.35" customHeight="1">
      <c r="A50" s="61"/>
      <c r="B50" s="139"/>
      <c r="C50" s="140"/>
      <c r="D50" s="80"/>
      <c r="E50" s="152"/>
      <c r="F50" s="153"/>
      <c r="G50" s="166"/>
      <c r="H50" s="359"/>
      <c r="I50" s="155"/>
      <c r="J50" s="545" t="s">
        <v>136</v>
      </c>
      <c r="K50" s="156">
        <v>8</v>
      </c>
      <c r="L50" s="546" t="str">
        <f>IF(OR(K50=7,K50=8,K50=9),J48,IF(OR(K50=1,K50=2,K50=3),J52,""))</f>
        <v>張智華</v>
      </c>
      <c r="M50" s="169"/>
      <c r="N50" s="438"/>
      <c r="O50" s="162"/>
      <c r="P50" s="395"/>
      <c r="Q50" s="176"/>
    </row>
    <row r="51" spans="1:17" s="59" customFormat="1" ht="10.35" customHeight="1">
      <c r="A51" s="61">
        <v>23</v>
      </c>
      <c r="B51" s="147"/>
      <c r="C51" s="134" t="s">
        <v>22</v>
      </c>
      <c r="D51" s="135"/>
      <c r="E51" s="158"/>
      <c r="F51" s="249" t="s">
        <v>144</v>
      </c>
      <c r="G51" s="159"/>
      <c r="H51" s="382"/>
      <c r="I51" s="138"/>
      <c r="J51" s="544"/>
      <c r="K51" s="151"/>
      <c r="L51" s="438" t="s">
        <v>151</v>
      </c>
      <c r="M51" s="145"/>
      <c r="N51" s="438"/>
      <c r="O51" s="162"/>
      <c r="P51" s="395"/>
      <c r="Q51" s="176"/>
    </row>
    <row r="52" spans="1:17" s="59" customFormat="1" ht="10.35" customHeight="1">
      <c r="A52" s="61"/>
      <c r="B52" s="133"/>
      <c r="C52" s="140"/>
      <c r="D52" s="80"/>
      <c r="E52" s="141"/>
      <c r="F52" s="104"/>
      <c r="G52" s="142"/>
      <c r="H52" s="381"/>
      <c r="I52" s="143"/>
      <c r="J52" s="436" t="str">
        <f>IF(OR(I52= 7,I52= 8,I52= 9),F51,IF(OR(I52= 1,I52= 2,I52= 3),F53,IF(F51="Bye",F53,IF(F53="Bye",F51,""))))</f>
        <v>莊秋香</v>
      </c>
      <c r="K52" s="161"/>
      <c r="L52" s="438"/>
      <c r="M52" s="145"/>
      <c r="N52" s="438"/>
      <c r="O52" s="162"/>
      <c r="P52" s="395"/>
      <c r="Q52" s="176"/>
    </row>
    <row r="53" spans="1:17" s="59" customFormat="1" ht="10.35" customHeight="1">
      <c r="A53" s="49">
        <v>24</v>
      </c>
      <c r="B53" s="133">
        <v>3</v>
      </c>
      <c r="C53" s="134" t="s">
        <v>22</v>
      </c>
      <c r="D53" s="135">
        <v>5</v>
      </c>
      <c r="E53" s="170" t="s">
        <v>39</v>
      </c>
      <c r="F53" s="171" t="s">
        <v>96</v>
      </c>
      <c r="G53" s="172" t="s">
        <v>49</v>
      </c>
      <c r="H53" s="380"/>
      <c r="I53" s="163"/>
      <c r="J53" s="544"/>
      <c r="K53" s="164"/>
      <c r="L53" s="438"/>
      <c r="M53" s="145"/>
      <c r="N53" s="438"/>
      <c r="O53" s="162"/>
      <c r="P53" s="395"/>
      <c r="Q53" s="176"/>
    </row>
    <row r="54" spans="1:17" s="59" customFormat="1" ht="10.35" customHeight="1">
      <c r="A54" s="61"/>
      <c r="B54" s="139"/>
      <c r="C54" s="140"/>
      <c r="D54" s="80"/>
      <c r="E54" s="152"/>
      <c r="F54" s="173"/>
      <c r="G54" s="154"/>
      <c r="H54" s="383"/>
      <c r="I54" s="79"/>
      <c r="J54" s="544"/>
      <c r="K54" s="164"/>
      <c r="L54" s="438"/>
      <c r="M54" s="145"/>
      <c r="N54" s="433" t="s">
        <v>143</v>
      </c>
      <c r="O54" s="167">
        <v>7</v>
      </c>
      <c r="P54" s="382" t="str">
        <f>IF(OR(O54=7,O54=8,O54=9),N46,IF(OR(O54=1,O54=2,O54=3),N62,""))</f>
        <v>劉君</v>
      </c>
      <c r="Q54" s="183"/>
    </row>
    <row r="55" spans="1:17" s="59" customFormat="1" ht="10.35" customHeight="1">
      <c r="A55" s="49">
        <v>25</v>
      </c>
      <c r="B55" s="147">
        <v>7</v>
      </c>
      <c r="C55" s="134" t="s">
        <v>22</v>
      </c>
      <c r="D55" s="135"/>
      <c r="E55" s="136" t="s">
        <v>97</v>
      </c>
      <c r="F55" s="175" t="s">
        <v>98</v>
      </c>
      <c r="G55" s="137" t="s">
        <v>28</v>
      </c>
      <c r="H55" s="380"/>
      <c r="I55" s="138"/>
      <c r="J55" s="544"/>
      <c r="K55" s="164"/>
      <c r="L55" s="438"/>
      <c r="M55" s="145"/>
      <c r="N55" s="438"/>
      <c r="O55" s="162"/>
      <c r="P55" s="396" t="s">
        <v>147</v>
      </c>
      <c r="Q55" s="184"/>
    </row>
    <row r="56" spans="1:17" s="59" customFormat="1" ht="10.35" customHeight="1">
      <c r="A56" s="61"/>
      <c r="B56" s="165"/>
      <c r="C56" s="140"/>
      <c r="D56" s="80"/>
      <c r="E56" s="141"/>
      <c r="F56" s="104"/>
      <c r="G56" s="142"/>
      <c r="H56" s="381"/>
      <c r="I56" s="143"/>
      <c r="J56" s="436" t="str">
        <f>IF(OR(I56= 7,I56= 8,I56= 9),F55,IF(OR(I56= 1,I56= 2,I56= 3),F57,IF(F55="Bye",F57,IF(F57="Bye",F55,""))))</f>
        <v>簡秋暖</v>
      </c>
      <c r="K56" s="144"/>
      <c r="L56" s="432"/>
      <c r="M56" s="145"/>
      <c r="N56" s="438"/>
      <c r="O56" s="162"/>
      <c r="P56" s="395"/>
      <c r="Q56" s="146"/>
    </row>
    <row r="57" spans="1:17" s="59" customFormat="1" ht="10.35" customHeight="1">
      <c r="A57" s="61">
        <v>26</v>
      </c>
      <c r="B57" s="133"/>
      <c r="C57" s="134" t="s">
        <v>22</v>
      </c>
      <c r="D57" s="135"/>
      <c r="E57" s="141"/>
      <c r="F57" s="249" t="s">
        <v>144</v>
      </c>
      <c r="G57" s="149"/>
      <c r="H57" s="382"/>
      <c r="I57" s="150"/>
      <c r="J57" s="544"/>
      <c r="K57" s="151"/>
      <c r="L57" s="432"/>
      <c r="M57" s="145"/>
      <c r="N57" s="438"/>
      <c r="O57" s="162"/>
      <c r="P57" s="395"/>
      <c r="Q57" s="146"/>
    </row>
    <row r="58" spans="1:17" s="59" customFormat="1" ht="10.35" customHeight="1">
      <c r="A58" s="61"/>
      <c r="B58" s="139"/>
      <c r="C58" s="140"/>
      <c r="D58" s="80"/>
      <c r="E58" s="152"/>
      <c r="F58" s="153"/>
      <c r="G58" s="166"/>
      <c r="H58" s="359"/>
      <c r="I58" s="155"/>
      <c r="J58" s="545" t="s">
        <v>137</v>
      </c>
      <c r="K58" s="156">
        <v>2</v>
      </c>
      <c r="L58" s="546" t="str">
        <f>IF(OR(K58=7,K58=8,K58=9),J56,IF(OR(K58=1,K58=2,K58=3),J60,""))</f>
        <v>陳美容</v>
      </c>
      <c r="M58" s="157"/>
      <c r="N58" s="438"/>
      <c r="O58" s="162"/>
      <c r="P58" s="395"/>
      <c r="Q58" s="146"/>
    </row>
    <row r="59" spans="1:17" s="59" customFormat="1" ht="10.35" customHeight="1">
      <c r="A59" s="61">
        <v>27</v>
      </c>
      <c r="B59" s="147">
        <v>11</v>
      </c>
      <c r="C59" s="134" t="s">
        <v>22</v>
      </c>
      <c r="D59" s="135"/>
      <c r="E59" s="158"/>
      <c r="F59" s="103" t="s">
        <v>99</v>
      </c>
      <c r="G59" s="159" t="s">
        <v>37</v>
      </c>
      <c r="H59" s="382"/>
      <c r="I59" s="138"/>
      <c r="J59" s="544"/>
      <c r="K59" s="151"/>
      <c r="L59" s="438" t="s">
        <v>150</v>
      </c>
      <c r="M59" s="160"/>
      <c r="N59" s="438"/>
      <c r="O59" s="162"/>
      <c r="P59" s="395"/>
      <c r="Q59" s="146"/>
    </row>
    <row r="60" spans="1:17" s="59" customFormat="1" ht="10.35" customHeight="1">
      <c r="A60" s="61"/>
      <c r="B60" s="133"/>
      <c r="C60" s="140"/>
      <c r="D60" s="80"/>
      <c r="E60" s="141"/>
      <c r="F60" s="104"/>
      <c r="G60" s="142"/>
      <c r="H60" s="384" t="s">
        <v>135</v>
      </c>
      <c r="I60" s="143">
        <v>8</v>
      </c>
      <c r="J60" s="436" t="str">
        <f>IF(OR(I60= 7,I60= 8,I60= 9),F59,IF(OR(I60= 1,I60= 2,I60= 3),F61,IF(F59="Bye",F61,IF(F61="Bye",F59,""))))</f>
        <v>陳美容</v>
      </c>
      <c r="K60" s="161"/>
      <c r="L60" s="438"/>
      <c r="M60" s="162"/>
      <c r="N60" s="438"/>
      <c r="O60" s="162"/>
      <c r="P60" s="395"/>
      <c r="Q60" s="146"/>
    </row>
    <row r="61" spans="1:17" s="59" customFormat="1" ht="10.35" customHeight="1">
      <c r="A61" s="61">
        <v>28</v>
      </c>
      <c r="B61" s="133">
        <v>19</v>
      </c>
      <c r="C61" s="134" t="s">
        <v>22</v>
      </c>
      <c r="D61" s="135"/>
      <c r="E61" s="141"/>
      <c r="F61" s="148" t="s">
        <v>100</v>
      </c>
      <c r="G61" s="149" t="s">
        <v>64</v>
      </c>
      <c r="H61" s="382"/>
      <c r="I61" s="163"/>
      <c r="J61" s="544" t="s">
        <v>149</v>
      </c>
      <c r="K61" s="164"/>
      <c r="L61" s="438"/>
      <c r="M61" s="162"/>
      <c r="N61" s="438"/>
      <c r="O61" s="162"/>
      <c r="P61" s="395"/>
      <c r="Q61" s="146"/>
    </row>
    <row r="62" spans="1:17" s="59" customFormat="1" ht="10.35" customHeight="1">
      <c r="A62" s="61"/>
      <c r="B62" s="165"/>
      <c r="C62" s="140"/>
      <c r="D62" s="80"/>
      <c r="E62" s="152"/>
      <c r="F62" s="153"/>
      <c r="G62" s="166"/>
      <c r="H62" s="383"/>
      <c r="I62" s="79"/>
      <c r="J62" s="544"/>
      <c r="K62" s="164"/>
      <c r="L62" s="433" t="s">
        <v>140</v>
      </c>
      <c r="M62" s="167">
        <v>8</v>
      </c>
      <c r="N62" s="546" t="str">
        <f>IF(OR(M62=7,M62=8,M62=9),L58,IF(OR(M62=1,M62=2,M62=3),L66,""))</f>
        <v>陳美容</v>
      </c>
      <c r="O62" s="169"/>
      <c r="P62" s="395"/>
      <c r="Q62" s="146"/>
    </row>
    <row r="63" spans="1:17" s="59" customFormat="1" ht="10.35" customHeight="1">
      <c r="A63" s="61">
        <v>29</v>
      </c>
      <c r="B63" s="133">
        <v>10</v>
      </c>
      <c r="C63" s="134" t="s">
        <v>22</v>
      </c>
      <c r="D63" s="135"/>
      <c r="E63" s="158"/>
      <c r="F63" s="103" t="s">
        <v>101</v>
      </c>
      <c r="G63" s="159" t="s">
        <v>37</v>
      </c>
      <c r="H63" s="382"/>
      <c r="I63" s="168"/>
      <c r="J63" s="544"/>
      <c r="K63" s="164"/>
      <c r="L63" s="438"/>
      <c r="M63" s="162"/>
      <c r="N63" s="439" t="s">
        <v>154</v>
      </c>
      <c r="O63" s="145"/>
      <c r="P63" s="395"/>
      <c r="Q63" s="146"/>
    </row>
    <row r="64" spans="1:17" s="59" customFormat="1" ht="10.35" customHeight="1">
      <c r="A64" s="61"/>
      <c r="B64" s="139"/>
      <c r="C64" s="140"/>
      <c r="D64" s="80"/>
      <c r="E64" s="141"/>
      <c r="F64" s="104"/>
      <c r="G64" s="142"/>
      <c r="H64" s="381"/>
      <c r="I64" s="143"/>
      <c r="J64" s="436" t="str">
        <f>IF(OR(I64= 7,I64= 8,I64= 9),F63,IF(OR(I64= 1,I64= 2,I64= 3),F65,IF(F63="Bye",F65,IF(F65="Bye",F63,""))))</f>
        <v>王美珍</v>
      </c>
      <c r="K64" s="144"/>
      <c r="L64" s="438"/>
      <c r="M64" s="162"/>
      <c r="N64" s="432"/>
      <c r="O64" s="145"/>
      <c r="P64" s="395"/>
      <c r="Q64" s="146"/>
    </row>
    <row r="65" spans="1:20" s="59" customFormat="1" ht="10.35" customHeight="1">
      <c r="A65" s="61">
        <v>30</v>
      </c>
      <c r="B65" s="147"/>
      <c r="C65" s="134" t="s">
        <v>22</v>
      </c>
      <c r="D65" s="135"/>
      <c r="E65" s="141"/>
      <c r="F65" s="249" t="s">
        <v>144</v>
      </c>
      <c r="G65" s="149"/>
      <c r="H65" s="382"/>
      <c r="I65" s="150"/>
      <c r="J65" s="544"/>
      <c r="K65" s="151"/>
      <c r="L65" s="438"/>
      <c r="M65" s="162"/>
      <c r="N65" s="432"/>
      <c r="O65" s="145"/>
      <c r="P65" s="395"/>
      <c r="Q65" s="146"/>
    </row>
    <row r="66" spans="1:20" s="59" customFormat="1" ht="10.35" customHeight="1">
      <c r="A66" s="61"/>
      <c r="B66" s="133"/>
      <c r="C66" s="140"/>
      <c r="D66" s="80"/>
      <c r="E66" s="152"/>
      <c r="F66" s="153"/>
      <c r="G66" s="166"/>
      <c r="H66" s="359"/>
      <c r="I66" s="155"/>
      <c r="J66" s="545" t="s">
        <v>137</v>
      </c>
      <c r="K66" s="156">
        <v>2</v>
      </c>
      <c r="L66" s="546" t="str">
        <f>IF(OR(K66=7,K66=8,K66=9),J64,IF(OR(K66=1,K66=2,K66=3),J68,""))</f>
        <v>章春嵐</v>
      </c>
      <c r="M66" s="169"/>
      <c r="N66" s="432"/>
      <c r="O66" s="145"/>
      <c r="P66" s="395"/>
      <c r="Q66" s="146"/>
    </row>
    <row r="67" spans="1:20" s="59" customFormat="1" ht="10.35" customHeight="1">
      <c r="A67" s="61">
        <v>31</v>
      </c>
      <c r="B67" s="133"/>
      <c r="C67" s="134" t="s">
        <v>22</v>
      </c>
      <c r="D67" s="135"/>
      <c r="E67" s="158"/>
      <c r="F67" s="103" t="s">
        <v>78</v>
      </c>
      <c r="G67" s="159"/>
      <c r="H67" s="382"/>
      <c r="I67" s="138"/>
      <c r="J67" s="544"/>
      <c r="K67" s="151"/>
      <c r="L67" s="438" t="s">
        <v>151</v>
      </c>
      <c r="M67" s="145"/>
      <c r="N67" s="432"/>
      <c r="O67" s="145"/>
      <c r="P67" s="395"/>
      <c r="Q67" s="146"/>
    </row>
    <row r="68" spans="1:20" s="59" customFormat="1" ht="10.35" customHeight="1">
      <c r="A68" s="61"/>
      <c r="B68" s="139"/>
      <c r="C68" s="140"/>
      <c r="D68" s="80"/>
      <c r="E68" s="141"/>
      <c r="F68" s="104"/>
      <c r="G68" s="142"/>
      <c r="H68" s="381"/>
      <c r="I68" s="143"/>
      <c r="J68" s="436" t="str">
        <f>IF(OR(I68= 7,I68= 8,I68= 9),F67,IF(OR(I68= 1,I68= 2,I68= 3),F69,IF(F67="Bye",F69,IF(F69="Bye",F67,""))))</f>
        <v>章春嵐</v>
      </c>
      <c r="K68" s="161"/>
      <c r="L68" s="438"/>
      <c r="M68" s="145"/>
      <c r="N68" s="432"/>
      <c r="O68" s="145"/>
      <c r="P68" s="395"/>
      <c r="Q68" s="146"/>
    </row>
    <row r="69" spans="1:20" s="59" customFormat="1" ht="10.35" customHeight="1">
      <c r="A69" s="49">
        <v>32</v>
      </c>
      <c r="B69" s="147">
        <v>2</v>
      </c>
      <c r="C69" s="134" t="s">
        <v>22</v>
      </c>
      <c r="D69" s="135">
        <v>3</v>
      </c>
      <c r="E69" s="136" t="s">
        <v>44</v>
      </c>
      <c r="F69" s="175" t="s">
        <v>102</v>
      </c>
      <c r="G69" s="137" t="s">
        <v>37</v>
      </c>
      <c r="H69" s="380"/>
      <c r="I69" s="163"/>
      <c r="J69" s="425"/>
      <c r="K69" s="164"/>
      <c r="L69" s="432"/>
      <c r="M69" s="145"/>
      <c r="N69" s="438"/>
      <c r="O69" s="145"/>
      <c r="P69" s="395"/>
      <c r="Q69" s="146"/>
    </row>
    <row r="70" spans="1:20" ht="10.35" customHeight="1">
      <c r="A70" s="185"/>
      <c r="B70" s="165"/>
      <c r="C70" s="129"/>
      <c r="D70" s="185"/>
      <c r="E70" s="186"/>
      <c r="F70" s="148"/>
      <c r="G70" s="149"/>
      <c r="H70" s="385"/>
      <c r="I70" s="187"/>
      <c r="J70" s="426"/>
      <c r="K70" s="189"/>
      <c r="L70" s="426"/>
      <c r="M70" s="190"/>
      <c r="N70" s="426"/>
      <c r="O70" s="190"/>
      <c r="P70" s="389"/>
      <c r="Q70" s="146"/>
      <c r="R70" s="191"/>
      <c r="S70" s="548"/>
      <c r="T70" s="548"/>
    </row>
    <row r="71" spans="1:20">
      <c r="A71" s="192"/>
      <c r="B71" s="77"/>
      <c r="F71" s="96"/>
      <c r="H71" s="386"/>
      <c r="J71" s="427"/>
      <c r="K71" s="194"/>
      <c r="L71" s="427"/>
      <c r="N71" s="427"/>
      <c r="O71" s="98"/>
      <c r="P71" s="390"/>
      <c r="R71" s="191"/>
      <c r="S71" s="548"/>
      <c r="T71" s="548"/>
    </row>
    <row r="72" spans="1:20">
      <c r="B72" s="77"/>
      <c r="F72" s="96"/>
      <c r="H72" s="386"/>
      <c r="J72" s="427"/>
      <c r="K72" s="194"/>
      <c r="L72" s="427"/>
      <c r="N72" s="427"/>
      <c r="O72" s="98"/>
      <c r="P72" s="390"/>
      <c r="R72" s="191"/>
      <c r="S72" s="548"/>
      <c r="T72" s="548"/>
    </row>
    <row r="73" spans="1:20">
      <c r="B73" s="77"/>
      <c r="F73" s="96"/>
      <c r="H73" s="386"/>
      <c r="J73" s="427"/>
      <c r="K73" s="194"/>
      <c r="L73" s="427"/>
      <c r="N73" s="427"/>
      <c r="O73" s="98"/>
      <c r="P73" s="390"/>
      <c r="R73" s="191"/>
      <c r="S73" s="548"/>
      <c r="T73" s="548"/>
    </row>
    <row r="74" spans="1:20">
      <c r="B74" s="77"/>
      <c r="F74" s="96"/>
      <c r="H74" s="386"/>
      <c r="J74" s="427"/>
      <c r="K74" s="194"/>
      <c r="L74" s="427"/>
      <c r="N74" s="427"/>
      <c r="O74" s="98"/>
      <c r="P74" s="390"/>
      <c r="R74" s="191"/>
      <c r="S74" s="548"/>
      <c r="T74" s="548"/>
    </row>
    <row r="75" spans="1:20">
      <c r="B75" s="77"/>
      <c r="F75" s="96"/>
      <c r="H75" s="386"/>
      <c r="J75" s="427"/>
      <c r="K75" s="194"/>
      <c r="L75" s="427"/>
      <c r="N75" s="427"/>
      <c r="O75" s="98"/>
      <c r="P75" s="390"/>
      <c r="R75" s="191"/>
      <c r="S75" s="548"/>
      <c r="T75" s="548"/>
    </row>
    <row r="76" spans="1:20">
      <c r="B76" s="77"/>
      <c r="J76" s="427"/>
      <c r="K76" s="194"/>
      <c r="L76" s="427"/>
      <c r="N76" s="427"/>
      <c r="O76" s="98"/>
      <c r="P76" s="390"/>
      <c r="R76" s="191"/>
      <c r="S76" s="548"/>
      <c r="T76" s="548"/>
    </row>
    <row r="77" spans="1:20">
      <c r="B77" s="77"/>
      <c r="J77" s="427"/>
      <c r="K77" s="194"/>
      <c r="L77" s="427"/>
      <c r="N77" s="427"/>
      <c r="O77" s="98"/>
      <c r="P77" s="390"/>
      <c r="R77" s="191"/>
    </row>
    <row r="78" spans="1:20">
      <c r="B78" s="77"/>
      <c r="J78" s="427"/>
      <c r="K78" s="194"/>
      <c r="L78" s="427"/>
      <c r="N78" s="427"/>
      <c r="O78" s="98"/>
      <c r="P78" s="390"/>
      <c r="R78" s="191"/>
    </row>
    <row r="79" spans="1:20">
      <c r="J79" s="427"/>
      <c r="K79" s="194"/>
      <c r="L79" s="427"/>
      <c r="N79" s="427"/>
      <c r="O79" s="98"/>
      <c r="P79" s="390"/>
      <c r="R79" s="191"/>
    </row>
    <row r="80" spans="1:20">
      <c r="J80" s="427"/>
      <c r="K80" s="194"/>
      <c r="L80" s="427"/>
      <c r="N80" s="427"/>
      <c r="O80" s="98"/>
      <c r="P80" s="390"/>
      <c r="R80" s="191"/>
    </row>
    <row r="81" spans="10:18">
      <c r="J81" s="427"/>
      <c r="K81" s="194"/>
      <c r="L81" s="427"/>
      <c r="N81" s="427"/>
      <c r="O81" s="98"/>
      <c r="P81" s="390"/>
      <c r="R81" s="191"/>
    </row>
    <row r="82" spans="10:18">
      <c r="J82" s="427"/>
      <c r="K82" s="194"/>
      <c r="L82" s="427"/>
      <c r="N82" s="427"/>
      <c r="O82" s="98"/>
      <c r="P82" s="390"/>
      <c r="R82" s="191"/>
    </row>
  </sheetData>
  <mergeCells count="4">
    <mergeCell ref="H1:I2"/>
    <mergeCell ref="J1:K1"/>
    <mergeCell ref="J2:K2"/>
    <mergeCell ref="H3:K4"/>
  </mergeCells>
  <phoneticPr fontId="5" type="noConversion"/>
  <conditionalFormatting sqref="G7:G69">
    <cfRule type="expression" dxfId="179" priority="50" stopIfTrue="1">
      <formula>AND(#REF!&lt;9,$D7&gt;0)</formula>
    </cfRule>
  </conditionalFormatting>
  <conditionalFormatting sqref="H8 H12 H16 H20 H24 H28 H36 H40 H48 H52 H56 H64 H68">
    <cfRule type="expression" dxfId="178" priority="51" stopIfTrue="1">
      <formula>AND($N$1="CU",H8="Umpire")</formula>
    </cfRule>
    <cfRule type="expression" dxfId="177" priority="52" stopIfTrue="1">
      <formula>AND($N$1="CU",H8&lt;&gt;"Umpire",I8&lt;&gt;"")</formula>
    </cfRule>
    <cfRule type="expression" dxfId="176" priority="53" stopIfTrue="1">
      <formula>AND($N$1="CU",H8&lt;&gt;"Umpire")</formula>
    </cfRule>
  </conditionalFormatting>
  <conditionalFormatting sqref="I8 I12 K10 M14 O54 O39 O22 I20 K18 I28 K26 M30 I36 K34 I44 K42 M46 I52 K50 I60 K58 M62 I68 K66">
    <cfRule type="expression" dxfId="175" priority="54" stopIfTrue="1">
      <formula>$N$1="CU"</formula>
    </cfRule>
  </conditionalFormatting>
  <conditionalFormatting sqref="I16">
    <cfRule type="expression" dxfId="174" priority="49" stopIfTrue="1">
      <formula>$N$1="CU"</formula>
    </cfRule>
  </conditionalFormatting>
  <conditionalFormatting sqref="I24">
    <cfRule type="expression" dxfId="173" priority="48" stopIfTrue="1">
      <formula>$N$1="CU"</formula>
    </cfRule>
  </conditionalFormatting>
  <conditionalFormatting sqref="I32">
    <cfRule type="expression" dxfId="172" priority="47" stopIfTrue="1">
      <formula>$N$1="CU"</formula>
    </cfRule>
  </conditionalFormatting>
  <conditionalFormatting sqref="I40">
    <cfRule type="expression" dxfId="171" priority="46" stopIfTrue="1">
      <formula>$N$1="CU"</formula>
    </cfRule>
  </conditionalFormatting>
  <conditionalFormatting sqref="I48">
    <cfRule type="expression" dxfId="170" priority="45" stopIfTrue="1">
      <formula>$N$1="CU"</formula>
    </cfRule>
  </conditionalFormatting>
  <conditionalFormatting sqref="I56">
    <cfRule type="expression" dxfId="169" priority="44" stopIfTrue="1">
      <formula>$N$1="CU"</formula>
    </cfRule>
  </conditionalFormatting>
  <conditionalFormatting sqref="I64">
    <cfRule type="expression" dxfId="168" priority="43" stopIfTrue="1">
      <formula>$N$1="CU"</formula>
    </cfRule>
  </conditionalFormatting>
  <conditionalFormatting sqref="F1:F8 F10 F12:F16 F18 F20:F24 F26 F28:F34 F36:F40 F42:F48 F50 F52:F56 F58:F64 F66:F1048576">
    <cfRule type="duplicateValues" dxfId="167" priority="41"/>
    <cfRule type="duplicateValues" dxfId="166" priority="42"/>
  </conditionalFormatting>
  <conditionalFormatting sqref="C7 C9 C11 C13 C15 C17 C19 C21">
    <cfRule type="cellIs" dxfId="165" priority="39" stopIfTrue="1" operator="equal">
      <formula>"QA"</formula>
    </cfRule>
    <cfRule type="cellIs" dxfId="164" priority="40" stopIfTrue="1" operator="equal">
      <formula>"DA"</formula>
    </cfRule>
  </conditionalFormatting>
  <conditionalFormatting sqref="C23 C25 C27 C29 C31 C33 C35 C37">
    <cfRule type="cellIs" dxfId="163" priority="37" stopIfTrue="1" operator="equal">
      <formula>"QA"</formula>
    </cfRule>
    <cfRule type="cellIs" dxfId="162" priority="38" stopIfTrue="1" operator="equal">
      <formula>"DA"</formula>
    </cfRule>
  </conditionalFormatting>
  <conditionalFormatting sqref="C39 C41 C43 C45 C47 C49 C51 C53">
    <cfRule type="cellIs" dxfId="161" priority="35" stopIfTrue="1" operator="equal">
      <formula>"QA"</formula>
    </cfRule>
    <cfRule type="cellIs" dxfId="160" priority="36" stopIfTrue="1" operator="equal">
      <formula>"DA"</formula>
    </cfRule>
  </conditionalFormatting>
  <conditionalFormatting sqref="C55 C57 C59 C61 C63 C65 C67 C69">
    <cfRule type="cellIs" dxfId="159" priority="33" stopIfTrue="1" operator="equal">
      <formula>"QA"</formula>
    </cfRule>
    <cfRule type="cellIs" dxfId="158" priority="34" stopIfTrue="1" operator="equal">
      <formula>"DA"</formula>
    </cfRule>
  </conditionalFormatting>
  <conditionalFormatting sqref="H32">
    <cfRule type="cellIs" dxfId="157" priority="32" stopIfTrue="1" operator="equal">
      <formula>"Bye"</formula>
    </cfRule>
  </conditionalFormatting>
  <conditionalFormatting sqref="H44">
    <cfRule type="cellIs" dxfId="156" priority="31" stopIfTrue="1" operator="equal">
      <formula>"Bye"</formula>
    </cfRule>
  </conditionalFormatting>
  <conditionalFormatting sqref="H60">
    <cfRule type="cellIs" dxfId="155" priority="30" stopIfTrue="1" operator="equal">
      <formula>"Bye"</formula>
    </cfRule>
  </conditionalFormatting>
  <conditionalFormatting sqref="J10">
    <cfRule type="cellIs" dxfId="154" priority="29" stopIfTrue="1" operator="equal">
      <formula>"Bye"</formula>
    </cfRule>
  </conditionalFormatting>
  <conditionalFormatting sqref="J18">
    <cfRule type="cellIs" dxfId="153" priority="28" stopIfTrue="1" operator="equal">
      <formula>"Bye"</formula>
    </cfRule>
  </conditionalFormatting>
  <conditionalFormatting sqref="J26">
    <cfRule type="cellIs" dxfId="152" priority="27" stopIfTrue="1" operator="equal">
      <formula>"Bye"</formula>
    </cfRule>
  </conditionalFormatting>
  <conditionalFormatting sqref="J34">
    <cfRule type="cellIs" dxfId="151" priority="26" stopIfTrue="1" operator="equal">
      <formula>"Bye"</formula>
    </cfRule>
  </conditionalFormatting>
  <conditionalFormatting sqref="J42">
    <cfRule type="cellIs" dxfId="150" priority="25" stopIfTrue="1" operator="equal">
      <formula>"Bye"</formula>
    </cfRule>
  </conditionalFormatting>
  <conditionalFormatting sqref="J50">
    <cfRule type="cellIs" dxfId="149" priority="24" stopIfTrue="1" operator="equal">
      <formula>"Bye"</formula>
    </cfRule>
  </conditionalFormatting>
  <conditionalFormatting sqref="J58">
    <cfRule type="cellIs" dxfId="148" priority="23" stopIfTrue="1" operator="equal">
      <formula>"Bye"</formula>
    </cfRule>
  </conditionalFormatting>
  <conditionalFormatting sqref="J66">
    <cfRule type="cellIs" dxfId="147" priority="22" stopIfTrue="1" operator="equal">
      <formula>"Bye"</formula>
    </cfRule>
  </conditionalFormatting>
  <conditionalFormatting sqref="L14">
    <cfRule type="expression" dxfId="146" priority="19" stopIfTrue="1">
      <formula>AND($N$1="CU",L14="Umpire")</formula>
    </cfRule>
    <cfRule type="expression" dxfId="145" priority="20" stopIfTrue="1">
      <formula>AND($N$1="CU",L14&lt;&gt;"Umpire",M14&lt;&gt;"")</formula>
    </cfRule>
    <cfRule type="expression" dxfId="144" priority="21" stopIfTrue="1">
      <formula>AND($N$1="CU",L14&lt;&gt;"Umpire")</formula>
    </cfRule>
  </conditionalFormatting>
  <conditionalFormatting sqref="L30">
    <cfRule type="expression" dxfId="143" priority="16" stopIfTrue="1">
      <formula>AND($N$1="CU",L30="Umpire")</formula>
    </cfRule>
    <cfRule type="expression" dxfId="142" priority="17" stopIfTrue="1">
      <formula>AND($N$1="CU",L30&lt;&gt;"Umpire",M30&lt;&gt;"")</formula>
    </cfRule>
    <cfRule type="expression" dxfId="141" priority="18" stopIfTrue="1">
      <formula>AND($N$1="CU",L30&lt;&gt;"Umpire")</formula>
    </cfRule>
  </conditionalFormatting>
  <conditionalFormatting sqref="L46">
    <cfRule type="expression" dxfId="140" priority="13" stopIfTrue="1">
      <formula>AND($N$1="CU",L46="Umpire")</formula>
    </cfRule>
    <cfRule type="expression" dxfId="139" priority="14" stopIfTrue="1">
      <formula>AND($N$1="CU",L46&lt;&gt;"Umpire",M46&lt;&gt;"")</formula>
    </cfRule>
    <cfRule type="expression" dxfId="138" priority="15" stopIfTrue="1">
      <formula>AND($N$1="CU",L46&lt;&gt;"Umpire")</formula>
    </cfRule>
  </conditionalFormatting>
  <conditionalFormatting sqref="L62">
    <cfRule type="expression" dxfId="137" priority="10" stopIfTrue="1">
      <formula>AND($N$1="CU",L62="Umpire")</formula>
    </cfRule>
    <cfRule type="expression" dxfId="136" priority="11" stopIfTrue="1">
      <formula>AND($N$1="CU",L62&lt;&gt;"Umpire",M62&lt;&gt;"")</formula>
    </cfRule>
    <cfRule type="expression" dxfId="135" priority="12" stopIfTrue="1">
      <formula>AND($N$1="CU",L62&lt;&gt;"Umpire")</formula>
    </cfRule>
  </conditionalFormatting>
  <conditionalFormatting sqref="N22">
    <cfRule type="expression" dxfId="134" priority="7" stopIfTrue="1">
      <formula>AND($N$1="CU",N22="Umpire")</formula>
    </cfRule>
    <cfRule type="expression" dxfId="133" priority="8" stopIfTrue="1">
      <formula>AND($N$1="CU",N22&lt;&gt;"Umpire",O22&lt;&gt;"")</formula>
    </cfRule>
    <cfRule type="expression" dxfId="132" priority="9" stopIfTrue="1">
      <formula>AND($N$1="CU",N22&lt;&gt;"Umpire")</formula>
    </cfRule>
  </conditionalFormatting>
  <conditionalFormatting sqref="N54">
    <cfRule type="expression" dxfId="131" priority="4" stopIfTrue="1">
      <formula>AND($N$1="CU",N54="Umpire")</formula>
    </cfRule>
    <cfRule type="expression" dxfId="130" priority="5" stopIfTrue="1">
      <formula>AND($N$1="CU",N54&lt;&gt;"Umpire",O54&lt;&gt;"")</formula>
    </cfRule>
    <cfRule type="expression" dxfId="129" priority="6" stopIfTrue="1">
      <formula>AND($N$1="CU",N54&lt;&gt;"Umpire")</formula>
    </cfRule>
  </conditionalFormatting>
  <conditionalFormatting sqref="P39">
    <cfRule type="expression" dxfId="128" priority="1" stopIfTrue="1">
      <formula>AND($N$1="CU",P39="Umpire")</formula>
    </cfRule>
    <cfRule type="expression" dxfId="127" priority="2" stopIfTrue="1">
      <formula>AND($N$1="CU",P39&lt;&gt;"Umpire",Q39&lt;&gt;"")</formula>
    </cfRule>
    <cfRule type="expression" dxfId="126" priority="3" stopIfTrue="1">
      <formula>AND($N$1="CU",P39&lt;&gt;"Umpire")</formula>
    </cfRule>
  </conditionalFormatting>
  <dataValidations count="2">
    <dataValidation type="list" showInputMessage="1" showErrorMessage="1" sqref="C7 C9 C11 C13 C15 C17 C19 C21 C23 C25 C27 C29 C31 C33 C35 C37 C39 C41 C43 C45 C47 C49 C51 C53 C55 C57 C59 C61 C63 C65 C67 C69" xr:uid="{00000000-0002-0000-0300-000000000000}">
      <formula1>" - , Q, WC, LL"</formula1>
    </dataValidation>
    <dataValidation type="list" allowBlank="1" showInputMessage="1" sqref="H8 H64 H24 H56 H52 H68 H28 H48 H20 H40 H16 H36 H12" xr:uid="{00000000-0002-0000-0300-000001000000}">
      <formula1>#REF!</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7" tint="0.59999389629810485"/>
  </sheetPr>
  <dimension ref="A1:T24"/>
  <sheetViews>
    <sheetView topLeftCell="A7" workbookViewId="0">
      <selection activeCell="P11" sqref="P11"/>
    </sheetView>
  </sheetViews>
  <sheetFormatPr defaultColWidth="9" defaultRowHeight="19.8"/>
  <cols>
    <col min="1" max="2" width="3.6640625" style="91" customWidth="1"/>
    <col min="3" max="3" width="4.6640625" style="240" customWidth="1"/>
    <col min="4" max="4" width="4.6640625" style="192" customWidth="1"/>
    <col min="5" max="5" width="4.6640625" style="241" customWidth="1"/>
    <col min="6" max="6" width="10.6640625" style="242" customWidth="1"/>
    <col min="7" max="7" width="8.6640625" style="96" customWidth="1"/>
    <col min="8" max="8" width="8.6640625" style="343" customWidth="1"/>
    <col min="9" max="9" width="1.44140625" style="193" customWidth="1"/>
    <col min="10" max="10" width="10.6640625" style="434" customWidth="1"/>
    <col min="11" max="11" width="1.44140625" style="193" customWidth="1"/>
    <col min="12" max="12" width="10.6640625" style="357" customWidth="1"/>
    <col min="13" max="13" width="1.44140625" style="98" customWidth="1"/>
    <col min="14" max="14" width="10.6640625" style="91" customWidth="1"/>
    <col min="15" max="15" width="1.44140625" style="99" customWidth="1"/>
    <col min="16" max="16" width="9.33203125" style="91" customWidth="1"/>
    <col min="17" max="17" width="1.44140625" style="100" customWidth="1"/>
    <col min="18" max="18" width="8" style="91" hidden="1" customWidth="1"/>
    <col min="19" max="19" width="7.6640625" style="91" customWidth="1"/>
    <col min="20" max="20" width="8" style="91" hidden="1" customWidth="1"/>
    <col min="21" max="16384" width="9" style="91"/>
  </cols>
  <sheetData>
    <row r="1" spans="1:17" s="112" customFormat="1" ht="15" customHeight="1">
      <c r="A1" s="1" t="s">
        <v>0</v>
      </c>
      <c r="B1" s="1"/>
      <c r="C1" s="195"/>
      <c r="D1" s="106"/>
      <c r="E1" s="196"/>
      <c r="F1" s="197"/>
      <c r="G1" s="108"/>
      <c r="H1" s="486" t="s">
        <v>103</v>
      </c>
      <c r="I1" s="487"/>
      <c r="J1" s="478"/>
      <c r="K1" s="479"/>
      <c r="L1" s="363"/>
      <c r="M1" s="109"/>
      <c r="N1" s="110" t="s">
        <v>1</v>
      </c>
      <c r="O1" s="110"/>
      <c r="P1" s="111"/>
      <c r="Q1" s="110"/>
    </row>
    <row r="2" spans="1:17" s="59" customFormat="1" ht="15" customHeight="1">
      <c r="A2" s="8" t="s">
        <v>2</v>
      </c>
      <c r="B2" s="8"/>
      <c r="C2" s="198"/>
      <c r="D2" s="113"/>
      <c r="E2" s="199"/>
      <c r="F2" s="200"/>
      <c r="G2" s="201"/>
      <c r="H2" s="488"/>
      <c r="I2" s="489"/>
      <c r="J2" s="478"/>
      <c r="K2" s="479"/>
      <c r="L2" s="363"/>
      <c r="M2" s="116"/>
      <c r="N2" s="117"/>
      <c r="O2" s="118"/>
      <c r="P2" s="117"/>
      <c r="Q2" s="118"/>
    </row>
    <row r="3" spans="1:17" s="48" customFormat="1" ht="15" customHeight="1">
      <c r="A3" s="17" t="s">
        <v>3</v>
      </c>
      <c r="B3" s="202"/>
      <c r="C3" s="203"/>
      <c r="D3" s="119"/>
      <c r="E3" s="199"/>
      <c r="F3" s="204"/>
      <c r="G3" s="205" t="s">
        <v>4</v>
      </c>
      <c r="H3" s="490" t="s">
        <v>104</v>
      </c>
      <c r="I3" s="491"/>
      <c r="J3" s="491"/>
      <c r="K3" s="492"/>
      <c r="L3" s="364"/>
      <c r="M3" s="122"/>
      <c r="N3" s="206" t="s">
        <v>6</v>
      </c>
    </row>
    <row r="4" spans="1:17" s="128" customFormat="1" ht="15" customHeight="1" thickBot="1">
      <c r="A4" s="25" t="s">
        <v>7</v>
      </c>
      <c r="B4" s="207"/>
      <c r="C4" s="208"/>
      <c r="D4" s="209"/>
      <c r="E4" s="210"/>
      <c r="F4" s="204"/>
      <c r="G4" s="309" t="s">
        <v>145</v>
      </c>
      <c r="H4" s="493"/>
      <c r="I4" s="494"/>
      <c r="J4" s="494"/>
      <c r="K4" s="495"/>
      <c r="L4" s="365"/>
      <c r="M4" s="211"/>
      <c r="N4" s="212" t="s">
        <v>9</v>
      </c>
    </row>
    <row r="5" spans="1:17" s="331" customFormat="1" ht="15" customHeight="1">
      <c r="A5" s="319" t="s">
        <v>10</v>
      </c>
      <c r="B5" s="319" t="s">
        <v>11</v>
      </c>
      <c r="C5" s="320" t="s">
        <v>12</v>
      </c>
      <c r="D5" s="321" t="s">
        <v>13</v>
      </c>
      <c r="E5" s="213" t="s">
        <v>14</v>
      </c>
      <c r="F5" s="322" t="s">
        <v>15</v>
      </c>
      <c r="G5" s="323" t="s">
        <v>16</v>
      </c>
      <c r="H5" s="335" t="s">
        <v>17</v>
      </c>
      <c r="I5" s="324"/>
      <c r="J5" s="344" t="s">
        <v>19</v>
      </c>
      <c r="K5" s="325"/>
      <c r="L5" s="344" t="s">
        <v>20</v>
      </c>
      <c r="M5" s="326"/>
      <c r="N5" s="327" t="s">
        <v>21</v>
      </c>
      <c r="O5" s="328"/>
      <c r="P5" s="329"/>
      <c r="Q5" s="330"/>
    </row>
    <row r="6" spans="1:17" s="48" customFormat="1" ht="25.2" customHeight="1">
      <c r="A6" s="214"/>
      <c r="B6" s="214"/>
      <c r="C6" s="215"/>
      <c r="D6" s="216"/>
      <c r="E6" s="217"/>
      <c r="F6" s="218"/>
      <c r="G6" s="219"/>
      <c r="H6" s="336"/>
      <c r="I6" s="220"/>
      <c r="J6" s="336"/>
      <c r="K6" s="220"/>
      <c r="L6" s="366"/>
      <c r="M6" s="220"/>
      <c r="N6" s="221"/>
      <c r="O6" s="222"/>
      <c r="P6" s="221"/>
      <c r="Q6" s="223"/>
    </row>
    <row r="7" spans="1:17" s="59" customFormat="1" ht="25.2" customHeight="1">
      <c r="A7" s="49">
        <v>1</v>
      </c>
      <c r="B7" s="50">
        <v>1</v>
      </c>
      <c r="C7" s="224" t="s">
        <v>22</v>
      </c>
      <c r="D7" s="224">
        <v>4</v>
      </c>
      <c r="E7" s="225" t="s">
        <v>23</v>
      </c>
      <c r="F7" s="53" t="s">
        <v>105</v>
      </c>
      <c r="G7" s="101" t="s">
        <v>95</v>
      </c>
      <c r="H7" s="358" t="s">
        <v>22</v>
      </c>
      <c r="I7" s="138"/>
      <c r="J7" s="435"/>
      <c r="K7" s="226"/>
      <c r="L7" s="362"/>
      <c r="M7" s="226"/>
      <c r="N7" s="227"/>
      <c r="O7" s="57"/>
      <c r="P7" s="84"/>
      <c r="Q7" s="228"/>
    </row>
    <row r="8" spans="1:17" s="59" customFormat="1" ht="25.2" customHeight="1">
      <c r="A8" s="61"/>
      <c r="B8" s="62"/>
      <c r="C8" s="229"/>
      <c r="D8" s="229"/>
      <c r="E8" s="230"/>
      <c r="F8" s="64"/>
      <c r="G8" s="65"/>
      <c r="H8" s="359"/>
      <c r="I8" s="143"/>
      <c r="J8" s="499" t="str">
        <f>IF(OR(I8= 7,I8= 8,I8= 9),F7,IF(OR(I8= 1,I8= 2,I8= 3),F9,IF(F7="Bye",F9,IF(F9="Bye",F7,""))))</f>
        <v>劉國珍</v>
      </c>
      <c r="K8" s="500"/>
      <c r="L8" s="501"/>
      <c r="M8" s="187"/>
      <c r="N8" s="186"/>
      <c r="O8" s="502"/>
      <c r="P8" s="200"/>
      <c r="Q8" s="228"/>
    </row>
    <row r="9" spans="1:17" s="59" customFormat="1" ht="25.2" customHeight="1">
      <c r="A9" s="61">
        <v>2</v>
      </c>
      <c r="B9" s="70" t="s">
        <v>1</v>
      </c>
      <c r="C9" s="224"/>
      <c r="D9" s="224"/>
      <c r="E9" s="231"/>
      <c r="F9" s="295" t="s">
        <v>144</v>
      </c>
      <c r="G9" s="54"/>
      <c r="H9" s="360"/>
      <c r="I9" s="150"/>
      <c r="J9" s="503"/>
      <c r="K9" s="504"/>
      <c r="L9" s="501"/>
      <c r="M9" s="187"/>
      <c r="N9" s="186"/>
      <c r="O9" s="502"/>
      <c r="P9" s="200"/>
      <c r="Q9" s="228"/>
    </row>
    <row r="10" spans="1:17" s="59" customFormat="1" ht="25.2" customHeight="1">
      <c r="A10" s="61"/>
      <c r="B10" s="50"/>
      <c r="C10" s="229"/>
      <c r="D10" s="229"/>
      <c r="E10" s="230"/>
      <c r="F10" s="64"/>
      <c r="G10" s="73"/>
      <c r="H10" s="359"/>
      <c r="I10" s="155"/>
      <c r="J10" s="505" t="s">
        <v>163</v>
      </c>
      <c r="K10" s="506">
        <v>9</v>
      </c>
      <c r="L10" s="507" t="str">
        <f>IF(OR(K10=7,K10=8,K10=9),J8,IF(OR(K10=1,K10=2,K10=3),J12,""))</f>
        <v>劉國珍</v>
      </c>
      <c r="M10" s="508"/>
      <c r="N10" s="509"/>
      <c r="O10" s="510"/>
      <c r="P10" s="200"/>
      <c r="Q10" s="228"/>
    </row>
    <row r="11" spans="1:17" s="59" customFormat="1" ht="25.2" customHeight="1">
      <c r="A11" s="61">
        <v>3</v>
      </c>
      <c r="B11" s="50">
        <v>3</v>
      </c>
      <c r="C11" s="224"/>
      <c r="D11" s="224"/>
      <c r="E11" s="231"/>
      <c r="F11" s="72" t="s">
        <v>106</v>
      </c>
      <c r="G11" s="54" t="s">
        <v>37</v>
      </c>
      <c r="H11" s="360"/>
      <c r="I11" s="138"/>
      <c r="J11" s="511"/>
      <c r="K11" s="504"/>
      <c r="L11" s="503" t="s">
        <v>151</v>
      </c>
      <c r="M11" s="512"/>
      <c r="N11" s="509"/>
      <c r="O11" s="510"/>
      <c r="P11" s="200"/>
      <c r="Q11" s="228"/>
    </row>
    <row r="12" spans="1:17" s="59" customFormat="1" ht="25.2" customHeight="1">
      <c r="A12" s="61"/>
      <c r="B12" s="62"/>
      <c r="C12" s="229"/>
      <c r="D12" s="229"/>
      <c r="E12" s="230"/>
      <c r="F12" s="64"/>
      <c r="G12" s="65"/>
      <c r="H12" s="340" t="s">
        <v>139</v>
      </c>
      <c r="I12" s="143">
        <v>2</v>
      </c>
      <c r="J12" s="499" t="str">
        <f>IF(OR(I12= 7,I12= 8,I12= 9),F11,IF(OR(I12= 1,I12= 2,I12= 3),F13,IF(F11="Bye",F13,IF(F13="Bye",F11,""))))</f>
        <v>宋美燕</v>
      </c>
      <c r="K12" s="513"/>
      <c r="L12" s="501"/>
      <c r="M12" s="514"/>
      <c r="N12" s="509"/>
      <c r="O12" s="510"/>
      <c r="P12" s="200"/>
      <c r="Q12" s="228"/>
    </row>
    <row r="13" spans="1:17" s="59" customFormat="1" ht="25.2" customHeight="1">
      <c r="A13" s="61">
        <v>4</v>
      </c>
      <c r="B13" s="70">
        <v>4</v>
      </c>
      <c r="C13" s="224"/>
      <c r="D13" s="224"/>
      <c r="E13" s="231"/>
      <c r="F13" s="72" t="s">
        <v>107</v>
      </c>
      <c r="G13" s="54" t="s">
        <v>49</v>
      </c>
      <c r="H13" s="360"/>
      <c r="I13" s="163"/>
      <c r="J13" s="503" t="s">
        <v>154</v>
      </c>
      <c r="K13" s="187"/>
      <c r="L13" s="501"/>
      <c r="M13" s="514"/>
      <c r="N13" s="509"/>
      <c r="O13" s="510"/>
      <c r="P13" s="200"/>
      <c r="Q13" s="228"/>
    </row>
    <row r="14" spans="1:17" s="59" customFormat="1" ht="25.2" customHeight="1">
      <c r="A14" s="61"/>
      <c r="B14" s="50"/>
      <c r="C14" s="229"/>
      <c r="D14" s="229"/>
      <c r="E14" s="230"/>
      <c r="F14" s="64"/>
      <c r="G14" s="73"/>
      <c r="H14" s="361"/>
      <c r="I14" s="79"/>
      <c r="J14" s="515"/>
      <c r="K14" s="516"/>
      <c r="L14" s="517" t="s">
        <v>164</v>
      </c>
      <c r="M14" s="506">
        <v>3</v>
      </c>
      <c r="N14" s="54" t="str">
        <f>IF(OR(M14=7,M14=8,M14=9),L10,IF(OR(M14=1,M14=2,M14=3),L18,""))</f>
        <v>許麗芳</v>
      </c>
      <c r="O14" s="510"/>
      <c r="P14" s="200"/>
      <c r="Q14" s="228"/>
    </row>
    <row r="15" spans="1:17" s="59" customFormat="1" ht="25.2" customHeight="1">
      <c r="A15" s="76">
        <v>5</v>
      </c>
      <c r="B15" s="50">
        <v>6</v>
      </c>
      <c r="C15" s="224"/>
      <c r="D15" s="224">
        <v>5</v>
      </c>
      <c r="E15" s="231"/>
      <c r="F15" s="72" t="s">
        <v>108</v>
      </c>
      <c r="G15" s="54" t="s">
        <v>25</v>
      </c>
      <c r="H15" s="360"/>
      <c r="I15" s="168"/>
      <c r="J15" s="511"/>
      <c r="K15" s="187"/>
      <c r="L15" s="501"/>
      <c r="M15" s="514"/>
      <c r="N15" s="518" t="s">
        <v>150</v>
      </c>
      <c r="O15" s="510"/>
      <c r="P15" s="200"/>
      <c r="Q15" s="228"/>
    </row>
    <row r="16" spans="1:17" s="59" customFormat="1" ht="25.2" customHeight="1">
      <c r="A16" s="61"/>
      <c r="B16" s="62"/>
      <c r="C16" s="229"/>
      <c r="D16" s="229"/>
      <c r="E16" s="230"/>
      <c r="F16" s="64"/>
      <c r="G16" s="65"/>
      <c r="H16" s="340" t="s">
        <v>139</v>
      </c>
      <c r="I16" s="143">
        <v>2</v>
      </c>
      <c r="J16" s="499" t="str">
        <f>IF(OR(I16= 7,I16= 8,I16= 9),F15,IF(OR(I16= 1,I16= 2,I16= 3),F17,IF(F15="Bye",F17,IF(F17="Bye",F15,""))))</f>
        <v>許麗芳</v>
      </c>
      <c r="K16" s="500"/>
      <c r="L16" s="501"/>
      <c r="M16" s="514"/>
      <c r="N16" s="509"/>
      <c r="O16" s="510"/>
      <c r="P16" s="200"/>
      <c r="Q16" s="228"/>
    </row>
    <row r="17" spans="1:18" s="59" customFormat="1" ht="25.2" customHeight="1">
      <c r="A17" s="61">
        <v>6</v>
      </c>
      <c r="B17" s="70">
        <v>2</v>
      </c>
      <c r="C17" s="224"/>
      <c r="D17" s="224"/>
      <c r="E17" s="231"/>
      <c r="F17" s="72" t="s">
        <v>109</v>
      </c>
      <c r="G17" s="54" t="s">
        <v>28</v>
      </c>
      <c r="H17" s="360"/>
      <c r="I17" s="150"/>
      <c r="J17" s="503" t="s">
        <v>151</v>
      </c>
      <c r="K17" s="504"/>
      <c r="L17" s="501"/>
      <c r="M17" s="514"/>
      <c r="N17" s="509"/>
      <c r="O17" s="510"/>
      <c r="P17" s="200"/>
      <c r="Q17" s="228"/>
    </row>
    <row r="18" spans="1:18" s="59" customFormat="1" ht="25.2" customHeight="1">
      <c r="A18" s="61"/>
      <c r="B18" s="50"/>
      <c r="C18" s="229"/>
      <c r="D18" s="229"/>
      <c r="E18" s="230"/>
      <c r="F18" s="64"/>
      <c r="G18" s="73"/>
      <c r="H18" s="359"/>
      <c r="I18" s="155"/>
      <c r="J18" s="505" t="s">
        <v>163</v>
      </c>
      <c r="K18" s="506">
        <v>8</v>
      </c>
      <c r="L18" s="507" t="str">
        <f>IF(OR(K18=7,K18=8,K18=9),J16,IF(OR(K18=1,K18=2,K18=3),J20,""))</f>
        <v>許麗芳</v>
      </c>
      <c r="M18" s="519"/>
      <c r="N18" s="509"/>
      <c r="O18" s="510"/>
      <c r="P18" s="200"/>
      <c r="Q18" s="228"/>
    </row>
    <row r="19" spans="1:18" s="59" customFormat="1" ht="25.2" customHeight="1">
      <c r="A19" s="61">
        <v>7</v>
      </c>
      <c r="B19" s="50" t="s">
        <v>1</v>
      </c>
      <c r="C19" s="224"/>
      <c r="D19" s="224"/>
      <c r="E19" s="231"/>
      <c r="F19" s="72" t="s">
        <v>26</v>
      </c>
      <c r="G19" s="54"/>
      <c r="H19" s="360"/>
      <c r="I19" s="138"/>
      <c r="J19" s="511"/>
      <c r="K19" s="504"/>
      <c r="L19" s="503" t="s">
        <v>152</v>
      </c>
      <c r="M19" s="520"/>
      <c r="N19" s="509"/>
      <c r="O19" s="510"/>
      <c r="P19" s="200"/>
      <c r="Q19" s="228"/>
    </row>
    <row r="20" spans="1:18" s="59" customFormat="1" ht="25.2" customHeight="1">
      <c r="A20" s="61"/>
      <c r="B20" s="62"/>
      <c r="C20" s="229"/>
      <c r="D20" s="229"/>
      <c r="E20" s="230"/>
      <c r="F20" s="64"/>
      <c r="G20" s="65"/>
      <c r="H20" s="359"/>
      <c r="I20" s="143"/>
      <c r="J20" s="499" t="str">
        <f>IF(OR(I20= 7,I20= 8,I20= 9),F19,IF(OR(I20= 1,I20= 2,I20= 3),F21,IF(F19="Bye",F21,IF(F21="Bye",F19,""))))</f>
        <v>鄭瑞惠</v>
      </c>
      <c r="K20" s="513"/>
      <c r="L20" s="501"/>
      <c r="M20" s="520"/>
      <c r="N20" s="509"/>
      <c r="O20" s="510"/>
      <c r="P20" s="200"/>
      <c r="Q20" s="228"/>
      <c r="R20" s="117"/>
    </row>
    <row r="21" spans="1:18" s="237" customFormat="1" ht="25.2" customHeight="1">
      <c r="A21" s="49">
        <v>8</v>
      </c>
      <c r="B21" s="70">
        <v>5</v>
      </c>
      <c r="C21" s="224"/>
      <c r="D21" s="233">
        <v>5</v>
      </c>
      <c r="E21" s="225" t="s">
        <v>44</v>
      </c>
      <c r="F21" s="53" t="s">
        <v>110</v>
      </c>
      <c r="G21" s="101" t="s">
        <v>25</v>
      </c>
      <c r="H21" s="358"/>
      <c r="I21" s="163"/>
      <c r="J21" s="503"/>
      <c r="K21" s="521"/>
      <c r="L21" s="522"/>
      <c r="M21" s="523"/>
      <c r="N21" s="524"/>
      <c r="O21" s="525"/>
      <c r="P21" s="204"/>
      <c r="Q21" s="236"/>
    </row>
    <row r="22" spans="1:18" s="59" customFormat="1" ht="25.2" customHeight="1">
      <c r="A22" s="77"/>
      <c r="B22" s="77"/>
      <c r="C22" s="229"/>
      <c r="D22" s="238"/>
      <c r="E22" s="230"/>
      <c r="F22" s="186"/>
      <c r="G22" s="68"/>
      <c r="H22" s="341"/>
      <c r="I22" s="79"/>
      <c r="J22" s="437"/>
      <c r="K22" s="56"/>
      <c r="L22" s="342"/>
      <c r="M22" s="85"/>
      <c r="N22" s="84"/>
      <c r="O22" s="84"/>
      <c r="P22" s="84"/>
      <c r="Q22" s="228"/>
    </row>
    <row r="23" spans="1:18" s="59" customFormat="1" ht="15" customHeight="1">
      <c r="A23" s="77"/>
      <c r="B23" s="77"/>
      <c r="C23" s="229"/>
      <c r="D23" s="238"/>
      <c r="E23" s="230"/>
      <c r="F23" s="239"/>
      <c r="G23" s="80"/>
      <c r="H23" s="342"/>
      <c r="I23" s="79"/>
      <c r="J23" s="437"/>
      <c r="K23" s="56"/>
      <c r="L23" s="342"/>
      <c r="M23" s="85"/>
      <c r="N23" s="188"/>
      <c r="O23" s="84"/>
      <c r="P23" s="84"/>
      <c r="Q23" s="228"/>
    </row>
    <row r="24" spans="1:18" ht="15" customHeight="1">
      <c r="I24" s="243"/>
      <c r="K24" s="243"/>
      <c r="L24" s="343"/>
      <c r="M24" s="190"/>
      <c r="N24" s="105"/>
      <c r="O24" s="244"/>
      <c r="P24" s="105"/>
      <c r="Q24" s="146"/>
    </row>
  </sheetData>
  <mergeCells count="4">
    <mergeCell ref="H1:I2"/>
    <mergeCell ref="J1:K1"/>
    <mergeCell ref="J2:K2"/>
    <mergeCell ref="H3:K4"/>
  </mergeCells>
  <phoneticPr fontId="5" type="noConversion"/>
  <conditionalFormatting sqref="G22:H23 H9 H11 H13 H15 H17 H19 H21">
    <cfRule type="expression" dxfId="125" priority="47" stopIfTrue="1">
      <formula>AND(#REF!&lt;9,$E9&gt;0)</formula>
    </cfRule>
  </conditionalFormatting>
  <conditionalFormatting sqref="F22:F23">
    <cfRule type="cellIs" dxfId="124" priority="48" stopIfTrue="1" operator="equal">
      <formula>"Bye"</formula>
    </cfRule>
    <cfRule type="expression" dxfId="123" priority="49" stopIfTrue="1">
      <formula>AND(#REF!&lt;9,$E22&gt;0)</formula>
    </cfRule>
  </conditionalFormatting>
  <conditionalFormatting sqref="C22:D23">
    <cfRule type="cellIs" dxfId="122" priority="50" stopIfTrue="1" operator="equal">
      <formula>"QA"</formula>
    </cfRule>
    <cfRule type="cellIs" dxfId="121" priority="51" stopIfTrue="1" operator="equal">
      <formula>"DA"</formula>
    </cfRule>
  </conditionalFormatting>
  <conditionalFormatting sqref="I12 M14 K10 K18">
    <cfRule type="expression" dxfId="120" priority="52" stopIfTrue="1">
      <formula>$N$1="CU"</formula>
    </cfRule>
  </conditionalFormatting>
  <conditionalFormatting sqref="H7">
    <cfRule type="expression" dxfId="119" priority="39" stopIfTrue="1">
      <formula>AND(#REF!&lt;9,$E7&gt;0)</formula>
    </cfRule>
  </conditionalFormatting>
  <conditionalFormatting sqref="D7 D9 D11 D13 D15 D17 D19 D21">
    <cfRule type="cellIs" dxfId="118" priority="43" stopIfTrue="1" operator="equal">
      <formula>"QA"</formula>
    </cfRule>
    <cfRule type="cellIs" dxfId="117" priority="44" stopIfTrue="1" operator="equal">
      <formula>"DA"</formula>
    </cfRule>
  </conditionalFormatting>
  <conditionalFormatting sqref="I8">
    <cfRule type="expression" dxfId="116" priority="45" stopIfTrue="1">
      <formula>$N$1="CU"</formula>
    </cfRule>
  </conditionalFormatting>
  <conditionalFormatting sqref="F19 F21 F17 F15 F13 F11 F7">
    <cfRule type="cellIs" dxfId="115" priority="46" stopIfTrue="1" operator="equal">
      <formula>"Bye"</formula>
    </cfRule>
  </conditionalFormatting>
  <conditionalFormatting sqref="J8">
    <cfRule type="cellIs" dxfId="114" priority="38" stopIfTrue="1" operator="equal">
      <formula>"Bye"</formula>
    </cfRule>
  </conditionalFormatting>
  <conditionalFormatting sqref="J12">
    <cfRule type="cellIs" dxfId="113" priority="37" stopIfTrue="1" operator="equal">
      <formula>"Bye"</formula>
    </cfRule>
  </conditionalFormatting>
  <conditionalFormatting sqref="L10">
    <cfRule type="cellIs" dxfId="112" priority="36" stopIfTrue="1" operator="equal">
      <formula>"Bye"</formula>
    </cfRule>
  </conditionalFormatting>
  <conditionalFormatting sqref="L18">
    <cfRule type="cellIs" dxfId="111" priority="35" stopIfTrue="1" operator="equal">
      <formula>"Bye"</formula>
    </cfRule>
  </conditionalFormatting>
  <conditionalFormatting sqref="N14">
    <cfRule type="cellIs" dxfId="110" priority="34" stopIfTrue="1" operator="equal">
      <formula>"Bye"</formula>
    </cfRule>
  </conditionalFormatting>
  <conditionalFormatting sqref="I20">
    <cfRule type="expression" dxfId="109" priority="33" stopIfTrue="1">
      <formula>$N$1="CU"</formula>
    </cfRule>
  </conditionalFormatting>
  <conditionalFormatting sqref="I16">
    <cfRule type="expression" dxfId="108" priority="32" stopIfTrue="1">
      <formula>$N$1="CU"</formula>
    </cfRule>
  </conditionalFormatting>
  <conditionalFormatting sqref="J16">
    <cfRule type="cellIs" dxfId="107" priority="31" stopIfTrue="1" operator="equal">
      <formula>"Bye"</formula>
    </cfRule>
  </conditionalFormatting>
  <conditionalFormatting sqref="J20">
    <cfRule type="cellIs" dxfId="106" priority="30" stopIfTrue="1" operator="equal">
      <formula>"Bye"</formula>
    </cfRule>
  </conditionalFormatting>
  <conditionalFormatting sqref="F1:F8 F10:F1048576">
    <cfRule type="duplicateValues" dxfId="105" priority="28"/>
    <cfRule type="duplicateValues" dxfId="104" priority="29"/>
  </conditionalFormatting>
  <conditionalFormatting sqref="C21 C19 C17 C15 C13 C11 C9 C7">
    <cfRule type="cellIs" dxfId="103" priority="26" stopIfTrue="1" operator="equal">
      <formula>"QA"</formula>
    </cfRule>
    <cfRule type="cellIs" dxfId="102" priority="27" stopIfTrue="1" operator="equal">
      <formula>"DA"</formula>
    </cfRule>
  </conditionalFormatting>
  <conditionalFormatting sqref="F7:F8 F10:F22">
    <cfRule type="duplicateValues" dxfId="101" priority="25"/>
  </conditionalFormatting>
  <conditionalFormatting sqref="F7:F8 F10:F21">
    <cfRule type="duplicateValues" dxfId="100" priority="24"/>
  </conditionalFormatting>
  <conditionalFormatting sqref="H12">
    <cfRule type="expression" dxfId="99" priority="15" stopIfTrue="1">
      <formula>AND($N$1="CU",H12="Umpire")</formula>
    </cfRule>
    <cfRule type="expression" dxfId="98" priority="16" stopIfTrue="1">
      <formula>AND($N$1="CU",H12&lt;&gt;"Umpire",I12&lt;&gt;"")</formula>
    </cfRule>
    <cfRule type="expression" dxfId="97" priority="17" stopIfTrue="1">
      <formula>AND($N$1="CU",H12&lt;&gt;"Umpire")</formula>
    </cfRule>
  </conditionalFormatting>
  <conditionalFormatting sqref="H16">
    <cfRule type="expression" dxfId="96" priority="12" stopIfTrue="1">
      <formula>AND($N$1="CU",H16="Umpire")</formula>
    </cfRule>
    <cfRule type="expression" dxfId="95" priority="13" stopIfTrue="1">
      <formula>AND($N$1="CU",H16&lt;&gt;"Umpire",I16&lt;&gt;"")</formula>
    </cfRule>
    <cfRule type="expression" dxfId="94" priority="14" stopIfTrue="1">
      <formula>AND($N$1="CU",H16&lt;&gt;"Umpire")</formula>
    </cfRule>
  </conditionalFormatting>
  <conditionalFormatting sqref="J10">
    <cfRule type="expression" dxfId="93" priority="9" stopIfTrue="1">
      <formula>AND($N$1="CU",J10="Umpire")</formula>
    </cfRule>
    <cfRule type="expression" dxfId="92" priority="10" stopIfTrue="1">
      <formula>AND($N$1="CU",J10&lt;&gt;"Umpire",K10&lt;&gt;"")</formula>
    </cfRule>
    <cfRule type="expression" dxfId="91" priority="11" stopIfTrue="1">
      <formula>AND($N$1="CU",J10&lt;&gt;"Umpire")</formula>
    </cfRule>
  </conditionalFormatting>
  <conditionalFormatting sqref="J18">
    <cfRule type="expression" dxfId="90" priority="6" stopIfTrue="1">
      <formula>AND($N$1="CU",J18="Umpire")</formula>
    </cfRule>
    <cfRule type="expression" dxfId="89" priority="7" stopIfTrue="1">
      <formula>AND($N$1="CU",J18&lt;&gt;"Umpire",K18&lt;&gt;"")</formula>
    </cfRule>
    <cfRule type="expression" dxfId="88" priority="8" stopIfTrue="1">
      <formula>AND($N$1="CU",J18&lt;&gt;"Umpire")</formula>
    </cfRule>
  </conditionalFormatting>
  <conditionalFormatting sqref="L14">
    <cfRule type="expression" dxfId="87" priority="3" stopIfTrue="1">
      <formula>AND($N$1="CU",L14="Umpire")</formula>
    </cfRule>
    <cfRule type="expression" dxfId="86" priority="4" stopIfTrue="1">
      <formula>AND($N$1="CU",L14&lt;&gt;"Umpire",M14&lt;&gt;"")</formula>
    </cfRule>
    <cfRule type="expression" dxfId="85" priority="5" stopIfTrue="1">
      <formula>AND($N$1="CU",L14&lt;&gt;"Umpire")</formula>
    </cfRule>
  </conditionalFormatting>
  <conditionalFormatting sqref="G4">
    <cfRule type="duplicateValues" dxfId="84" priority="1"/>
    <cfRule type="duplicateValues" dxfId="83" priority="2"/>
  </conditionalFormatting>
  <dataValidations count="1">
    <dataValidation type="list" showInputMessage="1" showErrorMessage="1" sqref="C7 C9 C11 C13 C15 C17 C19 C21" xr:uid="{00000000-0002-0000-0400-000000000000}">
      <formula1>" - , Q, WC, LL"</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99060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175260</xdr:rowOff>
                  </from>
                  <to>
                    <xdr:col>10</xdr:col>
                    <xdr:colOff>22860</xdr:colOff>
                    <xdr:row>2</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7" tint="0.59999389629810485"/>
  </sheetPr>
  <dimension ref="A1:T24"/>
  <sheetViews>
    <sheetView topLeftCell="A5" workbookViewId="0">
      <selection activeCell="P9" sqref="P9"/>
    </sheetView>
  </sheetViews>
  <sheetFormatPr defaultColWidth="9" defaultRowHeight="19.8"/>
  <cols>
    <col min="1" max="2" width="3.6640625" style="91" customWidth="1"/>
    <col min="3" max="3" width="4.6640625" style="240" customWidth="1"/>
    <col min="4" max="4" width="4.6640625" style="192" customWidth="1"/>
    <col min="5" max="5" width="4.6640625" style="241" customWidth="1"/>
    <col min="6" max="6" width="10.6640625" style="242" customWidth="1"/>
    <col min="7" max="7" width="8.6640625" style="96" customWidth="1"/>
    <col min="8" max="8" width="8.6640625" style="343" customWidth="1"/>
    <col min="9" max="9" width="1.44140625" style="193" customWidth="1"/>
    <col min="10" max="10" width="10.6640625" style="434" customWidth="1"/>
    <col min="11" max="11" width="1.44140625" style="193" customWidth="1"/>
    <col min="12" max="12" width="10.6640625" style="400" customWidth="1"/>
    <col min="13" max="13" width="1.44140625" style="98" customWidth="1"/>
    <col min="14" max="14" width="10.6640625" style="91" customWidth="1"/>
    <col min="15" max="15" width="1.44140625" style="99" customWidth="1"/>
    <col min="16" max="16" width="9.33203125" style="91" customWidth="1"/>
    <col min="17" max="17" width="1.44140625" style="100" customWidth="1"/>
    <col min="18" max="18" width="8" style="91" hidden="1" customWidth="1"/>
    <col min="19" max="19" width="7.6640625" style="91" customWidth="1"/>
    <col min="20" max="20" width="8" style="91" hidden="1" customWidth="1"/>
    <col min="21" max="16384" width="9" style="91"/>
  </cols>
  <sheetData>
    <row r="1" spans="1:17" s="112" customFormat="1" ht="15" customHeight="1">
      <c r="A1" s="1" t="s">
        <v>0</v>
      </c>
      <c r="B1" s="1"/>
      <c r="C1" s="195"/>
      <c r="D1" s="106"/>
      <c r="E1" s="196"/>
      <c r="F1" s="197"/>
      <c r="G1" s="108"/>
      <c r="H1" s="486" t="s">
        <v>111</v>
      </c>
      <c r="I1" s="487"/>
      <c r="J1" s="478"/>
      <c r="K1" s="479"/>
      <c r="L1" s="363"/>
      <c r="M1" s="109"/>
      <c r="N1" s="110" t="s">
        <v>1</v>
      </c>
      <c r="O1" s="110"/>
      <c r="P1" s="111"/>
      <c r="Q1" s="110"/>
    </row>
    <row r="2" spans="1:17" s="59" customFormat="1" ht="15" customHeight="1">
      <c r="A2" s="8" t="s">
        <v>2</v>
      </c>
      <c r="B2" s="8"/>
      <c r="C2" s="198"/>
      <c r="D2" s="113"/>
      <c r="E2" s="199"/>
      <c r="F2" s="200"/>
      <c r="G2" s="201"/>
      <c r="H2" s="488"/>
      <c r="I2" s="489"/>
      <c r="J2" s="478"/>
      <c r="K2" s="479"/>
      <c r="L2" s="363"/>
      <c r="M2" s="116"/>
      <c r="N2" s="117"/>
      <c r="O2" s="118"/>
      <c r="P2" s="117"/>
      <c r="Q2" s="118"/>
    </row>
    <row r="3" spans="1:17" s="48" customFormat="1" ht="15" customHeight="1">
      <c r="A3" s="17" t="s">
        <v>3</v>
      </c>
      <c r="B3" s="202"/>
      <c r="C3" s="203"/>
      <c r="D3" s="119"/>
      <c r="E3" s="199"/>
      <c r="F3" s="204"/>
      <c r="G3" s="205" t="s">
        <v>4</v>
      </c>
      <c r="H3" s="490" t="s">
        <v>104</v>
      </c>
      <c r="I3" s="491"/>
      <c r="J3" s="491"/>
      <c r="K3" s="492"/>
      <c r="L3" s="364"/>
      <c r="M3" s="122"/>
      <c r="N3" s="206" t="s">
        <v>6</v>
      </c>
    </row>
    <row r="4" spans="1:17" s="128" customFormat="1" ht="15" customHeight="1" thickBot="1">
      <c r="A4" s="25" t="s">
        <v>7</v>
      </c>
      <c r="B4" s="207"/>
      <c r="C4" s="208"/>
      <c r="D4" s="209"/>
      <c r="E4" s="210"/>
      <c r="F4" s="204"/>
      <c r="G4" s="309" t="s">
        <v>145</v>
      </c>
      <c r="H4" s="493"/>
      <c r="I4" s="494"/>
      <c r="J4" s="494"/>
      <c r="K4" s="495"/>
      <c r="L4" s="447"/>
      <c r="M4" s="211"/>
      <c r="N4" s="212" t="s">
        <v>9</v>
      </c>
    </row>
    <row r="5" spans="1:17" s="331" customFormat="1" ht="15" customHeight="1">
      <c r="A5" s="319" t="s">
        <v>10</v>
      </c>
      <c r="B5" s="319" t="s">
        <v>11</v>
      </c>
      <c r="C5" s="320" t="s">
        <v>12</v>
      </c>
      <c r="D5" s="321" t="s">
        <v>13</v>
      </c>
      <c r="E5" s="213" t="s">
        <v>14</v>
      </c>
      <c r="F5" s="322" t="s">
        <v>15</v>
      </c>
      <c r="G5" s="323" t="s">
        <v>16</v>
      </c>
      <c r="H5" s="335" t="s">
        <v>17</v>
      </c>
      <c r="I5" s="324"/>
      <c r="J5" s="344" t="s">
        <v>19</v>
      </c>
      <c r="K5" s="325"/>
      <c r="L5" s="344" t="s">
        <v>20</v>
      </c>
      <c r="M5" s="326"/>
      <c r="N5" s="327" t="s">
        <v>21</v>
      </c>
      <c r="O5" s="328"/>
      <c r="P5" s="329"/>
      <c r="Q5" s="330"/>
    </row>
    <row r="6" spans="1:17" s="48" customFormat="1" ht="25.2" customHeight="1">
      <c r="A6" s="214"/>
      <c r="B6" s="214"/>
      <c r="C6" s="215"/>
      <c r="D6" s="216"/>
      <c r="E6" s="217"/>
      <c r="F6" s="218"/>
      <c r="G6" s="219"/>
      <c r="H6" s="336"/>
      <c r="I6" s="220"/>
      <c r="J6" s="336"/>
      <c r="K6" s="220"/>
      <c r="L6" s="366"/>
      <c r="M6" s="220"/>
      <c r="N6" s="221"/>
      <c r="O6" s="222"/>
      <c r="P6" s="221"/>
      <c r="Q6" s="223"/>
    </row>
    <row r="7" spans="1:17" s="59" customFormat="1" ht="25.2" customHeight="1">
      <c r="A7" s="49">
        <v>1</v>
      </c>
      <c r="B7" s="50">
        <v>1</v>
      </c>
      <c r="C7" s="224" t="s">
        <v>22</v>
      </c>
      <c r="D7" s="224">
        <v>1</v>
      </c>
      <c r="E7" s="225" t="s">
        <v>23</v>
      </c>
      <c r="F7" s="53" t="s">
        <v>112</v>
      </c>
      <c r="G7" s="101" t="s">
        <v>113</v>
      </c>
      <c r="H7" s="358" t="s">
        <v>22</v>
      </c>
      <c r="I7" s="138"/>
      <c r="J7" s="435"/>
      <c r="K7" s="226"/>
      <c r="L7" s="435"/>
      <c r="M7" s="226"/>
      <c r="N7" s="227"/>
      <c r="O7" s="57"/>
      <c r="P7" s="84"/>
      <c r="Q7" s="228"/>
    </row>
    <row r="8" spans="1:17" s="59" customFormat="1" ht="25.2" customHeight="1">
      <c r="A8" s="61"/>
      <c r="B8" s="62"/>
      <c r="C8" s="229"/>
      <c r="D8" s="229"/>
      <c r="E8" s="230"/>
      <c r="F8" s="64"/>
      <c r="G8" s="65"/>
      <c r="H8" s="359"/>
      <c r="I8" s="143"/>
      <c r="J8" s="499" t="str">
        <f>IF(OR(I8= 7,I8= 8,I8= 9),F7,IF(OR(I8= 1,I8= 2,I8= 3),F9,IF(F7="Bye",F9,IF(F9="Bye",F7,""))))</f>
        <v>張月雲</v>
      </c>
      <c r="K8" s="500"/>
      <c r="L8" s="511"/>
      <c r="M8" s="187"/>
      <c r="N8" s="186"/>
      <c r="O8" s="57"/>
      <c r="P8" s="84"/>
      <c r="Q8" s="228"/>
    </row>
    <row r="9" spans="1:17" s="59" customFormat="1" ht="25.2" customHeight="1">
      <c r="A9" s="61">
        <v>2</v>
      </c>
      <c r="B9" s="70" t="s">
        <v>1</v>
      </c>
      <c r="C9" s="224"/>
      <c r="D9" s="224"/>
      <c r="E9" s="231"/>
      <c r="F9" s="295" t="s">
        <v>144</v>
      </c>
      <c r="G9" s="54"/>
      <c r="H9" s="360"/>
      <c r="I9" s="150"/>
      <c r="J9" s="503"/>
      <c r="K9" s="504"/>
      <c r="L9" s="511"/>
      <c r="M9" s="187"/>
      <c r="N9" s="186"/>
      <c r="O9" s="57"/>
      <c r="P9" s="84"/>
      <c r="Q9" s="228"/>
    </row>
    <row r="10" spans="1:17" s="59" customFormat="1" ht="25.2" customHeight="1">
      <c r="A10" s="61"/>
      <c r="B10" s="50"/>
      <c r="C10" s="229"/>
      <c r="D10" s="229"/>
      <c r="E10" s="230"/>
      <c r="F10" s="64"/>
      <c r="G10" s="73"/>
      <c r="H10" s="367"/>
      <c r="I10" s="368"/>
      <c r="J10" s="505" t="s">
        <v>163</v>
      </c>
      <c r="K10" s="506">
        <v>1</v>
      </c>
      <c r="L10" s="499" t="str">
        <f>IF(OR(K10=7,K10=8,K10=9),J8,IF(OR(K10=1,K10=2,K10=3),J12,""))</f>
        <v>湯淑雲</v>
      </c>
      <c r="M10" s="508"/>
      <c r="N10" s="509"/>
      <c r="O10" s="232"/>
      <c r="P10" s="84"/>
      <c r="Q10" s="228"/>
    </row>
    <row r="11" spans="1:17" s="59" customFormat="1" ht="25.2" customHeight="1">
      <c r="A11" s="61">
        <v>3</v>
      </c>
      <c r="B11" s="50">
        <v>3</v>
      </c>
      <c r="C11" s="224"/>
      <c r="D11" s="224"/>
      <c r="E11" s="231"/>
      <c r="F11" s="72" t="s">
        <v>114</v>
      </c>
      <c r="G11" s="54" t="s">
        <v>28</v>
      </c>
      <c r="H11" s="370"/>
      <c r="I11" s="371"/>
      <c r="J11" s="511"/>
      <c r="K11" s="504"/>
      <c r="L11" s="503" t="s">
        <v>152</v>
      </c>
      <c r="M11" s="512"/>
      <c r="N11" s="509"/>
      <c r="O11" s="232"/>
      <c r="P11" s="84"/>
      <c r="Q11" s="228"/>
    </row>
    <row r="12" spans="1:17" s="59" customFormat="1" ht="25.2" customHeight="1">
      <c r="A12" s="61"/>
      <c r="B12" s="62"/>
      <c r="C12" s="229"/>
      <c r="D12" s="229"/>
      <c r="E12" s="230"/>
      <c r="F12" s="64"/>
      <c r="G12" s="65"/>
      <c r="H12" s="369" t="s">
        <v>146</v>
      </c>
      <c r="I12" s="373">
        <v>8</v>
      </c>
      <c r="J12" s="499" t="str">
        <f>IF(OR(I12= 7,I12= 8,I12= 9),F11,IF(OR(I12= 1,I12= 2,I12= 3),F13,IF(F11="Bye",F13,IF(F13="Bye",F11,""))))</f>
        <v>湯淑雲</v>
      </c>
      <c r="K12" s="513"/>
      <c r="L12" s="511"/>
      <c r="M12" s="514"/>
      <c r="N12" s="509"/>
      <c r="O12" s="232"/>
      <c r="P12" s="84"/>
      <c r="Q12" s="228"/>
    </row>
    <row r="13" spans="1:17" s="59" customFormat="1" ht="25.2" customHeight="1">
      <c r="A13" s="61">
        <v>4</v>
      </c>
      <c r="B13" s="70">
        <v>4</v>
      </c>
      <c r="C13" s="224"/>
      <c r="D13" s="224"/>
      <c r="E13" s="231"/>
      <c r="F13" s="72" t="s">
        <v>115</v>
      </c>
      <c r="G13" s="54" t="s">
        <v>37</v>
      </c>
      <c r="H13" s="370"/>
      <c r="I13" s="375"/>
      <c r="J13" s="503" t="s">
        <v>150</v>
      </c>
      <c r="K13" s="187"/>
      <c r="L13" s="511"/>
      <c r="M13" s="514"/>
      <c r="N13" s="509"/>
      <c r="O13" s="232"/>
      <c r="P13" s="84"/>
      <c r="Q13" s="228"/>
    </row>
    <row r="14" spans="1:17" s="59" customFormat="1" ht="25.2" customHeight="1">
      <c r="A14" s="61"/>
      <c r="B14" s="50"/>
      <c r="C14" s="229"/>
      <c r="D14" s="229"/>
      <c r="E14" s="230"/>
      <c r="F14" s="64"/>
      <c r="G14" s="73"/>
      <c r="H14" s="372"/>
      <c r="I14" s="376"/>
      <c r="J14" s="515"/>
      <c r="K14" s="516"/>
      <c r="L14" s="505" t="s">
        <v>164</v>
      </c>
      <c r="M14" s="506">
        <v>7</v>
      </c>
      <c r="N14" s="54" t="str">
        <f>IF(OR(M14=7,M14=8,M14=9),L10,IF(OR(M14=1,M14=2,M14=3),L18,""))</f>
        <v>湯淑雲</v>
      </c>
      <c r="O14" s="232"/>
      <c r="P14" s="84"/>
      <c r="Q14" s="228"/>
    </row>
    <row r="15" spans="1:17" s="59" customFormat="1" ht="25.2" customHeight="1">
      <c r="A15" s="76">
        <v>5</v>
      </c>
      <c r="B15" s="50">
        <v>5</v>
      </c>
      <c r="C15" s="224"/>
      <c r="D15" s="224"/>
      <c r="E15" s="231"/>
      <c r="F15" s="72" t="s">
        <v>116</v>
      </c>
      <c r="G15" s="54" t="s">
        <v>95</v>
      </c>
      <c r="H15" s="370"/>
      <c r="I15" s="377"/>
      <c r="J15" s="511"/>
      <c r="K15" s="187"/>
      <c r="L15" s="511"/>
      <c r="M15" s="514"/>
      <c r="N15" s="526" t="s">
        <v>151</v>
      </c>
      <c r="O15" s="232"/>
      <c r="P15" s="84"/>
      <c r="Q15" s="228"/>
    </row>
    <row r="16" spans="1:17" s="59" customFormat="1" ht="25.2" customHeight="1">
      <c r="A16" s="61"/>
      <c r="B16" s="62"/>
      <c r="C16" s="229"/>
      <c r="D16" s="229"/>
      <c r="E16" s="230"/>
      <c r="F16" s="64"/>
      <c r="G16" s="65"/>
      <c r="H16" s="369" t="s">
        <v>146</v>
      </c>
      <c r="I16" s="373">
        <v>2</v>
      </c>
      <c r="J16" s="499" t="str">
        <f>IF(OR(I16= 7,I16= 8,I16= 9),F15,IF(OR(I16= 1,I16= 2,I16= 3),F17,IF(F15="Bye",F17,IF(F17="Bye",F15,""))))</f>
        <v>孫金敏</v>
      </c>
      <c r="K16" s="500"/>
      <c r="L16" s="511"/>
      <c r="M16" s="514"/>
      <c r="N16" s="509"/>
      <c r="O16" s="232"/>
      <c r="P16" s="84"/>
      <c r="Q16" s="228"/>
    </row>
    <row r="17" spans="1:18" s="59" customFormat="1" ht="25.2" customHeight="1">
      <c r="A17" s="61">
        <v>6</v>
      </c>
      <c r="B17" s="70">
        <v>6</v>
      </c>
      <c r="C17" s="224"/>
      <c r="D17" s="224"/>
      <c r="E17" s="231"/>
      <c r="F17" s="72" t="s">
        <v>117</v>
      </c>
      <c r="G17" s="54" t="s">
        <v>37</v>
      </c>
      <c r="H17" s="370"/>
      <c r="I17" s="374"/>
      <c r="J17" s="503" t="s">
        <v>156</v>
      </c>
      <c r="K17" s="504"/>
      <c r="L17" s="511"/>
      <c r="M17" s="514"/>
      <c r="N17" s="509"/>
      <c r="O17" s="232"/>
      <c r="P17" s="84"/>
      <c r="Q17" s="228"/>
    </row>
    <row r="18" spans="1:18" s="59" customFormat="1" ht="25.2" customHeight="1">
      <c r="A18" s="61"/>
      <c r="B18" s="50"/>
      <c r="C18" s="229"/>
      <c r="D18" s="229"/>
      <c r="E18" s="230"/>
      <c r="F18" s="64"/>
      <c r="G18" s="73"/>
      <c r="H18" s="367"/>
      <c r="I18" s="368"/>
      <c r="J18" s="505" t="s">
        <v>163</v>
      </c>
      <c r="K18" s="506">
        <v>3</v>
      </c>
      <c r="L18" s="499" t="str">
        <f>IF(OR(K18=7,K18=8,K18=9),J16,IF(OR(K18=1,K18=2,K18=3),J20,""))</f>
        <v>張慧貞</v>
      </c>
      <c r="M18" s="519"/>
      <c r="N18" s="509"/>
      <c r="O18" s="232"/>
      <c r="P18" s="84"/>
      <c r="Q18" s="228"/>
    </row>
    <row r="19" spans="1:18" s="59" customFormat="1" ht="25.2" customHeight="1">
      <c r="A19" s="61">
        <v>7</v>
      </c>
      <c r="B19" s="50" t="s">
        <v>1</v>
      </c>
      <c r="C19" s="224"/>
      <c r="D19" s="224"/>
      <c r="E19" s="231"/>
      <c r="F19" s="72" t="s">
        <v>26</v>
      </c>
      <c r="G19" s="54"/>
      <c r="H19" s="360"/>
      <c r="I19" s="138"/>
      <c r="J19" s="511"/>
      <c r="K19" s="504"/>
      <c r="L19" s="503" t="s">
        <v>151</v>
      </c>
      <c r="M19" s="520"/>
      <c r="N19" s="509"/>
      <c r="O19" s="232"/>
      <c r="P19" s="84"/>
      <c r="Q19" s="228"/>
    </row>
    <row r="20" spans="1:18" s="59" customFormat="1" ht="25.2" customHeight="1">
      <c r="A20" s="61"/>
      <c r="B20" s="62"/>
      <c r="C20" s="229"/>
      <c r="D20" s="229"/>
      <c r="E20" s="230"/>
      <c r="F20" s="64"/>
      <c r="G20" s="65"/>
      <c r="H20" s="359"/>
      <c r="I20" s="143"/>
      <c r="J20" s="499" t="str">
        <f>IF(OR(I20= 7,I20= 8,I20= 9),F19,IF(OR(I20= 1,I20= 2,I20= 3),F21,IF(F19="Bye",F21,IF(F21="Bye",F19,""))))</f>
        <v>張慧貞</v>
      </c>
      <c r="K20" s="513"/>
      <c r="L20" s="511"/>
      <c r="M20" s="520"/>
      <c r="N20" s="509"/>
      <c r="O20" s="232"/>
      <c r="P20" s="84"/>
      <c r="Q20" s="228"/>
      <c r="R20" s="117"/>
    </row>
    <row r="21" spans="1:18" s="237" customFormat="1" ht="25.2" customHeight="1">
      <c r="A21" s="49">
        <v>8</v>
      </c>
      <c r="B21" s="70">
        <v>2</v>
      </c>
      <c r="C21" s="224"/>
      <c r="D21" s="233">
        <v>2</v>
      </c>
      <c r="E21" s="225" t="s">
        <v>44</v>
      </c>
      <c r="F21" s="53" t="s">
        <v>118</v>
      </c>
      <c r="G21" s="101" t="s">
        <v>28</v>
      </c>
      <c r="H21" s="358"/>
      <c r="I21" s="163"/>
      <c r="J21" s="503"/>
      <c r="K21" s="521"/>
      <c r="L21" s="527"/>
      <c r="M21" s="523"/>
      <c r="N21" s="524"/>
      <c r="O21" s="234"/>
      <c r="P21" s="235"/>
      <c r="Q21" s="236"/>
    </row>
    <row r="22" spans="1:18" s="59" customFormat="1" ht="25.2" customHeight="1">
      <c r="A22" s="77"/>
      <c r="B22" s="77"/>
      <c r="C22" s="229"/>
      <c r="D22" s="238"/>
      <c r="E22" s="230"/>
      <c r="F22" s="186"/>
      <c r="G22" s="68"/>
      <c r="H22" s="341"/>
      <c r="I22" s="79"/>
      <c r="J22" s="437"/>
      <c r="K22" s="56"/>
      <c r="L22" s="437"/>
      <c r="M22" s="85"/>
      <c r="N22" s="84"/>
      <c r="O22" s="84"/>
      <c r="P22" s="84"/>
      <c r="Q22" s="228"/>
    </row>
    <row r="23" spans="1:18" s="59" customFormat="1" ht="15" customHeight="1">
      <c r="A23" s="77"/>
      <c r="B23" s="77"/>
      <c r="C23" s="229"/>
      <c r="D23" s="238"/>
      <c r="E23" s="230"/>
      <c r="F23" s="239"/>
      <c r="G23" s="80"/>
      <c r="H23" s="342"/>
      <c r="I23" s="79"/>
      <c r="J23" s="437"/>
      <c r="K23" s="56"/>
      <c r="L23" s="437"/>
      <c r="M23" s="85"/>
      <c r="N23" s="188"/>
      <c r="O23" s="84"/>
      <c r="P23" s="84"/>
      <c r="Q23" s="228"/>
    </row>
    <row r="24" spans="1:18" ht="15" customHeight="1">
      <c r="I24" s="243"/>
      <c r="K24" s="243"/>
      <c r="L24" s="434"/>
      <c r="M24" s="190"/>
      <c r="N24" s="105"/>
      <c r="O24" s="244"/>
      <c r="P24" s="105"/>
      <c r="Q24" s="146"/>
    </row>
  </sheetData>
  <mergeCells count="4">
    <mergeCell ref="H1:I2"/>
    <mergeCell ref="J1:K1"/>
    <mergeCell ref="J2:K2"/>
    <mergeCell ref="H3:K4"/>
  </mergeCells>
  <phoneticPr fontId="5" type="noConversion"/>
  <conditionalFormatting sqref="G22:H23 H9 H11 H13 H15 H17 H19 H21">
    <cfRule type="expression" dxfId="82" priority="47" stopIfTrue="1">
      <formula>AND(#REF!&lt;9,$E9&gt;0)</formula>
    </cfRule>
  </conditionalFormatting>
  <conditionalFormatting sqref="F22:F23">
    <cfRule type="cellIs" dxfId="81" priority="48" stopIfTrue="1" operator="equal">
      <formula>"Bye"</formula>
    </cfRule>
    <cfRule type="expression" dxfId="80" priority="49" stopIfTrue="1">
      <formula>AND(#REF!&lt;9,$E22&gt;0)</formula>
    </cfRule>
  </conditionalFormatting>
  <conditionalFormatting sqref="C22:D23">
    <cfRule type="cellIs" dxfId="79" priority="50" stopIfTrue="1" operator="equal">
      <formula>"QA"</formula>
    </cfRule>
    <cfRule type="cellIs" dxfId="78" priority="51" stopIfTrue="1" operator="equal">
      <formula>"DA"</formula>
    </cfRule>
  </conditionalFormatting>
  <conditionalFormatting sqref="I12 M14 K10 K18">
    <cfRule type="expression" dxfId="77" priority="52" stopIfTrue="1">
      <formula>$N$1="CU"</formula>
    </cfRule>
  </conditionalFormatting>
  <conditionalFormatting sqref="H7">
    <cfRule type="expression" dxfId="76" priority="39" stopIfTrue="1">
      <formula>AND(#REF!&lt;9,$E7&gt;0)</formula>
    </cfRule>
  </conditionalFormatting>
  <conditionalFormatting sqref="D7 D9 D11 D13 D15 D17 D19 D21">
    <cfRule type="cellIs" dxfId="75" priority="43" stopIfTrue="1" operator="equal">
      <formula>"QA"</formula>
    </cfRule>
    <cfRule type="cellIs" dxfId="74" priority="44" stopIfTrue="1" operator="equal">
      <formula>"DA"</formula>
    </cfRule>
  </conditionalFormatting>
  <conditionalFormatting sqref="I8">
    <cfRule type="expression" dxfId="73" priority="45" stopIfTrue="1">
      <formula>$N$1="CU"</formula>
    </cfRule>
  </conditionalFormatting>
  <conditionalFormatting sqref="F19 F21 F17 F15 F13 F11 F7">
    <cfRule type="cellIs" dxfId="72" priority="46" stopIfTrue="1" operator="equal">
      <formula>"Bye"</formula>
    </cfRule>
  </conditionalFormatting>
  <conditionalFormatting sqref="J8">
    <cfRule type="cellIs" dxfId="71" priority="38" stopIfTrue="1" operator="equal">
      <formula>"Bye"</formula>
    </cfRule>
  </conditionalFormatting>
  <conditionalFormatting sqref="J12">
    <cfRule type="cellIs" dxfId="70" priority="37" stopIfTrue="1" operator="equal">
      <formula>"Bye"</formula>
    </cfRule>
  </conditionalFormatting>
  <conditionalFormatting sqref="L10">
    <cfRule type="cellIs" dxfId="69" priority="36" stopIfTrue="1" operator="equal">
      <formula>"Bye"</formula>
    </cfRule>
  </conditionalFormatting>
  <conditionalFormatting sqref="L18">
    <cfRule type="cellIs" dxfId="68" priority="35" stopIfTrue="1" operator="equal">
      <formula>"Bye"</formula>
    </cfRule>
  </conditionalFormatting>
  <conditionalFormatting sqref="N14">
    <cfRule type="cellIs" dxfId="67" priority="34" stopIfTrue="1" operator="equal">
      <formula>"Bye"</formula>
    </cfRule>
  </conditionalFormatting>
  <conditionalFormatting sqref="I20">
    <cfRule type="expression" dxfId="66" priority="33" stopIfTrue="1">
      <formula>$N$1="CU"</formula>
    </cfRule>
  </conditionalFormatting>
  <conditionalFormatting sqref="I16">
    <cfRule type="expression" dxfId="65" priority="32" stopIfTrue="1">
      <formula>$N$1="CU"</formula>
    </cfRule>
  </conditionalFormatting>
  <conditionalFormatting sqref="J16">
    <cfRule type="cellIs" dxfId="64" priority="31" stopIfTrue="1" operator="equal">
      <formula>"Bye"</formula>
    </cfRule>
  </conditionalFormatting>
  <conditionalFormatting sqref="J20">
    <cfRule type="cellIs" dxfId="63" priority="30" stopIfTrue="1" operator="equal">
      <formula>"Bye"</formula>
    </cfRule>
  </conditionalFormatting>
  <conditionalFormatting sqref="F1:F8 F10:F1048576">
    <cfRule type="duplicateValues" dxfId="62" priority="28"/>
    <cfRule type="duplicateValues" dxfId="61" priority="29"/>
  </conditionalFormatting>
  <conditionalFormatting sqref="C21 C19 C17 C15 C13 C11 C9 C7">
    <cfRule type="cellIs" dxfId="60" priority="26" stopIfTrue="1" operator="equal">
      <formula>"QA"</formula>
    </cfRule>
    <cfRule type="cellIs" dxfId="59" priority="27" stopIfTrue="1" operator="equal">
      <formula>"DA"</formula>
    </cfRule>
  </conditionalFormatting>
  <conditionalFormatting sqref="F7:F8 F10:F22">
    <cfRule type="duplicateValues" dxfId="58" priority="25"/>
  </conditionalFormatting>
  <conditionalFormatting sqref="F7:F8 F10:F21">
    <cfRule type="duplicateValues" dxfId="57" priority="24"/>
  </conditionalFormatting>
  <conditionalFormatting sqref="H12">
    <cfRule type="expression" dxfId="56" priority="15" stopIfTrue="1">
      <formula>AND($N$1="CU",H12="Umpire")</formula>
    </cfRule>
    <cfRule type="expression" dxfId="55" priority="16" stopIfTrue="1">
      <formula>AND($N$1="CU",H12&lt;&gt;"Umpire",I12&lt;&gt;"")</formula>
    </cfRule>
    <cfRule type="expression" dxfId="54" priority="17" stopIfTrue="1">
      <formula>AND($N$1="CU",H12&lt;&gt;"Umpire")</formula>
    </cfRule>
  </conditionalFormatting>
  <conditionalFormatting sqref="H16">
    <cfRule type="expression" dxfId="53" priority="12" stopIfTrue="1">
      <formula>AND($N$1="CU",H16="Umpire")</formula>
    </cfRule>
    <cfRule type="expression" dxfId="52" priority="13" stopIfTrue="1">
      <formula>AND($N$1="CU",H16&lt;&gt;"Umpire",I16&lt;&gt;"")</formula>
    </cfRule>
    <cfRule type="expression" dxfId="51" priority="14" stopIfTrue="1">
      <formula>AND($N$1="CU",H16&lt;&gt;"Umpire")</formula>
    </cfRule>
  </conditionalFormatting>
  <conditionalFormatting sqref="J10">
    <cfRule type="expression" dxfId="50" priority="9" stopIfTrue="1">
      <formula>AND($N$1="CU",J10="Umpire")</formula>
    </cfRule>
    <cfRule type="expression" dxfId="49" priority="10" stopIfTrue="1">
      <formula>AND($N$1="CU",J10&lt;&gt;"Umpire",K10&lt;&gt;"")</formula>
    </cfRule>
    <cfRule type="expression" dxfId="48" priority="11" stopIfTrue="1">
      <formula>AND($N$1="CU",J10&lt;&gt;"Umpire")</formula>
    </cfRule>
  </conditionalFormatting>
  <conditionalFormatting sqref="J18">
    <cfRule type="expression" dxfId="47" priority="6" stopIfTrue="1">
      <formula>AND($N$1="CU",J18="Umpire")</formula>
    </cfRule>
    <cfRule type="expression" dxfId="46" priority="7" stopIfTrue="1">
      <formula>AND($N$1="CU",J18&lt;&gt;"Umpire",K18&lt;&gt;"")</formula>
    </cfRule>
    <cfRule type="expression" dxfId="45" priority="8" stopIfTrue="1">
      <formula>AND($N$1="CU",J18&lt;&gt;"Umpire")</formula>
    </cfRule>
  </conditionalFormatting>
  <conditionalFormatting sqref="L14">
    <cfRule type="expression" dxfId="44" priority="3" stopIfTrue="1">
      <formula>AND($N$1="CU",L14="Umpire")</formula>
    </cfRule>
    <cfRule type="expression" dxfId="43" priority="4" stopIfTrue="1">
      <formula>AND($N$1="CU",L14&lt;&gt;"Umpire",M14&lt;&gt;"")</formula>
    </cfRule>
    <cfRule type="expression" dxfId="42" priority="5" stopIfTrue="1">
      <formula>AND($N$1="CU",L14&lt;&gt;"Umpire")</formula>
    </cfRule>
  </conditionalFormatting>
  <conditionalFormatting sqref="G4">
    <cfRule type="duplicateValues" dxfId="41" priority="1"/>
    <cfRule type="duplicateValues" dxfId="40" priority="2"/>
  </conditionalFormatting>
  <dataValidations count="1">
    <dataValidation type="list" showInputMessage="1" showErrorMessage="1" sqref="C7 C9 C11 C13 C15 C17 C19 C21" xr:uid="{00000000-0002-0000-0500-000000000000}">
      <formula1>" - , Q, WC, LL"</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99060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175260</xdr:rowOff>
                  </from>
                  <to>
                    <xdr:col>10</xdr:col>
                    <xdr:colOff>22860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7" tint="0.59999389629810485"/>
  </sheetPr>
  <dimension ref="A1:T24"/>
  <sheetViews>
    <sheetView workbookViewId="0">
      <selection activeCell="P5" sqref="P5"/>
    </sheetView>
  </sheetViews>
  <sheetFormatPr defaultColWidth="9" defaultRowHeight="19.8"/>
  <cols>
    <col min="1" max="2" width="3.6640625" style="91" customWidth="1"/>
    <col min="3" max="3" width="4.6640625" style="240" customWidth="1"/>
    <col min="4" max="4" width="4.6640625" style="192" customWidth="1"/>
    <col min="5" max="5" width="4.6640625" style="241" customWidth="1"/>
    <col min="6" max="6" width="10.6640625" style="242" customWidth="1"/>
    <col min="7" max="7" width="8.6640625" style="96" customWidth="1"/>
    <col min="8" max="8" width="8.6640625" style="343" customWidth="1"/>
    <col min="9" max="9" width="1.44140625" style="193" customWidth="1"/>
    <col min="10" max="10" width="10.6640625" style="434" customWidth="1"/>
    <col min="11" max="11" width="1.44140625" style="356" customWidth="1"/>
    <col min="12" max="12" width="10.6640625" style="357" customWidth="1"/>
    <col min="13" max="13" width="1.44140625" style="356" customWidth="1"/>
    <col min="14" max="14" width="10.6640625" style="91" customWidth="1"/>
    <col min="15" max="15" width="1.44140625" style="99" customWidth="1"/>
    <col min="16" max="16" width="9.33203125" style="91" customWidth="1"/>
    <col min="17" max="17" width="1.44140625" style="100" customWidth="1"/>
    <col min="18" max="18" width="8" style="91" hidden="1" customWidth="1"/>
    <col min="19" max="19" width="7.6640625" style="91" customWidth="1"/>
    <col min="20" max="20" width="8" style="91" hidden="1" customWidth="1"/>
    <col min="21" max="16384" width="9" style="91"/>
  </cols>
  <sheetData>
    <row r="1" spans="1:17" s="112" customFormat="1" ht="15" customHeight="1">
      <c r="A1" s="1" t="s">
        <v>0</v>
      </c>
      <c r="B1" s="1"/>
      <c r="C1" s="195"/>
      <c r="D1" s="106"/>
      <c r="E1" s="196"/>
      <c r="F1" s="197"/>
      <c r="G1" s="108"/>
      <c r="H1" s="486" t="s">
        <v>119</v>
      </c>
      <c r="I1" s="487"/>
      <c r="J1" s="466"/>
      <c r="K1" s="467"/>
      <c r="L1" s="347"/>
      <c r="M1" s="4"/>
      <c r="N1" s="110" t="s">
        <v>1</v>
      </c>
      <c r="O1" s="110"/>
      <c r="P1" s="111"/>
      <c r="Q1" s="110"/>
    </row>
    <row r="2" spans="1:17" s="59" customFormat="1" ht="15" customHeight="1">
      <c r="A2" s="8" t="s">
        <v>2</v>
      </c>
      <c r="B2" s="8"/>
      <c r="C2" s="198"/>
      <c r="D2" s="113"/>
      <c r="E2" s="199"/>
      <c r="F2" s="200"/>
      <c r="G2" s="201"/>
      <c r="H2" s="488"/>
      <c r="I2" s="489"/>
      <c r="J2" s="466"/>
      <c r="K2" s="467"/>
      <c r="L2" s="347"/>
      <c r="M2" s="13"/>
      <c r="N2" s="117"/>
      <c r="O2" s="118"/>
      <c r="P2" s="117"/>
      <c r="Q2" s="118"/>
    </row>
    <row r="3" spans="1:17" s="48" customFormat="1" ht="15" customHeight="1">
      <c r="A3" s="17" t="s">
        <v>3</v>
      </c>
      <c r="B3" s="202"/>
      <c r="C3" s="203"/>
      <c r="D3" s="119"/>
      <c r="E3" s="199"/>
      <c r="F3" s="204"/>
      <c r="G3" s="205" t="s">
        <v>4</v>
      </c>
      <c r="H3" s="490" t="s">
        <v>104</v>
      </c>
      <c r="I3" s="491"/>
      <c r="J3" s="491"/>
      <c r="K3" s="492"/>
      <c r="L3" s="348"/>
      <c r="M3" s="22"/>
      <c r="N3" s="206" t="s">
        <v>6</v>
      </c>
    </row>
    <row r="4" spans="1:17" s="128" customFormat="1" ht="15" customHeight="1" thickBot="1">
      <c r="A4" s="25" t="s">
        <v>7</v>
      </c>
      <c r="B4" s="207"/>
      <c r="C4" s="208"/>
      <c r="D4" s="209"/>
      <c r="E4" s="210"/>
      <c r="F4" s="204"/>
      <c r="G4" s="309" t="s">
        <v>145</v>
      </c>
      <c r="H4" s="493"/>
      <c r="I4" s="494"/>
      <c r="J4" s="494"/>
      <c r="K4" s="495"/>
      <c r="L4" s="349"/>
      <c r="M4" s="22"/>
      <c r="N4" s="212" t="s">
        <v>9</v>
      </c>
    </row>
    <row r="5" spans="1:17" s="331" customFormat="1" ht="15" customHeight="1">
      <c r="A5" s="319" t="s">
        <v>10</v>
      </c>
      <c r="B5" s="319" t="s">
        <v>11</v>
      </c>
      <c r="C5" s="320" t="s">
        <v>12</v>
      </c>
      <c r="D5" s="321" t="s">
        <v>13</v>
      </c>
      <c r="E5" s="213" t="s">
        <v>14</v>
      </c>
      <c r="F5" s="322" t="s">
        <v>15</v>
      </c>
      <c r="G5" s="323" t="s">
        <v>16</v>
      </c>
      <c r="H5" s="335" t="s">
        <v>17</v>
      </c>
      <c r="I5" s="324"/>
      <c r="J5" s="350" t="s">
        <v>19</v>
      </c>
      <c r="K5" s="351"/>
      <c r="L5" s="350" t="s">
        <v>20</v>
      </c>
      <c r="M5" s="352"/>
      <c r="N5" s="327" t="s">
        <v>21</v>
      </c>
      <c r="O5" s="328"/>
      <c r="P5" s="329"/>
      <c r="Q5" s="330"/>
    </row>
    <row r="6" spans="1:17" s="48" customFormat="1" ht="25.2" customHeight="1">
      <c r="A6" s="214"/>
      <c r="B6" s="214"/>
      <c r="C6" s="215"/>
      <c r="D6" s="216"/>
      <c r="E6" s="217"/>
      <c r="F6" s="218"/>
      <c r="G6" s="219"/>
      <c r="H6" s="336"/>
      <c r="I6" s="220"/>
      <c r="J6" s="353"/>
      <c r="K6" s="354"/>
      <c r="L6" s="355"/>
      <c r="M6" s="354"/>
      <c r="N6" s="221"/>
      <c r="O6" s="222"/>
      <c r="P6" s="221"/>
      <c r="Q6" s="223"/>
    </row>
    <row r="7" spans="1:17" s="59" customFormat="1" ht="25.2" customHeight="1">
      <c r="A7" s="49">
        <v>1</v>
      </c>
      <c r="B7" s="50">
        <v>1</v>
      </c>
      <c r="C7" s="224" t="s">
        <v>22</v>
      </c>
      <c r="D7" s="224">
        <v>1</v>
      </c>
      <c r="E7" s="225" t="s">
        <v>23</v>
      </c>
      <c r="F7" s="53" t="s">
        <v>120</v>
      </c>
      <c r="G7" s="101" t="s">
        <v>25</v>
      </c>
      <c r="H7" s="337" t="s">
        <v>22</v>
      </c>
      <c r="I7" s="283"/>
      <c r="J7" s="419"/>
      <c r="K7" s="270"/>
      <c r="L7" s="345"/>
      <c r="M7" s="270"/>
      <c r="N7" s="270"/>
      <c r="O7" s="57"/>
      <c r="P7" s="84"/>
      <c r="Q7" s="228"/>
    </row>
    <row r="8" spans="1:17" s="59" customFormat="1" ht="25.2" customHeight="1">
      <c r="A8" s="61"/>
      <c r="B8" s="62"/>
      <c r="C8" s="229"/>
      <c r="D8" s="229"/>
      <c r="E8" s="230"/>
      <c r="F8" s="64"/>
      <c r="G8" s="65"/>
      <c r="H8" s="338"/>
      <c r="I8" s="284"/>
      <c r="J8" s="528" t="str">
        <f>IF(OR(I8= 7,I8= 8,I8= 9),F7,IF(OR(I8= 1,I8= 2,I8= 3),F9,IF(F7="Bye",F9,IF(F9="Bye",F7,""))))</f>
        <v>林世齡</v>
      </c>
      <c r="K8" s="529"/>
      <c r="L8" s="412"/>
      <c r="M8" s="530"/>
      <c r="N8" s="530"/>
      <c r="O8" s="502"/>
      <c r="P8" s="200"/>
      <c r="Q8" s="228"/>
    </row>
    <row r="9" spans="1:17" s="59" customFormat="1" ht="25.2" customHeight="1">
      <c r="A9" s="61">
        <v>2</v>
      </c>
      <c r="B9" s="70" t="s">
        <v>1</v>
      </c>
      <c r="C9" s="224"/>
      <c r="D9" s="224"/>
      <c r="E9" s="231"/>
      <c r="F9" s="295" t="s">
        <v>144</v>
      </c>
      <c r="G9" s="54"/>
      <c r="H9" s="339"/>
      <c r="I9" s="286"/>
      <c r="J9" s="531"/>
      <c r="K9" s="532"/>
      <c r="L9" s="412"/>
      <c r="M9" s="530"/>
      <c r="N9" s="530"/>
      <c r="O9" s="502"/>
      <c r="P9" s="200"/>
      <c r="Q9" s="228"/>
    </row>
    <row r="10" spans="1:17" s="59" customFormat="1" ht="25.2" customHeight="1">
      <c r="A10" s="61"/>
      <c r="B10" s="50"/>
      <c r="C10" s="229"/>
      <c r="D10" s="229"/>
      <c r="E10" s="230"/>
      <c r="F10" s="64"/>
      <c r="G10" s="73"/>
      <c r="H10" s="338"/>
      <c r="I10" s="288"/>
      <c r="J10" s="505" t="s">
        <v>165</v>
      </c>
      <c r="K10" s="533">
        <v>8</v>
      </c>
      <c r="L10" s="534" t="str">
        <f>IF(OR(K10=7,K10=8,K10=9),J8,IF(OR(K10=1,K10=2,K10=3),J12,""))</f>
        <v>林世齡</v>
      </c>
      <c r="M10" s="444"/>
      <c r="N10" s="535"/>
      <c r="O10" s="510"/>
      <c r="P10" s="200"/>
      <c r="Q10" s="228"/>
    </row>
    <row r="11" spans="1:17" s="59" customFormat="1" ht="25.2" customHeight="1">
      <c r="A11" s="61">
        <v>3</v>
      </c>
      <c r="B11" s="50" t="s">
        <v>1</v>
      </c>
      <c r="C11" s="224"/>
      <c r="D11" s="224"/>
      <c r="E11" s="231"/>
      <c r="F11" s="295" t="s">
        <v>144</v>
      </c>
      <c r="G11" s="54"/>
      <c r="H11" s="339"/>
      <c r="I11" s="283"/>
      <c r="J11" s="536"/>
      <c r="K11" s="532"/>
      <c r="L11" s="537" t="s">
        <v>147</v>
      </c>
      <c r="M11" s="443"/>
      <c r="N11" s="535"/>
      <c r="O11" s="510"/>
      <c r="P11" s="200"/>
      <c r="Q11" s="228"/>
    </row>
    <row r="12" spans="1:17" s="59" customFormat="1" ht="25.2" customHeight="1">
      <c r="A12" s="61"/>
      <c r="B12" s="62"/>
      <c r="C12" s="229"/>
      <c r="D12" s="229"/>
      <c r="E12" s="230"/>
      <c r="F12" s="64"/>
      <c r="G12" s="65"/>
      <c r="H12" s="338"/>
      <c r="I12" s="284">
        <v>5</v>
      </c>
      <c r="J12" s="528" t="str">
        <f>IF(OR(I12= 7,I12= 8,I12= 9),F11,IF(OR(I12= 1,I12= 2,I12= 3),F13,IF(F11="Bye",F13,IF(F13="Bye",F11,""))))</f>
        <v>陳詹綉鳳</v>
      </c>
      <c r="K12" s="538"/>
      <c r="L12" s="412"/>
      <c r="M12" s="539"/>
      <c r="N12" s="535"/>
      <c r="O12" s="510"/>
      <c r="P12" s="200"/>
      <c r="Q12" s="228"/>
    </row>
    <row r="13" spans="1:17" s="59" customFormat="1" ht="25.2" customHeight="1">
      <c r="A13" s="61">
        <v>4</v>
      </c>
      <c r="B13" s="70">
        <v>4</v>
      </c>
      <c r="C13" s="224"/>
      <c r="D13" s="224"/>
      <c r="E13" s="231"/>
      <c r="F13" s="72" t="s">
        <v>121</v>
      </c>
      <c r="G13" s="54" t="s">
        <v>122</v>
      </c>
      <c r="H13" s="339"/>
      <c r="I13" s="289"/>
      <c r="J13" s="531"/>
      <c r="K13" s="530"/>
      <c r="L13" s="412"/>
      <c r="M13" s="539"/>
      <c r="N13" s="535"/>
      <c r="O13" s="510"/>
      <c r="P13" s="200"/>
      <c r="Q13" s="228"/>
    </row>
    <row r="14" spans="1:17" s="59" customFormat="1" ht="25.2" customHeight="1">
      <c r="A14" s="61"/>
      <c r="B14" s="50"/>
      <c r="C14" s="229"/>
      <c r="D14" s="229"/>
      <c r="E14" s="230"/>
      <c r="F14" s="64"/>
      <c r="G14" s="73"/>
      <c r="H14" s="290"/>
      <c r="I14" s="280"/>
      <c r="J14" s="536"/>
      <c r="K14" s="530"/>
      <c r="L14" s="517" t="s">
        <v>164</v>
      </c>
      <c r="M14" s="533">
        <v>8</v>
      </c>
      <c r="N14" s="529" t="str">
        <f>IF(OR(M14=7,M14=8,M14=9),L10,IF(OR(M14=1,M14=2,M14=3),L18,""))</f>
        <v>林世齡</v>
      </c>
      <c r="O14" s="510"/>
      <c r="P14" s="200"/>
      <c r="Q14" s="228"/>
    </row>
    <row r="15" spans="1:17" s="59" customFormat="1" ht="25.2" customHeight="1">
      <c r="A15" s="76">
        <v>5</v>
      </c>
      <c r="B15" s="50">
        <v>3</v>
      </c>
      <c r="C15" s="224"/>
      <c r="D15" s="224"/>
      <c r="E15" s="231"/>
      <c r="F15" s="72" t="s">
        <v>123</v>
      </c>
      <c r="G15" s="54" t="s">
        <v>46</v>
      </c>
      <c r="H15" s="339"/>
      <c r="I15" s="291"/>
      <c r="J15" s="536"/>
      <c r="K15" s="530"/>
      <c r="L15" s="412"/>
      <c r="M15" s="539"/>
      <c r="N15" s="442" t="s">
        <v>152</v>
      </c>
      <c r="O15" s="510"/>
      <c r="P15" s="200"/>
      <c r="Q15" s="228"/>
    </row>
    <row r="16" spans="1:17" s="59" customFormat="1" ht="25.2" customHeight="1">
      <c r="A16" s="61"/>
      <c r="B16" s="62"/>
      <c r="C16" s="229"/>
      <c r="D16" s="229"/>
      <c r="E16" s="230"/>
      <c r="F16" s="64"/>
      <c r="G16" s="65"/>
      <c r="H16" s="340" t="s">
        <v>138</v>
      </c>
      <c r="I16" s="284">
        <v>2</v>
      </c>
      <c r="J16" s="528" t="str">
        <f>IF(OR(I16= 7,I16= 8,I16= 9),F15,IF(OR(I16= 1,I16= 2,I16= 3),F17,IF(F15="Bye",F17,IF(F17="Bye",F15,""))))</f>
        <v>劉桂梅</v>
      </c>
      <c r="K16" s="529"/>
      <c r="L16" s="412"/>
      <c r="M16" s="539"/>
      <c r="N16" s="535"/>
      <c r="O16" s="510"/>
      <c r="P16" s="200"/>
      <c r="Q16" s="228"/>
    </row>
    <row r="17" spans="1:18" s="59" customFormat="1" ht="25.2" customHeight="1">
      <c r="A17" s="61">
        <v>6</v>
      </c>
      <c r="B17" s="70">
        <v>5</v>
      </c>
      <c r="C17" s="224"/>
      <c r="D17" s="224"/>
      <c r="E17" s="231"/>
      <c r="F17" s="72" t="s">
        <v>124</v>
      </c>
      <c r="G17" s="54" t="s">
        <v>25</v>
      </c>
      <c r="H17" s="339"/>
      <c r="I17" s="286"/>
      <c r="J17" s="531" t="s">
        <v>154</v>
      </c>
      <c r="K17" s="532"/>
      <c r="L17" s="412"/>
      <c r="M17" s="539"/>
      <c r="N17" s="535"/>
      <c r="O17" s="510"/>
      <c r="P17" s="200"/>
      <c r="Q17" s="228"/>
    </row>
    <row r="18" spans="1:18" s="59" customFormat="1" ht="25.2" customHeight="1">
      <c r="A18" s="61"/>
      <c r="B18" s="50"/>
      <c r="C18" s="229"/>
      <c r="D18" s="229"/>
      <c r="E18" s="230"/>
      <c r="F18" s="64"/>
      <c r="G18" s="73"/>
      <c r="H18" s="338"/>
      <c r="I18" s="288"/>
      <c r="J18" s="505" t="s">
        <v>165</v>
      </c>
      <c r="K18" s="533">
        <v>9</v>
      </c>
      <c r="L18" s="534" t="str">
        <f>IF(OR(K18=7,K18=8,K18=9),J16,IF(OR(K18=1,K18=2,K18=3),J20,""))</f>
        <v>劉桂梅</v>
      </c>
      <c r="M18" s="445"/>
      <c r="N18" s="535"/>
      <c r="O18" s="510"/>
      <c r="P18" s="200"/>
      <c r="Q18" s="228"/>
    </row>
    <row r="19" spans="1:18" s="59" customFormat="1" ht="25.2" customHeight="1">
      <c r="A19" s="61">
        <v>7</v>
      </c>
      <c r="B19" s="50" t="s">
        <v>1</v>
      </c>
      <c r="C19" s="224"/>
      <c r="D19" s="224"/>
      <c r="E19" s="231"/>
      <c r="F19" s="72" t="s">
        <v>26</v>
      </c>
      <c r="G19" s="54"/>
      <c r="H19" s="339"/>
      <c r="I19" s="283"/>
      <c r="J19" s="536"/>
      <c r="K19" s="532"/>
      <c r="L19" s="531" t="s">
        <v>152</v>
      </c>
      <c r="M19" s="535"/>
      <c r="N19" s="535"/>
      <c r="O19" s="510"/>
      <c r="P19" s="200"/>
      <c r="Q19" s="228"/>
    </row>
    <row r="20" spans="1:18" s="59" customFormat="1" ht="25.2" customHeight="1">
      <c r="A20" s="61"/>
      <c r="B20" s="62"/>
      <c r="C20" s="229"/>
      <c r="D20" s="229"/>
      <c r="E20" s="230"/>
      <c r="F20" s="64"/>
      <c r="G20" s="65"/>
      <c r="H20" s="338"/>
      <c r="I20" s="284"/>
      <c r="J20" s="528" t="str">
        <f>IF(OR(I20= 7,I20= 8,I20= 9),F19,IF(OR(I20= 1,I20= 2,I20= 3),F21,IF(F19="Bye",F21,IF(F21="Bye",F19,""))))</f>
        <v>陳光麗</v>
      </c>
      <c r="K20" s="538"/>
      <c r="L20" s="412"/>
      <c r="M20" s="535"/>
      <c r="N20" s="535"/>
      <c r="O20" s="510"/>
      <c r="P20" s="200"/>
      <c r="Q20" s="228"/>
      <c r="R20" s="117"/>
    </row>
    <row r="21" spans="1:18" s="237" customFormat="1" ht="25.2" customHeight="1">
      <c r="A21" s="49">
        <v>8</v>
      </c>
      <c r="B21" s="70">
        <v>2</v>
      </c>
      <c r="C21" s="224"/>
      <c r="D21" s="233"/>
      <c r="E21" s="225" t="s">
        <v>44</v>
      </c>
      <c r="F21" s="53" t="s">
        <v>125</v>
      </c>
      <c r="G21" s="101" t="s">
        <v>37</v>
      </c>
      <c r="H21" s="337"/>
      <c r="I21" s="289"/>
      <c r="J21" s="531"/>
      <c r="K21" s="530"/>
      <c r="L21" s="412"/>
      <c r="M21" s="535"/>
      <c r="N21" s="535"/>
      <c r="O21" s="525"/>
      <c r="P21" s="204"/>
      <c r="Q21" s="236"/>
    </row>
    <row r="22" spans="1:18" s="59" customFormat="1" ht="25.2" customHeight="1">
      <c r="A22" s="77"/>
      <c r="B22" s="77"/>
      <c r="C22" s="229"/>
      <c r="D22" s="238"/>
      <c r="E22" s="230"/>
      <c r="F22" s="186"/>
      <c r="G22" s="68"/>
      <c r="H22" s="341"/>
      <c r="I22" s="79"/>
      <c r="J22" s="540"/>
      <c r="K22" s="541"/>
      <c r="L22" s="542"/>
      <c r="M22" s="543"/>
      <c r="N22" s="200"/>
      <c r="O22" s="200"/>
      <c r="P22" s="200"/>
      <c r="Q22" s="228"/>
    </row>
    <row r="23" spans="1:18" s="59" customFormat="1" ht="15" customHeight="1">
      <c r="A23" s="77"/>
      <c r="B23" s="77"/>
      <c r="C23" s="229"/>
      <c r="D23" s="238"/>
      <c r="E23" s="230"/>
      <c r="F23" s="239"/>
      <c r="G23" s="80"/>
      <c r="H23" s="342"/>
      <c r="I23" s="79"/>
      <c r="J23" s="540"/>
      <c r="K23" s="541"/>
      <c r="L23" s="542"/>
      <c r="M23" s="543"/>
      <c r="N23" s="239"/>
      <c r="O23" s="200"/>
      <c r="P23" s="200"/>
      <c r="Q23" s="228"/>
    </row>
    <row r="24" spans="1:18" ht="15" customHeight="1">
      <c r="I24" s="243"/>
      <c r="J24" s="496"/>
      <c r="K24" s="226"/>
      <c r="L24" s="497"/>
      <c r="M24" s="226"/>
      <c r="N24" s="498"/>
      <c r="O24" s="244"/>
      <c r="P24" s="105"/>
      <c r="Q24" s="146"/>
    </row>
  </sheetData>
  <mergeCells count="4">
    <mergeCell ref="H1:I2"/>
    <mergeCell ref="J1:K1"/>
    <mergeCell ref="J2:K2"/>
    <mergeCell ref="H3:K4"/>
  </mergeCells>
  <phoneticPr fontId="5" type="noConversion"/>
  <conditionalFormatting sqref="G22:H23 H9 H11 H13 H15 H17 H19 H21">
    <cfRule type="expression" dxfId="39" priority="41" stopIfTrue="1">
      <formula>AND(#REF!&lt;9,$E9&gt;0)</formula>
    </cfRule>
  </conditionalFormatting>
  <conditionalFormatting sqref="F22:F23">
    <cfRule type="cellIs" dxfId="38" priority="45" stopIfTrue="1" operator="equal">
      <formula>"Bye"</formula>
    </cfRule>
    <cfRule type="expression" dxfId="37" priority="46" stopIfTrue="1">
      <formula>AND(#REF!&lt;9,$E22&gt;0)</formula>
    </cfRule>
  </conditionalFormatting>
  <conditionalFormatting sqref="C22:D23">
    <cfRule type="cellIs" dxfId="36" priority="47" stopIfTrue="1" operator="equal">
      <formula>"QA"</formula>
    </cfRule>
    <cfRule type="cellIs" dxfId="35" priority="48" stopIfTrue="1" operator="equal">
      <formula>"DA"</formula>
    </cfRule>
  </conditionalFormatting>
  <conditionalFormatting sqref="I12 M14 K10 K18">
    <cfRule type="expression" dxfId="34" priority="49" stopIfTrue="1">
      <formula>$N$1="CU"</formula>
    </cfRule>
  </conditionalFormatting>
  <conditionalFormatting sqref="H7">
    <cfRule type="expression" dxfId="33" priority="36" stopIfTrue="1">
      <formula>AND(#REF!&lt;9,$E7&gt;0)</formula>
    </cfRule>
  </conditionalFormatting>
  <conditionalFormatting sqref="D7 D9 D11 D13 D15 D17 D19 D21">
    <cfRule type="cellIs" dxfId="32" priority="37" stopIfTrue="1" operator="equal">
      <formula>"QA"</formula>
    </cfRule>
    <cfRule type="cellIs" dxfId="31" priority="38" stopIfTrue="1" operator="equal">
      <formula>"DA"</formula>
    </cfRule>
  </conditionalFormatting>
  <conditionalFormatting sqref="I8">
    <cfRule type="expression" dxfId="30" priority="39" stopIfTrue="1">
      <formula>$N$1="CU"</formula>
    </cfRule>
  </conditionalFormatting>
  <conditionalFormatting sqref="F19 F21 F17 F15 F13 F7">
    <cfRule type="cellIs" dxfId="29" priority="40" stopIfTrue="1" operator="equal">
      <formula>"Bye"</formula>
    </cfRule>
  </conditionalFormatting>
  <conditionalFormatting sqref="J8">
    <cfRule type="cellIs" dxfId="28" priority="35" stopIfTrue="1" operator="equal">
      <formula>"Bye"</formula>
    </cfRule>
  </conditionalFormatting>
  <conditionalFormatting sqref="J12">
    <cfRule type="cellIs" dxfId="27" priority="34" stopIfTrue="1" operator="equal">
      <formula>"Bye"</formula>
    </cfRule>
  </conditionalFormatting>
  <conditionalFormatting sqref="L10">
    <cfRule type="cellIs" dxfId="26" priority="33" stopIfTrue="1" operator="equal">
      <formula>"Bye"</formula>
    </cfRule>
  </conditionalFormatting>
  <conditionalFormatting sqref="L18">
    <cfRule type="cellIs" dxfId="25" priority="32" stopIfTrue="1" operator="equal">
      <formula>"Bye"</formula>
    </cfRule>
  </conditionalFormatting>
  <conditionalFormatting sqref="N14">
    <cfRule type="cellIs" dxfId="24" priority="31" stopIfTrue="1" operator="equal">
      <formula>"Bye"</formula>
    </cfRule>
  </conditionalFormatting>
  <conditionalFormatting sqref="I20">
    <cfRule type="expression" dxfId="23" priority="30" stopIfTrue="1">
      <formula>$N$1="CU"</formula>
    </cfRule>
  </conditionalFormatting>
  <conditionalFormatting sqref="I16">
    <cfRule type="expression" dxfId="22" priority="29" stopIfTrue="1">
      <formula>$N$1="CU"</formula>
    </cfRule>
  </conditionalFormatting>
  <conditionalFormatting sqref="J16">
    <cfRule type="cellIs" dxfId="21" priority="25" stopIfTrue="1" operator="equal">
      <formula>"Bye"</formula>
    </cfRule>
  </conditionalFormatting>
  <conditionalFormatting sqref="J20">
    <cfRule type="cellIs" dxfId="20" priority="24" stopIfTrue="1" operator="equal">
      <formula>"Bye"</formula>
    </cfRule>
  </conditionalFormatting>
  <conditionalFormatting sqref="F1:F8 F10 F12:F1048576">
    <cfRule type="duplicateValues" dxfId="19" priority="22"/>
    <cfRule type="duplicateValues" dxfId="18" priority="23"/>
  </conditionalFormatting>
  <conditionalFormatting sqref="C21 C19 C17 C15 C13 C11 C9 C7">
    <cfRule type="cellIs" dxfId="17" priority="20" stopIfTrue="1" operator="equal">
      <formula>"QA"</formula>
    </cfRule>
    <cfRule type="cellIs" dxfId="16" priority="21" stopIfTrue="1" operator="equal">
      <formula>"DA"</formula>
    </cfRule>
  </conditionalFormatting>
  <conditionalFormatting sqref="F7:F8 F10 F12:F22">
    <cfRule type="duplicateValues" dxfId="15" priority="19"/>
  </conditionalFormatting>
  <conditionalFormatting sqref="F7:F8 F10 F12:F21">
    <cfRule type="duplicateValues" dxfId="14" priority="18"/>
  </conditionalFormatting>
  <conditionalFormatting sqref="H16">
    <cfRule type="expression" dxfId="13" priority="12" stopIfTrue="1">
      <formula>AND($N$1="CU",H16="Umpire")</formula>
    </cfRule>
    <cfRule type="expression" dxfId="12" priority="13" stopIfTrue="1">
      <formula>AND($N$1="CU",H16&lt;&gt;"Umpire",I16&lt;&gt;"")</formula>
    </cfRule>
    <cfRule type="expression" dxfId="11" priority="14" stopIfTrue="1">
      <formula>AND($N$1="CU",H16&lt;&gt;"Umpire")</formula>
    </cfRule>
  </conditionalFormatting>
  <conditionalFormatting sqref="J10">
    <cfRule type="expression" dxfId="10" priority="9" stopIfTrue="1">
      <formula>AND($N$1="CU",J10="Umpire")</formula>
    </cfRule>
    <cfRule type="expression" dxfId="9" priority="10" stopIfTrue="1">
      <formula>AND($N$1="CU",J10&lt;&gt;"Umpire",K10&lt;&gt;"")</formula>
    </cfRule>
    <cfRule type="expression" dxfId="8" priority="11" stopIfTrue="1">
      <formula>AND($N$1="CU",J10&lt;&gt;"Umpire")</formula>
    </cfRule>
  </conditionalFormatting>
  <conditionalFormatting sqref="J18">
    <cfRule type="expression" dxfId="7" priority="6" stopIfTrue="1">
      <formula>AND($N$1="CU",J18="Umpire")</formula>
    </cfRule>
    <cfRule type="expression" dxfId="6" priority="7" stopIfTrue="1">
      <formula>AND($N$1="CU",J18&lt;&gt;"Umpire",K18&lt;&gt;"")</formula>
    </cfRule>
    <cfRule type="expression" dxfId="5" priority="8" stopIfTrue="1">
      <formula>AND($N$1="CU",J18&lt;&gt;"Umpire")</formula>
    </cfRule>
  </conditionalFormatting>
  <conditionalFormatting sqref="L14">
    <cfRule type="expression" dxfId="4" priority="3" stopIfTrue="1">
      <formula>AND($N$1="CU",L14="Umpire")</formula>
    </cfRule>
    <cfRule type="expression" dxfId="3" priority="4" stopIfTrue="1">
      <formula>AND($N$1="CU",L14&lt;&gt;"Umpire",M14&lt;&gt;"")</formula>
    </cfRule>
    <cfRule type="expression" dxfId="2" priority="5" stopIfTrue="1">
      <formula>AND($N$1="CU",L14&lt;&gt;"Umpire")</formula>
    </cfRule>
  </conditionalFormatting>
  <conditionalFormatting sqref="G4">
    <cfRule type="duplicateValues" dxfId="1" priority="1"/>
    <cfRule type="duplicateValues" dxfId="0" priority="2"/>
  </conditionalFormatting>
  <dataValidations count="1">
    <dataValidation type="list" showInputMessage="1" showErrorMessage="1" sqref="C7 C9 C11 C13 C15 C17 C19 C21" xr:uid="{00000000-0002-0000-0600-000000000000}">
      <formula1>" - , Q, WC, LL"</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99060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175260</xdr:rowOff>
                  </from>
                  <to>
                    <xdr:col>10</xdr:col>
                    <xdr:colOff>22860</xdr:colOff>
                    <xdr:row>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7</vt:i4>
      </vt:variant>
    </vt:vector>
  </HeadingPairs>
  <TitlesOfParts>
    <vt:vector size="14" baseType="lpstr">
      <vt:lpstr>女單35</vt:lpstr>
      <vt:lpstr>女單40</vt:lpstr>
      <vt:lpstr>女單45</vt:lpstr>
      <vt:lpstr>女單50</vt:lpstr>
      <vt:lpstr>女單55</vt:lpstr>
      <vt:lpstr>女單60</vt:lpstr>
      <vt:lpstr>女單65 70經典</vt:lpstr>
      <vt:lpstr>女單35!Print_Area</vt:lpstr>
      <vt:lpstr>女單40!Print_Area</vt:lpstr>
      <vt:lpstr>女單45!Print_Area</vt:lpstr>
      <vt:lpstr>女單50!Print_Area</vt:lpstr>
      <vt:lpstr>女單55!Print_Area</vt:lpstr>
      <vt:lpstr>女單60!Print_Area</vt:lpstr>
      <vt:lpstr>'女單65 70經典'!Print_Area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2023-02-08T02:41:35Z</cp:lastPrinted>
  <dcterms:created xsi:type="dcterms:W3CDTF">2023-02-04T02:07:08Z</dcterms:created>
  <dcterms:modified xsi:type="dcterms:W3CDTF">2023-02-28T07:10:00Z</dcterms:modified>
</cp:coreProperties>
</file>