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-網協國際組\2019年度\2019優秀及具潛力選手計畫\"/>
    </mc:Choice>
  </mc:AlternateContent>
  <xr:revisionPtr revIDLastSave="0" documentId="13_ncr:1_{C81AFF83-BDA6-4B49-A152-21DC2E841A2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優秀潛力總名單 " sheetId="4" r:id="rId1"/>
  </sheets>
  <definedNames>
    <definedName name="OLE_LINK7" localSheetId="0">'優秀潛力總名單 '!$A$80</definedName>
    <definedName name="_xlnm.Print_Titles" localSheetId="0">'優秀潛力總名單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1" i="4" l="1"/>
  <c r="O5" i="4"/>
  <c r="O4" i="4"/>
  <c r="O30" i="4"/>
  <c r="O54" i="4"/>
  <c r="O55" i="4"/>
  <c r="O56" i="4"/>
  <c r="O57" i="4"/>
  <c r="O58" i="4"/>
  <c r="O59" i="4"/>
  <c r="O60" i="4"/>
  <c r="O61" i="4"/>
  <c r="O53" i="4"/>
  <c r="O52" i="4"/>
  <c r="O40" i="4"/>
  <c r="O41" i="4"/>
  <c r="O42" i="4"/>
  <c r="O43" i="4"/>
  <c r="O44" i="4"/>
  <c r="O45" i="4"/>
  <c r="O46" i="4"/>
  <c r="O47" i="4"/>
  <c r="O48" i="4"/>
  <c r="O49" i="4"/>
  <c r="O50" i="4"/>
  <c r="O39" i="4"/>
  <c r="O36" i="4"/>
  <c r="O32" i="4"/>
  <c r="O33" i="4"/>
  <c r="O34" i="4"/>
  <c r="O35" i="4"/>
  <c r="O37" i="4"/>
  <c r="O31" i="4"/>
  <c r="O28" i="4"/>
  <c r="O26" i="4"/>
  <c r="O24" i="4"/>
  <c r="O22" i="4"/>
  <c r="O18" i="4"/>
  <c r="O13" i="4"/>
  <c r="O12" i="4"/>
  <c r="O8" i="4"/>
  <c r="O6" i="4"/>
  <c r="O7" i="4"/>
  <c r="O9" i="4"/>
  <c r="O10" i="4"/>
  <c r="O23" i="4"/>
  <c r="O25" i="4"/>
  <c r="O27" i="4"/>
  <c r="O29" i="4"/>
  <c r="O14" i="4"/>
  <c r="O15" i="4"/>
  <c r="O16" i="4"/>
  <c r="O17" i="4"/>
  <c r="O19" i="4"/>
  <c r="O11" i="4"/>
  <c r="O20" i="4" l="1"/>
  <c r="O62" i="4" l="1"/>
  <c r="O51" i="4"/>
  <c r="O65" i="4" l="1"/>
  <c r="O38" i="4"/>
  <c r="O63" i="4" s="1"/>
  <c r="O64" i="4" l="1"/>
</calcChain>
</file>

<file path=xl/sharedStrings.xml><?xml version="1.0" encoding="utf-8"?>
<sst xmlns="http://schemas.openxmlformats.org/spreadsheetml/2006/main" count="276" uniqueCount="230">
  <si>
    <t>編號</t>
  </si>
  <si>
    <t>姓名</t>
  </si>
  <si>
    <t>基本資料</t>
  </si>
  <si>
    <t>性別</t>
  </si>
  <si>
    <t>出生年月日</t>
  </si>
  <si>
    <t>男</t>
    <phoneticPr fontId="1" type="noConversion"/>
  </si>
  <si>
    <t>女</t>
    <phoneticPr fontId="1" type="noConversion"/>
  </si>
  <si>
    <t>3. 台維斯盃／聯邦盃國家代表隊選手經費補助</t>
    <phoneticPr fontId="1" type="noConversion"/>
  </si>
  <si>
    <t>男</t>
    <phoneticPr fontId="1" type="noConversion"/>
  </si>
  <si>
    <t>備註</t>
    <phoneticPr fontId="1" type="noConversion"/>
  </si>
  <si>
    <t>尤承宇</t>
    <phoneticPr fontId="1" type="noConversion"/>
  </si>
  <si>
    <t>優秀
第一階段</t>
    <phoneticPr fontId="1" type="noConversion"/>
  </si>
  <si>
    <t>優秀
第二階段</t>
    <phoneticPr fontId="1" type="noConversion"/>
  </si>
  <si>
    <t>18-25轉職
第二階段</t>
    <phoneticPr fontId="1" type="noConversion"/>
  </si>
  <si>
    <t>世青世少
代表隊加碼</t>
    <phoneticPr fontId="1" type="noConversion"/>
  </si>
  <si>
    <t>1. 18歲組參加國際青少年賽事或國際職業賽事補助</t>
    <phoneticPr fontId="1" type="noConversion"/>
  </si>
  <si>
    <t>2. 16歲組參加國際青少年賽事或國際職業賽事補助</t>
    <phoneticPr fontId="1" type="noConversion"/>
  </si>
  <si>
    <t>3. 14歲組參加國內(外)賽事補助</t>
    <phoneticPr fontId="1" type="noConversion"/>
  </si>
  <si>
    <t>優秀選手補助項目：</t>
    <phoneticPr fontId="1" type="noConversion"/>
  </si>
  <si>
    <t>潛力選手補助項目：</t>
    <phoneticPr fontId="1" type="noConversion"/>
  </si>
  <si>
    <t>台盃/聯邦盃代表隊加碼</t>
    <phoneticPr fontId="1" type="noConversion"/>
  </si>
  <si>
    <t>18-25轉職第一階段</t>
    <phoneticPr fontId="1" type="noConversion"/>
  </si>
  <si>
    <t>獲選項目順位</t>
    <phoneticPr fontId="1" type="noConversion"/>
  </si>
  <si>
    <t>經費總計</t>
    <phoneticPr fontId="1" type="noConversion"/>
  </si>
  <si>
    <t>獲選代碼</t>
    <phoneticPr fontId="1" type="noConversion"/>
  </si>
  <si>
    <t>林維德</t>
    <phoneticPr fontId="1" type="noConversion"/>
  </si>
  <si>
    <t>謝政鵬</t>
  </si>
  <si>
    <t>彭賢尹</t>
  </si>
  <si>
    <t>楊宗樺</t>
  </si>
  <si>
    <t>許育修</t>
  </si>
  <si>
    <t>莊吉生</t>
  </si>
  <si>
    <t>曾俊欣</t>
  </si>
  <si>
    <t>吳東霖</t>
  </si>
  <si>
    <t>陳迪</t>
  </si>
  <si>
    <t>梁恩碩</t>
  </si>
  <si>
    <t>李亞軒</t>
  </si>
  <si>
    <t>李花塵</t>
  </si>
  <si>
    <t>許絜瑜</t>
  </si>
  <si>
    <t>詹詠然</t>
  </si>
  <si>
    <t>詹皓晴</t>
  </si>
  <si>
    <t>陳佩萱</t>
  </si>
  <si>
    <t>張凱貞</t>
  </si>
  <si>
    <t>李珮琪</t>
  </si>
  <si>
    <t>葛藍喬安娜</t>
  </si>
  <si>
    <t>卓宜萱</t>
  </si>
  <si>
    <t>女</t>
  </si>
  <si>
    <t>譚立威</t>
    <phoneticPr fontId="1" type="noConversion"/>
  </si>
  <si>
    <t>邱裕翔</t>
    <phoneticPr fontId="1" type="noConversion"/>
  </si>
  <si>
    <t>男</t>
    <phoneticPr fontId="1" type="noConversion"/>
  </si>
  <si>
    <t>卓宜岑</t>
    <phoneticPr fontId="1" type="noConversion"/>
  </si>
  <si>
    <t>謝鈺葶</t>
    <phoneticPr fontId="1" type="noConversion"/>
  </si>
  <si>
    <t>李冠毅</t>
    <phoneticPr fontId="1" type="noConversion"/>
  </si>
  <si>
    <t>駱建勛</t>
    <phoneticPr fontId="1" type="noConversion"/>
  </si>
  <si>
    <t>孟慶洋</t>
    <phoneticPr fontId="1" type="noConversion"/>
  </si>
  <si>
    <t>何承叡</t>
    <phoneticPr fontId="1" type="noConversion"/>
  </si>
  <si>
    <t>張庭霈</t>
  </si>
  <si>
    <t>王兆宜</t>
  </si>
  <si>
    <t>蔡長霖</t>
  </si>
  <si>
    <t>林翰智</t>
  </si>
  <si>
    <t>潛-壹-B-18-3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</si>
  <si>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</si>
  <si>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</si>
  <si>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</si>
  <si>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女</t>
    <phoneticPr fontId="1" type="noConversion"/>
  </si>
  <si>
    <t>楊凱翔</t>
  </si>
  <si>
    <t>潛-壹-G-18-3</t>
    <phoneticPr fontId="1" type="noConversion"/>
  </si>
  <si>
    <t>潛-壹-B-14-3</t>
    <phoneticPr fontId="1" type="noConversion"/>
  </si>
  <si>
    <t>第一階段18歲組第4名</t>
    <phoneticPr fontId="1" type="noConversion"/>
  </si>
  <si>
    <t>第一階段14歲組第3名</t>
    <phoneticPr fontId="1" type="noConversion"/>
  </si>
  <si>
    <t>潛力
第一階段</t>
    <phoneticPr fontId="1" type="noConversion"/>
  </si>
  <si>
    <t>潛力
第二階段</t>
    <phoneticPr fontId="1" type="noConversion"/>
  </si>
  <si>
    <t>黃榆翔</t>
    <phoneticPr fontId="1" type="noConversion"/>
  </si>
  <si>
    <t>曾右承</t>
    <phoneticPr fontId="1" type="noConversion"/>
  </si>
  <si>
    <t>第一階段18歲組第4名</t>
    <phoneticPr fontId="1" type="noConversion"/>
  </si>
  <si>
    <t>優-壹-M-D-4</t>
    <phoneticPr fontId="1" type="noConversion"/>
  </si>
  <si>
    <t>1. 108年1月及7月全排單雙前4名參加國際職業賽／訓練經費補助</t>
    <phoneticPr fontId="1" type="noConversion"/>
  </si>
  <si>
    <t>4. 獲選參加『2019年拿坡里世界大學運動會』代表隊選手</t>
    <phoneticPr fontId="1" type="noConversion"/>
  </si>
  <si>
    <t>2. 18歲至25歲轉職業選手(符合2019世大運參賽條件)參加國際職業賽／訓練經費補助</t>
    <phoneticPr fontId="1" type="noConversion"/>
  </si>
  <si>
    <t>4. 世青／世少男女資格賽國家代表隊選手經費補助</t>
    <phoneticPr fontId="1" type="noConversion"/>
  </si>
  <si>
    <t>第一階段全排雙打第5名</t>
    <phoneticPr fontId="1" type="noConversion"/>
  </si>
  <si>
    <t>陳鈺蕓</t>
    <phoneticPr fontId="1" type="noConversion"/>
  </si>
  <si>
    <t>張子隸</t>
    <phoneticPr fontId="1" type="noConversion"/>
  </si>
  <si>
    <t>世青代表隊資格賽</t>
    <phoneticPr fontId="1" type="noConversion"/>
  </si>
  <si>
    <t>潛-世青-B-1-2</t>
    <phoneticPr fontId="1" type="noConversion"/>
  </si>
  <si>
    <t>潛-壹-B-16-2
潛-世青-B-1-3</t>
    <phoneticPr fontId="1" type="noConversion"/>
  </si>
  <si>
    <t>第一階段16歲組第2名
世青代表隊資格賽</t>
    <phoneticPr fontId="1" type="noConversion"/>
  </si>
  <si>
    <t>鄭又華</t>
    <phoneticPr fontId="1" type="noConversion"/>
  </si>
  <si>
    <t>潛-世青-G-1-3</t>
    <phoneticPr fontId="1" type="noConversion"/>
  </si>
  <si>
    <t>世青代表隊資格賽</t>
    <phoneticPr fontId="1" type="noConversion"/>
  </si>
  <si>
    <t>吳芳嫺</t>
    <phoneticPr fontId="1" type="noConversion"/>
  </si>
  <si>
    <t>第一階段全排單打第1名
第二階段全排單打第1名</t>
    <phoneticPr fontId="1" type="noConversion"/>
  </si>
  <si>
    <t>第一階段全排雙打第4名
第二階段全排雙打第3名</t>
    <phoneticPr fontId="1" type="noConversion"/>
  </si>
  <si>
    <t>優-壹-M-D-3
優-貳-M-D-3</t>
    <phoneticPr fontId="1" type="noConversion"/>
  </si>
  <si>
    <t>優-壹-世-M-S-1
優-貳-M-S-4</t>
    <phoneticPr fontId="1" type="noConversion"/>
  </si>
  <si>
    <t>優-壹-M-S-1
優-貳-M-S-1</t>
    <phoneticPr fontId="1" type="noConversion"/>
  </si>
  <si>
    <t>第一階段轉職單打第6名
第二階段全排單打第6名</t>
    <phoneticPr fontId="1" type="noConversion"/>
  </si>
  <si>
    <t>第一階段全排雙打第1名
第二階段全排雙打第1名</t>
    <phoneticPr fontId="1" type="noConversion"/>
  </si>
  <si>
    <t>第一階段全排單打第2名
第二階段全排雙打第2名</t>
    <phoneticPr fontId="1" type="noConversion"/>
  </si>
  <si>
    <t>第一階段：同時錄取單雙打，以獲選單打排名較高為優先
第二階段：同時錄取單雙打，以獲選雙打排名較高為優先</t>
    <phoneticPr fontId="1" type="noConversion"/>
  </si>
  <si>
    <t>第一階段：18-25轉職與優秀(全排雙打第四)採擇優擇一補助
第二階段：同時錄取單雙打，以獲選雙打排名較高為優先</t>
    <phoneticPr fontId="1" type="noConversion"/>
  </si>
  <si>
    <t>優-壹-世-M-S-2
優-貳-世-M-S-2</t>
    <phoneticPr fontId="1" type="noConversion"/>
  </si>
  <si>
    <t>優-壹-世-M-D-2
優-貳-世-M-S-3</t>
    <phoneticPr fontId="1" type="noConversion"/>
  </si>
  <si>
    <t>優-壹-世-M-S-4
優-貳-世-M-S-4</t>
    <phoneticPr fontId="1" type="noConversion"/>
  </si>
  <si>
    <t>第一階段轉職單打第9名
第二階段轉職單打第8名</t>
    <phoneticPr fontId="1" type="noConversion"/>
  </si>
  <si>
    <t>第一階段轉職單打第8名
第二階段轉職單打第9名</t>
    <phoneticPr fontId="1" type="noConversion"/>
  </si>
  <si>
    <t>第一階段轉職雙打第12名
第二階段轉職單打第10名</t>
    <phoneticPr fontId="1" type="noConversion"/>
  </si>
  <si>
    <t>第一階段轉職單打第10名
第二階段轉職單打第11名</t>
    <phoneticPr fontId="1" type="noConversion"/>
  </si>
  <si>
    <t>優-貳-世-M-D-3</t>
    <phoneticPr fontId="1" type="noConversion"/>
  </si>
  <si>
    <t>優-壹-世-M-S-3
優-貳-世-M-S-1</t>
    <phoneticPr fontId="1" type="noConversion"/>
  </si>
  <si>
    <t>優-壹-世-M-D-1
優-貳-世-M-D-1</t>
    <phoneticPr fontId="1" type="noConversion"/>
  </si>
  <si>
    <t>優-壹-世-M-D-3
優-貳-世-M-D-2</t>
    <phoneticPr fontId="1" type="noConversion"/>
  </si>
  <si>
    <t>優-壹-世-M-D-4
優-貳-世-M-D-4</t>
    <phoneticPr fontId="1" type="noConversion"/>
  </si>
  <si>
    <t>第一階段轉職雙打第11名
第二階段轉職雙打第12名</t>
    <phoneticPr fontId="1" type="noConversion"/>
  </si>
  <si>
    <t>第一階段轉職雙打第13名
第二階段轉職雙打第13名</t>
    <phoneticPr fontId="1" type="noConversion"/>
  </si>
  <si>
    <t>第一階段轉職雙打第14名
第二階段轉職雙打第18名</t>
    <phoneticPr fontId="1" type="noConversion"/>
  </si>
  <si>
    <t>第一階段：18-25轉職、潛力計畫(18歲排名第一)與優秀計畫(全排單打第三)採擇優擇一補助
第二階段：潛力計畫(18歲排名第一)與優秀計畫(全排單打第三名補助第四順位)採擇優擇一補助</t>
    <phoneticPr fontId="1" type="noConversion"/>
  </si>
  <si>
    <t>陳彥丞</t>
    <phoneticPr fontId="1" type="noConversion"/>
  </si>
  <si>
    <t>潛-貳-B-18-3</t>
    <phoneticPr fontId="1" type="noConversion"/>
  </si>
  <si>
    <t>男</t>
    <phoneticPr fontId="1" type="noConversion"/>
  </si>
  <si>
    <t>第二階段18歲組第4名</t>
    <phoneticPr fontId="1" type="noConversion"/>
  </si>
  <si>
    <t>第一階段18歲組第2名
第二階段18歲組第2名</t>
    <phoneticPr fontId="1" type="noConversion"/>
  </si>
  <si>
    <t>第一階段18歲組第3名
第二階段18歲組第3名</t>
    <phoneticPr fontId="1" type="noConversion"/>
  </si>
  <si>
    <t>潛-壹-B-18-1
潛-貳-B-18-1</t>
    <phoneticPr fontId="1" type="noConversion"/>
  </si>
  <si>
    <t>潛-壹-B-18-2
潛-貳-B-18-2</t>
    <phoneticPr fontId="1" type="noConversion"/>
  </si>
  <si>
    <t>潛-貳-B-16-3</t>
    <phoneticPr fontId="1" type="noConversion"/>
  </si>
  <si>
    <t>男</t>
    <phoneticPr fontId="1" type="noConversion"/>
  </si>
  <si>
    <t>第二階段16歲組第3名</t>
    <phoneticPr fontId="1" type="noConversion"/>
  </si>
  <si>
    <t>潛-壹-B-16-1
潛-貳-B-16-1
潛-世青-B-1-1</t>
    <phoneticPr fontId="1" type="noConversion"/>
  </si>
  <si>
    <t>潛-壹-B-16-3
潛-貳-B-16-1</t>
    <phoneticPr fontId="1" type="noConversion"/>
  </si>
  <si>
    <t>第一階段16歲組第1名
第二階段16歲組第1名
世青代表隊資格賽</t>
    <phoneticPr fontId="1" type="noConversion"/>
  </si>
  <si>
    <t>第一階段16歲組第3名
第二階段16歲組第2名</t>
    <phoneticPr fontId="1" type="noConversion"/>
  </si>
  <si>
    <t>潛-壹-B-14-2
潛-貳-B-14-3
潛-世少-B-1-3</t>
    <phoneticPr fontId="1" type="noConversion"/>
  </si>
  <si>
    <t>潛-壹-B-14-1
潛-貳-B-14-1
潛-世少-B-1-1</t>
    <phoneticPr fontId="1" type="noConversion"/>
  </si>
  <si>
    <t>潛-貳-B-14-2
潛-世少-B-1-2</t>
    <phoneticPr fontId="1" type="noConversion"/>
  </si>
  <si>
    <t>第一階段14歲組第1名
第二階段14歲組第1名
世少代表隊資格賽</t>
    <phoneticPr fontId="1" type="noConversion"/>
  </si>
  <si>
    <t>第二階段14歲組第2名
世少代表隊資格賽</t>
    <phoneticPr fontId="1" type="noConversion"/>
  </si>
  <si>
    <t>第一階段14歲組第2名
第二階段14歲組第3名
世少代表隊資格賽</t>
    <phoneticPr fontId="1" type="noConversion"/>
  </si>
  <si>
    <t>謝語倢</t>
    <phoneticPr fontId="1" type="noConversion"/>
  </si>
  <si>
    <t>第一階段全排單打第4名
第二階段全排單打第3名</t>
    <phoneticPr fontId="1" type="noConversion"/>
  </si>
  <si>
    <t>第二階段全排雙打第4名</t>
    <phoneticPr fontId="1" type="noConversion"/>
  </si>
  <si>
    <t>第一階段全排雙打第5名
第二階段全排雙打第5名</t>
    <phoneticPr fontId="1" type="noConversion"/>
  </si>
  <si>
    <t>優-壹-W-D-4
優-貳-W-D-4</t>
    <phoneticPr fontId="1" type="noConversion"/>
  </si>
  <si>
    <t>第一階段轉職單打第9名
第二階段轉職單打第7名</t>
    <phoneticPr fontId="1" type="noConversion"/>
  </si>
  <si>
    <t>第一階段轉職單打第8名
第二階段轉職單打第9名</t>
    <phoneticPr fontId="1" type="noConversion"/>
  </si>
  <si>
    <t>第一階段轉職單打第10名
第二階段轉職單打第10名</t>
    <phoneticPr fontId="1" type="noConversion"/>
  </si>
  <si>
    <t>優-壹-世-W-S-2
優-貳-世-W-S-3</t>
    <phoneticPr fontId="1" type="noConversion"/>
  </si>
  <si>
    <t>優-壹-世-W-S-3
優-貳-世-W-S-1</t>
    <phoneticPr fontId="1" type="noConversion"/>
  </si>
  <si>
    <t>優-壹-世-W-S-4
優-貳-世-W-S-4</t>
    <phoneticPr fontId="1" type="noConversion"/>
  </si>
  <si>
    <t>優-壹-世-W-D-1
優-貳-世-W-D-1</t>
    <phoneticPr fontId="1" type="noConversion"/>
  </si>
  <si>
    <t>優-壹-世-W-D-2
優-貳-世-W-D-2</t>
    <phoneticPr fontId="1" type="noConversion"/>
  </si>
  <si>
    <t>優-壹-世-W-D-3
優-貳-世-W-D-3</t>
    <phoneticPr fontId="1" type="noConversion"/>
  </si>
  <si>
    <t>優-壹-世-W-D-4
優-貳-世-W-D-4</t>
    <phoneticPr fontId="1" type="noConversion"/>
  </si>
  <si>
    <t>第一階段轉職雙打第6名
第二階段轉職雙打第6名</t>
    <phoneticPr fontId="1" type="noConversion"/>
  </si>
  <si>
    <t>第一階段轉職雙打第12名
第二階段轉職雙打第13名</t>
    <phoneticPr fontId="1" type="noConversion"/>
  </si>
  <si>
    <t>第一階段轉職雙打第18名
第二階段轉職雙打第16名</t>
    <phoneticPr fontId="1" type="noConversion"/>
  </si>
  <si>
    <t>第一階段轉職雙打第19名
第二階段轉職雙打第17名</t>
    <phoneticPr fontId="1" type="noConversion"/>
  </si>
  <si>
    <t>潛-壹-G-18-1
潛-貳-G-18-1</t>
    <phoneticPr fontId="1" type="noConversion"/>
  </si>
  <si>
    <t>潛-壹-G-18-2
潛-貳-G-18-2</t>
    <phoneticPr fontId="1" type="noConversion"/>
  </si>
  <si>
    <t>潛-壹-G-16-1
潛-貳-G-18-3</t>
    <phoneticPr fontId="1" type="noConversion"/>
  </si>
  <si>
    <t>第一階段18歲組第2名
第二階段18歲組第2名</t>
    <phoneticPr fontId="1" type="noConversion"/>
  </si>
  <si>
    <t>第一階段18歲組第3名
第二階段18歲組第3名</t>
    <phoneticPr fontId="1" type="noConversion"/>
  </si>
  <si>
    <t>第一階段16歲組第1名
第二階段18歲組第3名</t>
    <phoneticPr fontId="1" type="noConversion"/>
  </si>
  <si>
    <t>曹家宜</t>
    <phoneticPr fontId="1" type="noConversion"/>
  </si>
  <si>
    <t>女</t>
    <phoneticPr fontId="1" type="noConversion"/>
  </si>
  <si>
    <t>潛-貳-G-16-3</t>
    <phoneticPr fontId="1" type="noConversion"/>
  </si>
  <si>
    <t>潛-壹-G-16-3
潛-貳-G-16-2
潛-世青-G-1-2</t>
    <phoneticPr fontId="1" type="noConversion"/>
  </si>
  <si>
    <t>潛-壹-G-16-2
潛-貳-G-16-1
潛-世青-G-1-1</t>
    <phoneticPr fontId="1" type="noConversion"/>
  </si>
  <si>
    <t>第一階段16歲組第2名
第二階段16歲組第2名
世青代表隊資格賽</t>
    <phoneticPr fontId="1" type="noConversion"/>
  </si>
  <si>
    <t>第一階段16歲組第3名
第二階段16歲組第3名
世青代表隊資格賽</t>
    <phoneticPr fontId="1" type="noConversion"/>
  </si>
  <si>
    <t>第二階段16歲組第4名</t>
    <phoneticPr fontId="1" type="noConversion"/>
  </si>
  <si>
    <t>潛-壹-G-14-1
潛-貳-G-14-1
潛-世少-G-1-1</t>
    <phoneticPr fontId="1" type="noConversion"/>
  </si>
  <si>
    <t>潛-壹-G-14-3
潛-貳-G-14-2
潛-世少-G-1-3</t>
    <phoneticPr fontId="1" type="noConversion"/>
  </si>
  <si>
    <t>潛-壹-G-14-2
潛-貳-G-14-3
潛-世少-G-1-2</t>
    <phoneticPr fontId="1" type="noConversion"/>
  </si>
  <si>
    <t>第一階段14歲組第1名
第二階段14歲組第1名
世少代表隊資格賽</t>
    <phoneticPr fontId="1" type="noConversion"/>
  </si>
  <si>
    <t>第一階段14歲組第3名
第二階段14歲組第2名
世少代表隊資格賽</t>
    <phoneticPr fontId="1" type="noConversion"/>
  </si>
  <si>
    <t>第一階段14歲組第2名
第二階段14歲組第3名
世少代表隊資格賽</t>
    <phoneticPr fontId="1" type="noConversion"/>
  </si>
  <si>
    <t>第一階段：18-25轉職與優秀計畫(全排單打第二)採擇優擇一補助</t>
    <phoneticPr fontId="1" type="noConversion"/>
  </si>
  <si>
    <t>第一階段：18-25轉職與優秀計畫(全排單打第三)採擇優擇一補助</t>
    <phoneticPr fontId="1" type="noConversion"/>
  </si>
  <si>
    <t>第一階段全排雙打第2名
第二階段全排雙打第1名
聯邦盃代表隊</t>
    <phoneticPr fontId="1" type="noConversion"/>
  </si>
  <si>
    <t>第一階段全排雙打第3名
第二階段全排雙打第3名
聯邦盃代表隊</t>
    <phoneticPr fontId="1" type="noConversion"/>
  </si>
  <si>
    <t>第一階段全排雙打第4名
聯邦盃代表隊</t>
    <phoneticPr fontId="1" type="noConversion"/>
  </si>
  <si>
    <t>第一階段：同時錄取18-25轉職單雙打，以獲選單打排名較高為優先</t>
    <phoneticPr fontId="1" type="noConversion"/>
  </si>
  <si>
    <t>第一、二階段：
同時錄取潛力計畫(18歲第一名)、18-25轉職單雙打，以獲選轉職單打排名較高為優先</t>
    <phoneticPr fontId="1" type="noConversion"/>
  </si>
  <si>
    <t>世大運
代表隊加碼</t>
    <phoneticPr fontId="1" type="noConversion"/>
  </si>
  <si>
    <t>第一階段全排單打第3名
第二階段全排單打第4名
世大運代表隊</t>
    <phoneticPr fontId="1" type="noConversion"/>
  </si>
  <si>
    <t>第一階段全排單打第4名
第二階段全排單打第2名
世大運代表隊</t>
    <phoneticPr fontId="1" type="noConversion"/>
  </si>
  <si>
    <t>第一階段全排單打第3名
第二階段全排單打第4名
聯邦盃代表隊
世大運代表隊</t>
    <phoneticPr fontId="1" type="noConversion"/>
  </si>
  <si>
    <t>第一階段轉職單打第7名
第二階段轉職單打第8名
世大運代表隊</t>
    <phoneticPr fontId="1" type="noConversion"/>
  </si>
  <si>
    <t>謝淑薇</t>
    <phoneticPr fontId="1" type="noConversion"/>
  </si>
  <si>
    <t>女</t>
    <phoneticPr fontId="1" type="noConversion"/>
  </si>
  <si>
    <t>優-貳-W-S-1</t>
    <phoneticPr fontId="1" type="noConversion"/>
  </si>
  <si>
    <t>優-壹-W-S-3
優-貳-W-S-3</t>
    <phoneticPr fontId="1" type="noConversion"/>
  </si>
  <si>
    <t>第一階段全排單打第2名
第二階段全排單打第2名
聯邦盃代表隊</t>
    <phoneticPr fontId="1" type="noConversion"/>
  </si>
  <si>
    <t>第二階段全排單打第1名</t>
    <phoneticPr fontId="1" type="noConversion"/>
  </si>
  <si>
    <t>優-壹-W-S-4</t>
    <phoneticPr fontId="1" type="noConversion"/>
  </si>
  <si>
    <t>第一階段全排單打第6名</t>
    <phoneticPr fontId="1" type="noConversion"/>
  </si>
  <si>
    <t>中華民國網球協會
108年度培育優秀或具潛力運動選手名單 (兩階段)</t>
    <phoneticPr fontId="1" type="noConversion"/>
  </si>
  <si>
    <t>第一階段：同時錄取單雙打，以獲選雙打排名較高為優先</t>
    <phoneticPr fontId="1" type="noConversion"/>
  </si>
  <si>
    <t>優-壹-M-S-2
優-貳-M-D-2</t>
    <phoneticPr fontId="1" type="noConversion"/>
  </si>
  <si>
    <t>優-壹-M-D-1
優-貳-M-D-1</t>
    <phoneticPr fontId="1" type="noConversion"/>
  </si>
  <si>
    <t>優-壹-M-D-2
優-貳-M-D-4</t>
    <phoneticPr fontId="1" type="noConversion"/>
  </si>
  <si>
    <t>總計</t>
    <phoneticPr fontId="1" type="noConversion"/>
  </si>
  <si>
    <t>優-壹-M-S-3
優-貳-M-S-3
優-U-1</t>
    <phoneticPr fontId="1" type="noConversion"/>
  </si>
  <si>
    <t>優-壹-M-S-4
優-貳-M-S-2
優-U-2</t>
    <phoneticPr fontId="1" type="noConversion"/>
  </si>
  <si>
    <t>優-壹-W-S-1
優-貳-W-S-2
優-FC-1</t>
    <phoneticPr fontId="1" type="noConversion"/>
  </si>
  <si>
    <t>優-壹-W-S-2
優-貳-W-S-4
優-FC-1
優-U-3</t>
    <phoneticPr fontId="1" type="noConversion"/>
  </si>
  <si>
    <t>優-壹-W-D-1
優-貳-W-D-1
優-FC-4</t>
    <phoneticPr fontId="1" type="noConversion"/>
  </si>
  <si>
    <t>優-壹-W-D-2
優-貳-W-D-2
優-FC-5</t>
    <phoneticPr fontId="1" type="noConversion"/>
  </si>
  <si>
    <t>優-壹-W-D-3
優-FC-3</t>
    <phoneticPr fontId="1" type="noConversion"/>
  </si>
  <si>
    <t>優-壹-世-W-S-1
優-貳-世-W-S-2
優-U-4</t>
    <phoneticPr fontId="1" type="noConversion"/>
  </si>
  <si>
    <t>黃琮豪</t>
    <phoneticPr fontId="1" type="noConversion"/>
  </si>
  <si>
    <t>第二階段轉職雙打第17名</t>
    <phoneticPr fontId="1" type="noConversion"/>
  </si>
  <si>
    <t>徐竫雯</t>
    <phoneticPr fontId="1" type="noConversion"/>
  </si>
  <si>
    <t>李亞芯</t>
    <phoneticPr fontId="1" type="noConversion"/>
  </si>
  <si>
    <t>鄭維程</t>
    <phoneticPr fontId="1" type="noConversion"/>
  </si>
  <si>
    <t>林南勳</t>
    <phoneticPr fontId="1" type="noConversion"/>
  </si>
  <si>
    <t>林韻仰</t>
    <phoneticPr fontId="1" type="noConversion"/>
  </si>
  <si>
    <t>鄭騏皓</t>
    <phoneticPr fontId="1" type="noConversion"/>
  </si>
  <si>
    <t>楊昕昱</t>
    <phoneticPr fontId="1" type="noConversion"/>
  </si>
  <si>
    <t>湯城</t>
    <phoneticPr fontId="1" type="noConversion"/>
  </si>
  <si>
    <t>李冠儀</t>
    <phoneticPr fontId="1" type="noConversion"/>
  </si>
  <si>
    <t>楊亞依</t>
    <phoneticPr fontId="1" type="noConversion"/>
  </si>
  <si>
    <t>李羽芸</t>
    <phoneticPr fontId="1" type="noConversion"/>
  </si>
  <si>
    <t>蔡侑芩</t>
    <phoneticPr fontId="1" type="noConversion"/>
  </si>
  <si>
    <t>林芳安</t>
    <phoneticPr fontId="1" type="noConversion"/>
  </si>
  <si>
    <t>黃僅婷</t>
    <phoneticPr fontId="1" type="noConversion"/>
  </si>
  <si>
    <t>第一階段全排雙打第2名
第二階段全排雙打第4名</t>
    <phoneticPr fontId="1" type="noConversion"/>
  </si>
  <si>
    <t>優-貳-W-D-3</t>
    <phoneticPr fontId="1" type="noConversion"/>
  </si>
  <si>
    <t>優秀選手</t>
    <phoneticPr fontId="1" type="noConversion"/>
  </si>
  <si>
    <t>潛力選手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</si>
</sst>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6" fillId="10" borderId="16" applyNumberFormat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3" fontId="22" fillId="5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/>
    </xf>
    <xf numFmtId="0" fontId="4" fillId="5" borderId="11" xfId="0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14" fontId="4" fillId="5" borderId="11" xfId="0" applyNumberFormat="1" applyFont="1" applyFill="1" applyBorder="1" applyAlignment="1">
      <alignment horizontal="center" vertical="center" wrapText="1"/>
    </xf>
    <xf numFmtId="3" fontId="5" fillId="5" borderId="11" xfId="0" applyNumberFormat="1" applyFont="1" applyFill="1" applyBorder="1" applyAlignment="1">
      <alignment horizontal="center" vertical="center" wrapText="1"/>
    </xf>
    <xf numFmtId="3" fontId="22" fillId="5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2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3" fontId="26" fillId="3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3" fontId="25" fillId="3" borderId="3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/>
    </xf>
    <xf numFmtId="14" fontId="25" fillId="3" borderId="11" xfId="0" applyNumberFormat="1" applyFont="1" applyFill="1" applyBorder="1" applyAlignment="1">
      <alignment horizontal="center" vertical="center" wrapText="1"/>
    </xf>
    <xf numFmtId="3" fontId="25" fillId="3" borderId="11" xfId="0" applyNumberFormat="1" applyFont="1" applyFill="1" applyBorder="1" applyAlignment="1">
      <alignment horizontal="center" vertical="center" wrapText="1"/>
    </xf>
    <xf numFmtId="3" fontId="25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3" fontId="22" fillId="4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22" fillId="4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center" vertical="center" wrapText="1"/>
    </xf>
    <xf numFmtId="3" fontId="27" fillId="2" borderId="4" xfId="0" applyNumberFormat="1" applyFont="1" applyFill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center" vertical="center" wrapText="1"/>
    </xf>
    <xf numFmtId="3" fontId="27" fillId="3" borderId="4" xfId="0" applyNumberFormat="1" applyFont="1" applyFill="1" applyBorder="1" applyAlignment="1">
      <alignment horizontal="center" vertical="center" wrapText="1"/>
    </xf>
    <xf numFmtId="3" fontId="27" fillId="3" borderId="5" xfId="0" applyNumberFormat="1" applyFont="1" applyFill="1" applyBorder="1" applyAlignment="1">
      <alignment horizontal="center" vertical="center" wrapText="1"/>
    </xf>
    <xf numFmtId="3" fontId="27" fillId="4" borderId="4" xfId="0" applyNumberFormat="1" applyFont="1" applyFill="1" applyBorder="1" applyAlignment="1">
      <alignment horizontal="center" vertical="center" wrapText="1"/>
    </xf>
    <xf numFmtId="3" fontId="27" fillId="4" borderId="11" xfId="0" applyNumberFormat="1" applyFont="1" applyFill="1" applyBorder="1" applyAlignment="1">
      <alignment horizontal="center" vertical="center" wrapText="1"/>
    </xf>
    <xf numFmtId="3" fontId="27" fillId="5" borderId="4" xfId="0" applyNumberFormat="1" applyFont="1" applyFill="1" applyBorder="1" applyAlignment="1">
      <alignment horizontal="center" vertical="center" wrapText="1"/>
    </xf>
    <xf numFmtId="3" fontId="27" fillId="5" borderId="1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6" xfId="42" xr:uid="{00000000-0005-0000-0000-00001300000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7" sqref="M7"/>
    </sheetView>
  </sheetViews>
  <sheetFormatPr defaultColWidth="9" defaultRowHeight="16.5" x14ac:dyDescent="0.25"/>
  <cols>
    <col min="1" max="1" width="5" style="80" customWidth="1"/>
    <col min="2" max="2" width="11.625" style="82" customWidth="1"/>
    <col min="3" max="3" width="18.625" style="99" bestFit="1" customWidth="1"/>
    <col min="4" max="4" width="5" style="80" customWidth="1"/>
    <col min="5" max="5" width="15.375" style="80" customWidth="1"/>
    <col min="6" max="8" width="12.625" style="9" customWidth="1"/>
    <col min="9" max="9" width="15.5" style="9" customWidth="1"/>
    <col min="10" max="14" width="12.625" style="9" customWidth="1"/>
    <col min="15" max="15" width="16.75" style="9" customWidth="1"/>
    <col min="16" max="16" width="26.875" style="9" customWidth="1"/>
    <col min="17" max="17" width="87.625" style="1" customWidth="1"/>
    <col min="18" max="16384" width="9" style="80"/>
  </cols>
  <sheetData>
    <row r="1" spans="1:17" ht="79.5" customHeight="1" x14ac:dyDescent="0.25">
      <c r="A1" s="193" t="s">
        <v>196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24" customHeight="1" x14ac:dyDescent="0.25">
      <c r="A2" s="199" t="s">
        <v>0</v>
      </c>
      <c r="B2" s="200" t="s">
        <v>1</v>
      </c>
      <c r="C2" s="201" t="s">
        <v>24</v>
      </c>
      <c r="D2" s="199" t="s">
        <v>2</v>
      </c>
      <c r="E2" s="199"/>
      <c r="F2" s="202" t="s">
        <v>11</v>
      </c>
      <c r="G2" s="202" t="s">
        <v>12</v>
      </c>
      <c r="H2" s="197" t="s">
        <v>20</v>
      </c>
      <c r="I2" s="202" t="s">
        <v>69</v>
      </c>
      <c r="J2" s="197" t="s">
        <v>21</v>
      </c>
      <c r="K2" s="202" t="s">
        <v>70</v>
      </c>
      <c r="L2" s="197" t="s">
        <v>13</v>
      </c>
      <c r="M2" s="197" t="s">
        <v>183</v>
      </c>
      <c r="N2" s="202" t="s">
        <v>14</v>
      </c>
      <c r="O2" s="202" t="s">
        <v>23</v>
      </c>
      <c r="P2" s="197" t="s">
        <v>22</v>
      </c>
      <c r="Q2" s="196" t="s">
        <v>9</v>
      </c>
    </row>
    <row r="3" spans="1:17" ht="23.25" customHeight="1" x14ac:dyDescent="0.25">
      <c r="A3" s="199"/>
      <c r="B3" s="200"/>
      <c r="C3" s="201"/>
      <c r="D3" s="12" t="s">
        <v>3</v>
      </c>
      <c r="E3" s="12" t="s">
        <v>4</v>
      </c>
      <c r="F3" s="202"/>
      <c r="G3" s="202"/>
      <c r="H3" s="198"/>
      <c r="I3" s="202"/>
      <c r="J3" s="198"/>
      <c r="K3" s="202"/>
      <c r="L3" s="198"/>
      <c r="M3" s="198"/>
      <c r="N3" s="202"/>
      <c r="O3" s="202"/>
      <c r="P3" s="198"/>
      <c r="Q3" s="196"/>
    </row>
    <row r="4" spans="1:17" s="82" customFormat="1" ht="47.25" customHeight="1" x14ac:dyDescent="0.25">
      <c r="A4" s="13">
        <v>1</v>
      </c>
      <c r="B4" s="13" t="s">
        <v>30</v>
      </c>
      <c r="C4" s="14" t="s">
        <v>94</v>
      </c>
      <c r="D4" s="15" t="s">
        <v>5</v>
      </c>
      <c r="E4" s="16">
        <v>32674</v>
      </c>
      <c r="F4" s="17">
        <v>700000</v>
      </c>
      <c r="G4" s="17">
        <v>700000</v>
      </c>
      <c r="H4" s="17">
        <v>150000</v>
      </c>
      <c r="I4" s="17"/>
      <c r="J4" s="17"/>
      <c r="K4" s="17"/>
      <c r="L4" s="17"/>
      <c r="M4" s="17"/>
      <c r="N4" s="17"/>
      <c r="O4" s="182">
        <f>SUM(F4:N4)</f>
        <v>1550000</v>
      </c>
      <c r="P4" s="18" t="s">
        <v>90</v>
      </c>
      <c r="Q4" s="81"/>
    </row>
    <row r="5" spans="1:17" s="82" customFormat="1" ht="47.25" customHeight="1" x14ac:dyDescent="0.25">
      <c r="A5" s="13">
        <v>2</v>
      </c>
      <c r="B5" s="13" t="s">
        <v>28</v>
      </c>
      <c r="C5" s="14" t="s">
        <v>198</v>
      </c>
      <c r="D5" s="15" t="s">
        <v>5</v>
      </c>
      <c r="E5" s="16">
        <v>33326</v>
      </c>
      <c r="F5" s="17">
        <v>500000</v>
      </c>
      <c r="G5" s="17">
        <v>500000</v>
      </c>
      <c r="H5" s="17">
        <v>150000</v>
      </c>
      <c r="I5" s="17"/>
      <c r="J5" s="17"/>
      <c r="K5" s="17"/>
      <c r="L5" s="17"/>
      <c r="M5" s="17"/>
      <c r="N5" s="17"/>
      <c r="O5" s="182">
        <f>SUM(F5:N5)</f>
        <v>1150000</v>
      </c>
      <c r="P5" s="18" t="s">
        <v>97</v>
      </c>
      <c r="Q5" s="83" t="s">
        <v>98</v>
      </c>
    </row>
    <row r="6" spans="1:17" s="82" customFormat="1" ht="47.25" customHeight="1" x14ac:dyDescent="0.25">
      <c r="A6" s="13">
        <v>3</v>
      </c>
      <c r="B6" s="19" t="s">
        <v>31</v>
      </c>
      <c r="C6" s="14" t="s">
        <v>202</v>
      </c>
      <c r="D6" s="15" t="s">
        <v>5</v>
      </c>
      <c r="E6" s="16">
        <v>37111</v>
      </c>
      <c r="F6" s="17">
        <v>400000</v>
      </c>
      <c r="G6" s="17">
        <v>400000</v>
      </c>
      <c r="H6" s="17">
        <v>150000</v>
      </c>
      <c r="I6" s="17"/>
      <c r="J6" s="17"/>
      <c r="K6" s="17"/>
      <c r="L6" s="17"/>
      <c r="M6" s="17">
        <v>300000</v>
      </c>
      <c r="N6" s="17"/>
      <c r="O6" s="182">
        <f t="shared" ref="O6:O10" si="0">SUM(F6:N6)</f>
        <v>1250000</v>
      </c>
      <c r="P6" s="18" t="s">
        <v>184</v>
      </c>
      <c r="Q6" s="83" t="s">
        <v>115</v>
      </c>
    </row>
    <row r="7" spans="1:17" s="82" customFormat="1" ht="47.25" customHeight="1" x14ac:dyDescent="0.25">
      <c r="A7" s="13">
        <v>4</v>
      </c>
      <c r="B7" s="13" t="s">
        <v>32</v>
      </c>
      <c r="C7" s="14" t="s">
        <v>203</v>
      </c>
      <c r="D7" s="15" t="s">
        <v>8</v>
      </c>
      <c r="E7" s="16">
        <v>35927</v>
      </c>
      <c r="F7" s="17">
        <v>300000</v>
      </c>
      <c r="G7" s="17">
        <v>500000</v>
      </c>
      <c r="H7" s="17">
        <v>150000</v>
      </c>
      <c r="I7" s="17"/>
      <c r="J7" s="17"/>
      <c r="K7" s="17"/>
      <c r="L7" s="17"/>
      <c r="M7" s="17">
        <v>300000</v>
      </c>
      <c r="N7" s="17"/>
      <c r="O7" s="182">
        <f t="shared" si="0"/>
        <v>1250000</v>
      </c>
      <c r="P7" s="18" t="s">
        <v>185</v>
      </c>
      <c r="Q7" s="81"/>
    </row>
    <row r="8" spans="1:17" s="82" customFormat="1" ht="47.25" customHeight="1" x14ac:dyDescent="0.25">
      <c r="A8" s="13">
        <v>5</v>
      </c>
      <c r="B8" s="13" t="s">
        <v>26</v>
      </c>
      <c r="C8" s="14" t="s">
        <v>199</v>
      </c>
      <c r="D8" s="15" t="s">
        <v>5</v>
      </c>
      <c r="E8" s="16">
        <v>33503</v>
      </c>
      <c r="F8" s="17">
        <v>700000</v>
      </c>
      <c r="G8" s="17">
        <v>700000</v>
      </c>
      <c r="H8" s="17">
        <v>150000</v>
      </c>
      <c r="I8" s="17"/>
      <c r="J8" s="17"/>
      <c r="K8" s="17"/>
      <c r="L8" s="17"/>
      <c r="M8" s="17"/>
      <c r="N8" s="17"/>
      <c r="O8" s="182">
        <f>SUM(F8:N8)</f>
        <v>1550000</v>
      </c>
      <c r="P8" s="18" t="s">
        <v>96</v>
      </c>
      <c r="Q8" s="81"/>
    </row>
    <row r="9" spans="1:17" s="82" customFormat="1" ht="47.25" customHeight="1" x14ac:dyDescent="0.25">
      <c r="A9" s="13">
        <v>6</v>
      </c>
      <c r="B9" s="19" t="s">
        <v>27</v>
      </c>
      <c r="C9" s="14" t="s">
        <v>200</v>
      </c>
      <c r="D9" s="15" t="s">
        <v>5</v>
      </c>
      <c r="E9" s="20">
        <v>32864</v>
      </c>
      <c r="F9" s="17">
        <v>500000</v>
      </c>
      <c r="G9" s="17">
        <v>300000</v>
      </c>
      <c r="H9" s="17"/>
      <c r="I9" s="17"/>
      <c r="J9" s="17"/>
      <c r="K9" s="17"/>
      <c r="L9" s="17"/>
      <c r="M9" s="17"/>
      <c r="N9" s="17"/>
      <c r="O9" s="182">
        <f t="shared" si="0"/>
        <v>800000</v>
      </c>
      <c r="P9" s="18" t="s">
        <v>226</v>
      </c>
      <c r="Q9" s="81"/>
    </row>
    <row r="10" spans="1:17" s="82" customFormat="1" ht="47.25" customHeight="1" x14ac:dyDescent="0.25">
      <c r="A10" s="13">
        <v>7</v>
      </c>
      <c r="B10" s="13" t="s">
        <v>29</v>
      </c>
      <c r="C10" s="14" t="s">
        <v>92</v>
      </c>
      <c r="D10" s="15" t="s">
        <v>5</v>
      </c>
      <c r="E10" s="16">
        <v>36252</v>
      </c>
      <c r="F10" s="17">
        <v>400000</v>
      </c>
      <c r="G10" s="17">
        <v>400000</v>
      </c>
      <c r="H10" s="17"/>
      <c r="I10" s="17"/>
      <c r="J10" s="17"/>
      <c r="K10" s="17"/>
      <c r="L10" s="17"/>
      <c r="M10" s="17"/>
      <c r="N10" s="17"/>
      <c r="O10" s="182">
        <f t="shared" si="0"/>
        <v>800000</v>
      </c>
      <c r="P10" s="18" t="s">
        <v>91</v>
      </c>
      <c r="Q10" s="83" t="s">
        <v>99</v>
      </c>
    </row>
    <row r="11" spans="1:17" s="82" customFormat="1" ht="47.25" customHeight="1" thickBot="1" x14ac:dyDescent="0.3">
      <c r="A11" s="21">
        <v>8</v>
      </c>
      <c r="B11" s="21" t="s">
        <v>33</v>
      </c>
      <c r="C11" s="22" t="s">
        <v>74</v>
      </c>
      <c r="D11" s="23" t="s">
        <v>5</v>
      </c>
      <c r="E11" s="24">
        <v>30592</v>
      </c>
      <c r="F11" s="25">
        <v>300000</v>
      </c>
      <c r="G11" s="25"/>
      <c r="H11" s="25"/>
      <c r="I11" s="25"/>
      <c r="J11" s="25"/>
      <c r="K11" s="25"/>
      <c r="L11" s="25"/>
      <c r="M11" s="25"/>
      <c r="N11" s="25"/>
      <c r="O11" s="183">
        <f t="shared" ref="O11" si="1">SUM(F11:N11)</f>
        <v>300000</v>
      </c>
      <c r="P11" s="26" t="s">
        <v>79</v>
      </c>
      <c r="Q11" s="84"/>
    </row>
    <row r="12" spans="1:17" s="87" customFormat="1" ht="47.25" customHeight="1" x14ac:dyDescent="0.25">
      <c r="A12" s="125">
        <v>9</v>
      </c>
      <c r="B12" s="125" t="s">
        <v>51</v>
      </c>
      <c r="C12" s="126" t="s">
        <v>93</v>
      </c>
      <c r="D12" s="125" t="s">
        <v>48</v>
      </c>
      <c r="E12" s="127">
        <v>35317</v>
      </c>
      <c r="F12" s="128"/>
      <c r="G12" s="128">
        <v>300000</v>
      </c>
      <c r="H12" s="128"/>
      <c r="I12" s="128"/>
      <c r="J12" s="128">
        <v>300000</v>
      </c>
      <c r="K12" s="128"/>
      <c r="L12" s="128"/>
      <c r="M12" s="128"/>
      <c r="N12" s="128"/>
      <c r="O12" s="184">
        <f>SUM(F12:N12)</f>
        <v>600000</v>
      </c>
      <c r="P12" s="129" t="s">
        <v>95</v>
      </c>
      <c r="Q12" s="130"/>
    </row>
    <row r="13" spans="1:17" s="87" customFormat="1" ht="47.25" customHeight="1" x14ac:dyDescent="0.25">
      <c r="A13" s="125">
        <v>10</v>
      </c>
      <c r="B13" s="13" t="s">
        <v>52</v>
      </c>
      <c r="C13" s="126" t="s">
        <v>100</v>
      </c>
      <c r="D13" s="13" t="s">
        <v>48</v>
      </c>
      <c r="E13" s="131">
        <v>36114</v>
      </c>
      <c r="F13" s="128"/>
      <c r="G13" s="17"/>
      <c r="H13" s="17"/>
      <c r="I13" s="17"/>
      <c r="J13" s="17">
        <v>300000</v>
      </c>
      <c r="K13" s="17"/>
      <c r="L13" s="17">
        <v>300000</v>
      </c>
      <c r="M13" s="17"/>
      <c r="N13" s="17"/>
      <c r="O13" s="184">
        <f>SUM(F13:N13)</f>
        <v>600000</v>
      </c>
      <c r="P13" s="18" t="s">
        <v>104</v>
      </c>
      <c r="Q13" s="81"/>
    </row>
    <row r="14" spans="1:17" s="87" customFormat="1" ht="47.25" customHeight="1" x14ac:dyDescent="0.25">
      <c r="A14" s="125">
        <v>11</v>
      </c>
      <c r="B14" s="13" t="s">
        <v>10</v>
      </c>
      <c r="C14" s="126" t="s">
        <v>108</v>
      </c>
      <c r="D14" s="13" t="s">
        <v>48</v>
      </c>
      <c r="E14" s="131">
        <v>34791</v>
      </c>
      <c r="F14" s="128"/>
      <c r="G14" s="17"/>
      <c r="H14" s="17"/>
      <c r="I14" s="17"/>
      <c r="J14" s="17">
        <v>300000</v>
      </c>
      <c r="K14" s="17"/>
      <c r="L14" s="17">
        <v>300000</v>
      </c>
      <c r="M14" s="17"/>
      <c r="N14" s="17"/>
      <c r="O14" s="184">
        <f t="shared" ref="O14:O19" si="2">SUM(F14:N14)</f>
        <v>600000</v>
      </c>
      <c r="P14" s="18" t="s">
        <v>103</v>
      </c>
      <c r="Q14" s="81"/>
    </row>
    <row r="15" spans="1:17" s="87" customFormat="1" ht="47.25" customHeight="1" x14ac:dyDescent="0.25">
      <c r="A15" s="125">
        <v>12</v>
      </c>
      <c r="B15" s="13" t="s">
        <v>25</v>
      </c>
      <c r="C15" s="126" t="s">
        <v>102</v>
      </c>
      <c r="D15" s="13" t="s">
        <v>48</v>
      </c>
      <c r="E15" s="131">
        <v>35100</v>
      </c>
      <c r="F15" s="17"/>
      <c r="G15" s="132"/>
      <c r="H15" s="132"/>
      <c r="I15" s="17"/>
      <c r="J15" s="17">
        <v>300000</v>
      </c>
      <c r="K15" s="17"/>
      <c r="L15" s="17">
        <v>300000</v>
      </c>
      <c r="M15" s="17"/>
      <c r="N15" s="17"/>
      <c r="O15" s="184">
        <f t="shared" si="2"/>
        <v>600000</v>
      </c>
      <c r="P15" s="18" t="s">
        <v>106</v>
      </c>
      <c r="Q15" s="81"/>
    </row>
    <row r="16" spans="1:17" s="87" customFormat="1" ht="47.25" customHeight="1" x14ac:dyDescent="0.25">
      <c r="A16" s="125">
        <v>13</v>
      </c>
      <c r="B16" s="13" t="s">
        <v>53</v>
      </c>
      <c r="C16" s="126" t="s">
        <v>109</v>
      </c>
      <c r="D16" s="13" t="s">
        <v>48</v>
      </c>
      <c r="E16" s="131">
        <v>35995</v>
      </c>
      <c r="F16" s="17"/>
      <c r="G16" s="133"/>
      <c r="H16" s="133"/>
      <c r="I16" s="17"/>
      <c r="J16" s="17">
        <v>300000</v>
      </c>
      <c r="K16" s="17"/>
      <c r="L16" s="17">
        <v>300000</v>
      </c>
      <c r="M16" s="17"/>
      <c r="N16" s="17"/>
      <c r="O16" s="184">
        <f t="shared" si="2"/>
        <v>600000</v>
      </c>
      <c r="P16" s="18" t="s">
        <v>112</v>
      </c>
      <c r="Q16" s="81"/>
    </row>
    <row r="17" spans="1:17" s="87" customFormat="1" ht="47.25" customHeight="1" x14ac:dyDescent="0.25">
      <c r="A17" s="125">
        <v>14</v>
      </c>
      <c r="B17" s="13" t="s">
        <v>54</v>
      </c>
      <c r="C17" s="126" t="s">
        <v>101</v>
      </c>
      <c r="D17" s="13" t="s">
        <v>48</v>
      </c>
      <c r="E17" s="131">
        <v>36569</v>
      </c>
      <c r="F17" s="17"/>
      <c r="G17" s="133"/>
      <c r="H17" s="133"/>
      <c r="I17" s="17"/>
      <c r="J17" s="17">
        <v>300000</v>
      </c>
      <c r="K17" s="17"/>
      <c r="L17" s="17">
        <v>300000</v>
      </c>
      <c r="M17" s="17"/>
      <c r="N17" s="17"/>
      <c r="O17" s="184">
        <f t="shared" si="2"/>
        <v>600000</v>
      </c>
      <c r="P17" s="18" t="s">
        <v>105</v>
      </c>
      <c r="Q17" s="81"/>
    </row>
    <row r="18" spans="1:17" s="87" customFormat="1" ht="47.25" customHeight="1" x14ac:dyDescent="0.25">
      <c r="A18" s="125">
        <v>15</v>
      </c>
      <c r="B18" s="13" t="s">
        <v>46</v>
      </c>
      <c r="C18" s="126" t="s">
        <v>110</v>
      </c>
      <c r="D18" s="13" t="s">
        <v>48</v>
      </c>
      <c r="E18" s="131">
        <v>34945</v>
      </c>
      <c r="F18" s="17"/>
      <c r="G18" s="133"/>
      <c r="H18" s="133"/>
      <c r="I18" s="17"/>
      <c r="J18" s="17">
        <v>300000</v>
      </c>
      <c r="K18" s="17"/>
      <c r="L18" s="17">
        <v>300000</v>
      </c>
      <c r="M18" s="17"/>
      <c r="N18" s="17"/>
      <c r="O18" s="184">
        <f>SUM(F18:N18)</f>
        <v>600000</v>
      </c>
      <c r="P18" s="18" t="s">
        <v>113</v>
      </c>
      <c r="Q18" s="81"/>
    </row>
    <row r="19" spans="1:17" s="87" customFormat="1" ht="47.25" customHeight="1" x14ac:dyDescent="0.25">
      <c r="A19" s="125">
        <v>16</v>
      </c>
      <c r="B19" s="13" t="s">
        <v>47</v>
      </c>
      <c r="C19" s="134" t="s">
        <v>111</v>
      </c>
      <c r="D19" s="13" t="s">
        <v>48</v>
      </c>
      <c r="E19" s="131">
        <v>34643</v>
      </c>
      <c r="F19" s="17"/>
      <c r="G19" s="133"/>
      <c r="H19" s="133"/>
      <c r="I19" s="17"/>
      <c r="J19" s="17">
        <v>300000</v>
      </c>
      <c r="K19" s="17"/>
      <c r="L19" s="17">
        <v>300000</v>
      </c>
      <c r="M19" s="17"/>
      <c r="N19" s="17"/>
      <c r="O19" s="184">
        <f t="shared" si="2"/>
        <v>600000</v>
      </c>
      <c r="P19" s="18" t="s">
        <v>114</v>
      </c>
      <c r="Q19" s="81"/>
    </row>
    <row r="20" spans="1:17" s="87" customFormat="1" ht="47.25" customHeight="1" thickBot="1" x14ac:dyDescent="0.3">
      <c r="A20" s="135">
        <v>17</v>
      </c>
      <c r="B20" s="135" t="s">
        <v>210</v>
      </c>
      <c r="C20" s="136" t="s">
        <v>107</v>
      </c>
      <c r="D20" s="135" t="s">
        <v>5</v>
      </c>
      <c r="E20" s="137">
        <v>36486</v>
      </c>
      <c r="F20" s="138"/>
      <c r="G20" s="139"/>
      <c r="H20" s="139"/>
      <c r="I20" s="138"/>
      <c r="J20" s="138"/>
      <c r="K20" s="138"/>
      <c r="L20" s="138">
        <v>300000</v>
      </c>
      <c r="M20" s="138"/>
      <c r="N20" s="138"/>
      <c r="O20" s="185">
        <f t="shared" ref="O20" si="3">SUM(F20:N20)</f>
        <v>300000</v>
      </c>
      <c r="P20" s="140" t="s">
        <v>211</v>
      </c>
      <c r="Q20" s="141"/>
    </row>
    <row r="21" spans="1:17" s="87" customFormat="1" ht="47.25" customHeight="1" x14ac:dyDescent="0.25">
      <c r="A21" s="27">
        <v>18</v>
      </c>
      <c r="B21" s="28" t="s">
        <v>188</v>
      </c>
      <c r="C21" s="29" t="s">
        <v>190</v>
      </c>
      <c r="D21" s="28" t="s">
        <v>189</v>
      </c>
      <c r="E21" s="30">
        <v>31416</v>
      </c>
      <c r="F21" s="31"/>
      <c r="G21" s="31">
        <v>700000</v>
      </c>
      <c r="H21" s="31"/>
      <c r="I21" s="85"/>
      <c r="J21" s="124"/>
      <c r="K21" s="31"/>
      <c r="L21" s="31"/>
      <c r="M21" s="31"/>
      <c r="N21" s="31"/>
      <c r="O21" s="186">
        <f>SUM(F21:N21)</f>
        <v>700000</v>
      </c>
      <c r="P21" s="33" t="s">
        <v>193</v>
      </c>
      <c r="Q21" s="86"/>
    </row>
    <row r="22" spans="1:17" s="87" customFormat="1" ht="47.25" customHeight="1" x14ac:dyDescent="0.25">
      <c r="A22" s="27">
        <v>18</v>
      </c>
      <c r="B22" s="28" t="s">
        <v>34</v>
      </c>
      <c r="C22" s="29" t="s">
        <v>204</v>
      </c>
      <c r="D22" s="28" t="s">
        <v>6</v>
      </c>
      <c r="E22" s="30">
        <v>36801</v>
      </c>
      <c r="F22" s="31">
        <v>700000</v>
      </c>
      <c r="G22" s="31">
        <v>500000</v>
      </c>
      <c r="H22" s="31">
        <v>150000</v>
      </c>
      <c r="I22" s="85"/>
      <c r="J22" s="32"/>
      <c r="K22" s="31"/>
      <c r="L22" s="31"/>
      <c r="M22" s="31"/>
      <c r="N22" s="31"/>
      <c r="O22" s="186">
        <f>SUM(F22:N22)</f>
        <v>1350000</v>
      </c>
      <c r="P22" s="33" t="s">
        <v>192</v>
      </c>
      <c r="Q22" s="86" t="s">
        <v>176</v>
      </c>
    </row>
    <row r="23" spans="1:17" s="87" customFormat="1" ht="47.25" customHeight="1" x14ac:dyDescent="0.25">
      <c r="A23" s="27">
        <v>19</v>
      </c>
      <c r="B23" s="28" t="s">
        <v>35</v>
      </c>
      <c r="C23" s="29" t="s">
        <v>205</v>
      </c>
      <c r="D23" s="28" t="s">
        <v>6</v>
      </c>
      <c r="E23" s="34">
        <v>34900</v>
      </c>
      <c r="F23" s="31">
        <v>500000</v>
      </c>
      <c r="G23" s="31">
        <v>300000</v>
      </c>
      <c r="H23" s="31">
        <v>150000</v>
      </c>
      <c r="I23" s="88"/>
      <c r="J23" s="35"/>
      <c r="K23" s="35"/>
      <c r="L23" s="35"/>
      <c r="M23" s="35">
        <v>300000</v>
      </c>
      <c r="N23" s="35"/>
      <c r="O23" s="186">
        <f t="shared" ref="O23:O30" si="4">SUM(F23:N23)</f>
        <v>1250000</v>
      </c>
      <c r="P23" s="33" t="s">
        <v>186</v>
      </c>
      <c r="Q23" s="86" t="s">
        <v>177</v>
      </c>
    </row>
    <row r="24" spans="1:17" s="87" customFormat="1" ht="47.25" customHeight="1" x14ac:dyDescent="0.25">
      <c r="A24" s="27">
        <v>20</v>
      </c>
      <c r="B24" s="37" t="s">
        <v>36</v>
      </c>
      <c r="C24" s="38" t="s">
        <v>191</v>
      </c>
      <c r="D24" s="39" t="s">
        <v>6</v>
      </c>
      <c r="E24" s="40">
        <v>34226</v>
      </c>
      <c r="F24" s="36">
        <v>400000</v>
      </c>
      <c r="G24" s="36">
        <v>400000</v>
      </c>
      <c r="H24" s="36"/>
      <c r="I24" s="88"/>
      <c r="J24" s="35"/>
      <c r="K24" s="36"/>
      <c r="L24" s="36"/>
      <c r="M24" s="36"/>
      <c r="N24" s="36"/>
      <c r="O24" s="186">
        <f>SUM(F24:N24)</f>
        <v>800000</v>
      </c>
      <c r="P24" s="33" t="s">
        <v>138</v>
      </c>
      <c r="Q24" s="86"/>
    </row>
    <row r="25" spans="1:17" s="87" customFormat="1" ht="47.25" customHeight="1" x14ac:dyDescent="0.25">
      <c r="A25" s="27">
        <v>21</v>
      </c>
      <c r="B25" s="39" t="s">
        <v>41</v>
      </c>
      <c r="C25" s="38" t="s">
        <v>194</v>
      </c>
      <c r="D25" s="39" t="s">
        <v>6</v>
      </c>
      <c r="E25" s="41">
        <v>33251</v>
      </c>
      <c r="F25" s="35">
        <v>300000</v>
      </c>
      <c r="G25" s="36"/>
      <c r="H25" s="36"/>
      <c r="I25" s="88"/>
      <c r="J25" s="35"/>
      <c r="K25" s="36"/>
      <c r="L25" s="36"/>
      <c r="M25" s="36"/>
      <c r="N25" s="36"/>
      <c r="O25" s="186">
        <f t="shared" si="4"/>
        <v>300000</v>
      </c>
      <c r="P25" s="33" t="s">
        <v>195</v>
      </c>
      <c r="Q25" s="86"/>
    </row>
    <row r="26" spans="1:17" s="87" customFormat="1" ht="47.25" customHeight="1" x14ac:dyDescent="0.25">
      <c r="A26" s="27">
        <v>22</v>
      </c>
      <c r="B26" s="39" t="s">
        <v>38</v>
      </c>
      <c r="C26" s="38" t="s">
        <v>206</v>
      </c>
      <c r="D26" s="39" t="s">
        <v>6</v>
      </c>
      <c r="E26" s="41">
        <v>32737</v>
      </c>
      <c r="F26" s="36">
        <v>700000</v>
      </c>
      <c r="G26" s="36">
        <v>700000</v>
      </c>
      <c r="H26" s="36">
        <v>150000</v>
      </c>
      <c r="I26" s="89"/>
      <c r="J26" s="35"/>
      <c r="K26" s="35"/>
      <c r="L26" s="35"/>
      <c r="M26" s="35"/>
      <c r="N26" s="35"/>
      <c r="O26" s="186">
        <f>SUM(F26:N26)</f>
        <v>1550000</v>
      </c>
      <c r="P26" s="42" t="s">
        <v>178</v>
      </c>
      <c r="Q26" s="86"/>
    </row>
    <row r="27" spans="1:17" s="87" customFormat="1" ht="47.25" customHeight="1" x14ac:dyDescent="0.25">
      <c r="A27" s="27">
        <v>23</v>
      </c>
      <c r="B27" s="39" t="s">
        <v>39</v>
      </c>
      <c r="C27" s="38" t="s">
        <v>207</v>
      </c>
      <c r="D27" s="39" t="s">
        <v>6</v>
      </c>
      <c r="E27" s="41">
        <v>34231</v>
      </c>
      <c r="F27" s="31">
        <v>500000</v>
      </c>
      <c r="G27" s="36">
        <v>500000</v>
      </c>
      <c r="H27" s="36">
        <v>150000</v>
      </c>
      <c r="I27" s="88"/>
      <c r="J27" s="36"/>
      <c r="K27" s="36"/>
      <c r="L27" s="36"/>
      <c r="M27" s="36"/>
      <c r="N27" s="36"/>
      <c r="O27" s="186">
        <f t="shared" si="4"/>
        <v>1150000</v>
      </c>
      <c r="P27" s="42" t="s">
        <v>179</v>
      </c>
      <c r="Q27" s="86"/>
    </row>
    <row r="28" spans="1:17" s="87" customFormat="1" ht="47.25" customHeight="1" x14ac:dyDescent="0.25">
      <c r="A28" s="27">
        <v>24</v>
      </c>
      <c r="B28" s="39" t="s">
        <v>37</v>
      </c>
      <c r="C28" s="38" t="s">
        <v>208</v>
      </c>
      <c r="D28" s="39" t="s">
        <v>6</v>
      </c>
      <c r="E28" s="41">
        <v>33617</v>
      </c>
      <c r="F28" s="36">
        <v>400000</v>
      </c>
      <c r="G28" s="36"/>
      <c r="H28" s="36">
        <v>150000</v>
      </c>
      <c r="I28" s="31"/>
      <c r="J28" s="31"/>
      <c r="K28" s="31"/>
      <c r="L28" s="31"/>
      <c r="M28" s="31"/>
      <c r="N28" s="31"/>
      <c r="O28" s="186">
        <f>SUM(F28:N28)</f>
        <v>550000</v>
      </c>
      <c r="P28" s="42" t="s">
        <v>180</v>
      </c>
      <c r="Q28" s="90" t="s">
        <v>197</v>
      </c>
    </row>
    <row r="29" spans="1:17" s="87" customFormat="1" ht="47.25" customHeight="1" x14ac:dyDescent="0.25">
      <c r="A29" s="27">
        <v>25</v>
      </c>
      <c r="B29" s="39" t="s">
        <v>40</v>
      </c>
      <c r="C29" s="38" t="s">
        <v>141</v>
      </c>
      <c r="D29" s="39" t="s">
        <v>6</v>
      </c>
      <c r="E29" s="41">
        <v>36584</v>
      </c>
      <c r="F29" s="36">
        <v>300000</v>
      </c>
      <c r="G29" s="36">
        <v>300000</v>
      </c>
      <c r="H29" s="36"/>
      <c r="I29" s="36"/>
      <c r="J29" s="36"/>
      <c r="K29" s="36"/>
      <c r="L29" s="36"/>
      <c r="M29" s="36"/>
      <c r="N29" s="36"/>
      <c r="O29" s="186">
        <f t="shared" si="4"/>
        <v>600000</v>
      </c>
      <c r="P29" s="42" t="s">
        <v>140</v>
      </c>
      <c r="Q29" s="122"/>
    </row>
    <row r="30" spans="1:17" s="87" customFormat="1" ht="47.25" customHeight="1" thickBot="1" x14ac:dyDescent="0.3">
      <c r="A30" s="115">
        <v>26</v>
      </c>
      <c r="B30" s="116" t="s">
        <v>137</v>
      </c>
      <c r="C30" s="117" t="s">
        <v>227</v>
      </c>
      <c r="D30" s="116" t="s">
        <v>6</v>
      </c>
      <c r="E30" s="118">
        <v>34173</v>
      </c>
      <c r="F30" s="119"/>
      <c r="G30" s="119">
        <v>400000</v>
      </c>
      <c r="H30" s="119"/>
      <c r="I30" s="119"/>
      <c r="J30" s="119"/>
      <c r="K30" s="119"/>
      <c r="L30" s="119"/>
      <c r="M30" s="119"/>
      <c r="N30" s="119"/>
      <c r="O30" s="187">
        <f t="shared" si="4"/>
        <v>400000</v>
      </c>
      <c r="P30" s="120" t="s">
        <v>139</v>
      </c>
      <c r="Q30" s="121"/>
    </row>
    <row r="31" spans="1:17" s="87" customFormat="1" ht="47.25" customHeight="1" x14ac:dyDescent="0.25">
      <c r="A31" s="28">
        <v>27</v>
      </c>
      <c r="B31" s="30" t="s">
        <v>42</v>
      </c>
      <c r="C31" s="28" t="s">
        <v>209</v>
      </c>
      <c r="D31" s="142" t="s">
        <v>45</v>
      </c>
      <c r="E31" s="34">
        <v>34623</v>
      </c>
      <c r="F31" s="142"/>
      <c r="G31" s="143"/>
      <c r="H31" s="143"/>
      <c r="I31" s="144"/>
      <c r="J31" s="145">
        <v>300000</v>
      </c>
      <c r="K31" s="31"/>
      <c r="L31" s="31">
        <v>300000</v>
      </c>
      <c r="M31" s="31">
        <v>300000</v>
      </c>
      <c r="N31" s="31"/>
      <c r="O31" s="186">
        <f>SUM(F31:N31)</f>
        <v>900000</v>
      </c>
      <c r="P31" s="146" t="s">
        <v>187</v>
      </c>
      <c r="Q31" s="147" t="s">
        <v>181</v>
      </c>
    </row>
    <row r="32" spans="1:17" s="87" customFormat="1" ht="47.25" customHeight="1" x14ac:dyDescent="0.25">
      <c r="A32" s="28">
        <v>28</v>
      </c>
      <c r="B32" s="148" t="s">
        <v>212</v>
      </c>
      <c r="C32" s="149" t="s">
        <v>145</v>
      </c>
      <c r="D32" s="150" t="s">
        <v>45</v>
      </c>
      <c r="E32" s="40">
        <v>35296</v>
      </c>
      <c r="F32" s="150"/>
      <c r="G32" s="151"/>
      <c r="H32" s="151"/>
      <c r="I32" s="152"/>
      <c r="J32" s="153">
        <v>300000</v>
      </c>
      <c r="K32" s="35"/>
      <c r="L32" s="35">
        <v>300000</v>
      </c>
      <c r="M32" s="35"/>
      <c r="N32" s="35"/>
      <c r="O32" s="186">
        <f>SUM(F32:N32)</f>
        <v>600000</v>
      </c>
      <c r="P32" s="42" t="s">
        <v>143</v>
      </c>
      <c r="Q32" s="122"/>
    </row>
    <row r="33" spans="1:17" s="87" customFormat="1" ht="47.25" customHeight="1" x14ac:dyDescent="0.25">
      <c r="A33" s="28">
        <v>29</v>
      </c>
      <c r="B33" s="40" t="s">
        <v>43</v>
      </c>
      <c r="C33" s="39" t="s">
        <v>146</v>
      </c>
      <c r="D33" s="150" t="s">
        <v>45</v>
      </c>
      <c r="E33" s="40">
        <v>37088</v>
      </c>
      <c r="F33" s="150"/>
      <c r="G33" s="151"/>
      <c r="H33" s="151"/>
      <c r="I33" s="152"/>
      <c r="J33" s="153">
        <v>300000</v>
      </c>
      <c r="K33" s="36"/>
      <c r="L33" s="36">
        <v>300000</v>
      </c>
      <c r="M33" s="36"/>
      <c r="N33" s="36"/>
      <c r="O33" s="186">
        <f t="shared" ref="O33:O37" si="5">SUM(F33:N33)</f>
        <v>600000</v>
      </c>
      <c r="P33" s="42" t="s">
        <v>142</v>
      </c>
      <c r="Q33" s="154" t="s">
        <v>182</v>
      </c>
    </row>
    <row r="34" spans="1:17" s="82" customFormat="1" ht="47.25" customHeight="1" x14ac:dyDescent="0.25">
      <c r="A34" s="28">
        <v>30</v>
      </c>
      <c r="B34" s="40" t="s">
        <v>213</v>
      </c>
      <c r="C34" s="39" t="s">
        <v>147</v>
      </c>
      <c r="D34" s="150" t="s">
        <v>45</v>
      </c>
      <c r="E34" s="148">
        <v>36991</v>
      </c>
      <c r="F34" s="150"/>
      <c r="G34" s="151"/>
      <c r="H34" s="151"/>
      <c r="I34" s="152"/>
      <c r="J34" s="153">
        <v>300000</v>
      </c>
      <c r="K34" s="35"/>
      <c r="L34" s="35">
        <v>300000</v>
      </c>
      <c r="M34" s="35"/>
      <c r="N34" s="35"/>
      <c r="O34" s="186">
        <f t="shared" si="5"/>
        <v>600000</v>
      </c>
      <c r="P34" s="42" t="s">
        <v>144</v>
      </c>
      <c r="Q34" s="155"/>
    </row>
    <row r="35" spans="1:17" s="82" customFormat="1" ht="47.25" customHeight="1" x14ac:dyDescent="0.25">
      <c r="A35" s="28">
        <v>31</v>
      </c>
      <c r="B35" s="40" t="s">
        <v>89</v>
      </c>
      <c r="C35" s="39" t="s">
        <v>148</v>
      </c>
      <c r="D35" s="150" t="s">
        <v>45</v>
      </c>
      <c r="E35" s="40">
        <v>36356</v>
      </c>
      <c r="F35" s="150"/>
      <c r="G35" s="151"/>
      <c r="H35" s="151"/>
      <c r="I35" s="152"/>
      <c r="J35" s="156">
        <v>300000</v>
      </c>
      <c r="K35" s="36"/>
      <c r="L35" s="36">
        <v>300000</v>
      </c>
      <c r="M35" s="36"/>
      <c r="N35" s="36"/>
      <c r="O35" s="186">
        <f t="shared" si="5"/>
        <v>600000</v>
      </c>
      <c r="P35" s="42" t="s">
        <v>152</v>
      </c>
      <c r="Q35" s="122"/>
    </row>
    <row r="36" spans="1:17" s="82" customFormat="1" ht="47.25" customHeight="1" x14ac:dyDescent="0.25">
      <c r="A36" s="28">
        <v>32</v>
      </c>
      <c r="B36" s="40" t="s">
        <v>44</v>
      </c>
      <c r="C36" s="39" t="s">
        <v>149</v>
      </c>
      <c r="D36" s="150" t="s">
        <v>45</v>
      </c>
      <c r="E36" s="157">
        <v>36577</v>
      </c>
      <c r="F36" s="156"/>
      <c r="G36" s="156"/>
      <c r="H36" s="156"/>
      <c r="I36" s="158"/>
      <c r="J36" s="156">
        <v>300000</v>
      </c>
      <c r="K36" s="36"/>
      <c r="L36" s="36">
        <v>300000</v>
      </c>
      <c r="M36" s="36"/>
      <c r="N36" s="36"/>
      <c r="O36" s="186">
        <f>SUM(F36:N36)</f>
        <v>600000</v>
      </c>
      <c r="P36" s="42" t="s">
        <v>153</v>
      </c>
      <c r="Q36" s="122"/>
    </row>
    <row r="37" spans="1:17" s="82" customFormat="1" ht="47.25" customHeight="1" x14ac:dyDescent="0.25">
      <c r="A37" s="28">
        <v>33</v>
      </c>
      <c r="B37" s="40" t="s">
        <v>49</v>
      </c>
      <c r="C37" s="39" t="s">
        <v>150</v>
      </c>
      <c r="D37" s="150" t="s">
        <v>45</v>
      </c>
      <c r="E37" s="157">
        <v>37015</v>
      </c>
      <c r="F37" s="156"/>
      <c r="G37" s="156"/>
      <c r="H37" s="156"/>
      <c r="I37" s="158"/>
      <c r="J37" s="156">
        <v>300000</v>
      </c>
      <c r="K37" s="36"/>
      <c r="L37" s="36">
        <v>300000</v>
      </c>
      <c r="M37" s="36"/>
      <c r="N37" s="36"/>
      <c r="O37" s="186">
        <f t="shared" si="5"/>
        <v>600000</v>
      </c>
      <c r="P37" s="42" t="s">
        <v>154</v>
      </c>
      <c r="Q37" s="122"/>
    </row>
    <row r="38" spans="1:17" s="82" customFormat="1" ht="47.25" customHeight="1" thickBot="1" x14ac:dyDescent="0.3">
      <c r="A38" s="159">
        <v>34</v>
      </c>
      <c r="B38" s="160" t="s">
        <v>50</v>
      </c>
      <c r="C38" s="116" t="s">
        <v>151</v>
      </c>
      <c r="D38" s="161" t="s">
        <v>45</v>
      </c>
      <c r="E38" s="162">
        <v>37015</v>
      </c>
      <c r="F38" s="163"/>
      <c r="G38" s="164"/>
      <c r="H38" s="164"/>
      <c r="I38" s="165"/>
      <c r="J38" s="164">
        <v>300000</v>
      </c>
      <c r="K38" s="123"/>
      <c r="L38" s="123">
        <v>300000</v>
      </c>
      <c r="M38" s="123"/>
      <c r="N38" s="123"/>
      <c r="O38" s="187">
        <f>SUM(F38:N38)</f>
        <v>600000</v>
      </c>
      <c r="P38" s="166" t="s">
        <v>155</v>
      </c>
      <c r="Q38" s="167"/>
    </row>
    <row r="39" spans="1:17" s="82" customFormat="1" ht="47.25" customHeight="1" x14ac:dyDescent="0.25">
      <c r="A39" s="43">
        <v>35</v>
      </c>
      <c r="B39" s="43" t="s">
        <v>57</v>
      </c>
      <c r="C39" s="168" t="s">
        <v>122</v>
      </c>
      <c r="D39" s="43" t="s">
        <v>60</v>
      </c>
      <c r="E39" s="44">
        <v>36963</v>
      </c>
      <c r="F39" s="45"/>
      <c r="G39" s="169"/>
      <c r="H39" s="169"/>
      <c r="I39" s="45">
        <v>300000</v>
      </c>
      <c r="J39" s="45"/>
      <c r="K39" s="45">
        <v>300000</v>
      </c>
      <c r="L39" s="45"/>
      <c r="M39" s="45"/>
      <c r="N39" s="45"/>
      <c r="O39" s="188">
        <f>SUM(F39:N39)</f>
        <v>600000</v>
      </c>
      <c r="P39" s="46" t="s">
        <v>120</v>
      </c>
      <c r="Q39" s="170"/>
    </row>
    <row r="40" spans="1:17" s="82" customFormat="1" ht="47.25" customHeight="1" x14ac:dyDescent="0.25">
      <c r="A40" s="43">
        <v>36</v>
      </c>
      <c r="B40" s="47" t="s">
        <v>58</v>
      </c>
      <c r="C40" s="171" t="s">
        <v>123</v>
      </c>
      <c r="D40" s="43" t="s">
        <v>60</v>
      </c>
      <c r="E40" s="11">
        <v>37286</v>
      </c>
      <c r="F40" s="52"/>
      <c r="G40" s="172"/>
      <c r="H40" s="172"/>
      <c r="I40" s="52">
        <v>250000</v>
      </c>
      <c r="J40" s="52"/>
      <c r="K40" s="52">
        <v>250000</v>
      </c>
      <c r="L40" s="52"/>
      <c r="M40" s="52"/>
      <c r="N40" s="52"/>
      <c r="O40" s="188">
        <f t="shared" ref="O40:O50" si="6">SUM(F40:N40)</f>
        <v>500000</v>
      </c>
      <c r="P40" s="51" t="s">
        <v>121</v>
      </c>
      <c r="Q40" s="91"/>
    </row>
    <row r="41" spans="1:17" s="82" customFormat="1" ht="47.25" customHeight="1" x14ac:dyDescent="0.25">
      <c r="A41" s="43">
        <v>37</v>
      </c>
      <c r="B41" s="47" t="s">
        <v>116</v>
      </c>
      <c r="C41" s="171" t="s">
        <v>117</v>
      </c>
      <c r="D41" s="43" t="s">
        <v>118</v>
      </c>
      <c r="E41" s="11">
        <v>37377</v>
      </c>
      <c r="F41" s="52"/>
      <c r="G41" s="172"/>
      <c r="H41" s="172"/>
      <c r="I41" s="52"/>
      <c r="J41" s="52"/>
      <c r="K41" s="52">
        <v>200000</v>
      </c>
      <c r="L41" s="52"/>
      <c r="M41" s="52"/>
      <c r="N41" s="52"/>
      <c r="O41" s="188">
        <f t="shared" si="6"/>
        <v>200000</v>
      </c>
      <c r="P41" s="51" t="s">
        <v>119</v>
      </c>
      <c r="Q41" s="91"/>
    </row>
    <row r="42" spans="1:17" s="82" customFormat="1" ht="47.25" customHeight="1" x14ac:dyDescent="0.25">
      <c r="A42" s="43">
        <v>38</v>
      </c>
      <c r="B42" s="47" t="s">
        <v>214</v>
      </c>
      <c r="C42" s="171" t="s">
        <v>59</v>
      </c>
      <c r="D42" s="43" t="s">
        <v>60</v>
      </c>
      <c r="E42" s="11">
        <v>37095</v>
      </c>
      <c r="F42" s="52"/>
      <c r="G42" s="172"/>
      <c r="H42" s="172"/>
      <c r="I42" s="52">
        <v>200000</v>
      </c>
      <c r="J42" s="52"/>
      <c r="K42" s="52"/>
      <c r="L42" s="52"/>
      <c r="M42" s="52"/>
      <c r="N42" s="52"/>
      <c r="O42" s="188">
        <f t="shared" si="6"/>
        <v>200000</v>
      </c>
      <c r="P42" s="51" t="s">
        <v>67</v>
      </c>
      <c r="Q42" s="91"/>
    </row>
    <row r="43" spans="1:17" s="82" customFormat="1" ht="47.25" customHeight="1" x14ac:dyDescent="0.25">
      <c r="A43" s="43">
        <v>39</v>
      </c>
      <c r="B43" s="47" t="s">
        <v>64</v>
      </c>
      <c r="C43" s="171" t="s">
        <v>127</v>
      </c>
      <c r="D43" s="43" t="s">
        <v>60</v>
      </c>
      <c r="E43" s="11">
        <v>37959</v>
      </c>
      <c r="F43" s="52"/>
      <c r="G43" s="172"/>
      <c r="H43" s="172"/>
      <c r="I43" s="52">
        <v>200000</v>
      </c>
      <c r="J43" s="52"/>
      <c r="K43" s="52">
        <v>200000</v>
      </c>
      <c r="L43" s="52"/>
      <c r="M43" s="52"/>
      <c r="N43" s="52">
        <v>50000</v>
      </c>
      <c r="O43" s="188">
        <f t="shared" si="6"/>
        <v>450000</v>
      </c>
      <c r="P43" s="51" t="s">
        <v>129</v>
      </c>
      <c r="Q43" s="91"/>
    </row>
    <row r="44" spans="1:17" s="82" customFormat="1" ht="47.25" customHeight="1" x14ac:dyDescent="0.25">
      <c r="A44" s="43">
        <v>40</v>
      </c>
      <c r="B44" s="47" t="s">
        <v>71</v>
      </c>
      <c r="C44" s="171" t="s">
        <v>84</v>
      </c>
      <c r="D44" s="43" t="s">
        <v>60</v>
      </c>
      <c r="E44" s="173">
        <v>37632</v>
      </c>
      <c r="F44" s="52"/>
      <c r="G44" s="172"/>
      <c r="H44" s="172"/>
      <c r="I44" s="52">
        <v>200000</v>
      </c>
      <c r="J44" s="52"/>
      <c r="K44" s="52"/>
      <c r="L44" s="52"/>
      <c r="M44" s="52"/>
      <c r="N44" s="52">
        <v>50000</v>
      </c>
      <c r="O44" s="188">
        <f t="shared" si="6"/>
        <v>250000</v>
      </c>
      <c r="P44" s="51" t="s">
        <v>85</v>
      </c>
      <c r="Q44" s="91"/>
    </row>
    <row r="45" spans="1:17" s="82" customFormat="1" ht="47.25" customHeight="1" x14ac:dyDescent="0.25">
      <c r="A45" s="43">
        <v>41</v>
      </c>
      <c r="B45" s="47" t="s">
        <v>81</v>
      </c>
      <c r="C45" s="171" t="s">
        <v>128</v>
      </c>
      <c r="D45" s="43" t="s">
        <v>60</v>
      </c>
      <c r="E45" s="11">
        <v>37731</v>
      </c>
      <c r="F45" s="52"/>
      <c r="G45" s="172"/>
      <c r="H45" s="172"/>
      <c r="I45" s="52">
        <v>200000</v>
      </c>
      <c r="J45" s="52"/>
      <c r="K45" s="52">
        <v>200000</v>
      </c>
      <c r="L45" s="52"/>
      <c r="M45" s="52"/>
      <c r="N45" s="52"/>
      <c r="O45" s="188">
        <f t="shared" si="6"/>
        <v>400000</v>
      </c>
      <c r="P45" s="51" t="s">
        <v>130</v>
      </c>
      <c r="Q45" s="91"/>
    </row>
    <row r="46" spans="1:17" s="82" customFormat="1" ht="47.25" customHeight="1" x14ac:dyDescent="0.25">
      <c r="A46" s="43">
        <v>42</v>
      </c>
      <c r="B46" s="49" t="s">
        <v>215</v>
      </c>
      <c r="C46" s="171" t="s">
        <v>124</v>
      </c>
      <c r="D46" s="43" t="s">
        <v>125</v>
      </c>
      <c r="E46" s="48">
        <v>37642</v>
      </c>
      <c r="F46" s="50"/>
      <c r="G46" s="174"/>
      <c r="H46" s="174"/>
      <c r="I46" s="50"/>
      <c r="J46" s="50"/>
      <c r="K46" s="50">
        <v>200000</v>
      </c>
      <c r="L46" s="50"/>
      <c r="M46" s="50"/>
      <c r="N46" s="50"/>
      <c r="O46" s="188">
        <f t="shared" si="6"/>
        <v>200000</v>
      </c>
      <c r="P46" s="175" t="s">
        <v>126</v>
      </c>
      <c r="Q46" s="92"/>
    </row>
    <row r="47" spans="1:17" s="82" customFormat="1" ht="47.25" customHeight="1" x14ac:dyDescent="0.25">
      <c r="A47" s="43">
        <v>43</v>
      </c>
      <c r="B47" s="49" t="s">
        <v>72</v>
      </c>
      <c r="C47" s="171" t="s">
        <v>132</v>
      </c>
      <c r="D47" s="47" t="s">
        <v>61</v>
      </c>
      <c r="E47" s="48">
        <v>38420</v>
      </c>
      <c r="F47" s="50"/>
      <c r="G47" s="174"/>
      <c r="H47" s="174"/>
      <c r="I47" s="50">
        <v>150000</v>
      </c>
      <c r="J47" s="50"/>
      <c r="K47" s="50">
        <v>150000</v>
      </c>
      <c r="L47" s="50"/>
      <c r="M47" s="50"/>
      <c r="N47" s="50">
        <v>50000</v>
      </c>
      <c r="O47" s="188">
        <f t="shared" si="6"/>
        <v>350000</v>
      </c>
      <c r="P47" s="175" t="s">
        <v>134</v>
      </c>
      <c r="Q47" s="92"/>
    </row>
    <row r="48" spans="1:17" s="82" customFormat="1" ht="47.25" customHeight="1" x14ac:dyDescent="0.25">
      <c r="A48" s="43">
        <v>44</v>
      </c>
      <c r="B48" s="49" t="s">
        <v>216</v>
      </c>
      <c r="C48" s="171" t="s">
        <v>131</v>
      </c>
      <c r="D48" s="47" t="s">
        <v>60</v>
      </c>
      <c r="E48" s="48">
        <v>38635</v>
      </c>
      <c r="F48" s="50"/>
      <c r="G48" s="174"/>
      <c r="H48" s="174"/>
      <c r="I48" s="50">
        <v>150000</v>
      </c>
      <c r="J48" s="50"/>
      <c r="K48" s="50">
        <v>150000</v>
      </c>
      <c r="L48" s="50"/>
      <c r="M48" s="50"/>
      <c r="N48" s="50">
        <v>50000</v>
      </c>
      <c r="O48" s="188">
        <f t="shared" si="6"/>
        <v>350000</v>
      </c>
      <c r="P48" s="175" t="s">
        <v>136</v>
      </c>
      <c r="Q48" s="92"/>
    </row>
    <row r="49" spans="1:17" s="82" customFormat="1" ht="47.25" customHeight="1" x14ac:dyDescent="0.25">
      <c r="A49" s="43">
        <v>45</v>
      </c>
      <c r="B49" s="47" t="s">
        <v>217</v>
      </c>
      <c r="C49" s="171" t="s">
        <v>66</v>
      </c>
      <c r="D49" s="47" t="s">
        <v>60</v>
      </c>
      <c r="E49" s="11">
        <v>38403</v>
      </c>
      <c r="F49" s="52"/>
      <c r="G49" s="172"/>
      <c r="H49" s="172"/>
      <c r="I49" s="52">
        <v>150000</v>
      </c>
      <c r="J49" s="52"/>
      <c r="K49" s="52"/>
      <c r="L49" s="52"/>
      <c r="M49" s="52"/>
      <c r="N49" s="52"/>
      <c r="O49" s="188">
        <f t="shared" si="6"/>
        <v>150000</v>
      </c>
      <c r="P49" s="51" t="s">
        <v>68</v>
      </c>
      <c r="Q49" s="91"/>
    </row>
    <row r="50" spans="1:17" s="82" customFormat="1" ht="47.25" customHeight="1" x14ac:dyDescent="0.25">
      <c r="A50" s="43">
        <v>46</v>
      </c>
      <c r="B50" s="47" t="s">
        <v>218</v>
      </c>
      <c r="C50" s="171" t="s">
        <v>133</v>
      </c>
      <c r="D50" s="47" t="s">
        <v>60</v>
      </c>
      <c r="E50" s="11">
        <v>38516</v>
      </c>
      <c r="F50" s="52"/>
      <c r="G50" s="172"/>
      <c r="H50" s="172"/>
      <c r="I50" s="52"/>
      <c r="J50" s="52"/>
      <c r="K50" s="52">
        <v>150000</v>
      </c>
      <c r="L50" s="52"/>
      <c r="M50" s="52"/>
      <c r="N50" s="52">
        <v>50000</v>
      </c>
      <c r="O50" s="188">
        <f t="shared" si="6"/>
        <v>200000</v>
      </c>
      <c r="P50" s="51" t="s">
        <v>135</v>
      </c>
      <c r="Q50" s="91"/>
    </row>
    <row r="51" spans="1:17" s="82" customFormat="1" ht="47.25" customHeight="1" thickBot="1" x14ac:dyDescent="0.3">
      <c r="A51" s="54">
        <v>47</v>
      </c>
      <c r="B51" s="54" t="s">
        <v>219</v>
      </c>
      <c r="C51" s="176" t="s">
        <v>83</v>
      </c>
      <c r="D51" s="54" t="s">
        <v>60</v>
      </c>
      <c r="E51" s="53">
        <v>37731</v>
      </c>
      <c r="F51" s="177"/>
      <c r="G51" s="178"/>
      <c r="H51" s="178"/>
      <c r="I51" s="177"/>
      <c r="J51" s="177"/>
      <c r="K51" s="177"/>
      <c r="L51" s="177"/>
      <c r="M51" s="177"/>
      <c r="N51" s="177">
        <v>50000</v>
      </c>
      <c r="O51" s="189">
        <f t="shared" ref="O51" si="7">SUM(F51:N51)</f>
        <v>50000</v>
      </c>
      <c r="P51" s="179" t="s">
        <v>82</v>
      </c>
      <c r="Q51" s="180"/>
    </row>
    <row r="52" spans="1:17" s="82" customFormat="1" ht="47.25" customHeight="1" x14ac:dyDescent="0.25">
      <c r="A52" s="55">
        <v>48</v>
      </c>
      <c r="B52" s="55" t="s">
        <v>55</v>
      </c>
      <c r="C52" s="56" t="s">
        <v>156</v>
      </c>
      <c r="D52" s="55" t="s">
        <v>62</v>
      </c>
      <c r="E52" s="57">
        <v>36962</v>
      </c>
      <c r="F52" s="58"/>
      <c r="G52" s="59"/>
      <c r="H52" s="59"/>
      <c r="I52" s="58">
        <v>300000</v>
      </c>
      <c r="J52" s="58"/>
      <c r="K52" s="58">
        <v>300000</v>
      </c>
      <c r="L52" s="58"/>
      <c r="M52" s="58"/>
      <c r="N52" s="58"/>
      <c r="O52" s="190">
        <f>SUM(F52:N52)</f>
        <v>600000</v>
      </c>
      <c r="P52" s="60" t="s">
        <v>159</v>
      </c>
      <c r="Q52" s="93"/>
    </row>
    <row r="53" spans="1:17" s="82" customFormat="1" ht="47.25" customHeight="1" x14ac:dyDescent="0.25">
      <c r="A53" s="55">
        <v>49</v>
      </c>
      <c r="B53" s="55" t="s">
        <v>220</v>
      </c>
      <c r="C53" s="56" t="s">
        <v>157</v>
      </c>
      <c r="D53" s="55" t="s">
        <v>63</v>
      </c>
      <c r="E53" s="57">
        <v>37527</v>
      </c>
      <c r="F53" s="58"/>
      <c r="G53" s="59"/>
      <c r="H53" s="59"/>
      <c r="I53" s="58">
        <v>250000</v>
      </c>
      <c r="J53" s="58"/>
      <c r="K53" s="58">
        <v>250000</v>
      </c>
      <c r="L53" s="58"/>
      <c r="M53" s="58"/>
      <c r="N53" s="58"/>
      <c r="O53" s="190">
        <f>SUM(F53:N53)</f>
        <v>500000</v>
      </c>
      <c r="P53" s="60" t="s">
        <v>160</v>
      </c>
      <c r="Q53" s="93"/>
    </row>
    <row r="54" spans="1:17" s="82" customFormat="1" ht="47.25" customHeight="1" x14ac:dyDescent="0.25">
      <c r="A54" s="55">
        <v>50</v>
      </c>
      <c r="B54" s="61" t="s">
        <v>56</v>
      </c>
      <c r="C54" s="62" t="s">
        <v>65</v>
      </c>
      <c r="D54" s="55" t="s">
        <v>63</v>
      </c>
      <c r="E54" s="63">
        <v>37385</v>
      </c>
      <c r="F54" s="64"/>
      <c r="G54" s="65"/>
      <c r="H54" s="65"/>
      <c r="I54" s="64">
        <v>200000</v>
      </c>
      <c r="J54" s="64"/>
      <c r="K54" s="64"/>
      <c r="L54" s="64"/>
      <c r="M54" s="64"/>
      <c r="N54" s="64"/>
      <c r="O54" s="190">
        <f t="shared" ref="O54:O61" si="8">SUM(F54:N54)</f>
        <v>200000</v>
      </c>
      <c r="P54" s="66" t="s">
        <v>73</v>
      </c>
      <c r="Q54" s="94"/>
    </row>
    <row r="55" spans="1:17" s="82" customFormat="1" ht="47.25" customHeight="1" x14ac:dyDescent="0.25">
      <c r="A55" s="55">
        <v>51</v>
      </c>
      <c r="B55" s="61" t="s">
        <v>221</v>
      </c>
      <c r="C55" s="62" t="s">
        <v>158</v>
      </c>
      <c r="D55" s="55" t="s">
        <v>63</v>
      </c>
      <c r="E55" s="63">
        <v>38137</v>
      </c>
      <c r="F55" s="64"/>
      <c r="G55" s="65"/>
      <c r="H55" s="65"/>
      <c r="I55" s="64">
        <v>200000</v>
      </c>
      <c r="J55" s="64"/>
      <c r="K55" s="64">
        <v>200000</v>
      </c>
      <c r="L55" s="64"/>
      <c r="M55" s="64"/>
      <c r="N55" s="64"/>
      <c r="O55" s="190">
        <f t="shared" si="8"/>
        <v>400000</v>
      </c>
      <c r="P55" s="66" t="s">
        <v>161</v>
      </c>
      <c r="Q55" s="94"/>
    </row>
    <row r="56" spans="1:17" s="82" customFormat="1" ht="47.25" customHeight="1" x14ac:dyDescent="0.25">
      <c r="A56" s="55">
        <v>52</v>
      </c>
      <c r="B56" s="61" t="s">
        <v>222</v>
      </c>
      <c r="C56" s="62" t="s">
        <v>166</v>
      </c>
      <c r="D56" s="55" t="s">
        <v>63</v>
      </c>
      <c r="E56" s="63">
        <v>38138</v>
      </c>
      <c r="F56" s="64"/>
      <c r="G56" s="64"/>
      <c r="H56" s="65"/>
      <c r="I56" s="64">
        <v>200000</v>
      </c>
      <c r="J56" s="64"/>
      <c r="K56" s="64">
        <v>200000</v>
      </c>
      <c r="L56" s="64"/>
      <c r="M56" s="64"/>
      <c r="N56" s="64">
        <v>50000</v>
      </c>
      <c r="O56" s="190">
        <f t="shared" si="8"/>
        <v>450000</v>
      </c>
      <c r="P56" s="66" t="s">
        <v>167</v>
      </c>
      <c r="Q56" s="94"/>
    </row>
    <row r="57" spans="1:17" s="82" customFormat="1" ht="47.25" customHeight="1" x14ac:dyDescent="0.25">
      <c r="A57" s="55">
        <v>53</v>
      </c>
      <c r="B57" s="61" t="s">
        <v>223</v>
      </c>
      <c r="C57" s="62" t="s">
        <v>165</v>
      </c>
      <c r="D57" s="55" t="s">
        <v>63</v>
      </c>
      <c r="E57" s="63">
        <v>37925</v>
      </c>
      <c r="F57" s="64"/>
      <c r="G57" s="65"/>
      <c r="H57" s="65"/>
      <c r="I57" s="64">
        <v>200000</v>
      </c>
      <c r="J57" s="64"/>
      <c r="K57" s="64">
        <v>200000</v>
      </c>
      <c r="L57" s="64"/>
      <c r="M57" s="64"/>
      <c r="N57" s="64">
        <v>50000</v>
      </c>
      <c r="O57" s="190">
        <f t="shared" si="8"/>
        <v>450000</v>
      </c>
      <c r="P57" s="66" t="s">
        <v>168</v>
      </c>
      <c r="Q57" s="94"/>
    </row>
    <row r="58" spans="1:17" s="82" customFormat="1" ht="47.25" customHeight="1" x14ac:dyDescent="0.25">
      <c r="A58" s="55">
        <v>54</v>
      </c>
      <c r="B58" s="61" t="s">
        <v>162</v>
      </c>
      <c r="C58" s="62" t="s">
        <v>164</v>
      </c>
      <c r="D58" s="55" t="s">
        <v>163</v>
      </c>
      <c r="E58" s="63">
        <v>37957</v>
      </c>
      <c r="F58" s="64"/>
      <c r="G58" s="65"/>
      <c r="H58" s="65"/>
      <c r="I58" s="64"/>
      <c r="J58" s="64"/>
      <c r="K58" s="64">
        <v>200000</v>
      </c>
      <c r="L58" s="64"/>
      <c r="M58" s="64"/>
      <c r="N58" s="64"/>
      <c r="O58" s="190">
        <f t="shared" si="8"/>
        <v>200000</v>
      </c>
      <c r="P58" s="66" t="s">
        <v>169</v>
      </c>
      <c r="Q58" s="94"/>
    </row>
    <row r="59" spans="1:17" s="82" customFormat="1" ht="47.25" customHeight="1" x14ac:dyDescent="0.25">
      <c r="A59" s="55">
        <v>55</v>
      </c>
      <c r="B59" s="61" t="s">
        <v>224</v>
      </c>
      <c r="C59" s="62" t="s">
        <v>170</v>
      </c>
      <c r="D59" s="55" t="s">
        <v>63</v>
      </c>
      <c r="E59" s="63">
        <v>38488</v>
      </c>
      <c r="F59" s="64"/>
      <c r="G59" s="65"/>
      <c r="H59" s="65"/>
      <c r="I59" s="64">
        <v>150000</v>
      </c>
      <c r="J59" s="64"/>
      <c r="K59" s="64">
        <v>150000</v>
      </c>
      <c r="L59" s="64"/>
      <c r="M59" s="64"/>
      <c r="N59" s="64">
        <v>50000</v>
      </c>
      <c r="O59" s="190">
        <f t="shared" si="8"/>
        <v>350000</v>
      </c>
      <c r="P59" s="66" t="s">
        <v>173</v>
      </c>
      <c r="Q59" s="94"/>
    </row>
    <row r="60" spans="1:17" s="82" customFormat="1" ht="47.25" customHeight="1" x14ac:dyDescent="0.25">
      <c r="A60" s="55">
        <v>56</v>
      </c>
      <c r="B60" s="67" t="s">
        <v>225</v>
      </c>
      <c r="C60" s="68" t="s">
        <v>172</v>
      </c>
      <c r="D60" s="55" t="s">
        <v>63</v>
      </c>
      <c r="E60" s="69">
        <v>38685</v>
      </c>
      <c r="F60" s="70"/>
      <c r="G60" s="71"/>
      <c r="H60" s="71"/>
      <c r="I60" s="70">
        <v>150000</v>
      </c>
      <c r="J60" s="70"/>
      <c r="K60" s="70">
        <v>150000</v>
      </c>
      <c r="L60" s="70"/>
      <c r="M60" s="70"/>
      <c r="N60" s="70">
        <v>50000</v>
      </c>
      <c r="O60" s="190">
        <f t="shared" si="8"/>
        <v>350000</v>
      </c>
      <c r="P60" s="66" t="s">
        <v>175</v>
      </c>
      <c r="Q60" s="95"/>
    </row>
    <row r="61" spans="1:17" s="82" customFormat="1" ht="47.25" customHeight="1" x14ac:dyDescent="0.25">
      <c r="A61" s="55">
        <v>57</v>
      </c>
      <c r="B61" s="61" t="s">
        <v>80</v>
      </c>
      <c r="C61" s="62" t="s">
        <v>171</v>
      </c>
      <c r="D61" s="61" t="s">
        <v>62</v>
      </c>
      <c r="E61" s="63">
        <v>38497</v>
      </c>
      <c r="F61" s="64"/>
      <c r="G61" s="65"/>
      <c r="H61" s="65"/>
      <c r="I61" s="64">
        <v>150000</v>
      </c>
      <c r="J61" s="64"/>
      <c r="K61" s="64">
        <v>150000</v>
      </c>
      <c r="L61" s="64"/>
      <c r="M61" s="64"/>
      <c r="N61" s="64">
        <v>50000</v>
      </c>
      <c r="O61" s="190">
        <f t="shared" si="8"/>
        <v>350000</v>
      </c>
      <c r="P61" s="66" t="s">
        <v>174</v>
      </c>
      <c r="Q61" s="113"/>
    </row>
    <row r="62" spans="1:17" s="82" customFormat="1" ht="47.25" customHeight="1" thickBot="1" x14ac:dyDescent="0.3">
      <c r="A62" s="106">
        <v>58</v>
      </c>
      <c r="B62" s="106" t="s">
        <v>86</v>
      </c>
      <c r="C62" s="107" t="s">
        <v>87</v>
      </c>
      <c r="D62" s="106" t="s">
        <v>62</v>
      </c>
      <c r="E62" s="108">
        <v>37633</v>
      </c>
      <c r="F62" s="109"/>
      <c r="G62" s="110"/>
      <c r="H62" s="110"/>
      <c r="I62" s="109"/>
      <c r="J62" s="109"/>
      <c r="K62" s="109"/>
      <c r="L62" s="109"/>
      <c r="M62" s="109"/>
      <c r="N62" s="109">
        <v>50000</v>
      </c>
      <c r="O62" s="191">
        <f t="shared" ref="O62" si="9">SUM(F62:N62)</f>
        <v>50000</v>
      </c>
      <c r="P62" s="111" t="s">
        <v>88</v>
      </c>
      <c r="Q62" s="112"/>
    </row>
    <row r="63" spans="1:17" s="82" customFormat="1" ht="39.950000000000003" customHeight="1" x14ac:dyDescent="0.25">
      <c r="A63" s="72"/>
      <c r="B63" s="72"/>
      <c r="C63" s="73"/>
      <c r="D63" s="72"/>
      <c r="E63" s="74"/>
      <c r="F63" s="3"/>
      <c r="G63" s="8"/>
      <c r="H63" s="8"/>
      <c r="I63" s="8"/>
      <c r="J63" s="8"/>
      <c r="K63" s="8"/>
      <c r="L63" s="8"/>
      <c r="M63" s="8"/>
      <c r="N63" s="8" t="s">
        <v>201</v>
      </c>
      <c r="O63" s="75">
        <f>SUM(O4:O62)</f>
        <v>35300000</v>
      </c>
      <c r="P63" s="8"/>
      <c r="Q63" s="87"/>
    </row>
    <row r="64" spans="1:17" s="82" customFormat="1" ht="20.100000000000001" customHeight="1" x14ac:dyDescent="0.25">
      <c r="A64" s="203" t="s">
        <v>18</v>
      </c>
      <c r="B64" s="203"/>
      <c r="C64" s="203"/>
      <c r="D64" s="203"/>
      <c r="E64" s="100"/>
      <c r="F64" s="102"/>
      <c r="G64" s="103"/>
      <c r="H64" s="4"/>
      <c r="I64" s="4"/>
      <c r="J64" s="4"/>
      <c r="K64" s="181"/>
      <c r="L64" s="181"/>
      <c r="M64" s="181"/>
      <c r="N64" s="8" t="s">
        <v>228</v>
      </c>
      <c r="O64" s="4">
        <f>SUM(O4:O38)</f>
        <v>27500000</v>
      </c>
      <c r="P64" s="4"/>
      <c r="Q64" s="96"/>
    </row>
    <row r="65" spans="1:17" s="82" customFormat="1" ht="20.100000000000001" customHeight="1" x14ac:dyDescent="0.25">
      <c r="A65" s="10" t="s">
        <v>75</v>
      </c>
      <c r="B65" s="10"/>
      <c r="C65" s="104"/>
      <c r="D65" s="101"/>
      <c r="E65" s="100"/>
      <c r="F65" s="102"/>
      <c r="G65" s="103"/>
      <c r="H65" s="4"/>
      <c r="I65" s="4"/>
      <c r="J65" s="4"/>
      <c r="K65" s="4"/>
      <c r="L65" s="4"/>
      <c r="M65" s="4"/>
      <c r="N65" s="8" t="s">
        <v>229</v>
      </c>
      <c r="O65" s="4">
        <f>SUM(O39:O62)</f>
        <v>7800000</v>
      </c>
      <c r="P65" s="4"/>
      <c r="Q65" s="96"/>
    </row>
    <row r="66" spans="1:17" s="82" customFormat="1" ht="20.100000000000001" customHeight="1" x14ac:dyDescent="0.25">
      <c r="A66" s="5" t="s">
        <v>77</v>
      </c>
      <c r="B66" s="5"/>
      <c r="C66" s="104"/>
      <c r="D66" s="101"/>
      <c r="E66" s="100"/>
      <c r="F66" s="102"/>
      <c r="G66" s="103"/>
      <c r="H66" s="4"/>
      <c r="I66" s="4"/>
      <c r="J66" s="4"/>
      <c r="K66" s="4"/>
      <c r="L66" s="4"/>
      <c r="M66" s="4"/>
      <c r="N66" s="8"/>
      <c r="O66" s="4"/>
      <c r="P66" s="4"/>
      <c r="Q66" s="96"/>
    </row>
    <row r="67" spans="1:17" s="82" customFormat="1" ht="20.100000000000001" customHeight="1" x14ac:dyDescent="0.25">
      <c r="A67" s="5" t="s">
        <v>7</v>
      </c>
      <c r="B67" s="5"/>
      <c r="C67" s="104"/>
      <c r="D67" s="101"/>
      <c r="E67" s="100"/>
      <c r="F67" s="102"/>
      <c r="G67" s="103"/>
      <c r="H67" s="4"/>
      <c r="I67" s="4"/>
      <c r="J67" s="4"/>
      <c r="K67" s="4"/>
      <c r="L67" s="4"/>
      <c r="M67" s="4"/>
      <c r="N67" s="4"/>
      <c r="O67" s="4"/>
      <c r="P67" s="4"/>
      <c r="Q67" s="96"/>
    </row>
    <row r="68" spans="1:17" s="82" customFormat="1" ht="20.100000000000001" customHeight="1" x14ac:dyDescent="0.25">
      <c r="A68" s="5" t="s">
        <v>76</v>
      </c>
      <c r="B68" s="5"/>
      <c r="C68" s="104"/>
      <c r="D68" s="101"/>
      <c r="E68" s="100"/>
      <c r="F68" s="102"/>
      <c r="G68" s="103"/>
      <c r="H68" s="4"/>
      <c r="I68" s="4"/>
      <c r="J68" s="4"/>
      <c r="K68" s="4"/>
      <c r="L68" s="4"/>
      <c r="M68" s="4"/>
      <c r="N68" s="4"/>
      <c r="O68" s="4"/>
      <c r="P68" s="4"/>
      <c r="Q68" s="96"/>
    </row>
    <row r="69" spans="1:17" s="96" customFormat="1" ht="20.100000000000001" customHeight="1" x14ac:dyDescent="0.25">
      <c r="A69" s="101"/>
      <c r="B69" s="101"/>
      <c r="C69" s="104"/>
      <c r="D69" s="101"/>
      <c r="E69" s="100"/>
      <c r="F69" s="102"/>
      <c r="G69" s="103"/>
      <c r="H69" s="4"/>
      <c r="I69" s="4"/>
      <c r="J69" s="4"/>
      <c r="K69" s="4"/>
      <c r="L69" s="4"/>
      <c r="M69" s="4"/>
      <c r="N69" s="4"/>
      <c r="O69" s="4"/>
      <c r="P69" s="4"/>
    </row>
    <row r="70" spans="1:17" s="96" customFormat="1" ht="20.100000000000001" customHeight="1" x14ac:dyDescent="0.25">
      <c r="A70" s="10" t="s">
        <v>19</v>
      </c>
      <c r="B70" s="10"/>
      <c r="C70" s="76"/>
      <c r="D70" s="10"/>
      <c r="E70" s="10"/>
      <c r="F70" s="105"/>
      <c r="G70" s="105"/>
      <c r="H70" s="6"/>
      <c r="I70" s="97"/>
      <c r="J70" s="6"/>
      <c r="K70" s="6"/>
      <c r="L70" s="6"/>
      <c r="M70" s="114"/>
      <c r="N70" s="7"/>
      <c r="O70" s="6"/>
      <c r="P70" s="6"/>
      <c r="Q70" s="97"/>
    </row>
    <row r="71" spans="1:17" s="96" customFormat="1" ht="20.100000000000001" customHeight="1" x14ac:dyDescent="0.25">
      <c r="A71" s="10" t="s">
        <v>15</v>
      </c>
      <c r="B71" s="10"/>
      <c r="C71" s="10"/>
      <c r="D71" s="10"/>
      <c r="E71" s="10"/>
      <c r="F71" s="10"/>
      <c r="G71" s="10"/>
      <c r="H71" s="6"/>
      <c r="I71" s="6"/>
      <c r="J71" s="6"/>
      <c r="K71" s="6"/>
      <c r="L71" s="6"/>
      <c r="M71" s="114"/>
      <c r="N71" s="6"/>
      <c r="O71" s="6"/>
      <c r="P71" s="6"/>
      <c r="Q71" s="6"/>
    </row>
    <row r="72" spans="1:17" s="96" customFormat="1" ht="20.100000000000001" customHeight="1" x14ac:dyDescent="0.25">
      <c r="A72" s="10" t="s">
        <v>16</v>
      </c>
      <c r="B72" s="10"/>
      <c r="C72" s="10"/>
      <c r="D72" s="10"/>
      <c r="E72" s="10"/>
      <c r="F72" s="10"/>
      <c r="G72" s="10"/>
      <c r="H72" s="6"/>
      <c r="I72" s="6"/>
      <c r="J72" s="6"/>
      <c r="K72" s="6"/>
      <c r="L72" s="6"/>
      <c r="M72" s="114"/>
      <c r="N72" s="6"/>
      <c r="O72" s="6"/>
      <c r="P72" s="6"/>
      <c r="Q72" s="6"/>
    </row>
    <row r="73" spans="1:17" s="96" customFormat="1" ht="20.100000000000001" customHeight="1" x14ac:dyDescent="0.25">
      <c r="A73" s="10" t="s">
        <v>17</v>
      </c>
      <c r="B73" s="10"/>
      <c r="C73" s="10"/>
      <c r="D73" s="10"/>
      <c r="E73" s="10"/>
      <c r="F73" s="10"/>
      <c r="G73" s="10"/>
      <c r="H73" s="6"/>
      <c r="I73" s="6"/>
      <c r="J73" s="6"/>
      <c r="K73" s="6"/>
      <c r="L73" s="6"/>
      <c r="M73" s="114"/>
      <c r="N73" s="6"/>
      <c r="O73" s="6"/>
      <c r="P73" s="6"/>
      <c r="Q73" s="6"/>
    </row>
    <row r="74" spans="1:17" s="96" customFormat="1" ht="20.100000000000001" customHeight="1" x14ac:dyDescent="0.25">
      <c r="A74" s="195" t="s">
        <v>78</v>
      </c>
      <c r="B74" s="195"/>
      <c r="C74" s="195"/>
      <c r="D74" s="195"/>
      <c r="E74" s="195"/>
      <c r="F74" s="195"/>
      <c r="G74" s="195"/>
      <c r="H74" s="192"/>
      <c r="I74" s="192"/>
      <c r="J74" s="192"/>
      <c r="K74" s="192"/>
      <c r="L74" s="192"/>
      <c r="M74" s="192"/>
      <c r="N74" s="192"/>
      <c r="O74" s="6"/>
      <c r="P74" s="6"/>
      <c r="Q74" s="6"/>
    </row>
    <row r="75" spans="1:17" s="96" customFormat="1" ht="20.100000000000001" customHeight="1" x14ac:dyDescent="0.25">
      <c r="A75" s="192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6"/>
      <c r="P75" s="6"/>
      <c r="Q75" s="6"/>
    </row>
    <row r="76" spans="1:17" s="96" customFormat="1" ht="20.100000000000001" customHeight="1" x14ac:dyDescent="0.25">
      <c r="A76" s="194"/>
      <c r="B76" s="194"/>
      <c r="C76" s="77"/>
      <c r="D76" s="77"/>
      <c r="E76" s="77"/>
      <c r="F76" s="77"/>
      <c r="G76" s="9"/>
      <c r="H76" s="9"/>
      <c r="I76" s="9"/>
      <c r="J76" s="9"/>
      <c r="K76" s="9"/>
      <c r="L76" s="9"/>
      <c r="M76" s="9"/>
      <c r="N76" s="9"/>
      <c r="O76" s="9"/>
      <c r="P76" s="9"/>
      <c r="Q76" s="1"/>
    </row>
    <row r="77" spans="1:17" s="96" customFormat="1" ht="20.100000000000001" customHeight="1" x14ac:dyDescent="0.25">
      <c r="A77" s="78"/>
      <c r="B77" s="78"/>
      <c r="C77" s="78"/>
      <c r="D77" s="78"/>
      <c r="E77" s="78"/>
      <c r="F77" s="78"/>
      <c r="G77" s="9"/>
      <c r="H77" s="9"/>
      <c r="I77" s="9"/>
      <c r="J77" s="9"/>
      <c r="K77" s="9"/>
      <c r="L77" s="9"/>
      <c r="M77" s="9"/>
      <c r="N77" s="9"/>
      <c r="O77" s="9"/>
      <c r="P77" s="9"/>
      <c r="Q77" s="1"/>
    </row>
    <row r="78" spans="1:17" s="96" customFormat="1" ht="20.100000000000001" customHeight="1" x14ac:dyDescent="0.25">
      <c r="A78" s="79"/>
      <c r="B78" s="79"/>
      <c r="C78" s="79"/>
      <c r="D78" s="79"/>
      <c r="E78" s="79"/>
      <c r="F78" s="79"/>
      <c r="G78" s="9"/>
      <c r="H78" s="9"/>
      <c r="I78" s="9"/>
      <c r="J78" s="9"/>
      <c r="K78" s="9"/>
      <c r="L78" s="9"/>
      <c r="M78" s="9"/>
      <c r="N78" s="9"/>
      <c r="O78" s="9"/>
      <c r="P78" s="9"/>
      <c r="Q78" s="1"/>
    </row>
    <row r="79" spans="1:17" s="96" customFormat="1" ht="20.100000000000001" customHeight="1" x14ac:dyDescent="0.25">
      <c r="A79" s="79"/>
      <c r="B79" s="79"/>
      <c r="C79" s="79"/>
      <c r="D79" s="79"/>
      <c r="E79" s="79"/>
      <c r="F79" s="79"/>
      <c r="G79" s="9"/>
      <c r="H79" s="9"/>
      <c r="I79" s="9"/>
      <c r="J79" s="9"/>
      <c r="K79" s="9"/>
      <c r="L79" s="9"/>
      <c r="M79" s="9"/>
      <c r="N79" s="9"/>
      <c r="O79" s="9"/>
      <c r="P79" s="9"/>
      <c r="Q79" s="1"/>
    </row>
    <row r="80" spans="1:17" x14ac:dyDescent="0.25">
      <c r="A80" s="79"/>
      <c r="B80" s="79"/>
      <c r="C80" s="79"/>
      <c r="D80" s="79"/>
      <c r="E80" s="79"/>
      <c r="F80" s="79"/>
    </row>
    <row r="81" spans="1:6" x14ac:dyDescent="0.25">
      <c r="A81" s="1"/>
      <c r="B81" s="87"/>
      <c r="C81" s="98"/>
      <c r="D81" s="1"/>
      <c r="E81" s="1"/>
      <c r="F81" s="2"/>
    </row>
  </sheetData>
  <mergeCells count="23">
    <mergeCell ref="H74:N74"/>
    <mergeCell ref="B2:B3"/>
    <mergeCell ref="C2:C3"/>
    <mergeCell ref="D2:E2"/>
    <mergeCell ref="F2:F3"/>
    <mergeCell ref="G2:G3"/>
    <mergeCell ref="O2:O3"/>
    <mergeCell ref="H2:H3"/>
    <mergeCell ref="I2:I3"/>
    <mergeCell ref="J2:J3"/>
    <mergeCell ref="K2:K3"/>
    <mergeCell ref="L2:L3"/>
    <mergeCell ref="N2:N3"/>
    <mergeCell ref="A75:G75"/>
    <mergeCell ref="H75:N75"/>
    <mergeCell ref="A64:D64"/>
    <mergeCell ref="M2:M3"/>
    <mergeCell ref="A1:Q1"/>
    <mergeCell ref="A76:B76"/>
    <mergeCell ref="A74:G74"/>
    <mergeCell ref="Q2:Q3"/>
    <mergeCell ref="P2:P3"/>
    <mergeCell ref="A2:A3"/>
  </mergeCells>
  <phoneticPr fontId="1" type="noConversion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優秀潛力總名單 </vt:lpstr>
      <vt:lpstr>'優秀潛力總名單 '!OLE_LINK7</vt:lpstr>
      <vt:lpstr>'優秀潛力總名單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2019-04-24T15:56:54Z</cp:lastPrinted>
  <dcterms:created xsi:type="dcterms:W3CDTF">2015-05-27T02:58:38Z</dcterms:created>
  <dcterms:modified xsi:type="dcterms:W3CDTF">2019-10-08T02:02:39Z</dcterms:modified>
</cp:coreProperties>
</file>