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-45" windowWidth="10590" windowHeight="7830" tabRatio="598" activeTab="3"/>
  </bookViews>
  <sheets>
    <sheet name="全國高中男子乙組賽程" sheetId="39" r:id="rId1"/>
    <sheet name="全國國中男子乙組雙打預賽賽程 " sheetId="49" r:id="rId2"/>
    <sheet name="全國國中男子乙組決賽賽程" sheetId="40" r:id="rId3"/>
    <sheet name="全國國小男子乙組賽程" sheetId="51" r:id="rId4"/>
    <sheet name="全國國中女子乙組_全國高中女子甲組賽程" sheetId="50" r:id="rId5"/>
    <sheet name="誌鈞之友賽程" sheetId="52" r:id="rId6"/>
  </sheets>
  <definedNames>
    <definedName name="_xlnm._FilterDatabase" localSheetId="0" hidden="1">全國高中男子乙組賽程!$A$14:$AF$14</definedName>
    <definedName name="_xlnm._FilterDatabase" localSheetId="3" hidden="1">全國國小男子乙組賽程!$A$14:$AF$14</definedName>
    <definedName name="_xlnm._FilterDatabase" localSheetId="1" hidden="1">'全國國中男子乙組雙打預賽賽程 '!$A$14:$AF$14</definedName>
    <definedName name="_xlnm.Print_Area" localSheetId="0">全國高中男子乙組賽程!$A$1:$BI$46</definedName>
    <definedName name="_xlnm.Print_Area" localSheetId="3">全國國小男子乙組賽程!$A$1:$BI$46</definedName>
    <definedName name="_xlnm.Print_Area" localSheetId="4">全國國中女子乙組_全國高中女子甲組賽程!$A$2:$BM$48</definedName>
    <definedName name="_xlnm.Print_Area" localSheetId="2">全國國中男子乙組決賽賽程!$A$1:$AF$40</definedName>
    <definedName name="_xlnm.Print_Area" localSheetId="1">'全國國中男子乙組雙打預賽賽程 '!$A$1:$BI$43</definedName>
    <definedName name="_xlnm.Print_Area" localSheetId="5">誌鈞之友賽程!$A$1:$DX$41</definedName>
  </definedNames>
  <calcPr calcId="125725"/>
</workbook>
</file>

<file path=xl/calcChain.xml><?xml version="1.0" encoding="utf-8"?>
<calcChain xmlns="http://schemas.openxmlformats.org/spreadsheetml/2006/main">
  <c r="AF68" i="51"/>
  <c r="AC68"/>
  <c r="Z68"/>
  <c r="W68"/>
  <c r="T68"/>
  <c r="Q68"/>
  <c r="N68"/>
  <c r="K68"/>
  <c r="AF67"/>
  <c r="AC67"/>
  <c r="Z67"/>
  <c r="W67"/>
  <c r="T67"/>
  <c r="Q67"/>
  <c r="N67"/>
  <c r="K67"/>
  <c r="AF66"/>
  <c r="AC66"/>
  <c r="Z66"/>
  <c r="W66"/>
  <c r="T66"/>
  <c r="Q66"/>
  <c r="N66"/>
  <c r="K66"/>
  <c r="AF65"/>
  <c r="AC65"/>
  <c r="Z65"/>
  <c r="W65"/>
  <c r="T65"/>
  <c r="Q65"/>
  <c r="N65"/>
  <c r="K65"/>
  <c r="AF64"/>
  <c r="AC64"/>
  <c r="Z64"/>
  <c r="W64"/>
  <c r="T64"/>
  <c r="Q64"/>
  <c r="N64"/>
  <c r="K64"/>
  <c r="AF63"/>
  <c r="AC63"/>
  <c r="Z63"/>
  <c r="W63"/>
  <c r="T63"/>
  <c r="Q63"/>
  <c r="N63"/>
  <c r="K63"/>
  <c r="AF60"/>
  <c r="AC60"/>
  <c r="Z60"/>
  <c r="W60"/>
  <c r="T60"/>
  <c r="Q60"/>
  <c r="N60"/>
  <c r="K60"/>
  <c r="AF59"/>
  <c r="AC59"/>
  <c r="Z59"/>
  <c r="W59"/>
  <c r="T59"/>
  <c r="Q59"/>
  <c r="N59"/>
  <c r="K59"/>
  <c r="AF58"/>
  <c r="AC58"/>
  <c r="Z58"/>
  <c r="W58"/>
  <c r="T58"/>
  <c r="Q58"/>
  <c r="N58"/>
  <c r="AF57"/>
  <c r="AC57"/>
  <c r="Z57"/>
  <c r="W57"/>
  <c r="T57"/>
  <c r="Q57"/>
  <c r="N57"/>
  <c r="K57"/>
  <c r="AF56"/>
  <c r="AC56"/>
  <c r="Z56"/>
  <c r="W56"/>
  <c r="Q56"/>
  <c r="N56"/>
  <c r="K56"/>
  <c r="AF55"/>
  <c r="AC55"/>
  <c r="Z55"/>
  <c r="W55"/>
  <c r="T55"/>
  <c r="Q55"/>
  <c r="N55"/>
  <c r="K55"/>
  <c r="AF54"/>
  <c r="AC54"/>
  <c r="Z54"/>
  <c r="W54"/>
  <c r="T54"/>
  <c r="Q54"/>
  <c r="N54"/>
  <c r="K54"/>
  <c r="AF53"/>
  <c r="AC53"/>
  <c r="Z53"/>
  <c r="W53"/>
  <c r="T53"/>
  <c r="Q53"/>
  <c r="N53"/>
  <c r="K53"/>
  <c r="AF52"/>
  <c r="AC52"/>
  <c r="Z52"/>
  <c r="W52"/>
  <c r="T52"/>
  <c r="Q52"/>
  <c r="N52"/>
  <c r="K52"/>
  <c r="AF51"/>
  <c r="AC51"/>
  <c r="Z51"/>
  <c r="W51"/>
  <c r="T51"/>
  <c r="Q51"/>
  <c r="N51"/>
  <c r="K51"/>
  <c r="AC50"/>
  <c r="Z50"/>
  <c r="W50"/>
  <c r="T50"/>
  <c r="Q50"/>
  <c r="N50"/>
  <c r="K50"/>
  <c r="AF44"/>
  <c r="AC44"/>
  <c r="Z44"/>
  <c r="W44"/>
  <c r="T44"/>
  <c r="Q44"/>
  <c r="N44"/>
  <c r="K44"/>
  <c r="AF43"/>
  <c r="AC43"/>
  <c r="Z43"/>
  <c r="W43"/>
  <c r="T43"/>
  <c r="Q43"/>
  <c r="N43"/>
  <c r="K43"/>
  <c r="AF42"/>
  <c r="AC42"/>
  <c r="W42"/>
  <c r="T42"/>
  <c r="Q42"/>
  <c r="N42"/>
  <c r="K42"/>
  <c r="AF41"/>
  <c r="AC41"/>
  <c r="Z41"/>
  <c r="W41"/>
  <c r="Q41"/>
  <c r="N41"/>
  <c r="K41"/>
  <c r="AF40"/>
  <c r="AC40"/>
  <c r="T40"/>
  <c r="Q40"/>
  <c r="N40"/>
  <c r="K40"/>
  <c r="AF39"/>
  <c r="AC39"/>
  <c r="Z39"/>
  <c r="W39"/>
  <c r="T39"/>
  <c r="Q39"/>
  <c r="N39"/>
  <c r="K39"/>
  <c r="AF38"/>
  <c r="AC38"/>
  <c r="Z38"/>
  <c r="W38"/>
  <c r="T38"/>
  <c r="Q38"/>
  <c r="N38"/>
  <c r="K38"/>
  <c r="AF37"/>
  <c r="AC37"/>
  <c r="Z37"/>
  <c r="W37"/>
  <c r="T37"/>
  <c r="Q37"/>
  <c r="N37"/>
  <c r="K37"/>
  <c r="AC36"/>
  <c r="Z36"/>
  <c r="W36"/>
  <c r="T36"/>
  <c r="Q36"/>
  <c r="N36"/>
  <c r="K36"/>
  <c r="AF35"/>
  <c r="AC35"/>
  <c r="Z35"/>
  <c r="W35"/>
  <c r="T35"/>
  <c r="Q35"/>
  <c r="N35"/>
  <c r="K35"/>
  <c r="K33"/>
  <c r="AF26"/>
  <c r="AC26"/>
  <c r="Z26"/>
  <c r="W26"/>
  <c r="T26"/>
  <c r="Q26"/>
  <c r="N26"/>
  <c r="K26"/>
  <c r="AF25"/>
  <c r="AC25"/>
  <c r="Z25"/>
  <c r="W25"/>
  <c r="T25"/>
  <c r="Q25"/>
  <c r="N25"/>
  <c r="K25"/>
  <c r="AF24"/>
  <c r="AC24"/>
  <c r="Z24"/>
  <c r="W24"/>
  <c r="T24"/>
  <c r="Q24"/>
  <c r="N24"/>
  <c r="K24"/>
  <c r="AF23"/>
  <c r="AC23"/>
  <c r="Z23"/>
  <c r="W23"/>
  <c r="T23"/>
  <c r="Q23"/>
  <c r="N23"/>
  <c r="K23"/>
  <c r="AF22"/>
  <c r="AC22"/>
  <c r="Z22"/>
  <c r="W22"/>
  <c r="T22"/>
  <c r="Q22"/>
  <c r="N22"/>
  <c r="K22"/>
  <c r="AF21"/>
  <c r="AC21"/>
  <c r="Z21"/>
  <c r="W21"/>
  <c r="T21"/>
  <c r="Q21"/>
  <c r="N21"/>
  <c r="K21"/>
  <c r="AF20"/>
  <c r="AC20"/>
  <c r="Z20"/>
  <c r="W20"/>
  <c r="T20"/>
  <c r="Q20"/>
  <c r="N20"/>
  <c r="K20"/>
  <c r="AF19"/>
  <c r="AC19"/>
  <c r="Z19"/>
  <c r="W19"/>
  <c r="T19"/>
  <c r="Q19"/>
  <c r="N19"/>
  <c r="K19"/>
  <c r="AF18"/>
  <c r="AC18"/>
  <c r="Z18"/>
  <c r="W18"/>
  <c r="T18"/>
  <c r="Q18"/>
  <c r="N18"/>
  <c r="K18"/>
  <c r="AF17"/>
  <c r="AC17"/>
  <c r="Z17"/>
  <c r="W17"/>
  <c r="T17"/>
  <c r="Q17"/>
  <c r="N17"/>
  <c r="K17"/>
  <c r="AF16"/>
  <c r="AC16"/>
  <c r="W16"/>
  <c r="T16"/>
  <c r="Q16"/>
  <c r="N16"/>
  <c r="K16"/>
  <c r="AC15"/>
  <c r="Z15"/>
  <c r="W15"/>
  <c r="T15"/>
  <c r="Q15"/>
  <c r="N15"/>
  <c r="K15"/>
  <c r="AF84" i="49"/>
  <c r="AC84"/>
  <c r="Z84"/>
  <c r="W84"/>
  <c r="T84"/>
  <c r="Q84"/>
  <c r="N84"/>
  <c r="K84"/>
  <c r="AF83"/>
  <c r="AC83"/>
  <c r="Z83"/>
  <c r="W83"/>
  <c r="T83"/>
  <c r="Q83"/>
  <c r="N83"/>
  <c r="K83"/>
  <c r="AF82"/>
  <c r="AC82"/>
  <c r="Z82"/>
  <c r="W82"/>
  <c r="T82"/>
  <c r="Q82"/>
  <c r="N82"/>
  <c r="K82"/>
  <c r="AF81"/>
  <c r="AC81"/>
  <c r="Z81"/>
  <c r="W81"/>
  <c r="T81"/>
  <c r="Q81"/>
  <c r="N81"/>
  <c r="K81"/>
  <c r="AF80"/>
  <c r="AC80"/>
  <c r="Z80"/>
  <c r="W80"/>
  <c r="T80"/>
  <c r="Q80"/>
  <c r="N80"/>
  <c r="K80"/>
  <c r="AF79"/>
  <c r="AC79"/>
  <c r="Z79"/>
  <c r="W79"/>
  <c r="T79"/>
  <c r="Q79"/>
  <c r="N79"/>
  <c r="K79"/>
  <c r="AF76"/>
  <c r="AC76"/>
  <c r="Z76"/>
  <c r="W76"/>
  <c r="T76"/>
  <c r="Q76"/>
  <c r="N76"/>
  <c r="K76"/>
  <c r="AF75"/>
  <c r="AC75"/>
  <c r="Z75"/>
  <c r="W75"/>
  <c r="T75"/>
  <c r="Q75"/>
  <c r="N75"/>
  <c r="K75"/>
  <c r="AF74"/>
  <c r="AC74"/>
  <c r="Z74"/>
  <c r="W74"/>
  <c r="T74"/>
  <c r="Q74"/>
  <c r="N74"/>
  <c r="AF73"/>
  <c r="AC73"/>
  <c r="Z73"/>
  <c r="W73"/>
  <c r="T73"/>
  <c r="Q73"/>
  <c r="N73"/>
  <c r="K73"/>
  <c r="AF72"/>
  <c r="AC72"/>
  <c r="Z72"/>
  <c r="W72"/>
  <c r="Q72"/>
  <c r="N72"/>
  <c r="K72"/>
  <c r="AF71"/>
  <c r="AC71"/>
  <c r="Z71"/>
  <c r="W71"/>
  <c r="T71"/>
  <c r="Q71"/>
  <c r="N71"/>
  <c r="K71"/>
  <c r="AF70"/>
  <c r="AC70"/>
  <c r="Z70"/>
  <c r="W70"/>
  <c r="T70"/>
  <c r="Q70"/>
  <c r="N70"/>
  <c r="K70"/>
  <c r="AF69"/>
  <c r="AC69"/>
  <c r="Z69"/>
  <c r="W69"/>
  <c r="T69"/>
  <c r="Q69"/>
  <c r="N69"/>
  <c r="K69"/>
  <c r="AF68"/>
  <c r="AC68"/>
  <c r="Z68"/>
  <c r="W68"/>
  <c r="T68"/>
  <c r="Q68"/>
  <c r="N68"/>
  <c r="K68"/>
  <c r="AF67"/>
  <c r="AC67"/>
  <c r="Z67"/>
  <c r="W67"/>
  <c r="T67"/>
  <c r="Q67"/>
  <c r="N67"/>
  <c r="K67"/>
  <c r="AC66"/>
  <c r="Z66"/>
  <c r="W66"/>
  <c r="T66"/>
  <c r="Q66"/>
  <c r="N66"/>
  <c r="K66"/>
  <c r="AF60"/>
  <c r="AC60"/>
  <c r="Z60"/>
  <c r="W60"/>
  <c r="T60"/>
  <c r="Q60"/>
  <c r="N60"/>
  <c r="K60"/>
  <c r="AF59"/>
  <c r="AC59"/>
  <c r="Z59"/>
  <c r="W59"/>
  <c r="T59"/>
  <c r="Q59"/>
  <c r="N59"/>
  <c r="K59"/>
  <c r="AF58"/>
  <c r="AC58"/>
  <c r="W58"/>
  <c r="T58"/>
  <c r="Q58"/>
  <c r="N58"/>
  <c r="K58"/>
  <c r="AF57"/>
  <c r="AC57"/>
  <c r="Z57"/>
  <c r="W57"/>
  <c r="Q57"/>
  <c r="N57"/>
  <c r="K57"/>
  <c r="AF56"/>
  <c r="AC56"/>
  <c r="T56"/>
  <c r="Q56"/>
  <c r="N56"/>
  <c r="K56"/>
  <c r="AF55"/>
  <c r="AC55"/>
  <c r="Z55"/>
  <c r="W55"/>
  <c r="T55"/>
  <c r="Q55"/>
  <c r="N55"/>
  <c r="K55"/>
  <c r="AF54"/>
  <c r="AC54"/>
  <c r="Z54"/>
  <c r="W54"/>
  <c r="T54"/>
  <c r="Q54"/>
  <c r="N54"/>
  <c r="K54"/>
  <c r="AF53"/>
  <c r="AC53"/>
  <c r="Z53"/>
  <c r="W53"/>
  <c r="T53"/>
  <c r="Q53"/>
  <c r="N53"/>
  <c r="K53"/>
  <c r="AC52"/>
  <c r="Z52"/>
  <c r="W52"/>
  <c r="T52"/>
  <c r="Q52"/>
  <c r="N52"/>
  <c r="K52"/>
  <c r="AF51"/>
  <c r="AC51"/>
  <c r="Z51"/>
  <c r="W51"/>
  <c r="T51"/>
  <c r="Q51"/>
  <c r="N51"/>
  <c r="K51"/>
  <c r="K49"/>
  <c r="AF41"/>
  <c r="AC41"/>
  <c r="Z41"/>
  <c r="W41"/>
  <c r="T41"/>
  <c r="Q41"/>
  <c r="N41"/>
  <c r="K41"/>
  <c r="AF40"/>
  <c r="AC40"/>
  <c r="Z40"/>
  <c r="W40"/>
  <c r="T40"/>
  <c r="Q40"/>
  <c r="N40"/>
  <c r="K40"/>
  <c r="AF39"/>
  <c r="AC39"/>
  <c r="W39"/>
  <c r="T39"/>
  <c r="Q39"/>
  <c r="N39"/>
  <c r="K39"/>
  <c r="AF38"/>
  <c r="AC38"/>
  <c r="Z38"/>
  <c r="W38"/>
  <c r="Q38"/>
  <c r="N38"/>
  <c r="K38"/>
  <c r="AF37"/>
  <c r="AC37"/>
  <c r="T37"/>
  <c r="Q37"/>
  <c r="N37"/>
  <c r="K37"/>
  <c r="AF36"/>
  <c r="AC36"/>
  <c r="Z36"/>
  <c r="W36"/>
  <c r="T36"/>
  <c r="Q36"/>
  <c r="N36"/>
  <c r="K36"/>
  <c r="AF35"/>
  <c r="AC35"/>
  <c r="Z35"/>
  <c r="W35"/>
  <c r="T35"/>
  <c r="Q35"/>
  <c r="N35"/>
  <c r="K35"/>
  <c r="AF34"/>
  <c r="AC34"/>
  <c r="Z34"/>
  <c r="W34"/>
  <c r="T34"/>
  <c r="Q34"/>
  <c r="N34"/>
  <c r="K34"/>
  <c r="AC33"/>
  <c r="Z33"/>
  <c r="W33"/>
  <c r="T33"/>
  <c r="Q33"/>
  <c r="N33"/>
  <c r="K33"/>
  <c r="AF32"/>
  <c r="AC32"/>
  <c r="Z32"/>
  <c r="W32"/>
  <c r="T32"/>
  <c r="Q32"/>
  <c r="N32"/>
  <c r="K32"/>
  <c r="K30"/>
  <c r="AF26"/>
  <c r="AC26"/>
  <c r="Z26"/>
  <c r="W26"/>
  <c r="T26"/>
  <c r="Q26"/>
  <c r="N26"/>
  <c r="K26"/>
  <c r="AF25"/>
  <c r="AC25"/>
  <c r="Z25"/>
  <c r="W25"/>
  <c r="T25"/>
  <c r="Q25"/>
  <c r="N25"/>
  <c r="K25"/>
  <c r="AF24"/>
  <c r="AC24"/>
  <c r="Z24"/>
  <c r="W24"/>
  <c r="T24"/>
  <c r="Q24"/>
  <c r="N24"/>
  <c r="K24"/>
  <c r="AF23"/>
  <c r="AC23"/>
  <c r="Z23"/>
  <c r="W23"/>
  <c r="T23"/>
  <c r="Q23"/>
  <c r="N23"/>
  <c r="K23"/>
  <c r="AF22"/>
  <c r="AC22"/>
  <c r="Z22"/>
  <c r="W22"/>
  <c r="T22"/>
  <c r="Q22"/>
  <c r="N22"/>
  <c r="K22"/>
  <c r="AF21"/>
  <c r="AC21"/>
  <c r="Z21"/>
  <c r="W21"/>
  <c r="T21"/>
  <c r="Q21"/>
  <c r="N21"/>
  <c r="K21"/>
  <c r="AF20"/>
  <c r="AC20"/>
  <c r="Z20"/>
  <c r="W20"/>
  <c r="T20"/>
  <c r="Q20"/>
  <c r="N20"/>
  <c r="K20"/>
  <c r="AF19"/>
  <c r="AC19"/>
  <c r="Z19"/>
  <c r="W19"/>
  <c r="T19"/>
  <c r="Q19"/>
  <c r="N19"/>
  <c r="K19"/>
  <c r="AF18"/>
  <c r="AC18"/>
  <c r="Z18"/>
  <c r="W18"/>
  <c r="T18"/>
  <c r="Q18"/>
  <c r="N18"/>
  <c r="K18"/>
  <c r="AF17"/>
  <c r="AC17"/>
  <c r="Z17"/>
  <c r="W17"/>
  <c r="T17"/>
  <c r="Q17"/>
  <c r="N17"/>
  <c r="K17"/>
  <c r="AF16"/>
  <c r="AC16"/>
  <c r="W16"/>
  <c r="T16"/>
  <c r="Q16"/>
  <c r="N16"/>
  <c r="K16"/>
  <c r="AC15"/>
  <c r="Z15"/>
  <c r="W15"/>
  <c r="T15"/>
  <c r="Q15"/>
  <c r="N15"/>
  <c r="K15"/>
  <c r="AF68" i="39"/>
  <c r="AC68"/>
  <c r="Z68"/>
  <c r="W68"/>
  <c r="T68"/>
  <c r="Q68"/>
  <c r="N68"/>
  <c r="K68"/>
  <c r="AF67"/>
  <c r="AC67"/>
  <c r="Z67"/>
  <c r="W67"/>
  <c r="T67"/>
  <c r="Q67"/>
  <c r="N67"/>
  <c r="K67"/>
  <c r="AF66"/>
  <c r="AC66"/>
  <c r="Z66"/>
  <c r="W66"/>
  <c r="T66"/>
  <c r="Q66"/>
  <c r="N66"/>
  <c r="K66"/>
  <c r="AF65"/>
  <c r="AC65"/>
  <c r="Z65"/>
  <c r="W65"/>
  <c r="T65"/>
  <c r="Q65"/>
  <c r="N65"/>
  <c r="K65"/>
  <c r="AF64"/>
  <c r="AC64"/>
  <c r="Z64"/>
  <c r="W64"/>
  <c r="T64"/>
  <c r="Q64"/>
  <c r="N64"/>
  <c r="K64"/>
  <c r="AF63"/>
  <c r="AC63"/>
  <c r="Z63"/>
  <c r="W63"/>
  <c r="T63"/>
  <c r="Q63"/>
  <c r="N63"/>
  <c r="K63"/>
  <c r="AF60"/>
  <c r="AC60"/>
  <c r="Z60"/>
  <c r="W60"/>
  <c r="T60"/>
  <c r="Q60"/>
  <c r="N60"/>
  <c r="K60"/>
  <c r="AF59"/>
  <c r="AC59"/>
  <c r="Z59"/>
  <c r="W59"/>
  <c r="T59"/>
  <c r="Q59"/>
  <c r="N59"/>
  <c r="K59"/>
  <c r="AF58"/>
  <c r="AC58"/>
  <c r="Z58"/>
  <c r="W58"/>
  <c r="T58"/>
  <c r="Q58"/>
  <c r="N58"/>
  <c r="AF57"/>
  <c r="AC57"/>
  <c r="Z57"/>
  <c r="W57"/>
  <c r="T57"/>
  <c r="Q57"/>
  <c r="N57"/>
  <c r="K57"/>
  <c r="AF56"/>
  <c r="AC56"/>
  <c r="Z56"/>
  <c r="W56"/>
  <c r="Q56"/>
  <c r="N56"/>
  <c r="K56"/>
  <c r="AF55"/>
  <c r="AC55"/>
  <c r="Z55"/>
  <c r="W55"/>
  <c r="T55"/>
  <c r="Q55"/>
  <c r="N55"/>
  <c r="K55"/>
  <c r="AF54"/>
  <c r="AC54"/>
  <c r="Z54"/>
  <c r="W54"/>
  <c r="T54"/>
  <c r="Q54"/>
  <c r="N54"/>
  <c r="K54"/>
  <c r="AF53"/>
  <c r="AC53"/>
  <c r="Z53"/>
  <c r="W53"/>
  <c r="T53"/>
  <c r="Q53"/>
  <c r="N53"/>
  <c r="K53"/>
  <c r="AF52"/>
  <c r="AC52"/>
  <c r="Z52"/>
  <c r="W52"/>
  <c r="T52"/>
  <c r="Q52"/>
  <c r="N52"/>
  <c r="K52"/>
  <c r="AF51"/>
  <c r="AC51"/>
  <c r="Z51"/>
  <c r="W51"/>
  <c r="T51"/>
  <c r="Q51"/>
  <c r="N51"/>
  <c r="K51"/>
  <c r="AC50"/>
  <c r="Z50"/>
  <c r="W50"/>
  <c r="T50"/>
  <c r="Q50"/>
  <c r="N50"/>
  <c r="K50"/>
  <c r="AF44"/>
  <c r="AC44"/>
  <c r="Z44"/>
  <c r="W44"/>
  <c r="T44"/>
  <c r="Q44"/>
  <c r="N44"/>
  <c r="K44"/>
  <c r="AF43"/>
  <c r="AC43"/>
  <c r="Z43"/>
  <c r="W43"/>
  <c r="T43"/>
  <c r="Q43"/>
  <c r="N43"/>
  <c r="K43"/>
  <c r="AF42"/>
  <c r="AC42"/>
  <c r="W42"/>
  <c r="T42"/>
  <c r="Q42"/>
  <c r="N42"/>
  <c r="K42"/>
  <c r="AF41"/>
  <c r="AC41"/>
  <c r="Z41"/>
  <c r="W41"/>
  <c r="Q41"/>
  <c r="N41"/>
  <c r="K41"/>
  <c r="AF40"/>
  <c r="AC40"/>
  <c r="T40"/>
  <c r="Q40"/>
  <c r="N40"/>
  <c r="K40"/>
  <c r="AF39"/>
  <c r="AC39"/>
  <c r="Z39"/>
  <c r="W39"/>
  <c r="T39"/>
  <c r="Q39"/>
  <c r="N39"/>
  <c r="K39"/>
  <c r="AF38"/>
  <c r="AC38"/>
  <c r="Z38"/>
  <c r="W38"/>
  <c r="T38"/>
  <c r="Q38"/>
  <c r="N38"/>
  <c r="K38"/>
  <c r="AF37"/>
  <c r="AC37"/>
  <c r="Z37"/>
  <c r="W37"/>
  <c r="T37"/>
  <c r="Q37"/>
  <c r="N37"/>
  <c r="K37"/>
  <c r="AC36"/>
  <c r="Z36"/>
  <c r="W36"/>
  <c r="T36"/>
  <c r="Q36"/>
  <c r="N36"/>
  <c r="K36"/>
  <c r="AF35"/>
  <c r="AC35"/>
  <c r="Z35"/>
  <c r="W35"/>
  <c r="T35"/>
  <c r="Q35"/>
  <c r="N35"/>
  <c r="K35"/>
  <c r="K33"/>
  <c r="AF26"/>
  <c r="AC26"/>
  <c r="Z26"/>
  <c r="W26"/>
  <c r="T26"/>
  <c r="Q26"/>
  <c r="N26"/>
  <c r="K26"/>
  <c r="AF25"/>
  <c r="AC25"/>
  <c r="Z25"/>
  <c r="W25"/>
  <c r="T25"/>
  <c r="Q25"/>
  <c r="N25"/>
  <c r="K25"/>
  <c r="AF24"/>
  <c r="AC24"/>
  <c r="Z24"/>
  <c r="W24"/>
  <c r="T24"/>
  <c r="Q24"/>
  <c r="N24"/>
  <c r="K24"/>
  <c r="AF23"/>
  <c r="AC23"/>
  <c r="Z23"/>
  <c r="W23"/>
  <c r="T23"/>
  <c r="Q23"/>
  <c r="N23"/>
  <c r="K23"/>
  <c r="AF22"/>
  <c r="AC22"/>
  <c r="Z22"/>
  <c r="W22"/>
  <c r="T22"/>
  <c r="Q22"/>
  <c r="N22"/>
  <c r="K22"/>
  <c r="AF21"/>
  <c r="AC21"/>
  <c r="Z21"/>
  <c r="W21"/>
  <c r="T21"/>
  <c r="Q21"/>
  <c r="N21"/>
  <c r="K21"/>
  <c r="AF20"/>
  <c r="AC20"/>
  <c r="Z20"/>
  <c r="W20"/>
  <c r="T20"/>
  <c r="Q20"/>
  <c r="N20"/>
  <c r="K20"/>
  <c r="AF19"/>
  <c r="AC19"/>
  <c r="Z19"/>
  <c r="W19"/>
  <c r="T19"/>
  <c r="Q19"/>
  <c r="N19"/>
  <c r="K19"/>
  <c r="AF18"/>
  <c r="AC18"/>
  <c r="Z18"/>
  <c r="W18"/>
  <c r="T18"/>
  <c r="Q18"/>
  <c r="N18"/>
  <c r="K18"/>
  <c r="AF17"/>
  <c r="AC17"/>
  <c r="Z17"/>
  <c r="W17"/>
  <c r="T17"/>
  <c r="Q17"/>
  <c r="N17"/>
  <c r="K17"/>
  <c r="AF16"/>
  <c r="AC16"/>
  <c r="W16"/>
  <c r="T16"/>
  <c r="Q16"/>
  <c r="N16"/>
  <c r="K16"/>
  <c r="AC15"/>
  <c r="Z15"/>
  <c r="W15"/>
  <c r="T15"/>
  <c r="Q15"/>
  <c r="N15"/>
  <c r="K15"/>
</calcChain>
</file>

<file path=xl/sharedStrings.xml><?xml version="1.0" encoding="utf-8"?>
<sst xmlns="http://schemas.openxmlformats.org/spreadsheetml/2006/main" count="3354" uniqueCount="673">
  <si>
    <t>106年嘉義市世澤盃全國壯年網球賽-壯年男子組</t>
    <phoneticPr fontId="14" type="noConversion"/>
  </si>
  <si>
    <t>序號</t>
    <phoneticPr fontId="8" type="noConversion"/>
  </si>
  <si>
    <t>隊名</t>
    <phoneticPr fontId="8" type="noConversion"/>
  </si>
  <si>
    <t>105年成績</t>
    <phoneticPr fontId="14" type="noConversion"/>
  </si>
  <si>
    <t>領隊</t>
    <phoneticPr fontId="8" type="noConversion"/>
  </si>
  <si>
    <t>教練</t>
    <phoneticPr fontId="8" type="noConversion"/>
  </si>
  <si>
    <t>隊員</t>
    <phoneticPr fontId="14" type="noConversion"/>
  </si>
  <si>
    <t>歲數</t>
    <phoneticPr fontId="14" type="noConversion"/>
  </si>
  <si>
    <t>嘉義縣網委會</t>
    <phoneticPr fontId="14" type="noConversion"/>
  </si>
  <si>
    <t>鄭文全</t>
    <phoneticPr fontId="14" type="noConversion"/>
  </si>
  <si>
    <t>XL</t>
    <phoneticPr fontId="14" type="noConversion"/>
  </si>
  <si>
    <t>吳忠勳</t>
    <phoneticPr fontId="14" type="noConversion"/>
  </si>
  <si>
    <t>劉丁銘</t>
    <phoneticPr fontId="14" type="noConversion"/>
  </si>
  <si>
    <t>蔡坤男</t>
    <phoneticPr fontId="14" type="noConversion"/>
  </si>
  <si>
    <t>L</t>
    <phoneticPr fontId="14" type="noConversion"/>
  </si>
  <si>
    <t>劉信明</t>
    <phoneticPr fontId="14" type="noConversion"/>
  </si>
  <si>
    <t>XXL</t>
    <phoneticPr fontId="14" type="noConversion"/>
  </si>
  <si>
    <t>張永常</t>
    <phoneticPr fontId="14" type="noConversion"/>
  </si>
  <si>
    <t>陳俊仁</t>
    <phoneticPr fontId="14" type="noConversion"/>
  </si>
  <si>
    <t>陳建評</t>
    <phoneticPr fontId="14" type="noConversion"/>
  </si>
  <si>
    <t>郭榮文</t>
    <phoneticPr fontId="14" type="noConversion"/>
  </si>
  <si>
    <t>蔡玉琴</t>
    <phoneticPr fontId="14" type="noConversion"/>
  </si>
  <si>
    <t>M(女)</t>
    <phoneticPr fontId="14" type="noConversion"/>
  </si>
  <si>
    <t>54+10</t>
    <phoneticPr fontId="14" type="noConversion"/>
  </si>
  <si>
    <t>彰化奇檬子</t>
    <phoneticPr fontId="14" type="noConversion"/>
  </si>
  <si>
    <t>呂素玲</t>
    <phoneticPr fontId="14" type="noConversion"/>
  </si>
  <si>
    <t>傅子儀</t>
    <phoneticPr fontId="14" type="noConversion"/>
  </si>
  <si>
    <t>傅子平</t>
    <phoneticPr fontId="14" type="noConversion"/>
  </si>
  <si>
    <t>許展堂</t>
    <phoneticPr fontId="14" type="noConversion"/>
  </si>
  <si>
    <t>羅文杰</t>
    <phoneticPr fontId="14" type="noConversion"/>
  </si>
  <si>
    <t>蔡坤林</t>
    <phoneticPr fontId="14" type="noConversion"/>
  </si>
  <si>
    <t>黃明熙</t>
    <phoneticPr fontId="14" type="noConversion"/>
  </si>
  <si>
    <t>王慧晶</t>
    <phoneticPr fontId="14" type="noConversion"/>
  </si>
  <si>
    <t>L(女)</t>
    <phoneticPr fontId="14" type="noConversion"/>
  </si>
  <si>
    <t>58+10</t>
    <phoneticPr fontId="14" type="noConversion"/>
  </si>
  <si>
    <t>劉禮仁</t>
    <phoneticPr fontId="14" type="noConversion"/>
  </si>
  <si>
    <t>曾文良</t>
    <phoneticPr fontId="14" type="noConversion"/>
  </si>
  <si>
    <t>台南感恩</t>
    <phoneticPr fontId="14" type="noConversion"/>
  </si>
  <si>
    <t>陳水龍</t>
    <phoneticPr fontId="14" type="noConversion"/>
  </si>
  <si>
    <t>陳輝彬</t>
    <phoneticPr fontId="14" type="noConversion"/>
  </si>
  <si>
    <t>蔡財福</t>
    <phoneticPr fontId="14" type="noConversion"/>
  </si>
  <si>
    <t>謝慶賢</t>
    <phoneticPr fontId="14" type="noConversion"/>
  </si>
  <si>
    <t>王品彥</t>
    <phoneticPr fontId="14" type="noConversion"/>
  </si>
  <si>
    <t>陳席儒</t>
    <phoneticPr fontId="14" type="noConversion"/>
  </si>
  <si>
    <t>楊燿隆</t>
    <phoneticPr fontId="14" type="noConversion"/>
  </si>
  <si>
    <t>楊添麟</t>
    <phoneticPr fontId="14" type="noConversion"/>
  </si>
  <si>
    <t>黃幸源</t>
    <phoneticPr fontId="14" type="noConversion"/>
  </si>
  <si>
    <t>李榮烈</t>
    <phoneticPr fontId="14" type="noConversion"/>
  </si>
  <si>
    <t>神農網球隊</t>
    <phoneticPr fontId="14" type="noConversion"/>
  </si>
  <si>
    <t>第六名</t>
    <phoneticPr fontId="14" type="noConversion"/>
  </si>
  <si>
    <t>官萬豪</t>
    <phoneticPr fontId="14" type="noConversion"/>
  </si>
  <si>
    <t>蔡清源</t>
    <phoneticPr fontId="14" type="noConversion"/>
  </si>
  <si>
    <t>盧天龍</t>
    <phoneticPr fontId="14" type="noConversion"/>
  </si>
  <si>
    <t>張富國</t>
    <phoneticPr fontId="14" type="noConversion"/>
  </si>
  <si>
    <t>楊源順</t>
    <phoneticPr fontId="14" type="noConversion"/>
  </si>
  <si>
    <t>劉良景</t>
    <phoneticPr fontId="14" type="noConversion"/>
  </si>
  <si>
    <t>張竹修</t>
    <phoneticPr fontId="14" type="noConversion"/>
  </si>
  <si>
    <t>楊永明</t>
    <phoneticPr fontId="14" type="noConversion"/>
  </si>
  <si>
    <t>林逢甲</t>
    <phoneticPr fontId="14" type="noConversion"/>
  </si>
  <si>
    <t>劉坤明</t>
    <phoneticPr fontId="14" type="noConversion"/>
  </si>
  <si>
    <t>台中晶品</t>
    <phoneticPr fontId="14" type="noConversion"/>
  </si>
  <si>
    <t>殿軍</t>
    <phoneticPr fontId="14" type="noConversion"/>
  </si>
  <si>
    <t>江宏凱</t>
    <phoneticPr fontId="14" type="noConversion"/>
  </si>
  <si>
    <t>楊期忠</t>
    <phoneticPr fontId="14" type="noConversion"/>
  </si>
  <si>
    <t>張禎峰</t>
    <phoneticPr fontId="14" type="noConversion"/>
  </si>
  <si>
    <t>廖南凱</t>
    <phoneticPr fontId="14" type="noConversion"/>
  </si>
  <si>
    <t>吳子揚</t>
    <phoneticPr fontId="14" type="noConversion"/>
  </si>
  <si>
    <t>何奇鍊</t>
    <phoneticPr fontId="14" type="noConversion"/>
  </si>
  <si>
    <t>賴經寬</t>
    <phoneticPr fontId="14" type="noConversion"/>
  </si>
  <si>
    <t>M</t>
    <phoneticPr fontId="14" type="noConversion"/>
  </si>
  <si>
    <t>賴永僚</t>
    <phoneticPr fontId="14" type="noConversion"/>
  </si>
  <si>
    <t>范達榕</t>
    <phoneticPr fontId="14" type="noConversion"/>
  </si>
  <si>
    <t>劉仲甫</t>
    <phoneticPr fontId="14" type="noConversion"/>
  </si>
  <si>
    <t>中非咖啡</t>
    <phoneticPr fontId="14" type="noConversion"/>
  </si>
  <si>
    <t>季軍</t>
    <phoneticPr fontId="14" type="noConversion"/>
  </si>
  <si>
    <t>廖仁村</t>
    <phoneticPr fontId="14" type="noConversion"/>
  </si>
  <si>
    <t>陳麗雪</t>
    <phoneticPr fontId="14" type="noConversion"/>
  </si>
  <si>
    <t>S(女)</t>
    <phoneticPr fontId="14" type="noConversion"/>
  </si>
  <si>
    <t>吳忠芳</t>
    <phoneticPr fontId="14" type="noConversion"/>
  </si>
  <si>
    <t>吳仁欽</t>
    <phoneticPr fontId="14" type="noConversion"/>
  </si>
  <si>
    <t>陳鉞銘</t>
    <phoneticPr fontId="14" type="noConversion"/>
  </si>
  <si>
    <t>羅 欽</t>
    <phoneticPr fontId="14" type="noConversion"/>
  </si>
  <si>
    <t>李潮勝</t>
    <phoneticPr fontId="14" type="noConversion"/>
  </si>
  <si>
    <t>巫俍興</t>
    <phoneticPr fontId="14" type="noConversion"/>
  </si>
  <si>
    <t>陳登堡</t>
    <phoneticPr fontId="14" type="noConversion"/>
  </si>
  <si>
    <t>林榮基</t>
  </si>
  <si>
    <t>大立科技</t>
    <phoneticPr fontId="14" type="noConversion"/>
  </si>
  <si>
    <t>***</t>
    <phoneticPr fontId="14" type="noConversion"/>
  </si>
  <si>
    <t>蘇明聖</t>
    <phoneticPr fontId="14" type="noConversion"/>
  </si>
  <si>
    <t>陳春芳</t>
    <phoneticPr fontId="14" type="noConversion"/>
  </si>
  <si>
    <t>宋進清</t>
    <phoneticPr fontId="14" type="noConversion"/>
  </si>
  <si>
    <t>林柏青</t>
    <phoneticPr fontId="14" type="noConversion"/>
  </si>
  <si>
    <t>XXXL</t>
    <phoneticPr fontId="14" type="noConversion"/>
  </si>
  <si>
    <t>龔飛熊</t>
    <phoneticPr fontId="14" type="noConversion"/>
  </si>
  <si>
    <t>明裕龍</t>
    <phoneticPr fontId="14" type="noConversion"/>
  </si>
  <si>
    <t>羅志勇</t>
    <phoneticPr fontId="14" type="noConversion"/>
  </si>
  <si>
    <t>廖啟雲</t>
    <phoneticPr fontId="14" type="noConversion"/>
  </si>
  <si>
    <t>莊富楷</t>
    <phoneticPr fontId="14" type="noConversion"/>
  </si>
  <si>
    <t>台中三信公園(祥瑞)隊</t>
    <phoneticPr fontId="14" type="noConversion"/>
  </si>
  <si>
    <t>陳永昌</t>
    <phoneticPr fontId="14" type="noConversion"/>
  </si>
  <si>
    <t>劉台輝</t>
    <phoneticPr fontId="14" type="noConversion"/>
  </si>
  <si>
    <t>林香筍</t>
    <phoneticPr fontId="14" type="noConversion"/>
  </si>
  <si>
    <t>蔡東沛</t>
    <phoneticPr fontId="14" type="noConversion"/>
  </si>
  <si>
    <t>劉勇俊</t>
    <phoneticPr fontId="14" type="noConversion"/>
  </si>
  <si>
    <t>羅能昌</t>
    <phoneticPr fontId="14" type="noConversion"/>
  </si>
  <si>
    <t>吳鎮龍</t>
    <phoneticPr fontId="14" type="noConversion"/>
  </si>
  <si>
    <t>李政穎</t>
    <phoneticPr fontId="14" type="noConversion"/>
  </si>
  <si>
    <t>賴世宗</t>
    <phoneticPr fontId="14" type="noConversion"/>
  </si>
  <si>
    <t>張嘉興</t>
    <phoneticPr fontId="14" type="noConversion"/>
  </si>
  <si>
    <t>梧棲網球隊</t>
    <phoneticPr fontId="14" type="noConversion"/>
  </si>
  <si>
    <t>黃永宏</t>
    <phoneticPr fontId="14" type="noConversion"/>
  </si>
  <si>
    <t>林聖仁</t>
    <phoneticPr fontId="14" type="noConversion"/>
  </si>
  <si>
    <t>林正愷</t>
    <phoneticPr fontId="14" type="noConversion"/>
  </si>
  <si>
    <t>朱正利</t>
    <phoneticPr fontId="14" type="noConversion"/>
  </si>
  <si>
    <t>陳國城</t>
    <phoneticPr fontId="14" type="noConversion"/>
  </si>
  <si>
    <t>于志龍</t>
    <phoneticPr fontId="14" type="noConversion"/>
  </si>
  <si>
    <t>林順盛</t>
    <phoneticPr fontId="14" type="noConversion"/>
  </si>
  <si>
    <t>楊宗堯</t>
    <phoneticPr fontId="14" type="noConversion"/>
  </si>
  <si>
    <t>中興自強紅隊</t>
    <phoneticPr fontId="14" type="noConversion"/>
  </si>
  <si>
    <t>第五名</t>
    <phoneticPr fontId="14" type="noConversion"/>
  </si>
  <si>
    <t>蘇俊達</t>
    <phoneticPr fontId="14" type="noConversion"/>
  </si>
  <si>
    <t>花士豪</t>
    <phoneticPr fontId="14" type="noConversion"/>
  </si>
  <si>
    <t>黃欽詮</t>
    <phoneticPr fontId="14" type="noConversion"/>
  </si>
  <si>
    <t>洪清鏈</t>
    <phoneticPr fontId="14" type="noConversion"/>
  </si>
  <si>
    <t>劉瑞星</t>
    <phoneticPr fontId="14" type="noConversion"/>
  </si>
  <si>
    <t>楊中林</t>
    <phoneticPr fontId="14" type="noConversion"/>
  </si>
  <si>
    <t>吳樹強</t>
    <phoneticPr fontId="14" type="noConversion"/>
  </si>
  <si>
    <t>林東嵤</t>
    <phoneticPr fontId="14" type="noConversion"/>
  </si>
  <si>
    <t>李縫治</t>
    <phoneticPr fontId="14" type="noConversion"/>
  </si>
  <si>
    <t>李振吉</t>
    <phoneticPr fontId="14" type="noConversion"/>
  </si>
  <si>
    <t>銘譯隊</t>
    <phoneticPr fontId="14" type="noConversion"/>
  </si>
  <si>
    <t>陳聰榮</t>
    <phoneticPr fontId="14" type="noConversion"/>
  </si>
  <si>
    <t>施長蓋</t>
    <phoneticPr fontId="14" type="noConversion"/>
  </si>
  <si>
    <t>謝錦漳</t>
    <phoneticPr fontId="14" type="noConversion"/>
  </si>
  <si>
    <t>杜國銓</t>
    <phoneticPr fontId="14" type="noConversion"/>
  </si>
  <si>
    <t>陳崇源</t>
    <phoneticPr fontId="14" type="noConversion"/>
  </si>
  <si>
    <t>陳森彬</t>
    <phoneticPr fontId="14" type="noConversion"/>
  </si>
  <si>
    <t>陳德燦</t>
    <phoneticPr fontId="14" type="noConversion"/>
  </si>
  <si>
    <t>洪旭盛</t>
    <phoneticPr fontId="14" type="noConversion"/>
  </si>
  <si>
    <t>張敏宏</t>
    <phoneticPr fontId="14" type="noConversion"/>
  </si>
  <si>
    <t>陳裕隆</t>
    <phoneticPr fontId="14" type="noConversion"/>
  </si>
  <si>
    <t>大里康橋</t>
    <phoneticPr fontId="14" type="noConversion"/>
  </si>
  <si>
    <t>**</t>
    <phoneticPr fontId="14" type="noConversion"/>
  </si>
  <si>
    <t>李明煌</t>
    <phoneticPr fontId="14" type="noConversion"/>
  </si>
  <si>
    <t>林威仰</t>
    <phoneticPr fontId="14" type="noConversion"/>
  </si>
  <si>
    <t>曾國珍</t>
    <phoneticPr fontId="14" type="noConversion"/>
  </si>
  <si>
    <t>陳錦棠</t>
    <phoneticPr fontId="14" type="noConversion"/>
  </si>
  <si>
    <t>王衍錦</t>
    <phoneticPr fontId="14" type="noConversion"/>
  </si>
  <si>
    <t>邱盛傳</t>
    <phoneticPr fontId="14" type="noConversion"/>
  </si>
  <si>
    <t>白文華</t>
    <phoneticPr fontId="14" type="noConversion"/>
  </si>
  <si>
    <t>林文政</t>
    <phoneticPr fontId="14" type="noConversion"/>
  </si>
  <si>
    <t>Q</t>
    <phoneticPr fontId="14" type="noConversion"/>
  </si>
  <si>
    <t>玉山A隊</t>
    <phoneticPr fontId="14" type="noConversion"/>
  </si>
  <si>
    <t>邱三貴</t>
    <phoneticPr fontId="14" type="noConversion"/>
  </si>
  <si>
    <t>李振鄉</t>
    <phoneticPr fontId="14" type="noConversion"/>
  </si>
  <si>
    <t>吳政達</t>
    <phoneticPr fontId="14" type="noConversion"/>
  </si>
  <si>
    <t>蔡雅琪</t>
    <phoneticPr fontId="14" type="noConversion"/>
  </si>
  <si>
    <t>40+10</t>
    <phoneticPr fontId="14" type="noConversion"/>
  </si>
  <si>
    <t>許瑞榮</t>
    <phoneticPr fontId="14" type="noConversion"/>
  </si>
  <si>
    <t>吳東坤</t>
    <phoneticPr fontId="14" type="noConversion"/>
  </si>
  <si>
    <t>黃源利</t>
    <phoneticPr fontId="14" type="noConversion"/>
  </si>
  <si>
    <t>洪山猛</t>
    <phoneticPr fontId="14" type="noConversion"/>
  </si>
  <si>
    <t>吳添賜</t>
    <phoneticPr fontId="14" type="noConversion"/>
  </si>
  <si>
    <t>蔡文亮</t>
    <phoneticPr fontId="14" type="noConversion"/>
  </si>
  <si>
    <t>玉山B隊</t>
    <phoneticPr fontId="14" type="noConversion"/>
  </si>
  <si>
    <t>呂西河</t>
    <phoneticPr fontId="14" type="noConversion"/>
  </si>
  <si>
    <t>陳仁泰</t>
    <phoneticPr fontId="14" type="noConversion"/>
  </si>
  <si>
    <t>鄭凱原</t>
    <phoneticPr fontId="14" type="noConversion"/>
  </si>
  <si>
    <t>劉東育</t>
    <phoneticPr fontId="14" type="noConversion"/>
  </si>
  <si>
    <t>胡書山</t>
    <phoneticPr fontId="14" type="noConversion"/>
  </si>
  <si>
    <t>吳添丁</t>
    <phoneticPr fontId="14" type="noConversion"/>
  </si>
  <si>
    <t>黃俊鏞</t>
    <phoneticPr fontId="14" type="noConversion"/>
  </si>
  <si>
    <t>馬明財</t>
    <phoneticPr fontId="14" type="noConversion"/>
  </si>
  <si>
    <t>黃進興</t>
    <phoneticPr fontId="14" type="noConversion"/>
  </si>
  <si>
    <t>龔百良</t>
    <phoneticPr fontId="14" type="noConversion"/>
  </si>
  <si>
    <t>全省堆高機</t>
    <phoneticPr fontId="14" type="noConversion"/>
  </si>
  <si>
    <t>林志榮</t>
    <phoneticPr fontId="14" type="noConversion"/>
  </si>
  <si>
    <t>陳鴻獻</t>
    <phoneticPr fontId="14" type="noConversion"/>
  </si>
  <si>
    <t>王松村</t>
    <phoneticPr fontId="14" type="noConversion"/>
  </si>
  <si>
    <t>陳鴻麒</t>
    <phoneticPr fontId="14" type="noConversion"/>
  </si>
  <si>
    <t>任育成</t>
    <phoneticPr fontId="14" type="noConversion"/>
  </si>
  <si>
    <t>郭忠榮</t>
    <phoneticPr fontId="14" type="noConversion"/>
  </si>
  <si>
    <t>李惠卿</t>
    <phoneticPr fontId="14" type="noConversion"/>
  </si>
  <si>
    <t>朱輝隆</t>
    <phoneticPr fontId="14" type="noConversion"/>
  </si>
  <si>
    <t>謝嘉益</t>
    <phoneticPr fontId="14" type="noConversion"/>
  </si>
  <si>
    <t>安田婦產科</t>
    <phoneticPr fontId="14" type="noConversion"/>
  </si>
  <si>
    <t>亞軍</t>
    <phoneticPr fontId="14" type="noConversion"/>
  </si>
  <si>
    <t>蔡奇璋</t>
    <phoneticPr fontId="14" type="noConversion"/>
  </si>
  <si>
    <t>李來福</t>
    <phoneticPr fontId="14" type="noConversion"/>
  </si>
  <si>
    <t>莊宜達</t>
    <phoneticPr fontId="14" type="noConversion"/>
  </si>
  <si>
    <t>謝昌曄</t>
    <phoneticPr fontId="14" type="noConversion"/>
  </si>
  <si>
    <t>莊濱鴻</t>
    <phoneticPr fontId="14" type="noConversion"/>
  </si>
  <si>
    <t>吳聖欽</t>
    <phoneticPr fontId="14" type="noConversion"/>
  </si>
  <si>
    <t>凌佑銘</t>
    <phoneticPr fontId="14" type="noConversion"/>
  </si>
  <si>
    <t>吳國祥</t>
    <phoneticPr fontId="14" type="noConversion"/>
  </si>
  <si>
    <t>張堃雄</t>
    <phoneticPr fontId="14" type="noConversion"/>
  </si>
  <si>
    <t>何寶珠</t>
    <phoneticPr fontId="14" type="noConversion"/>
  </si>
  <si>
    <t>53+10</t>
    <phoneticPr fontId="14" type="noConversion"/>
  </si>
  <si>
    <t>金刀隊</t>
    <phoneticPr fontId="14" type="noConversion"/>
  </si>
  <si>
    <t>劉建宏</t>
    <phoneticPr fontId="14" type="noConversion"/>
  </si>
  <si>
    <t>張大義</t>
    <phoneticPr fontId="14" type="noConversion"/>
  </si>
  <si>
    <t>劉文學</t>
    <phoneticPr fontId="14" type="noConversion"/>
  </si>
  <si>
    <t>李錫嶧</t>
    <phoneticPr fontId="14" type="noConversion"/>
  </si>
  <si>
    <t>高子傑</t>
    <phoneticPr fontId="14" type="noConversion"/>
  </si>
  <si>
    <t>李政洪</t>
    <phoneticPr fontId="14" type="noConversion"/>
  </si>
  <si>
    <t>曹操鈴</t>
    <phoneticPr fontId="14" type="noConversion"/>
  </si>
  <si>
    <t>劉玉德</t>
    <phoneticPr fontId="14" type="noConversion"/>
  </si>
  <si>
    <t>廖文昌</t>
    <phoneticPr fontId="14" type="noConversion"/>
  </si>
  <si>
    <t>朝陽隊</t>
    <phoneticPr fontId="14" type="noConversion"/>
  </si>
  <si>
    <t>陳青秀</t>
    <phoneticPr fontId="14" type="noConversion"/>
  </si>
  <si>
    <t>李聰敏</t>
    <phoneticPr fontId="14" type="noConversion"/>
  </si>
  <si>
    <t>余文敬</t>
    <phoneticPr fontId="14" type="noConversion"/>
  </si>
  <si>
    <t>蔡俊良</t>
    <phoneticPr fontId="14" type="noConversion"/>
  </si>
  <si>
    <t>謝堡淵</t>
    <phoneticPr fontId="14" type="noConversion"/>
  </si>
  <si>
    <t>蘇俊哲</t>
    <phoneticPr fontId="14" type="noConversion"/>
  </si>
  <si>
    <t>鄒永仁</t>
    <phoneticPr fontId="14" type="noConversion"/>
  </si>
  <si>
    <t>陳志憲</t>
    <phoneticPr fontId="14" type="noConversion"/>
  </si>
  <si>
    <t>陳振翰</t>
    <phoneticPr fontId="14" type="noConversion"/>
  </si>
  <si>
    <t>黃建峯</t>
    <phoneticPr fontId="14" type="noConversion"/>
  </si>
  <si>
    <t>陽光隊</t>
    <phoneticPr fontId="14" type="noConversion"/>
  </si>
  <si>
    <t>王茂榮</t>
    <phoneticPr fontId="14" type="noConversion"/>
  </si>
  <si>
    <t>陳培嘉</t>
    <phoneticPr fontId="14" type="noConversion"/>
  </si>
  <si>
    <t>田澎明</t>
    <phoneticPr fontId="14" type="noConversion"/>
  </si>
  <si>
    <t>王其鉛</t>
    <phoneticPr fontId="14" type="noConversion"/>
  </si>
  <si>
    <t>顏淵輝</t>
    <phoneticPr fontId="14" type="noConversion"/>
  </si>
  <si>
    <t>林俊仁</t>
    <phoneticPr fontId="14" type="noConversion"/>
  </si>
  <si>
    <t>賴榮嘉</t>
    <phoneticPr fontId="14" type="noConversion"/>
  </si>
  <si>
    <t>林建山</t>
    <phoneticPr fontId="14" type="noConversion"/>
  </si>
  <si>
    <t>魏誠志</t>
    <phoneticPr fontId="14" type="noConversion"/>
  </si>
  <si>
    <t>嘉夜隊</t>
    <phoneticPr fontId="14" type="noConversion"/>
  </si>
  <si>
    <t>黃炳坤</t>
    <phoneticPr fontId="14" type="noConversion"/>
  </si>
  <si>
    <t>許友河</t>
    <phoneticPr fontId="14" type="noConversion"/>
  </si>
  <si>
    <t>羅嘉輝</t>
    <phoneticPr fontId="14" type="noConversion"/>
  </si>
  <si>
    <t>王永旭</t>
    <phoneticPr fontId="14" type="noConversion"/>
  </si>
  <si>
    <t>吳敦偉</t>
    <phoneticPr fontId="14" type="noConversion"/>
  </si>
  <si>
    <t>邱俊達</t>
    <phoneticPr fontId="14" type="noConversion"/>
  </si>
  <si>
    <t>林文宗</t>
    <phoneticPr fontId="14" type="noConversion"/>
  </si>
  <si>
    <t>李金池</t>
    <phoneticPr fontId="14" type="noConversion"/>
  </si>
  <si>
    <t>賴  協</t>
    <phoneticPr fontId="14" type="noConversion"/>
  </si>
  <si>
    <t>嘉鐵網球隊</t>
    <phoneticPr fontId="14" type="noConversion"/>
  </si>
  <si>
    <t>鄭慶曜</t>
    <phoneticPr fontId="14" type="noConversion"/>
  </si>
  <si>
    <t>呂明衛</t>
    <phoneticPr fontId="14" type="noConversion"/>
  </si>
  <si>
    <t>蔡金郎</t>
    <phoneticPr fontId="14" type="noConversion"/>
  </si>
  <si>
    <t>吳建增</t>
    <phoneticPr fontId="14" type="noConversion"/>
  </si>
  <si>
    <t>陳福海</t>
    <phoneticPr fontId="14" type="noConversion"/>
  </si>
  <si>
    <t>林金文</t>
    <phoneticPr fontId="14" type="noConversion"/>
  </si>
  <si>
    <t>陳隆德</t>
    <phoneticPr fontId="14" type="noConversion"/>
  </si>
  <si>
    <t>蔡嘉駿</t>
    <phoneticPr fontId="14" type="noConversion"/>
  </si>
  <si>
    <t>黃建元</t>
    <phoneticPr fontId="14" type="noConversion"/>
  </si>
  <si>
    <t>蕭宏達</t>
    <phoneticPr fontId="14" type="noConversion"/>
  </si>
  <si>
    <t>樂天蘭花花隊</t>
    <phoneticPr fontId="14" type="noConversion"/>
  </si>
  <si>
    <t>陳智遠</t>
    <phoneticPr fontId="14" type="noConversion"/>
  </si>
  <si>
    <t>歐俊秀</t>
    <phoneticPr fontId="14" type="noConversion"/>
  </si>
  <si>
    <t>官懷仁</t>
    <phoneticPr fontId="14" type="noConversion"/>
  </si>
  <si>
    <t>朱逸峰</t>
    <phoneticPr fontId="14" type="noConversion"/>
  </si>
  <si>
    <t>S</t>
    <phoneticPr fontId="14" type="noConversion"/>
  </si>
  <si>
    <t>陳至欽</t>
    <phoneticPr fontId="14" type="noConversion"/>
  </si>
  <si>
    <t>陳廣川</t>
    <phoneticPr fontId="14" type="noConversion"/>
  </si>
  <si>
    <t>劉新地</t>
    <phoneticPr fontId="14" type="noConversion"/>
  </si>
  <si>
    <t>藍盛華</t>
    <phoneticPr fontId="14" type="noConversion"/>
  </si>
  <si>
    <t>周文生</t>
    <phoneticPr fontId="14" type="noConversion"/>
  </si>
  <si>
    <t>樂天雨打芭蕉隊</t>
    <phoneticPr fontId="14" type="noConversion"/>
  </si>
  <si>
    <t>吳立藩</t>
    <phoneticPr fontId="14" type="noConversion"/>
  </si>
  <si>
    <t>池慶龍</t>
    <phoneticPr fontId="14" type="noConversion"/>
  </si>
  <si>
    <t>施經振</t>
    <phoneticPr fontId="14" type="noConversion"/>
  </si>
  <si>
    <t>歐俊麟</t>
    <phoneticPr fontId="14" type="noConversion"/>
  </si>
  <si>
    <t>邱堃正</t>
    <phoneticPr fontId="14" type="noConversion"/>
  </si>
  <si>
    <t>吳孝強</t>
    <phoneticPr fontId="14" type="noConversion"/>
  </si>
  <si>
    <t>林港富</t>
    <phoneticPr fontId="14" type="noConversion"/>
  </si>
  <si>
    <t>陳奇烈</t>
    <phoneticPr fontId="14" type="noConversion"/>
  </si>
  <si>
    <t>洪進柱</t>
    <phoneticPr fontId="14" type="noConversion"/>
  </si>
  <si>
    <t>徐明俊</t>
    <phoneticPr fontId="14" type="noConversion"/>
  </si>
  <si>
    <t>學院建設</t>
    <phoneticPr fontId="14" type="noConversion"/>
  </si>
  <si>
    <t>李孟賢</t>
    <phoneticPr fontId="14" type="noConversion"/>
  </si>
  <si>
    <t>林  勇</t>
    <phoneticPr fontId="14" type="noConversion"/>
  </si>
  <si>
    <t>余建政</t>
    <phoneticPr fontId="14" type="noConversion"/>
  </si>
  <si>
    <t>林順安</t>
    <phoneticPr fontId="14" type="noConversion"/>
  </si>
  <si>
    <t>林屏森</t>
    <phoneticPr fontId="14" type="noConversion"/>
  </si>
  <si>
    <t>陳柱明</t>
    <phoneticPr fontId="14" type="noConversion"/>
  </si>
  <si>
    <t>唐豊都</t>
    <phoneticPr fontId="14" type="noConversion"/>
  </si>
  <si>
    <t>雷遠清</t>
    <phoneticPr fontId="14" type="noConversion"/>
  </si>
  <si>
    <t>謝治民</t>
    <phoneticPr fontId="14" type="noConversion"/>
  </si>
  <si>
    <t>陳坤輝</t>
    <phoneticPr fontId="14" type="noConversion"/>
  </si>
  <si>
    <t>林進旺</t>
    <phoneticPr fontId="14" type="noConversion"/>
  </si>
  <si>
    <t>稻香網球俱樂部虎</t>
    <phoneticPr fontId="14" type="noConversion"/>
  </si>
  <si>
    <t>吳榮福</t>
    <phoneticPr fontId="14" type="noConversion"/>
  </si>
  <si>
    <t>陳信通</t>
    <phoneticPr fontId="14" type="noConversion"/>
  </si>
  <si>
    <t>李錦昭</t>
    <phoneticPr fontId="14" type="noConversion"/>
  </si>
  <si>
    <t>胡育霖</t>
    <phoneticPr fontId="14" type="noConversion"/>
  </si>
  <si>
    <t>賴紫霖</t>
    <phoneticPr fontId="14" type="noConversion"/>
  </si>
  <si>
    <t>曾智義</t>
    <phoneticPr fontId="14" type="noConversion"/>
  </si>
  <si>
    <t>沈義正</t>
    <phoneticPr fontId="14" type="noConversion"/>
  </si>
  <si>
    <t>蔡志明</t>
    <phoneticPr fontId="14" type="noConversion"/>
  </si>
  <si>
    <t>夏敏珍</t>
    <phoneticPr fontId="14" type="noConversion"/>
  </si>
  <si>
    <t>55+10</t>
    <phoneticPr fontId="14" type="noConversion"/>
  </si>
  <si>
    <t>東海</t>
    <phoneticPr fontId="14" type="noConversion"/>
  </si>
  <si>
    <t>蘇育志</t>
    <phoneticPr fontId="14" type="noConversion"/>
  </si>
  <si>
    <t>劉宗熹</t>
    <phoneticPr fontId="14" type="noConversion"/>
  </si>
  <si>
    <t>劉有原</t>
    <phoneticPr fontId="14" type="noConversion"/>
  </si>
  <si>
    <t>孔令名</t>
    <phoneticPr fontId="14" type="noConversion"/>
  </si>
  <si>
    <t>洪兆慶</t>
    <phoneticPr fontId="14" type="noConversion"/>
  </si>
  <si>
    <t>陳逸傑</t>
    <phoneticPr fontId="14" type="noConversion"/>
  </si>
  <si>
    <t>張智重</t>
    <phoneticPr fontId="14" type="noConversion"/>
  </si>
  <si>
    <t>張永生</t>
    <phoneticPr fontId="14" type="noConversion"/>
  </si>
  <si>
    <t>成大早安網球會(早)</t>
    <phoneticPr fontId="14" type="noConversion"/>
  </si>
  <si>
    <t>李水雄</t>
    <phoneticPr fontId="14" type="noConversion"/>
  </si>
  <si>
    <t>林榮輝</t>
    <phoneticPr fontId="14" type="noConversion"/>
  </si>
  <si>
    <t>王聰麟</t>
    <phoneticPr fontId="14" type="noConversion"/>
  </si>
  <si>
    <t>郭振德</t>
    <phoneticPr fontId="14" type="noConversion"/>
  </si>
  <si>
    <t>吳靖男</t>
    <phoneticPr fontId="14" type="noConversion"/>
  </si>
  <si>
    <t>沈水景</t>
    <phoneticPr fontId="14" type="noConversion"/>
  </si>
  <si>
    <t>嚴慶青</t>
    <phoneticPr fontId="14" type="noConversion"/>
  </si>
  <si>
    <t>王德年</t>
    <phoneticPr fontId="14" type="noConversion"/>
  </si>
  <si>
    <t>蔡澤輝</t>
    <phoneticPr fontId="14" type="noConversion"/>
  </si>
  <si>
    <t>王力行</t>
    <phoneticPr fontId="14" type="noConversion"/>
  </si>
  <si>
    <t>成大早安網球會(安)</t>
    <phoneticPr fontId="14" type="noConversion"/>
  </si>
  <si>
    <t>陳耀津</t>
    <phoneticPr fontId="14" type="noConversion"/>
  </si>
  <si>
    <t>鍾文修</t>
    <phoneticPr fontId="14" type="noConversion"/>
  </si>
  <si>
    <t>李明忠</t>
    <phoneticPr fontId="14" type="noConversion"/>
  </si>
  <si>
    <t>鄭德謙</t>
    <phoneticPr fontId="14" type="noConversion"/>
  </si>
  <si>
    <t>張國政</t>
    <phoneticPr fontId="14" type="noConversion"/>
  </si>
  <si>
    <t>楊振南</t>
    <phoneticPr fontId="14" type="noConversion"/>
  </si>
  <si>
    <t>張清江</t>
    <phoneticPr fontId="14" type="noConversion"/>
  </si>
  <si>
    <t>王嘉域</t>
    <phoneticPr fontId="14" type="noConversion"/>
  </si>
  <si>
    <t>鄭振發</t>
    <phoneticPr fontId="14" type="noConversion"/>
  </si>
  <si>
    <t>陳毅蒼</t>
    <phoneticPr fontId="14" type="noConversion"/>
  </si>
  <si>
    <t>良機</t>
    <phoneticPr fontId="14" type="noConversion"/>
  </si>
  <si>
    <t>巫景輝</t>
    <phoneticPr fontId="14" type="noConversion"/>
  </si>
  <si>
    <t>張佩君</t>
    <phoneticPr fontId="14" type="noConversion"/>
  </si>
  <si>
    <t>王振榮</t>
    <phoneticPr fontId="14" type="noConversion"/>
  </si>
  <si>
    <t>孫福源</t>
    <phoneticPr fontId="14" type="noConversion"/>
  </si>
  <si>
    <t>陳進祿</t>
    <phoneticPr fontId="14" type="noConversion"/>
  </si>
  <si>
    <t>楊曜鵬</t>
    <phoneticPr fontId="14" type="noConversion"/>
  </si>
  <si>
    <t>王群沛</t>
    <phoneticPr fontId="14" type="noConversion"/>
  </si>
  <si>
    <t>黃景源</t>
    <phoneticPr fontId="14" type="noConversion"/>
  </si>
  <si>
    <t>陳祟瑞</t>
    <phoneticPr fontId="14" type="noConversion"/>
  </si>
  <si>
    <t>邱河清</t>
    <phoneticPr fontId="14" type="noConversion"/>
  </si>
  <si>
    <t>良機紅</t>
    <phoneticPr fontId="14" type="noConversion"/>
  </si>
  <si>
    <t>蔡萬益</t>
    <phoneticPr fontId="14" type="noConversion"/>
  </si>
  <si>
    <t>王聰熙</t>
    <phoneticPr fontId="14" type="noConversion"/>
  </si>
  <si>
    <t>陳榮昆</t>
    <phoneticPr fontId="14" type="noConversion"/>
  </si>
  <si>
    <t>張  濱</t>
    <phoneticPr fontId="14" type="noConversion"/>
  </si>
  <si>
    <t>楊耀鵬</t>
    <phoneticPr fontId="14" type="noConversion"/>
  </si>
  <si>
    <t>施清洲</t>
    <phoneticPr fontId="14" type="noConversion"/>
  </si>
  <si>
    <t>林順福</t>
  </si>
  <si>
    <t>科榮富才</t>
    <phoneticPr fontId="14" type="noConversion"/>
  </si>
  <si>
    <t>林雲南</t>
    <phoneticPr fontId="14" type="noConversion"/>
  </si>
  <si>
    <t>蔡久雄</t>
    <phoneticPr fontId="14" type="noConversion"/>
  </si>
  <si>
    <t>蔡宗哲</t>
    <phoneticPr fontId="14" type="noConversion"/>
  </si>
  <si>
    <t>巫長榮</t>
    <phoneticPr fontId="14" type="noConversion"/>
  </si>
  <si>
    <t>巫宏榮</t>
    <phoneticPr fontId="14" type="noConversion"/>
  </si>
  <si>
    <t>徐雪麗</t>
    <phoneticPr fontId="14" type="noConversion"/>
  </si>
  <si>
    <t>謝坤庭</t>
    <phoneticPr fontId="14" type="noConversion"/>
  </si>
  <si>
    <t>劉宏祐</t>
    <phoneticPr fontId="14" type="noConversion"/>
  </si>
  <si>
    <t>陳志榮</t>
    <phoneticPr fontId="14" type="noConversion"/>
  </si>
  <si>
    <t>簡瑞宇</t>
    <phoneticPr fontId="14" type="noConversion"/>
  </si>
  <si>
    <t>虎尾大聯盟</t>
    <phoneticPr fontId="14" type="noConversion"/>
  </si>
  <si>
    <t>廖峰興</t>
  </si>
  <si>
    <t>陳銘曲</t>
    <phoneticPr fontId="14" type="noConversion"/>
  </si>
  <si>
    <t>李英智</t>
    <phoneticPr fontId="14" type="noConversion"/>
  </si>
  <si>
    <t>簡坤港</t>
    <phoneticPr fontId="14" type="noConversion"/>
  </si>
  <si>
    <t>陳焜源</t>
    <phoneticPr fontId="14" type="noConversion"/>
  </si>
  <si>
    <t>李文興</t>
    <phoneticPr fontId="14" type="noConversion"/>
  </si>
  <si>
    <t>韓文喆</t>
    <phoneticPr fontId="14" type="noConversion"/>
  </si>
  <si>
    <t>許惠旺</t>
    <phoneticPr fontId="14" type="noConversion"/>
  </si>
  <si>
    <t>謝憲宜</t>
    <phoneticPr fontId="14" type="noConversion"/>
  </si>
  <si>
    <t>陳建智</t>
    <phoneticPr fontId="14" type="noConversion"/>
  </si>
  <si>
    <t>福添福</t>
    <phoneticPr fontId="14" type="noConversion"/>
  </si>
  <si>
    <t>冠軍</t>
    <phoneticPr fontId="14" type="noConversion"/>
  </si>
  <si>
    <t>陳盈助</t>
    <phoneticPr fontId="14" type="noConversion"/>
  </si>
  <si>
    <t>朱俊宜</t>
    <phoneticPr fontId="14" type="noConversion"/>
  </si>
  <si>
    <t>何秋美</t>
    <phoneticPr fontId="14" type="noConversion"/>
  </si>
  <si>
    <t>潘宗欽</t>
    <phoneticPr fontId="14" type="noConversion"/>
  </si>
  <si>
    <t>劉昆燁</t>
    <phoneticPr fontId="14" type="noConversion"/>
  </si>
  <si>
    <t>呂孟家</t>
    <phoneticPr fontId="14" type="noConversion"/>
  </si>
  <si>
    <t>李元宏</t>
    <phoneticPr fontId="14" type="noConversion"/>
  </si>
  <si>
    <t>陳天佑</t>
    <phoneticPr fontId="14" type="noConversion"/>
  </si>
  <si>
    <t>張瑞興</t>
    <phoneticPr fontId="14" type="noConversion"/>
  </si>
  <si>
    <t>北港樂天隊</t>
    <phoneticPr fontId="14" type="noConversion"/>
  </si>
  <si>
    <t>許蘇同</t>
    <phoneticPr fontId="14" type="noConversion"/>
  </si>
  <si>
    <t>蔡佳璋</t>
    <phoneticPr fontId="14" type="noConversion"/>
  </si>
  <si>
    <t>張隘洲</t>
    <phoneticPr fontId="14" type="noConversion"/>
  </si>
  <si>
    <t>陳景星</t>
    <phoneticPr fontId="14" type="noConversion"/>
  </si>
  <si>
    <t>許暉明</t>
    <phoneticPr fontId="14" type="noConversion"/>
  </si>
  <si>
    <t>張振芳</t>
    <phoneticPr fontId="14" type="noConversion"/>
  </si>
  <si>
    <t>曾茂祥</t>
    <phoneticPr fontId="14" type="noConversion"/>
  </si>
  <si>
    <t>陳志杰</t>
    <phoneticPr fontId="14" type="noConversion"/>
  </si>
  <si>
    <t>台中聯群紅</t>
    <phoneticPr fontId="14" type="noConversion"/>
  </si>
  <si>
    <t>鍾文雄</t>
    <phoneticPr fontId="14" type="noConversion"/>
  </si>
  <si>
    <t>蕭國偉</t>
    <phoneticPr fontId="14" type="noConversion"/>
  </si>
  <si>
    <t>廖俊輝</t>
    <phoneticPr fontId="14" type="noConversion"/>
  </si>
  <si>
    <t>黃志仁</t>
    <phoneticPr fontId="14" type="noConversion"/>
  </si>
  <si>
    <t>張光輝</t>
    <phoneticPr fontId="14" type="noConversion"/>
  </si>
  <si>
    <t>李景山</t>
    <phoneticPr fontId="14" type="noConversion"/>
  </si>
  <si>
    <t>欉勁燁</t>
    <phoneticPr fontId="14" type="noConversion"/>
  </si>
  <si>
    <t>王國衍</t>
    <phoneticPr fontId="14" type="noConversion"/>
  </si>
  <si>
    <t>海陸台南隊</t>
    <phoneticPr fontId="14" type="noConversion"/>
  </si>
  <si>
    <t>張美華</t>
    <phoneticPr fontId="14" type="noConversion"/>
  </si>
  <si>
    <t>林欣欣</t>
    <phoneticPr fontId="14" type="noConversion"/>
  </si>
  <si>
    <t>林世傑</t>
    <phoneticPr fontId="14" type="noConversion"/>
  </si>
  <si>
    <t>金溟盛</t>
    <phoneticPr fontId="14" type="noConversion"/>
  </si>
  <si>
    <t>林宏順</t>
    <phoneticPr fontId="14" type="noConversion"/>
  </si>
  <si>
    <t>康耀中</t>
    <phoneticPr fontId="14" type="noConversion"/>
  </si>
  <si>
    <t>林崇城</t>
    <phoneticPr fontId="14" type="noConversion"/>
  </si>
  <si>
    <t>陳永興</t>
    <phoneticPr fontId="14" type="noConversion"/>
  </si>
  <si>
    <t>陳秋國</t>
    <phoneticPr fontId="14" type="noConversion"/>
  </si>
  <si>
    <t>台中聯群藍</t>
    <phoneticPr fontId="14" type="noConversion"/>
  </si>
  <si>
    <t>李門騫</t>
    <phoneticPr fontId="14" type="noConversion"/>
  </si>
  <si>
    <t>程朝勳</t>
    <phoneticPr fontId="14" type="noConversion"/>
  </si>
  <si>
    <t>柯宏宜</t>
    <phoneticPr fontId="14" type="noConversion"/>
  </si>
  <si>
    <t>董文抵</t>
    <phoneticPr fontId="14" type="noConversion"/>
  </si>
  <si>
    <t>何應男</t>
    <phoneticPr fontId="14" type="noConversion"/>
  </si>
  <si>
    <t>林紀村</t>
    <phoneticPr fontId="14" type="noConversion"/>
  </si>
  <si>
    <t>蔡存孝</t>
    <phoneticPr fontId="14" type="noConversion"/>
  </si>
  <si>
    <t>莊天旭</t>
    <phoneticPr fontId="14" type="noConversion"/>
  </si>
  <si>
    <t>欣園</t>
    <phoneticPr fontId="14" type="noConversion"/>
  </si>
  <si>
    <t>劉泓村</t>
    <phoneticPr fontId="14" type="noConversion"/>
  </si>
  <si>
    <t>洪宗敏</t>
    <phoneticPr fontId="14" type="noConversion"/>
  </si>
  <si>
    <t>沈正煌</t>
    <phoneticPr fontId="14" type="noConversion"/>
  </si>
  <si>
    <t>葉展雄</t>
    <phoneticPr fontId="14" type="noConversion"/>
  </si>
  <si>
    <t>陳世翰</t>
    <phoneticPr fontId="14" type="noConversion"/>
  </si>
  <si>
    <t>蔡明昌</t>
    <phoneticPr fontId="14" type="noConversion"/>
  </si>
  <si>
    <t>林川翔</t>
    <phoneticPr fontId="14" type="noConversion"/>
  </si>
  <si>
    <t>黃傳恩</t>
    <phoneticPr fontId="14" type="noConversion"/>
  </si>
  <si>
    <t>陳俊汕</t>
    <phoneticPr fontId="14" type="noConversion"/>
  </si>
  <si>
    <t>何明澤</t>
    <phoneticPr fontId="14" type="noConversion"/>
  </si>
  <si>
    <t>嘉大甜妮斯隊</t>
    <phoneticPr fontId="14" type="noConversion"/>
  </si>
  <si>
    <t>吳煥烘</t>
    <phoneticPr fontId="14" type="noConversion"/>
  </si>
  <si>
    <t>梁孟</t>
    <phoneticPr fontId="14" type="noConversion"/>
  </si>
  <si>
    <t>連國欽</t>
    <phoneticPr fontId="14" type="noConversion"/>
  </si>
  <si>
    <t>何景翔</t>
    <phoneticPr fontId="14" type="noConversion"/>
  </si>
  <si>
    <t>陳民安</t>
    <phoneticPr fontId="14" type="noConversion"/>
  </si>
  <si>
    <t>江世豪</t>
    <phoneticPr fontId="14" type="noConversion"/>
  </si>
  <si>
    <t>施東河</t>
    <phoneticPr fontId="14" type="noConversion"/>
  </si>
  <si>
    <t>楊登福</t>
    <phoneticPr fontId="14" type="noConversion"/>
  </si>
  <si>
    <t>鍾嘉晃</t>
    <phoneticPr fontId="14" type="noConversion"/>
  </si>
  <si>
    <t>邱永松</t>
    <phoneticPr fontId="14" type="noConversion"/>
  </si>
  <si>
    <t>優油</t>
    <phoneticPr fontId="14" type="noConversion"/>
  </si>
  <si>
    <t>魏淳松</t>
    <phoneticPr fontId="14" type="noConversion"/>
  </si>
  <si>
    <t>蔡枝明</t>
    <phoneticPr fontId="14" type="noConversion"/>
  </si>
  <si>
    <t>謝文耀</t>
    <phoneticPr fontId="14" type="noConversion"/>
  </si>
  <si>
    <t>賴銘惠</t>
    <phoneticPr fontId="14" type="noConversion"/>
  </si>
  <si>
    <t>蔡欣潔</t>
    <phoneticPr fontId="14" type="noConversion"/>
  </si>
  <si>
    <t>李金標</t>
    <phoneticPr fontId="14" type="noConversion"/>
  </si>
  <si>
    <t>洪中文</t>
    <phoneticPr fontId="14" type="noConversion"/>
  </si>
  <si>
    <t>李景然</t>
    <phoneticPr fontId="14" type="noConversion"/>
  </si>
  <si>
    <t>吳朝明</t>
    <phoneticPr fontId="14" type="noConversion"/>
  </si>
  <si>
    <t>陳立竹</t>
    <phoneticPr fontId="14" type="noConversion"/>
  </si>
  <si>
    <t>台南網球感恩A隊</t>
    <phoneticPr fontId="14" type="noConversion"/>
  </si>
  <si>
    <t>王幸男</t>
    <phoneticPr fontId="14" type="noConversion"/>
  </si>
  <si>
    <t>姜自立</t>
    <phoneticPr fontId="14" type="noConversion"/>
  </si>
  <si>
    <t>蔡政芳</t>
    <phoneticPr fontId="14" type="noConversion"/>
  </si>
  <si>
    <t>楊國昭</t>
    <phoneticPr fontId="14" type="noConversion"/>
  </si>
  <si>
    <t>台中聯群白</t>
    <phoneticPr fontId="14" type="noConversion"/>
  </si>
  <si>
    <t>郭芳榮</t>
    <phoneticPr fontId="14" type="noConversion"/>
  </si>
  <si>
    <t>張天和</t>
    <phoneticPr fontId="14" type="noConversion"/>
  </si>
  <si>
    <t>陳偉成</t>
    <phoneticPr fontId="14" type="noConversion"/>
  </si>
  <si>
    <t>何錦潭</t>
    <phoneticPr fontId="14" type="noConversion"/>
  </si>
  <si>
    <t>黃瑞程</t>
    <phoneticPr fontId="14" type="noConversion"/>
  </si>
  <si>
    <t>曾祥賢</t>
    <phoneticPr fontId="14" type="noConversion"/>
  </si>
  <si>
    <t>侯志儒</t>
    <phoneticPr fontId="14" type="noConversion"/>
  </si>
  <si>
    <t>江上進</t>
    <phoneticPr fontId="14" type="noConversion"/>
  </si>
  <si>
    <t>冠軍</t>
    <phoneticPr fontId="13" type="noConversion"/>
  </si>
  <si>
    <t>亞軍</t>
    <phoneticPr fontId="13" type="noConversion"/>
  </si>
  <si>
    <t>亞軍</t>
    <phoneticPr fontId="13" type="noConversion"/>
  </si>
  <si>
    <t>E</t>
    <phoneticPr fontId="13" type="noConversion"/>
  </si>
  <si>
    <t>比賽日期：108年11月3日(日)</t>
    <phoneticPr fontId="8" type="noConversion"/>
  </si>
  <si>
    <t>冠軍</t>
    <phoneticPr fontId="13" type="noConversion"/>
  </si>
  <si>
    <t>亞軍</t>
    <phoneticPr fontId="13" type="noConversion"/>
  </si>
  <si>
    <t>比賽地點：嘉義市立紅土網球場</t>
    <phoneticPr fontId="8" type="noConversion"/>
  </si>
  <si>
    <r>
      <rPr>
        <b/>
        <sz val="72"/>
        <rFont val="標楷體"/>
        <family val="4"/>
        <charset val="136"/>
      </rPr>
      <t>108年嘉義市『誌鈞盃』網球錦標賽</t>
    </r>
    <r>
      <rPr>
        <b/>
        <sz val="26"/>
        <rFont val="標楷體"/>
        <family val="4"/>
        <charset val="136"/>
      </rPr>
      <t xml:space="preserve">
</t>
    </r>
    <r>
      <rPr>
        <b/>
        <sz val="48"/>
        <rFont val="標楷體"/>
        <family val="4"/>
        <charset val="136"/>
      </rPr>
      <t>全國國中男子乙組雙打預賽賽程表(共13組) 取4名 第三名並列</t>
    </r>
    <phoneticPr fontId="8" type="noConversion"/>
  </si>
  <si>
    <r>
      <rPr>
        <b/>
        <sz val="55"/>
        <rFont val="標楷體"/>
        <family val="4"/>
        <charset val="136"/>
      </rPr>
      <t>108年嘉義市『誌鈞盃』網球錦標賽</t>
    </r>
    <r>
      <rPr>
        <b/>
        <sz val="26"/>
        <rFont val="標楷體"/>
        <family val="4"/>
        <charset val="136"/>
      </rPr>
      <t xml:space="preserve">
</t>
    </r>
    <r>
      <rPr>
        <b/>
        <sz val="38"/>
        <rFont val="標楷體"/>
        <family val="4"/>
        <charset val="136"/>
      </rPr>
      <t>全國國中男子乙組雙打預賽賽程表(共13組) 取4名 第三名並列</t>
    </r>
    <phoneticPr fontId="8" type="noConversion"/>
  </si>
  <si>
    <t>比賽日期：108年11月3日(日)</t>
    <phoneticPr fontId="8" type="noConversion"/>
  </si>
  <si>
    <r>
      <rPr>
        <b/>
        <sz val="16"/>
        <rFont val="Adobe 繁黑體 Std B"/>
        <family val="2"/>
        <charset val="136"/>
      </rPr>
      <t>十四</t>
    </r>
    <phoneticPr fontId="8" type="noConversion"/>
  </si>
  <si>
    <r>
      <rPr>
        <b/>
        <sz val="16"/>
        <rFont val="Adobe 繁黑體 Std B"/>
        <family val="2"/>
        <charset val="136"/>
      </rPr>
      <t>十五</t>
    </r>
    <phoneticPr fontId="8" type="noConversion"/>
  </si>
  <si>
    <r>
      <rPr>
        <b/>
        <sz val="14"/>
        <rFont val="Adobe 繁黑體 Std B"/>
        <family val="2"/>
        <charset val="136"/>
      </rPr>
      <t>十一</t>
    </r>
    <phoneticPr fontId="8" type="noConversion"/>
  </si>
  <si>
    <r>
      <rPr>
        <b/>
        <sz val="14"/>
        <rFont val="Adobe 繁黑體 Std B"/>
        <family val="2"/>
        <charset val="136"/>
      </rPr>
      <t>十三</t>
    </r>
    <phoneticPr fontId="8" type="noConversion"/>
  </si>
  <si>
    <r>
      <rPr>
        <b/>
        <sz val="14"/>
        <rFont val="Adobe 繁黑體 Std B"/>
        <family val="2"/>
        <charset val="128"/>
      </rPr>
      <t>十二</t>
    </r>
    <phoneticPr fontId="8" type="noConversion"/>
  </si>
  <si>
    <r>
      <t>(</t>
    </r>
    <r>
      <rPr>
        <b/>
        <sz val="14"/>
        <rFont val="Adobe 繁黑體 Std B"/>
        <family val="2"/>
        <charset val="128"/>
      </rPr>
      <t>七</t>
    </r>
    <r>
      <rPr>
        <b/>
        <sz val="14"/>
        <rFont val="Arial"/>
        <family val="2"/>
      </rPr>
      <t>)</t>
    </r>
    <phoneticPr fontId="8" type="noConversion"/>
  </si>
  <si>
    <r>
      <t>(</t>
    </r>
    <r>
      <rPr>
        <b/>
        <sz val="14"/>
        <rFont val="Adobe 繁黑體 Std B"/>
        <family val="2"/>
        <charset val="128"/>
      </rPr>
      <t>八</t>
    </r>
    <r>
      <rPr>
        <b/>
        <sz val="14"/>
        <rFont val="Arial"/>
        <family val="2"/>
      </rPr>
      <t>)</t>
    </r>
    <phoneticPr fontId="8" type="noConversion"/>
  </si>
  <si>
    <r>
      <t>(</t>
    </r>
    <r>
      <rPr>
        <b/>
        <sz val="14"/>
        <rFont val="Adobe 繁黑體 Std B"/>
        <family val="2"/>
        <charset val="128"/>
      </rPr>
      <t>九</t>
    </r>
    <r>
      <rPr>
        <b/>
        <sz val="14"/>
        <rFont val="Arial"/>
        <family val="2"/>
      </rPr>
      <t>)</t>
    </r>
    <phoneticPr fontId="8" type="noConversion"/>
  </si>
  <si>
    <r>
      <t>(</t>
    </r>
    <r>
      <rPr>
        <b/>
        <sz val="14"/>
        <rFont val="Adobe 繁黑體 Std B"/>
        <family val="2"/>
        <charset val="128"/>
      </rPr>
      <t>十</t>
    </r>
    <r>
      <rPr>
        <b/>
        <sz val="14"/>
        <rFont val="Arial"/>
        <family val="2"/>
      </rPr>
      <t>)</t>
    </r>
    <phoneticPr fontId="8" type="noConversion"/>
  </si>
  <si>
    <r>
      <t>(</t>
    </r>
    <r>
      <rPr>
        <b/>
        <sz val="14"/>
        <rFont val="Adobe 繁黑體 Std B"/>
        <family val="2"/>
        <charset val="128"/>
      </rPr>
      <t>一</t>
    </r>
    <r>
      <rPr>
        <b/>
        <sz val="14"/>
        <rFont val="Arial"/>
        <family val="2"/>
      </rPr>
      <t>)</t>
    </r>
    <phoneticPr fontId="8" type="noConversion"/>
  </si>
  <si>
    <r>
      <t>(</t>
    </r>
    <r>
      <rPr>
        <b/>
        <sz val="14"/>
        <rFont val="Adobe 繁黑體 Std B"/>
        <family val="2"/>
        <charset val="128"/>
      </rPr>
      <t>二</t>
    </r>
    <r>
      <rPr>
        <b/>
        <sz val="14"/>
        <rFont val="Arial"/>
        <family val="2"/>
      </rPr>
      <t>)</t>
    </r>
    <phoneticPr fontId="8" type="noConversion"/>
  </si>
  <si>
    <r>
      <t>(</t>
    </r>
    <r>
      <rPr>
        <b/>
        <sz val="14"/>
        <rFont val="Adobe 繁黑體 Std B"/>
        <family val="2"/>
        <charset val="128"/>
      </rPr>
      <t>三</t>
    </r>
    <r>
      <rPr>
        <b/>
        <sz val="14"/>
        <rFont val="Arial"/>
        <family val="2"/>
      </rPr>
      <t>)</t>
    </r>
    <phoneticPr fontId="8" type="noConversion"/>
  </si>
  <si>
    <r>
      <t>(</t>
    </r>
    <r>
      <rPr>
        <b/>
        <sz val="14"/>
        <rFont val="Adobe 繁黑體 Std B"/>
        <family val="2"/>
        <charset val="128"/>
      </rPr>
      <t>四</t>
    </r>
    <r>
      <rPr>
        <b/>
        <sz val="14"/>
        <rFont val="Arial"/>
        <family val="2"/>
      </rPr>
      <t>)</t>
    </r>
    <phoneticPr fontId="8" type="noConversion"/>
  </si>
  <si>
    <r>
      <t>(</t>
    </r>
    <r>
      <rPr>
        <b/>
        <sz val="14"/>
        <rFont val="Adobe 繁黑體 Std B"/>
        <family val="2"/>
        <charset val="128"/>
      </rPr>
      <t>五</t>
    </r>
    <r>
      <rPr>
        <b/>
        <sz val="14"/>
        <rFont val="Arial"/>
        <family val="2"/>
      </rPr>
      <t>)</t>
    </r>
    <phoneticPr fontId="8" type="noConversion"/>
  </si>
  <si>
    <r>
      <t>(</t>
    </r>
    <r>
      <rPr>
        <b/>
        <sz val="14"/>
        <rFont val="Adobe 繁黑體 Std B"/>
        <family val="2"/>
        <charset val="136"/>
      </rPr>
      <t>六</t>
    </r>
    <r>
      <rPr>
        <b/>
        <sz val="14"/>
        <rFont val="Arial"/>
        <family val="2"/>
      </rPr>
      <t>)</t>
    </r>
    <phoneticPr fontId="8" type="noConversion"/>
  </si>
  <si>
    <t>八敗</t>
    <phoneticPr fontId="8" type="noConversion"/>
  </si>
  <si>
    <t>七敗</t>
    <phoneticPr fontId="8" type="noConversion"/>
  </si>
  <si>
    <t>三敗</t>
    <phoneticPr fontId="8" type="noConversion"/>
  </si>
  <si>
    <t>四敗 Bye</t>
    <phoneticPr fontId="8" type="noConversion"/>
  </si>
  <si>
    <t>十一敗</t>
    <phoneticPr fontId="8" type="noConversion"/>
  </si>
  <si>
    <t>Bye</t>
    <phoneticPr fontId="8" type="noConversion"/>
  </si>
  <si>
    <t>全國國中女子乙組</t>
    <phoneticPr fontId="14" type="noConversion"/>
  </si>
  <si>
    <t>全國高中女子甲組</t>
    <phoneticPr fontId="14" type="noConversion"/>
  </si>
  <si>
    <t>全國高中男子甲組</t>
    <phoneticPr fontId="14" type="noConversion"/>
  </si>
  <si>
    <t>比賽地點：嘉義市立紅土網球場</t>
    <phoneticPr fontId="8" type="noConversion"/>
  </si>
  <si>
    <t>11/3  
09:30</t>
  </si>
  <si>
    <t>11/3  
08:00</t>
  </si>
  <si>
    <t>C</t>
    <phoneticPr fontId="13" type="noConversion"/>
  </si>
  <si>
    <t>B</t>
    <phoneticPr fontId="13" type="noConversion"/>
  </si>
  <si>
    <r>
      <rPr>
        <b/>
        <sz val="72"/>
        <rFont val="標楷體"/>
        <family val="4"/>
        <charset val="136"/>
      </rPr>
      <t>108年嘉義市『誌鈞盃』網球錦標賽</t>
    </r>
    <r>
      <rPr>
        <b/>
        <sz val="26"/>
        <rFont val="標楷體"/>
        <family val="4"/>
        <charset val="136"/>
      </rPr>
      <t xml:space="preserve">
</t>
    </r>
    <r>
      <rPr>
        <b/>
        <sz val="48"/>
        <rFont val="標楷體"/>
        <family val="4"/>
        <charset val="136"/>
      </rPr>
      <t>全國國小男子乙組雙打賽程表(共11組) 取4名 第三名並列</t>
    </r>
    <phoneticPr fontId="8" type="noConversion"/>
  </si>
  <si>
    <t>Bye</t>
  </si>
  <si>
    <t>Bye</t>
    <phoneticPr fontId="13" type="noConversion"/>
  </si>
  <si>
    <r>
      <rPr>
        <b/>
        <sz val="72"/>
        <rFont val="標楷體"/>
        <family val="4"/>
        <charset val="136"/>
      </rPr>
      <t>108年嘉義市『誌鈞盃』網球錦標賽</t>
    </r>
    <r>
      <rPr>
        <b/>
        <sz val="26"/>
        <rFont val="標楷體"/>
        <family val="4"/>
        <charset val="136"/>
      </rPr>
      <t xml:space="preserve">
</t>
    </r>
    <r>
      <rPr>
        <b/>
        <sz val="48"/>
        <rFont val="標楷體"/>
        <family val="4"/>
        <charset val="136"/>
      </rPr>
      <t>全國高中男子乙組雙打賽程表(共11組) 取4名 第三名並列</t>
    </r>
    <phoneticPr fontId="8" type="noConversion"/>
  </si>
  <si>
    <t>李晟允/李振允</t>
    <phoneticPr fontId="13" type="noConversion"/>
  </si>
  <si>
    <t>蔡佑明/蔡宇智</t>
    <phoneticPr fontId="13" type="noConversion"/>
  </si>
  <si>
    <t>黃柏瑋/林毓翔</t>
    <phoneticPr fontId="13" type="noConversion"/>
  </si>
  <si>
    <t>何彥謙/林言睿</t>
    <phoneticPr fontId="13" type="noConversion"/>
  </si>
  <si>
    <t>廖重翰/李品泉</t>
    <phoneticPr fontId="13" type="noConversion"/>
  </si>
  <si>
    <t>邱政鈞/戴瑋彤</t>
    <phoneticPr fontId="13" type="noConversion"/>
  </si>
  <si>
    <t>黃致恩/吳文硯</t>
    <phoneticPr fontId="13" type="noConversion"/>
  </si>
  <si>
    <t>王羿翔/王  浚</t>
    <phoneticPr fontId="13" type="noConversion"/>
  </si>
  <si>
    <t>蔡沐恩/李承翰</t>
    <phoneticPr fontId="13" type="noConversion"/>
  </si>
  <si>
    <t>謝昊翰/葉紹廷</t>
    <phoneticPr fontId="13" type="noConversion"/>
  </si>
  <si>
    <t>陳奕安/林明謙</t>
    <phoneticPr fontId="13" type="noConversion"/>
  </si>
  <si>
    <t>黃庭彥/黃庭翰</t>
    <phoneticPr fontId="13" type="noConversion"/>
  </si>
  <si>
    <t>陳昀辰/王羿淇</t>
    <phoneticPr fontId="13" type="noConversion"/>
  </si>
  <si>
    <t>李品澄/陳政彣</t>
    <phoneticPr fontId="13" type="noConversion"/>
  </si>
  <si>
    <t>周嘉偉/戴宇宸</t>
    <phoneticPr fontId="13" type="noConversion"/>
  </si>
  <si>
    <t>洪聖超/林群凱</t>
    <phoneticPr fontId="13" type="noConversion"/>
  </si>
  <si>
    <t>王紹庭/莊閎譯</t>
    <phoneticPr fontId="13" type="noConversion"/>
  </si>
  <si>
    <t>周嘉仁/周嘉傑</t>
    <phoneticPr fontId="13" type="noConversion"/>
  </si>
  <si>
    <t>林哲宇/林宸宇</t>
    <phoneticPr fontId="13" type="noConversion"/>
  </si>
  <si>
    <t>黃振崴/周冠宇</t>
    <phoneticPr fontId="13" type="noConversion"/>
  </si>
  <si>
    <t>許兆喆/蔡竣年</t>
    <phoneticPr fontId="13" type="noConversion"/>
  </si>
  <si>
    <t>呂心力/林育銓</t>
    <phoneticPr fontId="13" type="noConversion"/>
  </si>
  <si>
    <t>吳璟鑫/胡翎祐</t>
    <phoneticPr fontId="13" type="noConversion"/>
  </si>
  <si>
    <t>陳琮閔/吳柏勻</t>
    <phoneticPr fontId="13" type="noConversion"/>
  </si>
  <si>
    <t>賽制：一.預賽採單循環賽一盤6局先勝制(NO-AD，局數5平時搶七)，各組取2名晉級決賽。
      二.決賽採單敗淘汰，一盤6局先勝制(NO-AD，局數5平時搶七)。
      三.107年誌鈞盃前三名：冠軍-李晟允/郭宥呈；亞軍-蔡佑明/戴東翰；季軍-謝昊翰/黃柏瑋。
      四.未排時間之場次，以大會廣播唱名為準。</t>
    <phoneticPr fontId="8" type="noConversion"/>
  </si>
  <si>
    <t>賽制：一.預賽採單循環賽一盤6局先勝制(NO-AD，局數5平時搶七)，各組取2名晉級決賽。
      二.決賽採單敗淘汰，一盤6局先勝制(NO-AD，局數5平時搶七)。
      三.107年誌鈞盃前二名：冠軍-蔡宇智/黃庭彥；亞軍-李承翰/黃庭翰。
      四.未排時間之場次，以大會廣播唱名為準。</t>
    <phoneticPr fontId="8" type="noConversion"/>
  </si>
  <si>
    <t>賽制：一.預賽採單循環賽一盤6局先勝制(NO-AD，局數5平時搶七)，各組取2名晉級決賽。
      二.決賽採單敗淘汰，一盤6局先勝制(NO-AD，局數5平時搶七)。
      三.107年誌鈞盃前二名：冠軍-蔡宇智/黃庭彥；亞軍-李承翰/黃庭翰。
      四.未排時間之場次，以大會廣播唱名為準。</t>
    <phoneticPr fontId="8" type="noConversion"/>
  </si>
  <si>
    <t>林奕廷</t>
    <phoneticPr fontId="13" type="noConversion"/>
  </si>
  <si>
    <t>韋驊宇</t>
    <phoneticPr fontId="13" type="noConversion"/>
  </si>
  <si>
    <t>郭亞陶</t>
    <phoneticPr fontId="13" type="noConversion"/>
  </si>
  <si>
    <t>黃建崧</t>
    <phoneticPr fontId="13" type="noConversion"/>
  </si>
  <si>
    <t>蔡昌儒</t>
    <phoneticPr fontId="13" type="noConversion"/>
  </si>
  <si>
    <t>夏 恩</t>
    <phoneticPr fontId="13" type="noConversion"/>
  </si>
  <si>
    <t>吳承蔚</t>
    <phoneticPr fontId="13" type="noConversion"/>
  </si>
  <si>
    <t>楊紹申</t>
    <phoneticPr fontId="13" type="noConversion"/>
  </si>
  <si>
    <t>侯傑恩</t>
    <phoneticPr fontId="13" type="noConversion"/>
  </si>
  <si>
    <t>索南喬柏</t>
  </si>
  <si>
    <t>江惠子/劉佑宣</t>
    <phoneticPr fontId="13" type="noConversion"/>
  </si>
  <si>
    <t>陳思妤/廖子伶</t>
    <phoneticPr fontId="13" type="noConversion"/>
  </si>
  <si>
    <t>蔡書綺/蔡彤筠</t>
    <phoneticPr fontId="13" type="noConversion"/>
  </si>
  <si>
    <t>侯慈恩/田謹瑄</t>
    <phoneticPr fontId="13" type="noConversion"/>
  </si>
  <si>
    <t>周詒淓/吳宜蓁</t>
    <phoneticPr fontId="13" type="noConversion"/>
  </si>
  <si>
    <t>陳尹萱/王可蕾</t>
    <phoneticPr fontId="13" type="noConversion"/>
  </si>
  <si>
    <t>鄭佩忻/謝蕙慈</t>
    <phoneticPr fontId="13" type="noConversion"/>
  </si>
  <si>
    <t>賽制：一.預賽採單循環賽一盤6局先勝制(NO-AD，局數5平時搶七)，各組取2名晉級決賽。
      二.決賽採單敗淘汰，一盤6局先勝制(NO-AD，局數5平時搶七)。
      三.107年誌鈞盃前四名：冠軍-李振允/邱紹綸；亞軍-吳承祐/方韋喬；季軍-張祐昇/李佑廷；殿軍-洪聖超/李柏松。
      四.未排時間之場次，以大會廣播唱名為準。</t>
    <phoneticPr fontId="8" type="noConversion"/>
  </si>
  <si>
    <t>王偉哲/方韋喬</t>
    <phoneticPr fontId="13" type="noConversion"/>
  </si>
  <si>
    <t>李佑廷/張祐昇</t>
    <phoneticPr fontId="13" type="noConversion"/>
  </si>
  <si>
    <t>李柏松/張漢昇</t>
    <phoneticPr fontId="13" type="noConversion"/>
  </si>
  <si>
    <t>洪聖晴/林奕晴</t>
    <phoneticPr fontId="13" type="noConversion"/>
  </si>
  <si>
    <t>呂博鈞/邱禾沂</t>
    <phoneticPr fontId="13" type="noConversion"/>
  </si>
  <si>
    <t>黃子儀/柯喬偉</t>
    <phoneticPr fontId="13" type="noConversion"/>
  </si>
  <si>
    <t>邱庠宇/李冠佑</t>
    <phoneticPr fontId="13" type="noConversion"/>
  </si>
  <si>
    <t>唐境佑/黃俊諺</t>
    <phoneticPr fontId="13" type="noConversion"/>
  </si>
  <si>
    <t>王柏鈞/王子銘</t>
    <phoneticPr fontId="13" type="noConversion"/>
  </si>
  <si>
    <t>李奕頡/黃晟瑋</t>
    <phoneticPr fontId="13" type="noConversion"/>
  </si>
  <si>
    <t>張瑞興</t>
    <phoneticPr fontId="13" type="noConversion"/>
  </si>
  <si>
    <t>劉昆燁</t>
    <phoneticPr fontId="13" type="noConversion"/>
  </si>
  <si>
    <t>朱俊宜</t>
    <phoneticPr fontId="13" type="noConversion"/>
  </si>
  <si>
    <t>林國雄</t>
    <phoneticPr fontId="13" type="noConversion"/>
  </si>
  <si>
    <t>鄧 玨</t>
    <phoneticPr fontId="13" type="noConversion"/>
  </si>
  <si>
    <t>李明峻</t>
    <phoneticPr fontId="13" type="noConversion"/>
  </si>
  <si>
    <t>蔡朝偉</t>
    <phoneticPr fontId="13" type="noConversion"/>
  </si>
  <si>
    <t>張凱傑</t>
    <phoneticPr fontId="13" type="noConversion"/>
  </si>
  <si>
    <t>陳明聖</t>
    <phoneticPr fontId="13" type="noConversion"/>
  </si>
  <si>
    <t>王永旭</t>
    <phoneticPr fontId="13" type="noConversion"/>
  </si>
  <si>
    <t>彭國勝</t>
    <phoneticPr fontId="13" type="noConversion"/>
  </si>
  <si>
    <t>蔡英志</t>
    <phoneticPr fontId="13" type="noConversion"/>
  </si>
  <si>
    <t>陳信良</t>
    <phoneticPr fontId="13" type="noConversion"/>
  </si>
  <si>
    <t>鍾嘉晃</t>
    <phoneticPr fontId="13" type="noConversion"/>
  </si>
  <si>
    <t>吳長祈</t>
    <phoneticPr fontId="13" type="noConversion"/>
  </si>
  <si>
    <t>柯彥廷</t>
    <phoneticPr fontId="13" type="noConversion"/>
  </si>
  <si>
    <t>翟駿祐</t>
    <phoneticPr fontId="13" type="noConversion"/>
  </si>
  <si>
    <t>簡偉翰</t>
    <phoneticPr fontId="13" type="noConversion"/>
  </si>
  <si>
    <t>林秉賢</t>
    <phoneticPr fontId="13" type="noConversion"/>
  </si>
  <si>
    <t>林永昇</t>
    <phoneticPr fontId="13" type="noConversion"/>
  </si>
  <si>
    <t>林威騰</t>
    <phoneticPr fontId="13" type="noConversion"/>
  </si>
  <si>
    <t>黃奕翔</t>
    <phoneticPr fontId="13" type="noConversion"/>
  </si>
  <si>
    <t>陳光明</t>
    <phoneticPr fontId="13" type="noConversion"/>
  </si>
  <si>
    <t>陳國棟</t>
    <phoneticPr fontId="13" type="noConversion"/>
  </si>
  <si>
    <t>李春安</t>
    <phoneticPr fontId="13" type="noConversion"/>
  </si>
  <si>
    <t>李朝富</t>
    <phoneticPr fontId="13" type="noConversion"/>
  </si>
  <si>
    <t>蔡昇翰</t>
    <phoneticPr fontId="13" type="noConversion"/>
  </si>
  <si>
    <t>蔡忠翰</t>
    <phoneticPr fontId="13" type="noConversion"/>
  </si>
  <si>
    <t>林銘輝</t>
    <phoneticPr fontId="13" type="noConversion"/>
  </si>
  <si>
    <t>康素純</t>
    <phoneticPr fontId="13" type="noConversion"/>
  </si>
  <si>
    <t>吳金叡</t>
    <phoneticPr fontId="13" type="noConversion"/>
  </si>
  <si>
    <t>蔡嘉駿</t>
    <phoneticPr fontId="13" type="noConversion"/>
  </si>
  <si>
    <t>羅士傑</t>
    <phoneticPr fontId="13" type="noConversion"/>
  </si>
  <si>
    <t>羅培恩</t>
    <phoneticPr fontId="13" type="noConversion"/>
  </si>
  <si>
    <t>陳宏霖</t>
    <phoneticPr fontId="13" type="noConversion"/>
  </si>
  <si>
    <t>施博元</t>
    <phoneticPr fontId="13" type="noConversion"/>
  </si>
  <si>
    <t>林振豐</t>
    <phoneticPr fontId="13" type="noConversion"/>
  </si>
  <si>
    <t>林喬崙</t>
    <phoneticPr fontId="13" type="noConversion"/>
  </si>
  <si>
    <t>胡勝傑</t>
    <phoneticPr fontId="13" type="noConversion"/>
  </si>
  <si>
    <t>陳建安</t>
    <phoneticPr fontId="13" type="noConversion"/>
  </si>
  <si>
    <t>黃文嘉</t>
    <phoneticPr fontId="13" type="noConversion"/>
  </si>
  <si>
    <t>楊必誠</t>
    <phoneticPr fontId="13" type="noConversion"/>
  </si>
  <si>
    <t>林重光</t>
    <phoneticPr fontId="13" type="noConversion"/>
  </si>
  <si>
    <t>許宏新</t>
    <phoneticPr fontId="13" type="noConversion"/>
  </si>
  <si>
    <t>一敗 Bye</t>
    <phoneticPr fontId="8" type="noConversion"/>
  </si>
  <si>
    <t>二敗 Bye</t>
    <phoneticPr fontId="8" type="noConversion"/>
  </si>
  <si>
    <t>(1)
11/3 
08:00</t>
    <phoneticPr fontId="13" type="noConversion"/>
  </si>
  <si>
    <t>(2) 11/3 08:00</t>
    <phoneticPr fontId="13" type="noConversion"/>
  </si>
  <si>
    <t>(3) 11/3 08:00</t>
    <phoneticPr fontId="13" type="noConversion"/>
  </si>
  <si>
    <t>(4) 11/3 08:00</t>
    <phoneticPr fontId="13" type="noConversion"/>
  </si>
  <si>
    <t>(5) 11/3 08:00</t>
    <phoneticPr fontId="13" type="noConversion"/>
  </si>
  <si>
    <t>(1)
11/3 09:00</t>
    <phoneticPr fontId="13" type="noConversion"/>
  </si>
  <si>
    <t>(1)
11/3 08:30</t>
    <phoneticPr fontId="13" type="noConversion"/>
  </si>
  <si>
    <t>(2)
11/3 08:30</t>
    <phoneticPr fontId="13" type="noConversion"/>
  </si>
  <si>
    <t>(3)
11/3 08:30</t>
    <phoneticPr fontId="13" type="noConversion"/>
  </si>
  <si>
    <t>(4)
11/3 08:30</t>
    <phoneticPr fontId="13" type="noConversion"/>
  </si>
  <si>
    <t>(5)
11/3 08:30</t>
    <phoneticPr fontId="13" type="noConversion"/>
  </si>
  <si>
    <t>(1)
11/3
08:30</t>
    <phoneticPr fontId="13" type="noConversion"/>
  </si>
  <si>
    <t>(3) 11/3 09:00</t>
    <phoneticPr fontId="13" type="noConversion"/>
  </si>
  <si>
    <t>(5) 11/3 09:00</t>
    <phoneticPr fontId="13" type="noConversion"/>
  </si>
  <si>
    <t>(1) 11/3 09:00</t>
    <phoneticPr fontId="13" type="noConversion"/>
  </si>
  <si>
    <t>(2) 11/3 09:00</t>
    <phoneticPr fontId="13" type="noConversion"/>
  </si>
  <si>
    <t>(6)
11/3 09:30</t>
    <phoneticPr fontId="13" type="noConversion"/>
  </si>
  <si>
    <t>11/3</t>
    <phoneticPr fontId="13" type="noConversion"/>
  </si>
  <si>
    <t>10:00</t>
    <phoneticPr fontId="13" type="noConversion"/>
  </si>
  <si>
    <t>(3)</t>
    <phoneticPr fontId="13" type="noConversion"/>
  </si>
  <si>
    <t>(4)</t>
    <phoneticPr fontId="13" type="noConversion"/>
  </si>
  <si>
    <t>(7)</t>
    <phoneticPr fontId="13" type="noConversion"/>
  </si>
  <si>
    <t>(8)</t>
    <phoneticPr fontId="13" type="noConversion"/>
  </si>
  <si>
    <t>(9)</t>
    <phoneticPr fontId="13" type="noConversion"/>
  </si>
  <si>
    <t>(17)</t>
    <phoneticPr fontId="13" type="noConversion"/>
  </si>
  <si>
    <t>11:00</t>
    <phoneticPr fontId="13" type="noConversion"/>
  </si>
  <si>
    <t>(6)
11/3 10:30</t>
    <phoneticPr fontId="13" type="noConversion"/>
  </si>
  <si>
    <t>(25)</t>
    <phoneticPr fontId="13" type="noConversion"/>
  </si>
  <si>
    <t>(1)</t>
    <phoneticPr fontId="13" type="noConversion"/>
  </si>
  <si>
    <t>(2)</t>
    <phoneticPr fontId="13" type="noConversion"/>
  </si>
  <si>
    <t>(3)</t>
    <phoneticPr fontId="13" type="noConversion"/>
  </si>
  <si>
    <t>(4)</t>
    <phoneticPr fontId="13" type="noConversion"/>
  </si>
  <si>
    <t>(5)</t>
    <phoneticPr fontId="13" type="noConversion"/>
  </si>
  <si>
    <t>(7)
11/3 10:30</t>
    <phoneticPr fontId="13" type="noConversion"/>
  </si>
  <si>
    <t>(8)
11/3 10:30</t>
    <phoneticPr fontId="13" type="noConversion"/>
  </si>
  <si>
    <t>(6)
11/3 11:30</t>
    <phoneticPr fontId="13" type="noConversion"/>
  </si>
  <si>
    <r>
      <rPr>
        <b/>
        <sz val="72"/>
        <rFont val="標楷體"/>
        <family val="4"/>
        <charset val="136"/>
      </rPr>
      <t>108年嘉義市『誌鈞盃』網球錦標賽</t>
    </r>
    <r>
      <rPr>
        <b/>
        <sz val="26"/>
        <rFont val="標楷體"/>
        <family val="4"/>
        <charset val="136"/>
      </rPr>
      <t xml:space="preserve">
</t>
    </r>
    <r>
      <rPr>
        <b/>
        <sz val="48"/>
        <rFont val="標楷體"/>
        <family val="4"/>
        <charset val="136"/>
      </rPr>
      <t>誌鈞之友組雙打預賽賽程表(共22組)</t>
    </r>
    <phoneticPr fontId="8" type="noConversion"/>
  </si>
  <si>
    <t>賽制：一.採單敗淘汰，一盤4局先勝制(NO-AD，局數3平時搶七)。
      二.107年誌鈞盃前二名：冠軍-鄧玨/張瑞興；亞軍-朱俊宜/林國雄。
      三.未排時間之場次，以大會廣播唱名為準。</t>
    <phoneticPr fontId="8" type="noConversion"/>
  </si>
  <si>
    <t>(29)</t>
    <phoneticPr fontId="13" type="noConversion"/>
  </si>
  <si>
    <t>(30)</t>
    <phoneticPr fontId="13" type="noConversion"/>
  </si>
  <si>
    <t>(26)</t>
    <phoneticPr fontId="13" type="noConversion"/>
  </si>
  <si>
    <t>(27)</t>
    <phoneticPr fontId="13" type="noConversion"/>
  </si>
  <si>
    <t>(28)</t>
    <phoneticPr fontId="13" type="noConversion"/>
  </si>
  <si>
    <t>(18)</t>
    <phoneticPr fontId="13" type="noConversion"/>
  </si>
  <si>
    <t>(19)</t>
    <phoneticPr fontId="13" type="noConversion"/>
  </si>
  <si>
    <t>(20)</t>
    <phoneticPr fontId="13" type="noConversion"/>
  </si>
  <si>
    <t>(21)</t>
    <phoneticPr fontId="13" type="noConversion"/>
  </si>
  <si>
    <t>(22)</t>
    <phoneticPr fontId="13" type="noConversion"/>
  </si>
  <si>
    <t>(23)</t>
    <phoneticPr fontId="13" type="noConversion"/>
  </si>
  <si>
    <t>(24)</t>
    <phoneticPr fontId="13" type="noConversion"/>
  </si>
  <si>
    <t>(6)</t>
    <phoneticPr fontId="13" type="noConversion"/>
  </si>
  <si>
    <t>(7)</t>
    <phoneticPr fontId="13" type="noConversion"/>
  </si>
  <si>
    <t>(8)</t>
    <phoneticPr fontId="13" type="noConversion"/>
  </si>
  <si>
    <t>(9)</t>
    <phoneticPr fontId="13" type="noConversion"/>
  </si>
  <si>
    <t>(10)</t>
    <phoneticPr fontId="13" type="noConversion"/>
  </si>
  <si>
    <t>(11)</t>
    <phoneticPr fontId="13" type="noConversion"/>
  </si>
  <si>
    <t>(12)</t>
    <phoneticPr fontId="13" type="noConversion"/>
  </si>
  <si>
    <t>(13)</t>
    <phoneticPr fontId="13" type="noConversion"/>
  </si>
  <si>
    <t>(14)</t>
    <phoneticPr fontId="13" type="noConversion"/>
  </si>
  <si>
    <t>(15)</t>
    <phoneticPr fontId="13" type="noConversion"/>
  </si>
  <si>
    <t>(16)</t>
    <phoneticPr fontId="13" type="noConversion"/>
  </si>
  <si>
    <t>(2) 11/3 10:30</t>
    <phoneticPr fontId="13" type="noConversion"/>
  </si>
  <si>
    <t xml:space="preserve">(11) </t>
    <phoneticPr fontId="13" type="noConversion"/>
  </si>
  <si>
    <t>(4) 11/3 09:00</t>
    <phoneticPr fontId="13" type="noConversion"/>
  </si>
  <si>
    <t>(7)</t>
    <phoneticPr fontId="13" type="noConversion"/>
  </si>
  <si>
    <t>呂博愷/邱禾昕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</si>
</sst>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00"/>
    <numFmt numFmtId="177" formatCode="m/d\ hh:mm"/>
    <numFmt numFmtId="178" formatCode="m&quot;月&quot;d&quot;日&quot;"/>
  </numFmts>
  <fonts count="6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name val="Arial"/>
      <family val="2"/>
    </font>
    <font>
      <b/>
      <sz val="26"/>
      <name val="標楷體"/>
      <family val="4"/>
      <charset val="136"/>
    </font>
    <font>
      <b/>
      <sz val="48"/>
      <name val="標楷體"/>
      <family val="4"/>
      <charset val="136"/>
    </font>
    <font>
      <b/>
      <sz val="22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Arial"/>
      <family val="2"/>
    </font>
    <font>
      <sz val="12"/>
      <color indexed="8"/>
      <name val="新細明體"/>
      <family val="1"/>
      <charset val="136"/>
    </font>
    <font>
      <b/>
      <sz val="16"/>
      <color indexed="53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6"/>
      <color rgb="FF0070C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5"/>
      <color theme="1"/>
      <name val="標楷體"/>
      <family val="4"/>
      <charset val="136"/>
    </font>
    <font>
      <b/>
      <sz val="3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b/>
      <sz val="72"/>
      <name val="標楷體"/>
      <family val="4"/>
      <charset val="136"/>
    </font>
    <font>
      <b/>
      <sz val="24"/>
      <color indexed="53"/>
      <name val="新細明體"/>
      <family val="1"/>
      <charset val="136"/>
    </font>
    <font>
      <sz val="24"/>
      <color theme="1"/>
      <name val="新細明體"/>
      <family val="2"/>
      <charset val="136"/>
      <scheme val="minor"/>
    </font>
    <font>
      <b/>
      <sz val="24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55"/>
      <name val="標楷體"/>
      <family val="4"/>
      <charset val="136"/>
    </font>
    <font>
      <b/>
      <sz val="38"/>
      <name val="標楷體"/>
      <family val="4"/>
      <charset val="136"/>
    </font>
    <font>
      <sz val="80"/>
      <color rgb="FF0033CC"/>
      <name val="Calibri"/>
      <family val="2"/>
    </font>
    <font>
      <b/>
      <sz val="14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4"/>
      <color theme="1"/>
      <name val="標楷體"/>
      <family val="4"/>
      <charset val="136"/>
    </font>
    <font>
      <b/>
      <sz val="28"/>
      <name val="標楷體"/>
      <family val="4"/>
      <charset val="136"/>
    </font>
    <font>
      <b/>
      <sz val="28"/>
      <color theme="1"/>
      <name val="標楷體"/>
      <family val="4"/>
      <charset val="136"/>
    </font>
    <font>
      <sz val="24"/>
      <name val="Adobe 繁黑體 Std B"/>
      <family val="2"/>
      <charset val="136"/>
    </font>
    <font>
      <sz val="12"/>
      <name val="Adobe 繁黑體 Std B"/>
      <family val="2"/>
      <charset val="136"/>
    </font>
    <font>
      <b/>
      <sz val="14"/>
      <name val="Adobe 繁黑體 Std B"/>
      <family val="2"/>
      <charset val="136"/>
    </font>
    <font>
      <b/>
      <sz val="16"/>
      <name val="Arial"/>
      <family val="2"/>
    </font>
    <font>
      <b/>
      <sz val="16"/>
      <name val="Adobe 繁黑體 Std B"/>
      <family val="2"/>
      <charset val="136"/>
    </font>
    <font>
      <sz val="12"/>
      <name val="Arial"/>
      <family val="2"/>
    </font>
    <font>
      <sz val="16"/>
      <name val="Arial"/>
      <family val="2"/>
    </font>
    <font>
      <b/>
      <sz val="14"/>
      <name val="Adobe 繁黑體 Std B"/>
      <family val="2"/>
      <charset val="128"/>
    </font>
    <font>
      <b/>
      <sz val="9"/>
      <name val="Arial"/>
      <family val="2"/>
    </font>
    <font>
      <b/>
      <sz val="80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24"/>
      <color rgb="FF0033CC"/>
      <name val="Calibri"/>
      <family val="2"/>
    </font>
    <font>
      <b/>
      <sz val="18"/>
      <name val="Adobe 繁黑體 Std B"/>
      <family val="2"/>
      <charset val="128"/>
    </font>
    <font>
      <sz val="12"/>
      <color theme="1"/>
      <name val="Adobe 繁黑體 Std B"/>
      <family val="2"/>
      <charset val="136"/>
    </font>
    <font>
      <sz val="12"/>
      <name val="Adobe 繁黑體 Std B"/>
      <family val="2"/>
      <charset val="128"/>
    </font>
    <font>
      <b/>
      <sz val="12"/>
      <name val="Adobe 繁黑體 Std B"/>
      <family val="2"/>
      <charset val="128"/>
    </font>
    <font>
      <b/>
      <sz val="9"/>
      <name val="Adobe 繁黑體 Std B"/>
      <family val="2"/>
      <charset val="128"/>
    </font>
    <font>
      <b/>
      <sz val="16"/>
      <name val="Adobe 繁黑體 Std B"/>
      <family val="2"/>
      <charset val="128"/>
    </font>
    <font>
      <sz val="18"/>
      <color theme="1"/>
      <name val="Adobe 繁黑體 Std B"/>
      <family val="2"/>
      <charset val="136"/>
    </font>
    <font>
      <sz val="18"/>
      <color theme="1"/>
      <name val="Adobe 繁黑體 Std B"/>
      <family val="2"/>
      <charset val="128"/>
    </font>
    <font>
      <sz val="22"/>
      <color theme="1"/>
      <name val="標楷體"/>
      <family val="4"/>
      <charset val="136"/>
    </font>
    <font>
      <sz val="80"/>
      <color theme="1"/>
      <name val="標楷體"/>
      <family val="4"/>
      <charset val="136"/>
    </font>
    <font>
      <b/>
      <sz val="18"/>
      <name val="標楷體"/>
      <family val="4"/>
      <charset val="136"/>
    </font>
    <font>
      <b/>
      <sz val="36"/>
      <name val="標楷體"/>
      <family val="4"/>
      <charset val="136"/>
    </font>
    <font>
      <b/>
      <sz val="2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 diagonalUp="1" diagonalDown="1">
      <left/>
      <right/>
      <top style="medium">
        <color auto="1"/>
      </top>
      <bottom/>
      <diagonal style="medium">
        <color auto="1"/>
      </diagonal>
    </border>
    <border diagonalUp="1" diagonalDown="1">
      <left/>
      <right style="medium">
        <color auto="1"/>
      </right>
      <top style="medium">
        <color auto="1"/>
      </top>
      <bottom/>
      <diagonal style="medium">
        <color auto="1"/>
      </diagonal>
    </border>
    <border diagonalUp="1" diagonalDown="1">
      <left style="medium">
        <color auto="1"/>
      </left>
      <right/>
      <top/>
      <bottom/>
      <diagonal style="medium">
        <color auto="1"/>
      </diagonal>
    </border>
    <border diagonalUp="1" diagonalDown="1">
      <left/>
      <right/>
      <top/>
      <bottom/>
      <diagonal style="medium">
        <color auto="1"/>
      </diagonal>
    </border>
    <border diagonalUp="1" diagonalDown="1">
      <left/>
      <right style="medium">
        <color auto="1"/>
      </right>
      <top/>
      <bottom/>
      <diagonal style="medium">
        <color auto="1"/>
      </diagonal>
    </border>
    <border diagonalUp="1" diagonalDown="1">
      <left style="medium">
        <color auto="1"/>
      </left>
      <right/>
      <top/>
      <bottom style="medium">
        <color auto="1"/>
      </bottom>
      <diagonal style="medium">
        <color auto="1"/>
      </diagonal>
    </border>
    <border diagonalUp="1" diagonalDown="1">
      <left/>
      <right/>
      <top/>
      <bottom style="medium">
        <color auto="1"/>
      </bottom>
      <diagonal style="medium">
        <color auto="1"/>
      </diagonal>
    </border>
    <border diagonalUp="1" diagonalDown="1">
      <left/>
      <right style="medium">
        <color auto="1"/>
      </right>
      <top/>
      <bottom style="medium">
        <color auto="1"/>
      </bottom>
      <diagonal style="medium">
        <color auto="1"/>
      </diagonal>
    </border>
    <border>
      <left style="medium">
        <color auto="1"/>
      </left>
      <right/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</cellStyleXfs>
  <cellXfs count="456">
    <xf numFmtId="0" fontId="0" fillId="0" borderId="0" xfId="0">
      <alignment vertical="center"/>
    </xf>
    <xf numFmtId="0" fontId="18" fillId="0" borderId="0" xfId="4" applyFont="1" applyFill="1" applyAlignment="1">
      <alignment horizontal="center" vertical="center"/>
    </xf>
    <xf numFmtId="0" fontId="20" fillId="0" borderId="18" xfId="5" applyFont="1" applyFill="1" applyBorder="1" applyAlignment="1">
      <alignment horizontal="center" vertical="center"/>
    </xf>
    <xf numFmtId="0" fontId="20" fillId="0" borderId="19" xfId="5" applyFont="1" applyFill="1" applyBorder="1" applyAlignment="1">
      <alignment horizontal="center" vertical="center"/>
    </xf>
    <xf numFmtId="0" fontId="20" fillId="0" borderId="19" xfId="4" applyFont="1" applyFill="1" applyBorder="1" applyAlignment="1">
      <alignment horizontal="center" vertical="center"/>
    </xf>
    <xf numFmtId="0" fontId="20" fillId="0" borderId="20" xfId="4" applyFont="1" applyFill="1" applyBorder="1" applyAlignment="1">
      <alignment horizontal="center" vertical="center"/>
    </xf>
    <xf numFmtId="0" fontId="20" fillId="0" borderId="21" xfId="4" applyFont="1" applyFill="1" applyBorder="1" applyAlignment="1">
      <alignment horizontal="center" vertical="center"/>
    </xf>
    <xf numFmtId="0" fontId="20" fillId="0" borderId="22" xfId="4" applyFont="1" applyFill="1" applyBorder="1" applyAlignment="1">
      <alignment horizontal="center" vertical="center"/>
    </xf>
    <xf numFmtId="0" fontId="20" fillId="0" borderId="23" xfId="4" applyFont="1" applyFill="1" applyBorder="1" applyAlignment="1">
      <alignment horizontal="center" vertical="center"/>
    </xf>
    <xf numFmtId="0" fontId="21" fillId="0" borderId="22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19" fillId="0" borderId="0" xfId="4" applyFont="1" applyFill="1" applyAlignment="1">
      <alignment vertical="center" wrapText="1"/>
    </xf>
    <xf numFmtId="0" fontId="19" fillId="0" borderId="15" xfId="4" applyFont="1" applyFill="1" applyBorder="1" applyAlignment="1">
      <alignment horizontal="center" vertical="center"/>
    </xf>
    <xf numFmtId="0" fontId="19" fillId="0" borderId="23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vertical="center" wrapText="1"/>
    </xf>
    <xf numFmtId="0" fontId="22" fillId="0" borderId="2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vertical="center"/>
    </xf>
    <xf numFmtId="0" fontId="18" fillId="0" borderId="0" xfId="4" applyFont="1" applyFill="1" applyBorder="1" applyAlignment="1">
      <alignment horizontal="center" vertical="center"/>
    </xf>
    <xf numFmtId="0" fontId="19" fillId="0" borderId="0" xfId="4" quotePrefix="1" applyFont="1" applyFill="1" applyBorder="1" applyAlignment="1">
      <alignment horizontal="center" vertical="center"/>
    </xf>
    <xf numFmtId="0" fontId="20" fillId="0" borderId="24" xfId="4" applyFont="1" applyFill="1" applyBorder="1" applyAlignment="1">
      <alignment horizontal="center" vertical="center"/>
    </xf>
    <xf numFmtId="0" fontId="19" fillId="0" borderId="25" xfId="4" applyFont="1" applyFill="1" applyBorder="1" applyAlignment="1">
      <alignment horizontal="center" vertical="center"/>
    </xf>
    <xf numFmtId="0" fontId="19" fillId="0" borderId="26" xfId="4" applyFont="1" applyFill="1" applyBorder="1" applyAlignment="1">
      <alignment horizontal="center" vertical="center"/>
    </xf>
    <xf numFmtId="0" fontId="19" fillId="0" borderId="0" xfId="4" applyFont="1" applyFill="1" applyAlignment="1">
      <alignment vertical="center"/>
    </xf>
    <xf numFmtId="178" fontId="19" fillId="0" borderId="0" xfId="4" applyNumberFormat="1" applyFont="1" applyFill="1" applyBorder="1" applyAlignment="1">
      <alignment vertical="center" wrapText="1"/>
    </xf>
    <xf numFmtId="0" fontId="19" fillId="0" borderId="0" xfId="4" quotePrefix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5" fillId="0" borderId="0" xfId="8" applyFont="1">
      <alignment vertical="center"/>
    </xf>
    <xf numFmtId="0" fontId="26" fillId="0" borderId="8" xfId="8" applyFont="1" applyBorder="1">
      <alignment vertical="center"/>
    </xf>
    <xf numFmtId="0" fontId="26" fillId="0" borderId="0" xfId="8" applyFont="1" applyBorder="1">
      <alignment vertical="center"/>
    </xf>
    <xf numFmtId="0" fontId="26" fillId="0" borderId="0" xfId="8" applyFont="1">
      <alignment vertical="center"/>
    </xf>
    <xf numFmtId="0" fontId="25" fillId="0" borderId="0" xfId="8" applyFont="1" applyFill="1" applyBorder="1">
      <alignment vertical="center"/>
    </xf>
    <xf numFmtId="0" fontId="25" fillId="0" borderId="0" xfId="8" applyFont="1" applyBorder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4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6" fillId="0" borderId="0" xfId="8" applyFont="1" applyFill="1" applyBorder="1">
      <alignment vertical="center"/>
    </xf>
    <xf numFmtId="0" fontId="26" fillId="0" borderId="8" xfId="8" applyFont="1" applyFill="1" applyBorder="1">
      <alignment vertical="center"/>
    </xf>
    <xf numFmtId="0" fontId="17" fillId="0" borderId="0" xfId="4" applyFont="1" applyFill="1" applyAlignment="1">
      <alignment horizontal="center" vertical="center"/>
    </xf>
    <xf numFmtId="0" fontId="27" fillId="0" borderId="0" xfId="4" applyFont="1" applyFill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0" xfId="4" applyFont="1" applyFill="1" applyAlignment="1">
      <alignment horizontal="center" vertical="center"/>
    </xf>
    <xf numFmtId="0" fontId="19" fillId="0" borderId="14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19" fillId="0" borderId="0" xfId="4" applyFont="1" applyFill="1" applyAlignment="1">
      <alignment horizontal="center" vertical="center" wrapText="1"/>
    </xf>
    <xf numFmtId="0" fontId="19" fillId="0" borderId="0" xfId="4" applyFont="1" applyFill="1" applyBorder="1" applyAlignment="1">
      <alignment horizontal="center" vertical="center" wrapText="1"/>
    </xf>
    <xf numFmtId="0" fontId="25" fillId="0" borderId="0" xfId="8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9" fillId="0" borderId="0" xfId="4" applyFont="1" applyFill="1" applyAlignment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25" fillId="0" borderId="0" xfId="4" applyFont="1" applyFill="1" applyAlignment="1">
      <alignment vertical="center"/>
    </xf>
    <xf numFmtId="178" fontId="27" fillId="0" borderId="0" xfId="4" applyNumberFormat="1" applyFont="1" applyFill="1" applyAlignment="1">
      <alignment vertical="center" wrapText="1"/>
    </xf>
    <xf numFmtId="0" fontId="27" fillId="0" borderId="0" xfId="4" applyFont="1" applyFill="1" applyAlignment="1">
      <alignment vertical="center"/>
    </xf>
    <xf numFmtId="0" fontId="25" fillId="0" borderId="0" xfId="8" quotePrefix="1" applyFont="1" applyBorder="1" applyAlignment="1">
      <alignment vertical="center"/>
    </xf>
    <xf numFmtId="177" fontId="26" fillId="0" borderId="0" xfId="8" applyNumberFormat="1" applyFont="1" applyBorder="1" applyAlignment="1">
      <alignment vertical="center"/>
    </xf>
    <xf numFmtId="177" fontId="26" fillId="0" borderId="0" xfId="8" quotePrefix="1" applyNumberFormat="1" applyFont="1" applyBorder="1" applyAlignment="1">
      <alignment vertical="center"/>
    </xf>
    <xf numFmtId="20" fontId="26" fillId="0" borderId="0" xfId="8" applyNumberFormat="1" applyFont="1" applyBorder="1" applyAlignment="1">
      <alignment vertical="center"/>
    </xf>
    <xf numFmtId="0" fontId="25" fillId="0" borderId="0" xfId="8" applyFont="1" applyFill="1" applyBorder="1" applyAlignment="1">
      <alignment vertical="center"/>
    </xf>
    <xf numFmtId="178" fontId="26" fillId="0" borderId="0" xfId="8" quotePrefix="1" applyNumberFormat="1" applyFont="1" applyFill="1" applyBorder="1" applyAlignment="1">
      <alignment vertical="center"/>
    </xf>
    <xf numFmtId="20" fontId="26" fillId="0" borderId="2" xfId="8" applyNumberFormat="1" applyFont="1" applyBorder="1" applyAlignment="1">
      <alignment vertical="center"/>
    </xf>
    <xf numFmtId="20" fontId="26" fillId="0" borderId="3" xfId="8" applyNumberFormat="1" applyFont="1" applyBorder="1" applyAlignment="1">
      <alignment vertical="center"/>
    </xf>
    <xf numFmtId="0" fontId="26" fillId="0" borderId="1" xfId="8" applyFont="1" applyFill="1" applyBorder="1">
      <alignment vertical="center"/>
    </xf>
    <xf numFmtId="0" fontId="26" fillId="0" borderId="1" xfId="8" applyFont="1" applyBorder="1">
      <alignment vertical="center"/>
    </xf>
    <xf numFmtId="20" fontId="26" fillId="0" borderId="4" xfId="8" applyNumberFormat="1" applyFont="1" applyBorder="1" applyAlignment="1">
      <alignment vertical="center"/>
    </xf>
    <xf numFmtId="177" fontId="26" fillId="0" borderId="3" xfId="8" applyNumberFormat="1" applyFont="1" applyBorder="1" applyAlignment="1">
      <alignment vertical="center"/>
    </xf>
    <xf numFmtId="177" fontId="26" fillId="0" borderId="1" xfId="8" quotePrefix="1" applyNumberFormat="1" applyFont="1" applyBorder="1" applyAlignment="1">
      <alignment vertical="center"/>
    </xf>
    <xf numFmtId="20" fontId="26" fillId="0" borderId="1" xfId="8" applyNumberFormat="1" applyFont="1" applyBorder="1" applyAlignment="1">
      <alignment vertical="center"/>
    </xf>
    <xf numFmtId="177" fontId="26" fillId="0" borderId="8" xfId="8" applyNumberFormat="1" applyFont="1" applyBorder="1" applyAlignment="1">
      <alignment vertical="center"/>
    </xf>
    <xf numFmtId="20" fontId="26" fillId="0" borderId="8" xfId="8" applyNumberFormat="1" applyFont="1" applyBorder="1" applyAlignment="1">
      <alignment vertical="center"/>
    </xf>
    <xf numFmtId="0" fontId="24" fillId="0" borderId="0" xfId="8" applyFont="1" applyAlignment="1">
      <alignment vertical="center" wrapText="1"/>
    </xf>
    <xf numFmtId="0" fontId="25" fillId="0" borderId="0" xfId="8" applyFont="1" applyAlignment="1">
      <alignment vertical="center"/>
    </xf>
    <xf numFmtId="0" fontId="25" fillId="0" borderId="0" xfId="8" applyFont="1" applyAlignment="1">
      <alignment vertical="center" wrapText="1"/>
    </xf>
    <xf numFmtId="0" fontId="30" fillId="0" borderId="0" xfId="4" applyFont="1" applyFill="1" applyAlignment="1">
      <alignment horizontal="center" vertical="center"/>
    </xf>
    <xf numFmtId="0" fontId="31" fillId="0" borderId="0" xfId="4" applyFont="1" applyFill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 wrapText="1"/>
    </xf>
    <xf numFmtId="0" fontId="33" fillId="0" borderId="0" xfId="4" applyFont="1" applyFill="1" applyAlignment="1">
      <alignment horizontal="center" vertical="center"/>
    </xf>
    <xf numFmtId="0" fontId="34" fillId="0" borderId="0" xfId="4" applyFont="1" applyFill="1" applyBorder="1" applyAlignment="1">
      <alignment horizontal="center" vertical="center"/>
    </xf>
    <xf numFmtId="0" fontId="34" fillId="0" borderId="0" xfId="4" applyFont="1" applyFill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34" fillId="0" borderId="0" xfId="4" applyFont="1" applyFill="1" applyAlignment="1">
      <alignment vertical="center"/>
    </xf>
    <xf numFmtId="178" fontId="34" fillId="0" borderId="0" xfId="4" applyNumberFormat="1" applyFont="1" applyFill="1" applyAlignment="1">
      <alignment vertical="center" wrapText="1"/>
    </xf>
    <xf numFmtId="0" fontId="34" fillId="0" borderId="0" xfId="4" quotePrefix="1" applyFont="1" applyFill="1" applyAlignment="1">
      <alignment vertical="center"/>
    </xf>
    <xf numFmtId="0" fontId="27" fillId="0" borderId="0" xfId="8" applyFont="1" applyAlignment="1">
      <alignment vertical="center"/>
    </xf>
    <xf numFmtId="0" fontId="27" fillId="0" borderId="0" xfId="8" applyFont="1" applyAlignment="1">
      <alignment vertical="center" wrapText="1"/>
    </xf>
    <xf numFmtId="0" fontId="27" fillId="0" borderId="0" xfId="8" applyFont="1" applyAlignment="1">
      <alignment horizontal="left" vertical="center" wrapText="1"/>
    </xf>
    <xf numFmtId="0" fontId="26" fillId="0" borderId="2" xfId="8" applyFont="1" applyBorder="1">
      <alignment vertical="center"/>
    </xf>
    <xf numFmtId="0" fontId="26" fillId="0" borderId="3" xfId="8" applyFont="1" applyBorder="1">
      <alignment vertical="center"/>
    </xf>
    <xf numFmtId="0" fontId="26" fillId="0" borderId="4" xfId="8" applyFont="1" applyBorder="1">
      <alignment vertical="center"/>
    </xf>
    <xf numFmtId="0" fontId="26" fillId="0" borderId="0" xfId="8" applyFont="1" applyBorder="1" applyAlignment="1">
      <alignment vertical="center"/>
    </xf>
    <xf numFmtId="0" fontId="26" fillId="0" borderId="1" xfId="8" applyFont="1" applyBorder="1" applyAlignment="1">
      <alignment vertical="center"/>
    </xf>
    <xf numFmtId="0" fontId="26" fillId="0" borderId="8" xfId="8" applyFont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1" xfId="0" applyFont="1" applyFill="1" applyBorder="1">
      <alignment vertical="center"/>
    </xf>
    <xf numFmtId="0" fontId="38" fillId="0" borderId="0" xfId="0" applyFont="1" applyFill="1" applyBorder="1">
      <alignment vertical="center"/>
    </xf>
    <xf numFmtId="0" fontId="38" fillId="0" borderId="8" xfId="0" applyFont="1" applyFill="1" applyBorder="1" applyAlignment="1">
      <alignment vertical="center"/>
    </xf>
    <xf numFmtId="0" fontId="38" fillId="0" borderId="1" xfId="0" applyFont="1" applyFill="1" applyBorder="1" applyAlignment="1">
      <alignment vertical="center"/>
    </xf>
    <xf numFmtId="0" fontId="38" fillId="0" borderId="8" xfId="0" applyFont="1" applyFill="1" applyBorder="1">
      <alignment vertical="center"/>
    </xf>
    <xf numFmtId="0" fontId="26" fillId="0" borderId="0" xfId="8" applyFont="1" applyFill="1" applyBorder="1" applyAlignment="1">
      <alignment vertical="center"/>
    </xf>
    <xf numFmtId="0" fontId="26" fillId="0" borderId="0" xfId="9" applyFont="1" applyBorder="1" applyAlignment="1">
      <alignment vertical="center"/>
    </xf>
    <xf numFmtId="0" fontId="26" fillId="0" borderId="1" xfId="9" applyFont="1" applyBorder="1" applyAlignment="1">
      <alignment vertical="center"/>
    </xf>
    <xf numFmtId="0" fontId="26" fillId="0" borderId="8" xfId="9" applyFont="1" applyBorder="1" applyAlignment="1">
      <alignment vertical="center"/>
    </xf>
    <xf numFmtId="0" fontId="34" fillId="0" borderId="0" xfId="4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25" fillId="0" borderId="0" xfId="4" applyFont="1" applyFill="1" applyAlignment="1">
      <alignment horizontal="center" vertical="center"/>
    </xf>
    <xf numFmtId="0" fontId="27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horizontal="center" vertical="center"/>
    </xf>
    <xf numFmtId="0" fontId="19" fillId="0" borderId="14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19" fillId="0" borderId="0" xfId="4" applyFont="1" applyFill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28" fillId="0" borderId="0" xfId="8" applyFont="1" applyBorder="1" applyAlignment="1">
      <alignment horizontal="center" vertical="top" textRotation="255"/>
    </xf>
    <xf numFmtId="0" fontId="27" fillId="0" borderId="2" xfId="4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27" fillId="0" borderId="3" xfId="4" applyFont="1" applyFill="1" applyBorder="1" applyAlignment="1">
      <alignment horizontal="center" vertical="center"/>
    </xf>
    <xf numFmtId="0" fontId="27" fillId="0" borderId="4" xfId="4" applyFont="1" applyFill="1" applyBorder="1" applyAlignment="1">
      <alignment horizontal="center" vertical="center"/>
    </xf>
    <xf numFmtId="0" fontId="40" fillId="0" borderId="0" xfId="4" applyFont="1" applyFill="1" applyAlignment="1">
      <alignment horizontal="center" vertical="center"/>
    </xf>
    <xf numFmtId="0" fontId="28" fillId="0" borderId="0" xfId="4" applyFont="1" applyFill="1" applyAlignment="1">
      <alignment horizontal="center" vertical="center"/>
    </xf>
    <xf numFmtId="0" fontId="28" fillId="0" borderId="0" xfId="4" applyFont="1" applyFill="1" applyBorder="1" applyAlignment="1">
      <alignment horizontal="center" vertical="center"/>
    </xf>
    <xf numFmtId="0" fontId="28" fillId="0" borderId="0" xfId="4" applyFont="1" applyFill="1" applyAlignment="1">
      <alignment vertical="center" wrapText="1"/>
    </xf>
    <xf numFmtId="0" fontId="42" fillId="0" borderId="0" xfId="4" applyFont="1" applyFill="1" applyAlignment="1">
      <alignment horizontal="center" vertical="center"/>
    </xf>
    <xf numFmtId="0" fontId="28" fillId="0" borderId="0" xfId="8" applyFont="1" applyBorder="1" applyAlignment="1">
      <alignment vertical="top" textRotation="255"/>
    </xf>
    <xf numFmtId="178" fontId="26" fillId="0" borderId="0" xfId="9" quotePrefix="1" applyNumberFormat="1" applyFont="1" applyBorder="1" applyAlignment="1">
      <alignment vertical="center"/>
    </xf>
    <xf numFmtId="178" fontId="26" fillId="0" borderId="1" xfId="9" quotePrefix="1" applyNumberFormat="1" applyFont="1" applyBorder="1" applyAlignment="1">
      <alignment vertical="center"/>
    </xf>
    <xf numFmtId="178" fontId="26" fillId="0" borderId="8" xfId="9" quotePrefix="1" applyNumberFormat="1" applyFont="1" applyBorder="1" applyAlignment="1">
      <alignment vertical="center"/>
    </xf>
    <xf numFmtId="0" fontId="1" fillId="0" borderId="0" xfId="11">
      <alignment vertical="center"/>
    </xf>
    <xf numFmtId="0" fontId="44" fillId="0" borderId="0" xfId="10" applyFont="1" applyBorder="1">
      <alignment vertical="center"/>
    </xf>
    <xf numFmtId="0" fontId="45" fillId="0" borderId="0" xfId="10" applyFont="1" applyFill="1">
      <alignment vertical="center"/>
    </xf>
    <xf numFmtId="0" fontId="45" fillId="0" borderId="8" xfId="10" applyFont="1" applyFill="1" applyBorder="1">
      <alignment vertical="center"/>
    </xf>
    <xf numFmtId="0" fontId="45" fillId="0" borderId="0" xfId="10" applyFont="1" applyFill="1" applyAlignment="1">
      <alignment horizontal="center" vertical="center"/>
    </xf>
    <xf numFmtId="0" fontId="45" fillId="0" borderId="0" xfId="10" applyFont="1" applyFill="1" applyBorder="1" applyAlignment="1">
      <alignment horizontal="center" vertical="center"/>
    </xf>
    <xf numFmtId="0" fontId="45" fillId="0" borderId="0" xfId="10" applyFont="1" applyFill="1" applyBorder="1">
      <alignment vertical="center"/>
    </xf>
    <xf numFmtId="0" fontId="9" fillId="0" borderId="0" xfId="10" applyFont="1" applyFill="1">
      <alignment vertical="center"/>
    </xf>
    <xf numFmtId="0" fontId="9" fillId="0" borderId="0" xfId="10" applyFont="1" applyFill="1" applyBorder="1" applyAlignment="1">
      <alignment horizontal="center" vertical="center"/>
    </xf>
    <xf numFmtId="0" fontId="9" fillId="0" borderId="2" xfId="10" applyFont="1" applyFill="1" applyBorder="1" applyAlignment="1">
      <alignment horizontal="center" vertical="center"/>
    </xf>
    <xf numFmtId="0" fontId="9" fillId="0" borderId="3" xfId="10" applyFont="1" applyFill="1" applyBorder="1">
      <alignment vertical="center"/>
    </xf>
    <xf numFmtId="0" fontId="9" fillId="0" borderId="4" xfId="10" applyFont="1" applyFill="1" applyBorder="1">
      <alignment vertical="center"/>
    </xf>
    <xf numFmtId="0" fontId="48" fillId="0" borderId="0" xfId="10" applyFont="1" applyBorder="1">
      <alignment vertical="center"/>
    </xf>
    <xf numFmtId="0" fontId="9" fillId="0" borderId="1" xfId="10" applyFont="1" applyFill="1" applyBorder="1" applyAlignment="1">
      <alignment horizontal="center" vertical="center"/>
    </xf>
    <xf numFmtId="0" fontId="9" fillId="0" borderId="0" xfId="10" applyFont="1" applyFill="1" applyBorder="1">
      <alignment vertical="center"/>
    </xf>
    <xf numFmtId="0" fontId="9" fillId="0" borderId="8" xfId="10" applyFont="1" applyFill="1" applyBorder="1">
      <alignment vertical="center"/>
    </xf>
    <xf numFmtId="0" fontId="9" fillId="0" borderId="5" xfId="10" applyFont="1" applyFill="1" applyBorder="1">
      <alignment vertical="center"/>
    </xf>
    <xf numFmtId="0" fontId="9" fillId="0" borderId="6" xfId="10" applyFont="1" applyFill="1" applyBorder="1">
      <alignment vertical="center"/>
    </xf>
    <xf numFmtId="0" fontId="9" fillId="0" borderId="6" xfId="10" applyFont="1" applyFill="1" applyBorder="1" applyAlignment="1">
      <alignment horizontal="left" vertical="center"/>
    </xf>
    <xf numFmtId="0" fontId="9" fillId="0" borderId="7" xfId="10" applyFont="1" applyFill="1" applyBorder="1">
      <alignment vertical="center"/>
    </xf>
    <xf numFmtId="0" fontId="9" fillId="0" borderId="9" xfId="10" applyFont="1" applyFill="1" applyBorder="1">
      <alignment vertical="center"/>
    </xf>
    <xf numFmtId="176" fontId="9" fillId="0" borderId="0" xfId="10" applyNumberFormat="1" applyFont="1" applyFill="1" applyBorder="1" applyAlignment="1">
      <alignment horizontal="center" vertical="center"/>
    </xf>
    <xf numFmtId="176" fontId="9" fillId="0" borderId="0" xfId="10" applyNumberFormat="1" applyFont="1" applyFill="1" applyBorder="1" applyAlignment="1">
      <alignment vertical="center"/>
    </xf>
    <xf numFmtId="0" fontId="9" fillId="0" borderId="10" xfId="10" applyFont="1" applyFill="1" applyBorder="1">
      <alignment vertical="center"/>
    </xf>
    <xf numFmtId="0" fontId="9" fillId="0" borderId="11" xfId="10" applyFont="1" applyFill="1" applyBorder="1">
      <alignment vertical="center"/>
    </xf>
    <xf numFmtId="0" fontId="9" fillId="0" borderId="12" xfId="10" applyFont="1" applyFill="1" applyBorder="1">
      <alignment vertical="center"/>
    </xf>
    <xf numFmtId="0" fontId="9" fillId="0" borderId="13" xfId="10" applyFont="1" applyFill="1" applyBorder="1">
      <alignment vertical="center"/>
    </xf>
    <xf numFmtId="0" fontId="9" fillId="0" borderId="14" xfId="10" applyFont="1" applyFill="1" applyBorder="1" applyAlignment="1">
      <alignment vertical="center"/>
    </xf>
    <xf numFmtId="0" fontId="9" fillId="0" borderId="0" xfId="10" applyFont="1" applyFill="1" applyBorder="1" applyAlignment="1">
      <alignment vertical="center"/>
    </xf>
    <xf numFmtId="0" fontId="44" fillId="0" borderId="0" xfId="10" applyFont="1">
      <alignment vertical="center"/>
    </xf>
    <xf numFmtId="0" fontId="48" fillId="0" borderId="0" xfId="10" applyFont="1">
      <alignment vertical="center"/>
    </xf>
    <xf numFmtId="0" fontId="9" fillId="0" borderId="15" xfId="10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0" fontId="9" fillId="0" borderId="9" xfId="10" applyFont="1" applyFill="1" applyBorder="1" applyAlignment="1">
      <alignment horizontal="right" vertical="center"/>
    </xf>
    <xf numFmtId="0" fontId="15" fillId="0" borderId="13" xfId="10" applyFont="1" applyFill="1" applyBorder="1" applyAlignment="1">
      <alignment vertical="center"/>
    </xf>
    <xf numFmtId="0" fontId="15" fillId="0" borderId="9" xfId="10" applyFont="1" applyFill="1" applyBorder="1" applyAlignment="1">
      <alignment vertical="center"/>
    </xf>
    <xf numFmtId="0" fontId="45" fillId="0" borderId="0" xfId="10" applyFont="1" applyFill="1" applyAlignment="1">
      <alignment vertical="top" textRotation="255" wrapText="1"/>
    </xf>
    <xf numFmtId="0" fontId="50" fillId="0" borderId="0" xfId="10" applyFont="1" applyFill="1" applyBorder="1" applyAlignment="1">
      <alignment horizontal="center" vertical="top" textRotation="255" wrapText="1"/>
    </xf>
    <xf numFmtId="177" fontId="15" fillId="0" borderId="0" xfId="10" applyNumberFormat="1" applyFont="1" applyFill="1" applyBorder="1" applyAlignment="1">
      <alignment vertical="center" wrapText="1"/>
    </xf>
    <xf numFmtId="0" fontId="15" fillId="0" borderId="0" xfId="10" applyFont="1" applyFill="1" applyBorder="1" applyAlignment="1">
      <alignment vertical="center"/>
    </xf>
    <xf numFmtId="0" fontId="45" fillId="0" borderId="0" xfId="10" applyFont="1" applyFill="1" applyBorder="1" applyAlignment="1">
      <alignment vertical="center"/>
    </xf>
    <xf numFmtId="0" fontId="45" fillId="0" borderId="0" xfId="10" applyFont="1" applyFill="1" applyBorder="1" applyAlignment="1">
      <alignment vertical="top" wrapText="1"/>
    </xf>
    <xf numFmtId="0" fontId="50" fillId="0" borderId="0" xfId="1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left" vertical="center" wrapText="1"/>
    </xf>
    <xf numFmtId="0" fontId="25" fillId="0" borderId="8" xfId="8" applyFont="1" applyBorder="1">
      <alignment vertical="center"/>
    </xf>
    <xf numFmtId="0" fontId="25" fillId="0" borderId="1" xfId="8" applyFont="1" applyFill="1" applyBorder="1">
      <alignment vertical="center"/>
    </xf>
    <xf numFmtId="0" fontId="25" fillId="0" borderId="0" xfId="8" applyFont="1" applyBorder="1" applyAlignment="1">
      <alignment vertical="top" textRotation="255"/>
    </xf>
    <xf numFmtId="0" fontId="25" fillId="0" borderId="0" xfId="8" applyFont="1" applyAlignment="1">
      <alignment vertical="center" textRotation="255"/>
    </xf>
    <xf numFmtId="0" fontId="28" fillId="0" borderId="0" xfId="8" applyFont="1" applyBorder="1" applyAlignment="1">
      <alignment vertical="center" textRotation="255"/>
    </xf>
    <xf numFmtId="0" fontId="28" fillId="0" borderId="0" xfId="8" applyFont="1" applyBorder="1" applyAlignment="1">
      <alignment horizontal="center" vertical="center" textRotation="255"/>
    </xf>
    <xf numFmtId="0" fontId="25" fillId="0" borderId="0" xfId="8" applyFont="1" applyBorder="1" applyAlignment="1">
      <alignment vertical="center" textRotation="255"/>
    </xf>
    <xf numFmtId="0" fontId="28" fillId="0" borderId="0" xfId="4" applyFont="1" applyFill="1" applyAlignment="1">
      <alignment horizontal="center" vertical="center"/>
    </xf>
    <xf numFmtId="0" fontId="34" fillId="0" borderId="0" xfId="4" applyFont="1" applyFill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56" fillId="0" borderId="0" xfId="11" applyFont="1">
      <alignment vertical="center"/>
    </xf>
    <xf numFmtId="0" fontId="57" fillId="0" borderId="0" xfId="10" applyFont="1" applyBorder="1">
      <alignment vertical="center"/>
    </xf>
    <xf numFmtId="0" fontId="50" fillId="0" borderId="0" xfId="10" applyFont="1" applyFill="1" applyBorder="1" applyAlignment="1">
      <alignment vertical="center"/>
    </xf>
    <xf numFmtId="177" fontId="58" fillId="0" borderId="0" xfId="10" applyNumberFormat="1" applyFont="1" applyFill="1" applyBorder="1" applyAlignment="1">
      <alignment vertical="center" wrapText="1"/>
    </xf>
    <xf numFmtId="0" fontId="58" fillId="0" borderId="0" xfId="10" applyFont="1" applyFill="1" applyBorder="1" applyAlignment="1">
      <alignment vertical="center"/>
    </xf>
    <xf numFmtId="177" fontId="59" fillId="0" borderId="0" xfId="10" applyNumberFormat="1" applyFont="1" applyFill="1" applyBorder="1" applyAlignment="1">
      <alignment vertical="center" wrapText="1"/>
    </xf>
    <xf numFmtId="177" fontId="50" fillId="0" borderId="0" xfId="10" applyNumberFormat="1" applyFont="1" applyFill="1" applyBorder="1" applyAlignment="1">
      <alignment vertical="center"/>
    </xf>
    <xf numFmtId="0" fontId="63" fillId="0" borderId="0" xfId="4" applyFont="1" applyFill="1" applyAlignment="1">
      <alignment horizontal="center" vertical="center"/>
    </xf>
    <xf numFmtId="0" fontId="53" fillId="0" borderId="0" xfId="4" applyFont="1" applyFill="1" applyAlignment="1">
      <alignment horizontal="center" vertical="center"/>
    </xf>
    <xf numFmtId="0" fontId="53" fillId="0" borderId="0" xfId="4" applyFont="1" applyFill="1" applyAlignment="1">
      <alignment vertical="center"/>
    </xf>
    <xf numFmtId="0" fontId="60" fillId="0" borderId="0" xfId="10" applyFont="1" applyFill="1" applyBorder="1" applyAlignment="1">
      <alignment vertical="center"/>
    </xf>
    <xf numFmtId="0" fontId="33" fillId="0" borderId="8" xfId="4" applyFont="1" applyFill="1" applyBorder="1" applyAlignment="1">
      <alignment horizontal="center" vertical="center"/>
    </xf>
    <xf numFmtId="0" fontId="33" fillId="0" borderId="1" xfId="4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horizontal="center" vertical="center"/>
    </xf>
    <xf numFmtId="0" fontId="34" fillId="0" borderId="8" xfId="4" applyFont="1" applyFill="1" applyBorder="1" applyAlignment="1">
      <alignment horizontal="center" vertical="center"/>
    </xf>
    <xf numFmtId="0" fontId="34" fillId="0" borderId="4" xfId="4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left" vertical="center"/>
    </xf>
    <xf numFmtId="0" fontId="34" fillId="0" borderId="0" xfId="8" applyFont="1" applyAlignment="1">
      <alignment vertical="center"/>
    </xf>
    <xf numFmtId="0" fontId="34" fillId="0" borderId="0" xfId="8" applyFont="1">
      <alignment vertical="center"/>
    </xf>
    <xf numFmtId="0" fontId="34" fillId="0" borderId="0" xfId="8" applyFont="1" applyAlignment="1">
      <alignment vertical="center" wrapText="1"/>
    </xf>
    <xf numFmtId="0" fontId="34" fillId="0" borderId="2" xfId="8" applyFont="1" applyBorder="1" applyAlignment="1">
      <alignment vertical="center" wrapText="1"/>
    </xf>
    <xf numFmtId="0" fontId="34" fillId="0" borderId="3" xfId="8" applyFont="1" applyBorder="1">
      <alignment vertical="center"/>
    </xf>
    <xf numFmtId="0" fontId="34" fillId="0" borderId="4" xfId="8" applyFont="1" applyBorder="1">
      <alignment vertical="center"/>
    </xf>
    <xf numFmtId="0" fontId="34" fillId="0" borderId="0" xfId="8" applyFont="1" applyAlignment="1">
      <alignment horizontal="left" vertical="center" wrapText="1"/>
    </xf>
    <xf numFmtId="0" fontId="34" fillId="0" borderId="1" xfId="8" applyFont="1" applyBorder="1" applyAlignment="1">
      <alignment horizontal="left" vertical="center" wrapText="1"/>
    </xf>
    <xf numFmtId="0" fontId="34" fillId="0" borderId="0" xfId="8" applyFont="1" applyBorder="1">
      <alignment vertical="center"/>
    </xf>
    <xf numFmtId="0" fontId="34" fillId="0" borderId="8" xfId="8" applyFont="1" applyBorder="1">
      <alignment vertical="center"/>
    </xf>
    <xf numFmtId="0" fontId="34" fillId="0" borderId="0" xfId="8" applyFont="1" applyFill="1" applyBorder="1">
      <alignment vertical="center"/>
    </xf>
    <xf numFmtId="0" fontId="34" fillId="0" borderId="1" xfId="8" applyFont="1" applyFill="1" applyBorder="1">
      <alignment vertical="center"/>
    </xf>
    <xf numFmtId="0" fontId="34" fillId="0" borderId="2" xfId="8" applyFont="1" applyBorder="1">
      <alignment vertical="center"/>
    </xf>
    <xf numFmtId="0" fontId="34" fillId="0" borderId="0" xfId="8" applyFont="1" applyBorder="1" applyAlignment="1">
      <alignment vertical="center"/>
    </xf>
    <xf numFmtId="0" fontId="34" fillId="0" borderId="1" xfId="8" applyFont="1" applyBorder="1" applyAlignment="1">
      <alignment vertical="center"/>
    </xf>
    <xf numFmtId="0" fontId="34" fillId="0" borderId="0" xfId="8" quotePrefix="1" applyFont="1" applyBorder="1" applyAlignment="1">
      <alignment vertical="center"/>
    </xf>
    <xf numFmtId="0" fontId="34" fillId="0" borderId="10" xfId="8" applyFont="1" applyBorder="1">
      <alignment vertical="center"/>
    </xf>
    <xf numFmtId="0" fontId="34" fillId="0" borderId="10" xfId="8" quotePrefix="1" applyFont="1" applyBorder="1" applyAlignment="1">
      <alignment vertical="center"/>
    </xf>
    <xf numFmtId="0" fontId="34" fillId="0" borderId="10" xfId="8" applyFont="1" applyBorder="1" applyAlignment="1">
      <alignment vertical="center"/>
    </xf>
    <xf numFmtId="0" fontId="34" fillId="0" borderId="36" xfId="8" applyFont="1" applyBorder="1" applyAlignment="1">
      <alignment vertical="center"/>
    </xf>
    <xf numFmtId="0" fontId="34" fillId="0" borderId="11" xfId="8" applyFont="1" applyBorder="1" applyAlignment="1">
      <alignment vertical="center"/>
    </xf>
    <xf numFmtId="0" fontId="34" fillId="0" borderId="1" xfId="8" applyFont="1" applyBorder="1">
      <alignment vertical="center"/>
    </xf>
    <xf numFmtId="20" fontId="34" fillId="0" borderId="3" xfId="8" applyNumberFormat="1" applyFont="1" applyBorder="1" applyAlignment="1">
      <alignment vertical="center"/>
    </xf>
    <xf numFmtId="0" fontId="34" fillId="0" borderId="8" xfId="8" applyFont="1" applyBorder="1" applyAlignment="1">
      <alignment vertical="center"/>
    </xf>
    <xf numFmtId="177" fontId="34" fillId="0" borderId="3" xfId="8" applyNumberFormat="1" applyFont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0" fontId="67" fillId="0" borderId="1" xfId="0" applyFont="1" applyFill="1" applyBorder="1">
      <alignment vertical="center"/>
    </xf>
    <xf numFmtId="0" fontId="67" fillId="0" borderId="8" xfId="0" applyFont="1" applyFill="1" applyBorder="1" applyAlignment="1">
      <alignment vertical="center"/>
    </xf>
    <xf numFmtId="0" fontId="67" fillId="0" borderId="0" xfId="0" applyFont="1" applyFill="1" applyBorder="1">
      <alignment vertical="center"/>
    </xf>
    <xf numFmtId="0" fontId="67" fillId="0" borderId="1" xfId="0" applyFont="1" applyFill="1" applyBorder="1" applyAlignment="1">
      <alignment vertical="center"/>
    </xf>
    <xf numFmtId="0" fontId="67" fillId="0" borderId="8" xfId="0" applyFont="1" applyFill="1" applyBorder="1">
      <alignment vertical="center"/>
    </xf>
    <xf numFmtId="177" fontId="34" fillId="0" borderId="0" xfId="8" quotePrefix="1" applyNumberFormat="1" applyFont="1" applyBorder="1" applyAlignment="1">
      <alignment vertical="center"/>
    </xf>
    <xf numFmtId="177" fontId="34" fillId="0" borderId="0" xfId="8" applyNumberFormat="1" applyFont="1" applyBorder="1" applyAlignment="1">
      <alignment vertical="center"/>
    </xf>
    <xf numFmtId="177" fontId="34" fillId="0" borderId="8" xfId="8" applyNumberFormat="1" applyFont="1" applyBorder="1" applyAlignment="1">
      <alignment vertical="center"/>
    </xf>
    <xf numFmtId="177" fontId="34" fillId="0" borderId="1" xfId="8" quotePrefix="1" applyNumberFormat="1" applyFont="1" applyBorder="1" applyAlignment="1">
      <alignment vertical="center"/>
    </xf>
    <xf numFmtId="20" fontId="34" fillId="0" borderId="2" xfId="8" applyNumberFormat="1" applyFont="1" applyBorder="1" applyAlignment="1">
      <alignment vertical="center"/>
    </xf>
    <xf numFmtId="20" fontId="34" fillId="0" borderId="4" xfId="8" applyNumberFormat="1" applyFont="1" applyBorder="1" applyAlignment="1">
      <alignment vertical="center"/>
    </xf>
    <xf numFmtId="0" fontId="34" fillId="0" borderId="0" xfId="8" applyFont="1" applyFill="1" applyBorder="1" applyAlignment="1">
      <alignment vertical="center"/>
    </xf>
    <xf numFmtId="178" fontId="34" fillId="0" borderId="0" xfId="8" quotePrefix="1" applyNumberFormat="1" applyFont="1" applyFill="1" applyBorder="1" applyAlignment="1">
      <alignment vertical="center"/>
    </xf>
    <xf numFmtId="178" fontId="34" fillId="0" borderId="0" xfId="9" quotePrefix="1" applyNumberFormat="1" applyFont="1" applyBorder="1" applyAlignment="1">
      <alignment vertical="center"/>
    </xf>
    <xf numFmtId="178" fontId="34" fillId="0" borderId="8" xfId="8" quotePrefix="1" applyNumberFormat="1" applyFont="1" applyFill="1" applyBorder="1" applyAlignment="1">
      <alignment vertical="center"/>
    </xf>
    <xf numFmtId="178" fontId="34" fillId="0" borderId="1" xfId="8" quotePrefix="1" applyNumberFormat="1" applyFont="1" applyFill="1" applyBorder="1" applyAlignment="1">
      <alignment vertical="center"/>
    </xf>
    <xf numFmtId="0" fontId="34" fillId="0" borderId="0" xfId="9" applyFont="1" applyBorder="1" applyAlignment="1">
      <alignment vertical="center"/>
    </xf>
    <xf numFmtId="0" fontId="34" fillId="0" borderId="8" xfId="8" applyFont="1" applyFill="1" applyBorder="1">
      <alignment vertical="center"/>
    </xf>
    <xf numFmtId="20" fontId="34" fillId="0" borderId="0" xfId="8" applyNumberFormat="1" applyFont="1" applyBorder="1" applyAlignment="1">
      <alignment vertical="center"/>
    </xf>
    <xf numFmtId="20" fontId="34" fillId="0" borderId="8" xfId="8" applyNumberFormat="1" applyFont="1" applyBorder="1" applyAlignment="1">
      <alignment vertical="center"/>
    </xf>
    <xf numFmtId="20" fontId="34" fillId="0" borderId="1" xfId="8" applyNumberFormat="1" applyFont="1" applyBorder="1" applyAlignment="1">
      <alignment vertical="center"/>
    </xf>
    <xf numFmtId="20" fontId="34" fillId="0" borderId="0" xfId="8" quotePrefix="1" applyNumberFormat="1" applyFont="1" applyBorder="1" applyAlignment="1">
      <alignment vertical="center"/>
    </xf>
    <xf numFmtId="0" fontId="34" fillId="0" borderId="1" xfId="9" applyFont="1" applyBorder="1" applyAlignment="1">
      <alignment vertical="center"/>
    </xf>
    <xf numFmtId="0" fontId="34" fillId="0" borderId="8" xfId="9" applyFont="1" applyBorder="1" applyAlignment="1">
      <alignment vertical="center"/>
    </xf>
    <xf numFmtId="178" fontId="34" fillId="0" borderId="1" xfId="9" quotePrefix="1" applyNumberFormat="1" applyFont="1" applyBorder="1" applyAlignment="1">
      <alignment vertical="center"/>
    </xf>
    <xf numFmtId="178" fontId="34" fillId="0" borderId="8" xfId="9" quotePrefix="1" applyNumberFormat="1" applyFont="1" applyBorder="1" applyAlignment="1">
      <alignment vertical="center"/>
    </xf>
    <xf numFmtId="0" fontId="34" fillId="0" borderId="0" xfId="8" quotePrefix="1" applyFont="1" applyBorder="1" applyAlignment="1">
      <alignment horizontal="center" vertical="center"/>
    </xf>
    <xf numFmtId="0" fontId="53" fillId="0" borderId="2" xfId="4" applyFont="1" applyFill="1" applyBorder="1" applyAlignment="1">
      <alignment horizontal="center" vertical="center"/>
    </xf>
    <xf numFmtId="0" fontId="53" fillId="0" borderId="3" xfId="4" applyFont="1" applyFill="1" applyBorder="1" applyAlignment="1">
      <alignment horizontal="center" vertical="center"/>
    </xf>
    <xf numFmtId="0" fontId="53" fillId="0" borderId="4" xfId="4" applyFont="1" applyFill="1" applyBorder="1" applyAlignment="1">
      <alignment horizontal="center" vertical="center"/>
    </xf>
    <xf numFmtId="0" fontId="53" fillId="0" borderId="1" xfId="4" applyFont="1" applyFill="1" applyBorder="1" applyAlignment="1">
      <alignment horizontal="center" vertical="center"/>
    </xf>
    <xf numFmtId="0" fontId="53" fillId="0" borderId="0" xfId="4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/>
    </xf>
    <xf numFmtId="0" fontId="53" fillId="0" borderId="8" xfId="0" applyFont="1" applyFill="1" applyBorder="1" applyAlignment="1">
      <alignment vertical="center"/>
    </xf>
    <xf numFmtId="0" fontId="53" fillId="0" borderId="8" xfId="4" applyFont="1" applyFill="1" applyBorder="1" applyAlignment="1">
      <alignment horizontal="center" vertical="center"/>
    </xf>
    <xf numFmtId="0" fontId="25" fillId="0" borderId="8" xfId="8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8" xfId="0" applyFont="1" applyFill="1" applyBorder="1" applyAlignment="1">
      <alignment vertical="center"/>
    </xf>
    <xf numFmtId="0" fontId="65" fillId="0" borderId="1" xfId="0" applyFont="1" applyFill="1" applyBorder="1" applyAlignment="1">
      <alignment vertical="center"/>
    </xf>
    <xf numFmtId="0" fontId="25" fillId="0" borderId="8" xfId="8" applyFont="1" applyFill="1" applyBorder="1">
      <alignment vertical="center"/>
    </xf>
    <xf numFmtId="178" fontId="25" fillId="0" borderId="8" xfId="8" quotePrefix="1" applyNumberFormat="1" applyFont="1" applyFill="1" applyBorder="1" applyAlignment="1">
      <alignment vertical="center"/>
    </xf>
    <xf numFmtId="178" fontId="25" fillId="0" borderId="0" xfId="8" quotePrefix="1" applyNumberFormat="1" applyFont="1" applyFill="1" applyBorder="1" applyAlignment="1">
      <alignment vertical="center"/>
    </xf>
    <xf numFmtId="178" fontId="25" fillId="0" borderId="1" xfId="8" quotePrefix="1" applyNumberFormat="1" applyFont="1" applyFill="1" applyBorder="1" applyAlignment="1">
      <alignment vertical="center"/>
    </xf>
    <xf numFmtId="0" fontId="25" fillId="0" borderId="1" xfId="8" applyFont="1" applyBorder="1">
      <alignment vertical="center"/>
    </xf>
    <xf numFmtId="0" fontId="63" fillId="0" borderId="0" xfId="4" applyFont="1" applyFill="1" applyBorder="1" applyAlignment="1">
      <alignment horizontal="center" vertical="center"/>
    </xf>
    <xf numFmtId="0" fontId="63" fillId="0" borderId="8" xfId="4" applyFont="1" applyFill="1" applyBorder="1" applyAlignment="1">
      <alignment horizontal="center" vertical="center"/>
    </xf>
    <xf numFmtId="0" fontId="63" fillId="0" borderId="2" xfId="4" applyFont="1" applyFill="1" applyBorder="1" applyAlignment="1">
      <alignment horizontal="center" vertical="center"/>
    </xf>
    <xf numFmtId="0" fontId="63" fillId="0" borderId="3" xfId="4" applyFont="1" applyFill="1" applyBorder="1" applyAlignment="1">
      <alignment horizontal="center" vertical="center"/>
    </xf>
    <xf numFmtId="0" fontId="63" fillId="0" borderId="4" xfId="4" applyFont="1" applyFill="1" applyBorder="1" applyAlignment="1">
      <alignment horizontal="center" vertical="center"/>
    </xf>
    <xf numFmtId="0" fontId="63" fillId="0" borderId="1" xfId="4" applyFont="1" applyFill="1" applyBorder="1" applyAlignment="1">
      <alignment horizontal="center" vertical="center"/>
    </xf>
    <xf numFmtId="0" fontId="53" fillId="0" borderId="0" xfId="4" quotePrefix="1" applyFont="1" applyFill="1" applyBorder="1" applyAlignment="1">
      <alignment horizontal="center" vertical="center"/>
    </xf>
    <xf numFmtId="0" fontId="53" fillId="0" borderId="0" xfId="4" applyFont="1" applyFill="1" applyBorder="1" applyAlignment="1">
      <alignment horizontal="center" vertical="center"/>
    </xf>
    <xf numFmtId="178" fontId="53" fillId="0" borderId="0" xfId="4" quotePrefix="1" applyNumberFormat="1" applyFont="1" applyFill="1" applyBorder="1" applyAlignment="1">
      <alignment horizontal="center" vertical="center"/>
    </xf>
    <xf numFmtId="178" fontId="34" fillId="0" borderId="0" xfId="4" quotePrefix="1" applyNumberFormat="1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horizontal="center" vertical="center"/>
    </xf>
    <xf numFmtId="0" fontId="34" fillId="0" borderId="0" xfId="4" quotePrefix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 wrapText="1"/>
    </xf>
    <xf numFmtId="0" fontId="19" fillId="0" borderId="0" xfId="4" applyFont="1" applyFill="1" applyBorder="1" applyAlignment="1">
      <alignment horizontal="center" vertical="center"/>
    </xf>
    <xf numFmtId="0" fontId="19" fillId="0" borderId="0" xfId="4" applyFont="1" applyFill="1" applyAlignment="1">
      <alignment horizontal="center" vertical="center"/>
    </xf>
    <xf numFmtId="0" fontId="23" fillId="0" borderId="0" xfId="4" applyFont="1" applyFill="1" applyBorder="1" applyAlignment="1">
      <alignment horizontal="center" vertical="center" wrapText="1"/>
    </xf>
    <xf numFmtId="0" fontId="23" fillId="0" borderId="0" xfId="4" applyFont="1" applyFill="1" applyBorder="1" applyAlignment="1">
      <alignment horizontal="center" vertical="center"/>
    </xf>
    <xf numFmtId="178" fontId="19" fillId="0" borderId="0" xfId="4" applyNumberFormat="1" applyFont="1" applyFill="1" applyAlignment="1">
      <alignment horizontal="center" vertical="center" wrapText="1"/>
    </xf>
    <xf numFmtId="0" fontId="25" fillId="0" borderId="0" xfId="4" applyFont="1" applyFill="1" applyAlignment="1">
      <alignment horizontal="center" vertical="center" wrapText="1"/>
    </xf>
    <xf numFmtId="178" fontId="19" fillId="0" borderId="14" xfId="4" applyNumberFormat="1" applyFont="1" applyFill="1" applyBorder="1" applyAlignment="1">
      <alignment horizontal="center" vertical="center" wrapText="1"/>
    </xf>
    <xf numFmtId="0" fontId="19" fillId="0" borderId="14" xfId="4" applyFont="1" applyFill="1" applyBorder="1" applyAlignment="1">
      <alignment horizontal="center" vertical="center"/>
    </xf>
    <xf numFmtId="0" fontId="19" fillId="0" borderId="14" xfId="4" applyFont="1" applyFill="1" applyBorder="1" applyAlignment="1">
      <alignment horizontal="center" vertical="center" wrapText="1"/>
    </xf>
    <xf numFmtId="0" fontId="19" fillId="0" borderId="17" xfId="4" applyFont="1" applyFill="1" applyBorder="1" applyAlignment="1">
      <alignment horizontal="center" vertical="center" wrapText="1"/>
    </xf>
    <xf numFmtId="0" fontId="19" fillId="0" borderId="6" xfId="4" applyFont="1" applyFill="1" applyBorder="1" applyAlignment="1">
      <alignment horizontal="center" vertical="center" wrapText="1"/>
    </xf>
    <xf numFmtId="0" fontId="19" fillId="0" borderId="9" xfId="4" applyFont="1" applyFill="1" applyBorder="1" applyAlignment="1">
      <alignment horizontal="center" vertical="center" wrapText="1"/>
    </xf>
    <xf numFmtId="0" fontId="19" fillId="0" borderId="12" xfId="4" applyFont="1" applyFill="1" applyBorder="1" applyAlignment="1">
      <alignment horizontal="center" vertical="center" wrapText="1"/>
    </xf>
    <xf numFmtId="0" fontId="42" fillId="0" borderId="0" xfId="4" applyFont="1" applyFill="1" applyAlignment="1">
      <alignment horizontal="center" vertical="center" textRotation="255"/>
    </xf>
    <xf numFmtId="0" fontId="17" fillId="0" borderId="0" xfId="4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 wrapText="1"/>
    </xf>
    <xf numFmtId="0" fontId="28" fillId="0" borderId="0" xfId="4" applyFont="1" applyFill="1" applyAlignment="1">
      <alignment horizontal="center" vertical="center"/>
    </xf>
    <xf numFmtId="0" fontId="28" fillId="0" borderId="0" xfId="4" applyFont="1" applyFill="1" applyAlignment="1">
      <alignment horizontal="center" vertical="center" wrapText="1"/>
    </xf>
    <xf numFmtId="0" fontId="37" fillId="0" borderId="27" xfId="4" applyFont="1" applyFill="1" applyBorder="1" applyAlignment="1">
      <alignment horizontal="center"/>
    </xf>
    <xf numFmtId="0" fontId="52" fillId="0" borderId="28" xfId="4" applyFont="1" applyFill="1" applyBorder="1" applyAlignment="1">
      <alignment horizontal="center"/>
    </xf>
    <xf numFmtId="0" fontId="52" fillId="0" borderId="29" xfId="4" applyFont="1" applyFill="1" applyBorder="1" applyAlignment="1">
      <alignment horizontal="center"/>
    </xf>
    <xf numFmtId="0" fontId="52" fillId="0" borderId="30" xfId="4" applyFont="1" applyFill="1" applyBorder="1" applyAlignment="1">
      <alignment horizontal="center"/>
    </xf>
    <xf numFmtId="0" fontId="52" fillId="0" borderId="31" xfId="4" applyFont="1" applyFill="1" applyBorder="1" applyAlignment="1">
      <alignment horizontal="center"/>
    </xf>
    <xf numFmtId="0" fontId="52" fillId="0" borderId="32" xfId="4" applyFont="1" applyFill="1" applyBorder="1" applyAlignment="1">
      <alignment horizontal="center"/>
    </xf>
    <xf numFmtId="0" fontId="52" fillId="0" borderId="33" xfId="4" applyFont="1" applyFill="1" applyBorder="1" applyAlignment="1">
      <alignment horizontal="center"/>
    </xf>
    <xf numFmtId="0" fontId="52" fillId="0" borderId="34" xfId="4" applyFont="1" applyFill="1" applyBorder="1" applyAlignment="1">
      <alignment horizontal="center"/>
    </xf>
    <xf numFmtId="0" fontId="52" fillId="0" borderId="35" xfId="4" applyFont="1" applyFill="1" applyBorder="1" applyAlignment="1">
      <alignment horizontal="center"/>
    </xf>
    <xf numFmtId="178" fontId="28" fillId="0" borderId="0" xfId="4" applyNumberFormat="1" applyFont="1" applyFill="1" applyAlignment="1">
      <alignment horizontal="center" vertical="center" wrapText="1"/>
    </xf>
    <xf numFmtId="178" fontId="28" fillId="0" borderId="0" xfId="4" quotePrefix="1" applyNumberFormat="1" applyFont="1" applyFill="1" applyAlignment="1">
      <alignment horizontal="center" vertical="center" wrapText="1"/>
    </xf>
    <xf numFmtId="0" fontId="28" fillId="0" borderId="0" xfId="4" quotePrefix="1" applyFont="1" applyFill="1" applyAlignment="1">
      <alignment horizontal="center" vertical="center" wrapText="1"/>
    </xf>
    <xf numFmtId="0" fontId="28" fillId="0" borderId="8" xfId="4" applyFont="1" applyFill="1" applyBorder="1" applyAlignment="1">
      <alignment horizontal="center" vertical="center"/>
    </xf>
    <xf numFmtId="0" fontId="28" fillId="0" borderId="1" xfId="4" quotePrefix="1" applyFont="1" applyFill="1" applyBorder="1" applyAlignment="1">
      <alignment horizontal="center" vertical="center" wrapText="1"/>
    </xf>
    <xf numFmtId="0" fontId="28" fillId="0" borderId="1" xfId="4" applyFont="1" applyFill="1" applyBorder="1" applyAlignment="1">
      <alignment horizontal="center" vertical="center"/>
    </xf>
    <xf numFmtId="0" fontId="28" fillId="0" borderId="10" xfId="4" applyFont="1" applyFill="1" applyBorder="1" applyAlignment="1">
      <alignment horizontal="center" vertical="center"/>
    </xf>
    <xf numFmtId="0" fontId="28" fillId="0" borderId="3" xfId="4" applyFont="1" applyFill="1" applyBorder="1" applyAlignment="1">
      <alignment horizontal="center" vertical="center"/>
    </xf>
    <xf numFmtId="20" fontId="53" fillId="0" borderId="0" xfId="4" quotePrefix="1" applyNumberFormat="1" applyFont="1" applyFill="1" applyBorder="1" applyAlignment="1">
      <alignment horizontal="center" vertical="center"/>
    </xf>
    <xf numFmtId="0" fontId="28" fillId="0" borderId="10" xfId="4" applyFont="1" applyFill="1" applyBorder="1" applyAlignment="1">
      <alignment horizontal="center" vertical="center" wrapText="1"/>
    </xf>
    <xf numFmtId="0" fontId="28" fillId="0" borderId="0" xfId="4" quotePrefix="1" applyFont="1" applyFill="1" applyBorder="1" applyAlignment="1">
      <alignment horizontal="center" vertical="center" wrapText="1"/>
    </xf>
    <xf numFmtId="0" fontId="28" fillId="0" borderId="8" xfId="4" applyFont="1" applyFill="1" applyBorder="1" applyAlignment="1">
      <alignment horizontal="center" vertical="center" wrapText="1"/>
    </xf>
    <xf numFmtId="0" fontId="28" fillId="0" borderId="0" xfId="4" applyFont="1" applyFill="1" applyBorder="1" applyAlignment="1">
      <alignment horizontal="center" vertical="center" wrapText="1"/>
    </xf>
    <xf numFmtId="0" fontId="54" fillId="0" borderId="28" xfId="4" applyFont="1" applyFill="1" applyBorder="1" applyAlignment="1">
      <alignment horizontal="center"/>
    </xf>
    <xf numFmtId="0" fontId="54" fillId="0" borderId="29" xfId="4" applyFont="1" applyFill="1" applyBorder="1" applyAlignment="1">
      <alignment horizontal="center"/>
    </xf>
    <xf numFmtId="0" fontId="54" fillId="0" borderId="30" xfId="4" applyFont="1" applyFill="1" applyBorder="1" applyAlignment="1">
      <alignment horizontal="center"/>
    </xf>
    <xf numFmtId="0" fontId="54" fillId="0" borderId="31" xfId="4" applyFont="1" applyFill="1" applyBorder="1" applyAlignment="1">
      <alignment horizontal="center"/>
    </xf>
    <xf numFmtId="0" fontId="54" fillId="0" borderId="32" xfId="4" applyFont="1" applyFill="1" applyBorder="1" applyAlignment="1">
      <alignment horizontal="center"/>
    </xf>
    <xf numFmtId="0" fontId="54" fillId="0" borderId="33" xfId="4" applyFont="1" applyFill="1" applyBorder="1" applyAlignment="1">
      <alignment horizontal="center"/>
    </xf>
    <xf numFmtId="0" fontId="54" fillId="0" borderId="34" xfId="4" applyFont="1" applyFill="1" applyBorder="1" applyAlignment="1">
      <alignment horizontal="center"/>
    </xf>
    <xf numFmtId="0" fontId="54" fillId="0" borderId="35" xfId="4" applyFont="1" applyFill="1" applyBorder="1" applyAlignment="1">
      <alignment horizontal="center"/>
    </xf>
    <xf numFmtId="0" fontId="28" fillId="0" borderId="1" xfId="4" applyFont="1" applyFill="1" applyBorder="1" applyAlignment="1">
      <alignment horizontal="center" vertical="center" wrapText="1"/>
    </xf>
    <xf numFmtId="0" fontId="25" fillId="0" borderId="0" xfId="4" applyFont="1" applyFill="1" applyAlignment="1">
      <alignment horizontal="center" vertical="center"/>
    </xf>
    <xf numFmtId="178" fontId="27" fillId="0" borderId="0" xfId="4" applyNumberFormat="1" applyFont="1" applyFill="1" applyAlignment="1">
      <alignment horizontal="center" vertical="center" wrapText="1"/>
    </xf>
    <xf numFmtId="0" fontId="27" fillId="0" borderId="0" xfId="4" applyFont="1" applyFill="1" applyAlignment="1">
      <alignment horizontal="center" vertical="center"/>
    </xf>
    <xf numFmtId="0" fontId="28" fillId="0" borderId="3" xfId="4" applyFont="1" applyFill="1" applyBorder="1" applyAlignment="1">
      <alignment horizontal="center" vertical="center" wrapText="1"/>
    </xf>
    <xf numFmtId="0" fontId="28" fillId="0" borderId="0" xfId="8" applyFont="1" applyBorder="1" applyAlignment="1">
      <alignment horizontal="center" vertical="top" textRotation="255"/>
    </xf>
    <xf numFmtId="0" fontId="25" fillId="0" borderId="0" xfId="8" applyFont="1" applyBorder="1" applyAlignment="1">
      <alignment horizontal="center" vertical="top" textRotation="255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0" fontId="25" fillId="0" borderId="0" xfId="8" quotePrefix="1" applyFont="1" applyBorder="1" applyAlignment="1">
      <alignment horizontal="center" vertical="center"/>
    </xf>
    <xf numFmtId="0" fontId="25" fillId="0" borderId="0" xfId="9" quotePrefix="1" applyFont="1" applyBorder="1" applyAlignment="1">
      <alignment horizontal="center" vertical="center"/>
    </xf>
    <xf numFmtId="0" fontId="25" fillId="0" borderId="0" xfId="9" applyFont="1" applyBorder="1" applyAlignment="1">
      <alignment horizontal="center" vertical="center"/>
    </xf>
    <xf numFmtId="178" fontId="26" fillId="0" borderId="0" xfId="9" quotePrefix="1" applyNumberFormat="1" applyFont="1" applyBorder="1" applyAlignment="1">
      <alignment horizontal="center" vertical="center"/>
    </xf>
    <xf numFmtId="0" fontId="25" fillId="0" borderId="3" xfId="8" quotePrefix="1" applyFont="1" applyBorder="1" applyAlignment="1">
      <alignment horizontal="center" vertical="center"/>
    </xf>
    <xf numFmtId="0" fontId="25" fillId="0" borderId="3" xfId="8" applyFont="1" applyBorder="1" applyAlignment="1">
      <alignment horizontal="center" vertical="center"/>
    </xf>
    <xf numFmtId="0" fontId="26" fillId="0" borderId="0" xfId="8" quotePrefix="1" applyFont="1" applyBorder="1" applyAlignment="1">
      <alignment horizontal="center" vertical="center"/>
    </xf>
    <xf numFmtId="0" fontId="26" fillId="0" borderId="0" xfId="8" applyFont="1" applyBorder="1" applyAlignment="1">
      <alignment horizontal="center" vertical="center"/>
    </xf>
    <xf numFmtId="20" fontId="26" fillId="0" borderId="0" xfId="8" applyNumberFormat="1" applyFont="1" applyBorder="1" applyAlignment="1">
      <alignment horizontal="center" vertical="center"/>
    </xf>
    <xf numFmtId="178" fontId="25" fillId="0" borderId="0" xfId="9" quotePrefix="1" applyNumberFormat="1" applyFont="1" applyBorder="1" applyAlignment="1">
      <alignment horizontal="center" vertical="center"/>
    </xf>
    <xf numFmtId="0" fontId="25" fillId="0" borderId="0" xfId="8" applyFont="1" applyBorder="1" applyAlignment="1">
      <alignment horizontal="center" vertical="center"/>
    </xf>
    <xf numFmtId="0" fontId="25" fillId="0" borderId="0" xfId="8" applyFont="1" applyAlignment="1">
      <alignment horizontal="center" vertical="center"/>
    </xf>
    <xf numFmtId="0" fontId="53" fillId="0" borderId="3" xfId="4" quotePrefix="1" applyFont="1" applyFill="1" applyBorder="1" applyAlignment="1">
      <alignment horizontal="center" vertical="center"/>
    </xf>
    <xf numFmtId="0" fontId="53" fillId="0" borderId="3" xfId="4" applyFont="1" applyFill="1" applyBorder="1" applyAlignment="1">
      <alignment horizontal="center" vertical="center"/>
    </xf>
    <xf numFmtId="0" fontId="53" fillId="0" borderId="0" xfId="4" applyFont="1" applyFill="1" applyAlignment="1">
      <alignment horizontal="center" vertical="center" wrapText="1"/>
    </xf>
    <xf numFmtId="0" fontId="53" fillId="0" borderId="0" xfId="4" applyFont="1" applyFill="1" applyAlignment="1">
      <alignment horizontal="center" vertical="center"/>
    </xf>
    <xf numFmtId="0" fontId="53" fillId="0" borderId="10" xfId="4" applyFont="1" applyFill="1" applyBorder="1" applyAlignment="1">
      <alignment horizontal="center" vertical="center"/>
    </xf>
    <xf numFmtId="0" fontId="64" fillId="0" borderId="28" xfId="4" applyFont="1" applyFill="1" applyBorder="1" applyAlignment="1">
      <alignment horizontal="center"/>
    </xf>
    <xf numFmtId="0" fontId="64" fillId="0" borderId="29" xfId="4" applyFont="1" applyFill="1" applyBorder="1" applyAlignment="1">
      <alignment horizontal="center"/>
    </xf>
    <xf numFmtId="0" fontId="64" fillId="0" borderId="30" xfId="4" applyFont="1" applyFill="1" applyBorder="1" applyAlignment="1">
      <alignment horizontal="center"/>
    </xf>
    <xf numFmtId="0" fontId="64" fillId="0" borderId="31" xfId="4" applyFont="1" applyFill="1" applyBorder="1" applyAlignment="1">
      <alignment horizontal="center"/>
    </xf>
    <xf numFmtId="0" fontId="64" fillId="0" borderId="32" xfId="4" applyFont="1" applyFill="1" applyBorder="1" applyAlignment="1">
      <alignment horizontal="center"/>
    </xf>
    <xf numFmtId="0" fontId="64" fillId="0" borderId="33" xfId="4" applyFont="1" applyFill="1" applyBorder="1" applyAlignment="1">
      <alignment horizontal="center"/>
    </xf>
    <xf numFmtId="0" fontId="64" fillId="0" borderId="34" xfId="4" applyFont="1" applyFill="1" applyBorder="1" applyAlignment="1">
      <alignment horizontal="center"/>
    </xf>
    <xf numFmtId="0" fontId="64" fillId="0" borderId="35" xfId="4" applyFont="1" applyFill="1" applyBorder="1" applyAlignment="1">
      <alignment horizontal="center"/>
    </xf>
    <xf numFmtId="0" fontId="55" fillId="0" borderId="0" xfId="10" applyFont="1" applyFill="1" applyAlignment="1">
      <alignment horizontal="center" vertical="center" wrapText="1"/>
    </xf>
    <xf numFmtId="0" fontId="55" fillId="0" borderId="0" xfId="10" applyFont="1" applyFill="1" applyBorder="1" applyAlignment="1">
      <alignment horizontal="center" vertical="top" wrapText="1"/>
    </xf>
    <xf numFmtId="0" fontId="60" fillId="0" borderId="0" xfId="10" applyFont="1" applyFill="1" applyBorder="1" applyAlignment="1">
      <alignment horizontal="center" vertical="center" wrapText="1"/>
    </xf>
    <xf numFmtId="0" fontId="60" fillId="0" borderId="0" xfId="10" applyFont="1" applyFill="1" applyBorder="1" applyAlignment="1">
      <alignment horizontal="center" vertical="top" wrapText="1"/>
    </xf>
    <xf numFmtId="0" fontId="60" fillId="0" borderId="0" xfId="10" quotePrefix="1" applyFont="1" applyFill="1" applyBorder="1" applyAlignment="1">
      <alignment horizontal="center" vertical="center" wrapText="1"/>
    </xf>
    <xf numFmtId="0" fontId="60" fillId="0" borderId="0" xfId="10" applyFont="1" applyFill="1" applyBorder="1" applyAlignment="1">
      <alignment horizontal="center" vertical="center"/>
    </xf>
    <xf numFmtId="0" fontId="65" fillId="0" borderId="3" xfId="10" applyFont="1" applyFill="1" applyBorder="1" applyAlignment="1">
      <alignment horizontal="center" vertical="center"/>
    </xf>
    <xf numFmtId="0" fontId="65" fillId="0" borderId="0" xfId="10" applyFont="1" applyFill="1" applyBorder="1" applyAlignment="1">
      <alignment horizontal="center" vertical="center"/>
    </xf>
    <xf numFmtId="0" fontId="25" fillId="0" borderId="0" xfId="11" applyFont="1" applyAlignment="1">
      <alignment horizontal="center" vertical="center"/>
    </xf>
    <xf numFmtId="0" fontId="25" fillId="0" borderId="10" xfId="11" applyFont="1" applyBorder="1" applyAlignment="1">
      <alignment horizontal="center" vertical="center"/>
    </xf>
    <xf numFmtId="0" fontId="65" fillId="0" borderId="0" xfId="10" quotePrefix="1" applyFont="1" applyBorder="1" applyAlignment="1">
      <alignment horizontal="center" vertical="center" wrapText="1"/>
    </xf>
    <xf numFmtId="0" fontId="65" fillId="0" borderId="0" xfId="10" applyFont="1" applyBorder="1" applyAlignment="1">
      <alignment horizontal="center" vertical="center"/>
    </xf>
    <xf numFmtId="0" fontId="65" fillId="0" borderId="8" xfId="10" applyFont="1" applyBorder="1" applyAlignment="1">
      <alignment horizontal="center" vertical="center"/>
    </xf>
    <xf numFmtId="0" fontId="65" fillId="0" borderId="1" xfId="10" quotePrefix="1" applyFont="1" applyBorder="1" applyAlignment="1">
      <alignment horizontal="center" vertical="center" wrapText="1"/>
    </xf>
    <xf numFmtId="0" fontId="65" fillId="0" borderId="1" xfId="10" applyFont="1" applyBorder="1" applyAlignment="1">
      <alignment horizontal="center" vertical="center"/>
    </xf>
    <xf numFmtId="0" fontId="61" fillId="0" borderId="0" xfId="11" applyFont="1" applyAlignment="1">
      <alignment horizontal="center" vertical="center"/>
    </xf>
    <xf numFmtId="0" fontId="62" fillId="0" borderId="0" xfId="11" applyFont="1" applyAlignment="1">
      <alignment horizontal="center" vertical="center"/>
    </xf>
    <xf numFmtId="0" fontId="55" fillId="0" borderId="0" xfId="10" applyFont="1" applyFill="1" applyBorder="1" applyAlignment="1">
      <alignment horizontal="center" vertical="center"/>
    </xf>
    <xf numFmtId="0" fontId="46" fillId="0" borderId="3" xfId="10" applyFont="1" applyFill="1" applyBorder="1" applyAlignment="1">
      <alignment horizontal="center" vertical="center"/>
    </xf>
    <xf numFmtId="177" fontId="49" fillId="0" borderId="0" xfId="10" applyNumberFormat="1" applyFont="1" applyAlignment="1">
      <alignment horizontal="center" vertical="center"/>
    </xf>
    <xf numFmtId="0" fontId="43" fillId="0" borderId="0" xfId="10" applyFont="1" applyBorder="1" applyAlignment="1">
      <alignment horizontal="center" vertical="center"/>
    </xf>
    <xf numFmtId="0" fontId="9" fillId="0" borderId="0" xfId="10" applyFont="1" applyFill="1" applyBorder="1" applyAlignment="1">
      <alignment horizontal="right" vertical="center"/>
    </xf>
    <xf numFmtId="0" fontId="15" fillId="0" borderId="8" xfId="10" applyFont="1" applyFill="1" applyBorder="1" applyAlignment="1">
      <alignment horizontal="right" vertical="center"/>
    </xf>
    <xf numFmtId="0" fontId="9" fillId="0" borderId="0" xfId="10" applyFont="1" applyFill="1" applyBorder="1" applyAlignment="1">
      <alignment horizontal="center" vertical="center"/>
    </xf>
    <xf numFmtId="0" fontId="9" fillId="0" borderId="14" xfId="10" applyFont="1" applyFill="1" applyBorder="1" applyAlignment="1">
      <alignment horizontal="left" vertical="center"/>
    </xf>
    <xf numFmtId="0" fontId="9" fillId="0" borderId="0" xfId="10" applyFont="1" applyFill="1" applyAlignment="1">
      <alignment horizontal="left" vertical="center"/>
    </xf>
    <xf numFmtId="0" fontId="15" fillId="0" borderId="0" xfId="10" applyFont="1" applyFill="1" applyBorder="1" applyAlignment="1">
      <alignment horizontal="center" vertical="center"/>
    </xf>
    <xf numFmtId="177" fontId="9" fillId="0" borderId="6" xfId="10" applyNumberFormat="1" applyFont="1" applyFill="1" applyBorder="1" applyAlignment="1">
      <alignment horizontal="center" vertical="center"/>
    </xf>
    <xf numFmtId="0" fontId="9" fillId="0" borderId="0" xfId="10" applyFont="1" applyFill="1" applyAlignment="1">
      <alignment horizontal="center" vertical="center"/>
    </xf>
    <xf numFmtId="0" fontId="46" fillId="0" borderId="0" xfId="10" applyFont="1" applyFill="1" applyAlignment="1">
      <alignment horizontal="center" vertical="center"/>
    </xf>
    <xf numFmtId="0" fontId="15" fillId="0" borderId="8" xfId="10" applyFont="1" applyFill="1" applyBorder="1" applyAlignment="1">
      <alignment vertical="center"/>
    </xf>
    <xf numFmtId="0" fontId="9" fillId="0" borderId="0" xfId="10" applyFont="1" applyFill="1" applyBorder="1" applyAlignment="1">
      <alignment horizontal="left" vertical="center"/>
    </xf>
    <xf numFmtId="0" fontId="15" fillId="0" borderId="0" xfId="10" applyFont="1" applyFill="1" applyAlignment="1">
      <alignment vertical="center"/>
    </xf>
    <xf numFmtId="0" fontId="9" fillId="0" borderId="0" xfId="10" applyFont="1" applyFill="1" applyAlignment="1">
      <alignment horizontal="right" vertical="center"/>
    </xf>
    <xf numFmtId="0" fontId="15" fillId="0" borderId="9" xfId="10" applyFont="1" applyFill="1" applyBorder="1" applyAlignment="1">
      <alignment horizontal="right" vertical="center"/>
    </xf>
    <xf numFmtId="0" fontId="9" fillId="0" borderId="16" xfId="10" applyFont="1" applyFill="1" applyBorder="1" applyAlignment="1">
      <alignment horizontal="center" vertical="center"/>
    </xf>
    <xf numFmtId="0" fontId="9" fillId="0" borderId="3" xfId="1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left" vertical="center"/>
    </xf>
    <xf numFmtId="177" fontId="15" fillId="0" borderId="0" xfId="10" applyNumberFormat="1" applyFont="1" applyFill="1" applyBorder="1" applyAlignment="1">
      <alignment horizontal="center" vertical="center" wrapText="1"/>
    </xf>
    <xf numFmtId="177" fontId="15" fillId="0" borderId="14" xfId="10" applyNumberFormat="1" applyFont="1" applyFill="1" applyBorder="1" applyAlignment="1">
      <alignment horizontal="center" vertical="center" wrapText="1"/>
    </xf>
    <xf numFmtId="0" fontId="9" fillId="2" borderId="0" xfId="10" applyFont="1" applyFill="1" applyAlignment="1">
      <alignment horizontal="center" vertical="center"/>
    </xf>
    <xf numFmtId="0" fontId="9" fillId="2" borderId="9" xfId="10" applyFont="1" applyFill="1" applyBorder="1" applyAlignment="1">
      <alignment horizontal="center" vertical="center"/>
    </xf>
    <xf numFmtId="0" fontId="9" fillId="0" borderId="14" xfId="10" applyFont="1" applyFill="1" applyBorder="1" applyAlignment="1">
      <alignment horizontal="center" vertical="center"/>
    </xf>
    <xf numFmtId="0" fontId="9" fillId="0" borderId="2" xfId="10" applyFont="1" applyFill="1" applyBorder="1" applyAlignment="1">
      <alignment horizontal="center" vertical="center"/>
    </xf>
    <xf numFmtId="0" fontId="9" fillId="0" borderId="4" xfId="10" applyFont="1" applyFill="1" applyBorder="1" applyAlignment="1">
      <alignment horizontal="center" vertical="center"/>
    </xf>
    <xf numFmtId="177" fontId="15" fillId="0" borderId="9" xfId="10" applyNumberFormat="1" applyFont="1" applyFill="1" applyBorder="1" applyAlignment="1">
      <alignment horizontal="center" vertical="center" wrapText="1"/>
    </xf>
    <xf numFmtId="0" fontId="9" fillId="2" borderId="14" xfId="10" applyFont="1" applyFill="1" applyBorder="1" applyAlignment="1">
      <alignment horizontal="center" vertical="center"/>
    </xf>
    <xf numFmtId="177" fontId="9" fillId="0" borderId="14" xfId="10" applyNumberFormat="1" applyFont="1" applyFill="1" applyBorder="1" applyAlignment="1">
      <alignment horizontal="center" vertical="center"/>
    </xf>
    <xf numFmtId="177" fontId="9" fillId="0" borderId="9" xfId="10" applyNumberFormat="1" applyFont="1" applyFill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/>
    </xf>
    <xf numFmtId="0" fontId="15" fillId="2" borderId="8" xfId="1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/>
    </xf>
    <xf numFmtId="0" fontId="9" fillId="0" borderId="8" xfId="10" applyFont="1" applyFill="1" applyBorder="1" applyAlignment="1">
      <alignment horizontal="center" vertical="center"/>
    </xf>
    <xf numFmtId="0" fontId="9" fillId="2" borderId="8" xfId="10" applyFont="1" applyFill="1" applyBorder="1" applyAlignment="1">
      <alignment horizontal="center" vertical="center"/>
    </xf>
    <xf numFmtId="0" fontId="9" fillId="0" borderId="15" xfId="10" applyFont="1" applyFill="1" applyBorder="1" applyAlignment="1">
      <alignment horizontal="center" vertical="center"/>
    </xf>
    <xf numFmtId="0" fontId="15" fillId="0" borderId="13" xfId="10" applyFont="1" applyFill="1" applyBorder="1" applyAlignment="1">
      <alignment horizontal="center" vertical="center"/>
    </xf>
    <xf numFmtId="177" fontId="15" fillId="0" borderId="1" xfId="10" applyNumberFormat="1" applyFont="1" applyFill="1" applyBorder="1" applyAlignment="1">
      <alignment horizontal="center" vertical="center" wrapText="1"/>
    </xf>
    <xf numFmtId="177" fontId="15" fillId="0" borderId="8" xfId="10" applyNumberFormat="1" applyFont="1" applyFill="1" applyBorder="1" applyAlignment="1">
      <alignment horizontal="center" vertical="center" wrapText="1"/>
    </xf>
    <xf numFmtId="177" fontId="51" fillId="0" borderId="1" xfId="10" applyNumberFormat="1" applyFont="1" applyFill="1" applyBorder="1" applyAlignment="1">
      <alignment horizontal="center" vertical="center" wrapText="1"/>
    </xf>
    <xf numFmtId="177" fontId="51" fillId="0" borderId="8" xfId="10" applyNumberFormat="1" applyFont="1" applyFill="1" applyBorder="1" applyAlignment="1">
      <alignment horizontal="center" vertical="center" wrapText="1"/>
    </xf>
    <xf numFmtId="0" fontId="45" fillId="0" borderId="0" xfId="10" applyFont="1" applyFill="1" applyAlignment="1">
      <alignment horizontal="center" vertical="top" textRotation="255" wrapText="1"/>
    </xf>
    <xf numFmtId="0" fontId="55" fillId="0" borderId="27" xfId="10" applyFont="1" applyFill="1" applyBorder="1" applyAlignment="1">
      <alignment horizontal="center" vertical="center"/>
    </xf>
    <xf numFmtId="0" fontId="55" fillId="0" borderId="28" xfId="10" applyFont="1" applyFill="1" applyBorder="1" applyAlignment="1">
      <alignment horizontal="center" vertical="center"/>
    </xf>
    <xf numFmtId="0" fontId="55" fillId="0" borderId="29" xfId="10" applyFont="1" applyFill="1" applyBorder="1" applyAlignment="1">
      <alignment horizontal="center" vertical="center"/>
    </xf>
    <xf numFmtId="0" fontId="55" fillId="0" borderId="30" xfId="10" applyFont="1" applyFill="1" applyBorder="1" applyAlignment="1">
      <alignment horizontal="center" vertical="center"/>
    </xf>
    <xf numFmtId="0" fontId="55" fillId="0" borderId="31" xfId="10" applyFont="1" applyFill="1" applyBorder="1" applyAlignment="1">
      <alignment horizontal="center" vertical="center"/>
    </xf>
    <xf numFmtId="0" fontId="55" fillId="0" borderId="32" xfId="10" applyFont="1" applyFill="1" applyBorder="1" applyAlignment="1">
      <alignment horizontal="center" vertical="center"/>
    </xf>
    <xf numFmtId="0" fontId="55" fillId="0" borderId="33" xfId="10" applyFont="1" applyFill="1" applyBorder="1" applyAlignment="1">
      <alignment horizontal="center" vertical="center"/>
    </xf>
    <xf numFmtId="0" fontId="55" fillId="0" borderId="34" xfId="10" applyFont="1" applyFill="1" applyBorder="1" applyAlignment="1">
      <alignment horizontal="center" vertical="center"/>
    </xf>
    <xf numFmtId="0" fontId="55" fillId="0" borderId="35" xfId="10" applyFont="1" applyFill="1" applyBorder="1" applyAlignment="1">
      <alignment horizontal="center" vertical="center"/>
    </xf>
    <xf numFmtId="0" fontId="50" fillId="0" borderId="0" xfId="10" applyFont="1" applyFill="1" applyBorder="1" applyAlignment="1">
      <alignment horizontal="center" vertical="top" textRotation="255" wrapText="1"/>
    </xf>
    <xf numFmtId="0" fontId="34" fillId="0" borderId="3" xfId="8" quotePrefix="1" applyFont="1" applyBorder="1" applyAlignment="1">
      <alignment horizontal="center" vertical="center"/>
    </xf>
    <xf numFmtId="0" fontId="34" fillId="0" borderId="3" xfId="8" applyFont="1" applyBorder="1" applyAlignment="1">
      <alignment horizontal="center" vertical="center"/>
    </xf>
    <xf numFmtId="0" fontId="34" fillId="0" borderId="0" xfId="8" quotePrefix="1" applyFont="1" applyBorder="1" applyAlignment="1">
      <alignment horizontal="center" vertical="center"/>
    </xf>
    <xf numFmtId="0" fontId="34" fillId="0" borderId="0" xfId="8" applyFont="1" applyBorder="1" applyAlignment="1">
      <alignment horizontal="center" vertical="center"/>
    </xf>
    <xf numFmtId="0" fontId="66" fillId="0" borderId="0" xfId="0" applyFont="1" applyFill="1" applyBorder="1" applyAlignment="1">
      <alignment horizontal="left" vertical="center" wrapText="1"/>
    </xf>
    <xf numFmtId="22" fontId="34" fillId="0" borderId="0" xfId="8" quotePrefix="1" applyNumberFormat="1" applyFont="1" applyBorder="1" applyAlignment="1">
      <alignment horizontal="center" vertical="center"/>
    </xf>
    <xf numFmtId="0" fontId="34" fillId="0" borderId="1" xfId="8" quotePrefix="1" applyFont="1" applyFill="1" applyBorder="1" applyAlignment="1">
      <alignment horizontal="center" vertical="center"/>
    </xf>
    <xf numFmtId="0" fontId="34" fillId="0" borderId="0" xfId="8" applyFont="1" applyFill="1" applyBorder="1" applyAlignment="1">
      <alignment horizontal="center" vertical="center"/>
    </xf>
    <xf numFmtId="0" fontId="34" fillId="0" borderId="8" xfId="8" applyFont="1" applyFill="1" applyBorder="1" applyAlignment="1">
      <alignment horizontal="center" vertical="center"/>
    </xf>
    <xf numFmtId="178" fontId="34" fillId="0" borderId="1" xfId="8" quotePrefix="1" applyNumberFormat="1" applyFont="1" applyFill="1" applyBorder="1" applyAlignment="1">
      <alignment horizontal="center" vertical="center"/>
    </xf>
    <xf numFmtId="0" fontId="34" fillId="0" borderId="0" xfId="8" quotePrefix="1" applyFont="1" applyFill="1" applyBorder="1" applyAlignment="1">
      <alignment horizontal="center" vertical="center"/>
    </xf>
    <xf numFmtId="0" fontId="34" fillId="0" borderId="8" xfId="8" quotePrefix="1" applyFont="1" applyFill="1" applyBorder="1" applyAlignment="1">
      <alignment horizontal="center" vertical="center"/>
    </xf>
    <xf numFmtId="0" fontId="25" fillId="0" borderId="0" xfId="8" applyFont="1" applyBorder="1" applyAlignment="1">
      <alignment horizontal="center" vertical="center" textRotation="255"/>
    </xf>
    <xf numFmtId="0" fontId="28" fillId="0" borderId="0" xfId="8" applyFont="1" applyBorder="1" applyAlignment="1">
      <alignment horizontal="center" vertical="center" textRotation="255"/>
    </xf>
    <xf numFmtId="0" fontId="66" fillId="0" borderId="0" xfId="0" applyFont="1" applyFill="1" applyBorder="1" applyAlignment="1">
      <alignment horizontal="left" vertical="center"/>
    </xf>
    <xf numFmtId="0" fontId="34" fillId="0" borderId="0" xfId="8" applyFont="1" applyAlignment="1">
      <alignment horizontal="center" vertical="center"/>
    </xf>
  </cellXfs>
  <cellStyles count="12">
    <cellStyle name="一般" xfId="0" builtinId="0"/>
    <cellStyle name="一般 2" xfId="1"/>
    <cellStyle name="一般 2 2" xfId="6"/>
    <cellStyle name="一般 2 3" xfId="10"/>
    <cellStyle name="一般 3" xfId="2"/>
    <cellStyle name="一般 4" xfId="3"/>
    <cellStyle name="一般 4 2" xfId="7"/>
    <cellStyle name="一般 5" xfId="4"/>
    <cellStyle name="一般 6" xfId="8"/>
    <cellStyle name="一般 7" xfId="9"/>
    <cellStyle name="一般 8" xfId="11"/>
    <cellStyle name="一般_Sheet1" xfId="5"/>
  </cellStyles>
  <dxfs count="0"/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91684</xdr:colOff>
      <xdr:row>12</xdr:row>
      <xdr:rowOff>93850</xdr:rowOff>
    </xdr:from>
    <xdr:to>
      <xdr:col>40</xdr:col>
      <xdr:colOff>739383</xdr:colOff>
      <xdr:row>21</xdr:row>
      <xdr:rowOff>266980</xdr:rowOff>
    </xdr:to>
    <xdr:sp macro="" textlink="">
      <xdr:nvSpPr>
        <xdr:cNvPr id="2" name="等腰三角形 1"/>
        <xdr:cNvSpPr/>
      </xdr:nvSpPr>
      <xdr:spPr>
        <a:xfrm>
          <a:off x="1877622" y="6451788"/>
          <a:ext cx="3433761" cy="3602130"/>
        </a:xfrm>
        <a:prstGeom prst="triangle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b"/>
        <a:lstStyle/>
        <a:p>
          <a:pPr algn="ctr"/>
          <a:r>
            <a:rPr lang="en-US" altLang="zh-TW" sz="8000">
              <a:solidFill>
                <a:srgbClr val="3333CC"/>
              </a:solidFill>
            </a:rPr>
            <a:t>A</a:t>
          </a:r>
          <a:endParaRPr lang="zh-TW" altLang="en-US" sz="8000">
            <a:solidFill>
              <a:srgbClr val="3333CC"/>
            </a:solidFill>
          </a:endParaRPr>
        </a:p>
      </xdr:txBody>
    </xdr:sp>
    <xdr:clientData/>
  </xdr:twoCellAnchor>
  <xdr:oneCellAnchor>
    <xdr:from>
      <xdr:col>45</xdr:col>
      <xdr:colOff>609836</xdr:colOff>
      <xdr:row>16</xdr:row>
      <xdr:rowOff>85083</xdr:rowOff>
    </xdr:from>
    <xdr:ext cx="772392" cy="530658"/>
    <xdr:sp macro="" textlink="">
      <xdr:nvSpPr>
        <xdr:cNvPr id="3" name="文字方塊 2"/>
        <xdr:cNvSpPr txBox="1"/>
      </xdr:nvSpPr>
      <xdr:spPr>
        <a:xfrm>
          <a:off x="9825274" y="7943208"/>
          <a:ext cx="77239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en-US" altLang="zh-TW" sz="2800" b="1"/>
            <a:t>(12)</a:t>
          </a:r>
        </a:p>
      </xdr:txBody>
    </xdr:sp>
    <xdr:clientData/>
  </xdr:oneCellAnchor>
  <xdr:oneCellAnchor>
    <xdr:from>
      <xdr:col>48</xdr:col>
      <xdr:colOff>490777</xdr:colOff>
      <xdr:row>16</xdr:row>
      <xdr:rowOff>85080</xdr:rowOff>
    </xdr:from>
    <xdr:ext cx="772392" cy="530658"/>
    <xdr:sp macro="" textlink="">
      <xdr:nvSpPr>
        <xdr:cNvPr id="4" name="文字方塊 3"/>
        <xdr:cNvSpPr txBox="1"/>
      </xdr:nvSpPr>
      <xdr:spPr>
        <a:xfrm>
          <a:off x="12492277" y="7943205"/>
          <a:ext cx="77239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en-US" altLang="zh-TW" sz="2800" b="1"/>
            <a:t>(13)</a:t>
          </a:r>
        </a:p>
      </xdr:txBody>
    </xdr:sp>
    <xdr:clientData/>
  </xdr:oneCellAnchor>
  <xdr:oneCellAnchor>
    <xdr:from>
      <xdr:col>54</xdr:col>
      <xdr:colOff>562212</xdr:colOff>
      <xdr:row>16</xdr:row>
      <xdr:rowOff>61271</xdr:rowOff>
    </xdr:from>
    <xdr:ext cx="772392" cy="530658"/>
    <xdr:sp macro="" textlink="">
      <xdr:nvSpPr>
        <xdr:cNvPr id="5" name="文字方塊 4"/>
        <xdr:cNvSpPr txBox="1"/>
      </xdr:nvSpPr>
      <xdr:spPr>
        <a:xfrm>
          <a:off x="18135837" y="7919396"/>
          <a:ext cx="77239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en-US" altLang="zh-TW" sz="2800" b="1"/>
            <a:t>(14)</a:t>
          </a:r>
        </a:p>
      </xdr:txBody>
    </xdr:sp>
    <xdr:clientData/>
  </xdr:oneCellAnchor>
  <xdr:oneCellAnchor>
    <xdr:from>
      <xdr:col>57</xdr:col>
      <xdr:colOff>443152</xdr:colOff>
      <xdr:row>16</xdr:row>
      <xdr:rowOff>61268</xdr:rowOff>
    </xdr:from>
    <xdr:ext cx="772392" cy="530658"/>
    <xdr:sp macro="" textlink="">
      <xdr:nvSpPr>
        <xdr:cNvPr id="6" name="文字方塊 5"/>
        <xdr:cNvSpPr txBox="1"/>
      </xdr:nvSpPr>
      <xdr:spPr>
        <a:xfrm>
          <a:off x="20802840" y="7919393"/>
          <a:ext cx="77239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en-US" altLang="zh-TW" sz="2800" b="1"/>
            <a:t>(15)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91684</xdr:colOff>
      <xdr:row>12</xdr:row>
      <xdr:rowOff>22412</xdr:rowOff>
    </xdr:from>
    <xdr:to>
      <xdr:col>58</xdr:col>
      <xdr:colOff>739383</xdr:colOff>
      <xdr:row>21</xdr:row>
      <xdr:rowOff>195542</xdr:rowOff>
    </xdr:to>
    <xdr:sp macro="" textlink="">
      <xdr:nvSpPr>
        <xdr:cNvPr id="2" name="等腰三角形 1"/>
        <xdr:cNvSpPr/>
      </xdr:nvSpPr>
      <xdr:spPr>
        <a:xfrm>
          <a:off x="18674959" y="6061262"/>
          <a:ext cx="3448049" cy="3602130"/>
        </a:xfrm>
        <a:prstGeom prst="triangle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TW" sz="8000">
              <a:solidFill>
                <a:srgbClr val="3333CC"/>
              </a:solidFill>
            </a:rPr>
            <a:t>C</a:t>
          </a:r>
          <a:endParaRPr lang="zh-TW" altLang="en-US" sz="8000">
            <a:solidFill>
              <a:srgbClr val="3333CC"/>
            </a:solidFill>
          </a:endParaRPr>
        </a:p>
      </xdr:txBody>
    </xdr:sp>
    <xdr:clientData/>
  </xdr:twoCellAnchor>
  <xdr:twoCellAnchor>
    <xdr:from>
      <xdr:col>46</xdr:col>
      <xdr:colOff>91684</xdr:colOff>
      <xdr:row>12</xdr:row>
      <xdr:rowOff>93850</xdr:rowOff>
    </xdr:from>
    <xdr:to>
      <xdr:col>49</xdr:col>
      <xdr:colOff>739383</xdr:colOff>
      <xdr:row>21</xdr:row>
      <xdr:rowOff>266980</xdr:rowOff>
    </xdr:to>
    <xdr:sp macro="" textlink="">
      <xdr:nvSpPr>
        <xdr:cNvPr id="3" name="等腰三角形 2"/>
        <xdr:cNvSpPr/>
      </xdr:nvSpPr>
      <xdr:spPr>
        <a:xfrm>
          <a:off x="10273909" y="6132700"/>
          <a:ext cx="3448049" cy="3602130"/>
        </a:xfrm>
        <a:prstGeom prst="triangle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TW" sz="8000">
              <a:solidFill>
                <a:srgbClr val="3333CC"/>
              </a:solidFill>
            </a:rPr>
            <a:t>B</a:t>
          </a:r>
          <a:endParaRPr lang="zh-TW" altLang="en-US" sz="8000">
            <a:solidFill>
              <a:srgbClr val="3333CC"/>
            </a:solidFill>
          </a:endParaRPr>
        </a:p>
      </xdr:txBody>
    </xdr:sp>
    <xdr:clientData/>
  </xdr:twoCellAnchor>
  <xdr:twoCellAnchor>
    <xdr:from>
      <xdr:col>37</xdr:col>
      <xdr:colOff>91684</xdr:colOff>
      <xdr:row>12</xdr:row>
      <xdr:rowOff>93850</xdr:rowOff>
    </xdr:from>
    <xdr:to>
      <xdr:col>40</xdr:col>
      <xdr:colOff>739383</xdr:colOff>
      <xdr:row>21</xdr:row>
      <xdr:rowOff>266980</xdr:rowOff>
    </xdr:to>
    <xdr:sp macro="" textlink="">
      <xdr:nvSpPr>
        <xdr:cNvPr id="4" name="等腰三角形 3"/>
        <xdr:cNvSpPr/>
      </xdr:nvSpPr>
      <xdr:spPr>
        <a:xfrm>
          <a:off x="1872859" y="6132700"/>
          <a:ext cx="3448049" cy="3602130"/>
        </a:xfrm>
        <a:prstGeom prst="triangle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TW" sz="8000">
              <a:solidFill>
                <a:srgbClr val="3333CC"/>
              </a:solidFill>
            </a:rPr>
            <a:t>A</a:t>
          </a:r>
          <a:endParaRPr lang="zh-TW" altLang="en-US" sz="8000">
            <a:solidFill>
              <a:srgbClr val="3333CC"/>
            </a:solidFill>
          </a:endParaRPr>
        </a:p>
      </xdr:txBody>
    </xdr:sp>
    <xdr:clientData/>
  </xdr:twoCellAnchor>
  <xdr:oneCellAnchor>
    <xdr:from>
      <xdr:col>38</xdr:col>
      <xdr:colOff>638933</xdr:colOff>
      <xdr:row>34</xdr:row>
      <xdr:rowOff>181713</xdr:rowOff>
    </xdr:from>
    <xdr:ext cx="772392" cy="530658"/>
    <xdr:sp macro="" textlink="">
      <xdr:nvSpPr>
        <xdr:cNvPr id="6" name="文字方塊 5"/>
        <xdr:cNvSpPr txBox="1"/>
      </xdr:nvSpPr>
      <xdr:spPr>
        <a:xfrm>
          <a:off x="3353558" y="14088213"/>
          <a:ext cx="77239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en-US" altLang="zh-TW" sz="2800" b="1"/>
            <a:t>(14)</a:t>
          </a:r>
        </a:p>
      </xdr:txBody>
    </xdr:sp>
    <xdr:clientData/>
  </xdr:oneCellAnchor>
  <xdr:oneCellAnchor>
    <xdr:from>
      <xdr:col>41</xdr:col>
      <xdr:colOff>519873</xdr:colOff>
      <xdr:row>34</xdr:row>
      <xdr:rowOff>181710</xdr:rowOff>
    </xdr:from>
    <xdr:ext cx="772392" cy="530658"/>
    <xdr:sp macro="" textlink="">
      <xdr:nvSpPr>
        <xdr:cNvPr id="7" name="文字方塊 6"/>
        <xdr:cNvSpPr txBox="1"/>
      </xdr:nvSpPr>
      <xdr:spPr>
        <a:xfrm>
          <a:off x="6020561" y="14088210"/>
          <a:ext cx="77239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en-US" altLang="zh-TW" sz="2800" b="1"/>
            <a:t>(15)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91684</xdr:colOff>
      <xdr:row>12</xdr:row>
      <xdr:rowOff>93850</xdr:rowOff>
    </xdr:from>
    <xdr:to>
      <xdr:col>40</xdr:col>
      <xdr:colOff>739383</xdr:colOff>
      <xdr:row>21</xdr:row>
      <xdr:rowOff>266980</xdr:rowOff>
    </xdr:to>
    <xdr:sp macro="" textlink="">
      <xdr:nvSpPr>
        <xdr:cNvPr id="4" name="等腰三角形 3"/>
        <xdr:cNvSpPr/>
      </xdr:nvSpPr>
      <xdr:spPr>
        <a:xfrm>
          <a:off x="1872859" y="6370825"/>
          <a:ext cx="3448049" cy="3602130"/>
        </a:xfrm>
        <a:prstGeom prst="triangle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altLang="zh-TW" sz="8000">
              <a:solidFill>
                <a:srgbClr val="3333CC"/>
              </a:solidFill>
            </a:rPr>
            <a:t>A</a:t>
          </a:r>
          <a:endParaRPr lang="zh-TW" altLang="en-US" sz="8000">
            <a:solidFill>
              <a:srgbClr val="3333CC"/>
            </a:solidFill>
          </a:endParaRPr>
        </a:p>
      </xdr:txBody>
    </xdr:sp>
    <xdr:clientData/>
  </xdr:twoCellAnchor>
  <xdr:oneCellAnchor>
    <xdr:from>
      <xdr:col>45</xdr:col>
      <xdr:colOff>562211</xdr:colOff>
      <xdr:row>16</xdr:row>
      <xdr:rowOff>13646</xdr:rowOff>
    </xdr:from>
    <xdr:ext cx="772392" cy="530658"/>
    <xdr:sp macro="" textlink="">
      <xdr:nvSpPr>
        <xdr:cNvPr id="3" name="文字方塊 2"/>
        <xdr:cNvSpPr txBox="1"/>
      </xdr:nvSpPr>
      <xdr:spPr>
        <a:xfrm>
          <a:off x="9777649" y="7871771"/>
          <a:ext cx="77239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en-US" altLang="zh-TW" sz="2800" b="1"/>
            <a:t>(12)</a:t>
          </a:r>
        </a:p>
      </xdr:txBody>
    </xdr:sp>
    <xdr:clientData/>
  </xdr:oneCellAnchor>
  <xdr:oneCellAnchor>
    <xdr:from>
      <xdr:col>48</xdr:col>
      <xdr:colOff>443153</xdr:colOff>
      <xdr:row>16</xdr:row>
      <xdr:rowOff>13643</xdr:rowOff>
    </xdr:from>
    <xdr:ext cx="772392" cy="530658"/>
    <xdr:sp macro="" textlink="">
      <xdr:nvSpPr>
        <xdr:cNvPr id="5" name="文字方塊 4"/>
        <xdr:cNvSpPr txBox="1"/>
      </xdr:nvSpPr>
      <xdr:spPr>
        <a:xfrm>
          <a:off x="12444653" y="7871768"/>
          <a:ext cx="77239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en-US" altLang="zh-TW" sz="2800" b="1"/>
            <a:t>(13)</a:t>
          </a:r>
        </a:p>
      </xdr:txBody>
    </xdr:sp>
    <xdr:clientData/>
  </xdr:oneCellAnchor>
  <xdr:oneCellAnchor>
    <xdr:from>
      <xdr:col>54</xdr:col>
      <xdr:colOff>514588</xdr:colOff>
      <xdr:row>15</xdr:row>
      <xdr:rowOff>370834</xdr:rowOff>
    </xdr:from>
    <xdr:ext cx="772392" cy="530658"/>
    <xdr:sp macro="" textlink="">
      <xdr:nvSpPr>
        <xdr:cNvPr id="6" name="文字方塊 5"/>
        <xdr:cNvSpPr txBox="1"/>
      </xdr:nvSpPr>
      <xdr:spPr>
        <a:xfrm>
          <a:off x="18088213" y="7847959"/>
          <a:ext cx="77239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en-US" altLang="zh-TW" sz="2800" b="1"/>
            <a:t>(14)</a:t>
          </a:r>
        </a:p>
      </xdr:txBody>
    </xdr:sp>
    <xdr:clientData/>
  </xdr:oneCellAnchor>
  <xdr:oneCellAnchor>
    <xdr:from>
      <xdr:col>57</xdr:col>
      <xdr:colOff>395527</xdr:colOff>
      <xdr:row>15</xdr:row>
      <xdr:rowOff>370831</xdr:rowOff>
    </xdr:from>
    <xdr:ext cx="772392" cy="530658"/>
    <xdr:sp macro="" textlink="">
      <xdr:nvSpPr>
        <xdr:cNvPr id="7" name="文字方塊 6"/>
        <xdr:cNvSpPr txBox="1"/>
      </xdr:nvSpPr>
      <xdr:spPr>
        <a:xfrm>
          <a:off x="20755215" y="7847956"/>
          <a:ext cx="77239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en-US" altLang="zh-TW" sz="2800" b="1"/>
            <a:t>(15)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51955</xdr:colOff>
      <xdr:row>0</xdr:row>
      <xdr:rowOff>17317</xdr:rowOff>
    </xdr:from>
    <xdr:ext cx="17347045" cy="4312229"/>
    <xdr:sp macro="" textlink="">
      <xdr:nvSpPr>
        <xdr:cNvPr id="2" name="文字方塊 1"/>
        <xdr:cNvSpPr txBox="1"/>
      </xdr:nvSpPr>
      <xdr:spPr>
        <a:xfrm>
          <a:off x="51955" y="17317"/>
          <a:ext cx="17347045" cy="4312229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>
            <a:spcBef>
              <a:spcPts val="600"/>
            </a:spcBef>
          </a:pPr>
          <a:r>
            <a:rPr lang="en-US" altLang="zh-TW" sz="4400" b="1">
              <a:latin typeface="標楷體" pitchFamily="65" charset="-120"/>
              <a:ea typeface="標楷體" pitchFamily="65" charset="-120"/>
            </a:rPr>
            <a:t>108</a:t>
          </a:r>
          <a:r>
            <a:rPr lang="zh-TW" altLang="en-US" sz="4400" b="1">
              <a:latin typeface="標楷體" pitchFamily="65" charset="-120"/>
              <a:ea typeface="標楷體" pitchFamily="65" charset="-120"/>
            </a:rPr>
            <a:t>年嘉義市</a:t>
          </a:r>
          <a:r>
            <a:rPr lang="en-US" altLang="zh-TW" sz="4400" b="1">
              <a:latin typeface="標楷體" pitchFamily="65" charset="-120"/>
              <a:ea typeface="標楷體" pitchFamily="65" charset="-120"/>
            </a:rPr>
            <a:t>『</a:t>
          </a:r>
          <a:r>
            <a:rPr lang="zh-TW" altLang="en-US" sz="4400" b="1">
              <a:latin typeface="標楷體" pitchFamily="65" charset="-120"/>
              <a:ea typeface="標楷體" pitchFamily="65" charset="-120"/>
            </a:rPr>
            <a:t>誌鈞盃</a:t>
          </a:r>
          <a:r>
            <a:rPr lang="en-US" altLang="zh-TW" sz="4400" b="1">
              <a:latin typeface="標楷體" pitchFamily="65" charset="-120"/>
              <a:ea typeface="標楷體" pitchFamily="65" charset="-120"/>
            </a:rPr>
            <a:t>』</a:t>
          </a:r>
          <a:r>
            <a:rPr lang="zh-TW" altLang="en-US" sz="4400" b="1">
              <a:latin typeface="標楷體" pitchFamily="65" charset="-120"/>
              <a:ea typeface="標楷體" pitchFamily="65" charset="-120"/>
            </a:rPr>
            <a:t>全國青少年網球錦標賽</a:t>
          </a:r>
        </a:p>
        <a:p>
          <a:pPr algn="ctr">
            <a:spcBef>
              <a:spcPts val="600"/>
            </a:spcBef>
          </a:pPr>
          <a:r>
            <a:rPr lang="zh-TW" altLang="en-US" sz="3200" b="1">
              <a:latin typeface="標楷體" pitchFamily="65" charset="-120"/>
              <a:ea typeface="標楷體" pitchFamily="65" charset="-120"/>
            </a:rPr>
            <a:t>全國高中男子甲組</a:t>
          </a:r>
          <a:r>
            <a:rPr lang="en-US" altLang="zh-TW" sz="3200" b="1"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>
              <a:latin typeface="標楷體" pitchFamily="65" charset="-120"/>
              <a:ea typeface="標楷體" pitchFamily="65" charset="-120"/>
            </a:rPr>
            <a:t>取</a:t>
          </a:r>
          <a:r>
            <a:rPr lang="en-US" altLang="zh-TW" sz="3200" b="1">
              <a:latin typeface="標楷體" pitchFamily="65" charset="-120"/>
              <a:ea typeface="標楷體" pitchFamily="65" charset="-120"/>
            </a:rPr>
            <a:t>2</a:t>
          </a:r>
          <a:r>
            <a:rPr lang="zh-TW" altLang="en-US" sz="3200" b="1">
              <a:latin typeface="標楷體" pitchFamily="65" charset="-120"/>
              <a:ea typeface="標楷體" pitchFamily="65" charset="-120"/>
            </a:rPr>
            <a:t>名</a:t>
          </a:r>
          <a:r>
            <a:rPr lang="en-US" altLang="zh-TW" sz="3200" b="1">
              <a:latin typeface="標楷體" pitchFamily="65" charset="-120"/>
              <a:ea typeface="標楷體" pitchFamily="65" charset="-120"/>
            </a:rPr>
            <a:t>)/</a:t>
          </a:r>
          <a:r>
            <a:rPr lang="zh-TW" altLang="en-US" sz="3200" b="1">
              <a:latin typeface="標楷體" pitchFamily="65" charset="-120"/>
              <a:ea typeface="標楷體" pitchFamily="65" charset="-120"/>
            </a:rPr>
            <a:t>全國高中</a:t>
          </a:r>
          <a:r>
            <a:rPr lang="zh-TW" altLang="en-US" sz="3200" b="1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女子甲組</a:t>
          </a:r>
          <a:r>
            <a:rPr lang="en-US" altLang="zh-TW" sz="3200" b="1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zh-TW" sz="3200" b="1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取</a:t>
          </a:r>
          <a:r>
            <a:rPr lang="en-US" altLang="zh-TW" sz="3200" b="1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1</a:t>
          </a:r>
          <a:r>
            <a:rPr lang="zh-TW" altLang="zh-TW" sz="3200" b="1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名</a:t>
          </a:r>
          <a:r>
            <a:rPr lang="en-US" altLang="zh-TW" sz="3200" b="1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)/</a:t>
          </a:r>
          <a:r>
            <a:rPr lang="zh-TW" altLang="en-US" sz="3200" b="1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全國國中</a:t>
          </a:r>
          <a:r>
            <a:rPr lang="zh-TW" altLang="en-US" sz="3200" b="1">
              <a:latin typeface="標楷體" pitchFamily="65" charset="-120"/>
              <a:ea typeface="標楷體" pitchFamily="65" charset="-120"/>
            </a:rPr>
            <a:t>女子乙組雙打</a:t>
          </a:r>
          <a:r>
            <a:rPr lang="en-US" altLang="zh-TW" sz="3200" b="1"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>
              <a:latin typeface="標楷體" pitchFamily="65" charset="-120"/>
              <a:ea typeface="標楷體" pitchFamily="65" charset="-120"/>
            </a:rPr>
            <a:t>取</a:t>
          </a:r>
          <a:r>
            <a:rPr lang="en-US" altLang="zh-TW" sz="3200" b="1">
              <a:latin typeface="標楷體" pitchFamily="65" charset="-120"/>
              <a:ea typeface="標楷體" pitchFamily="65" charset="-120"/>
            </a:rPr>
            <a:t>2</a:t>
          </a:r>
          <a:r>
            <a:rPr lang="zh-TW" altLang="en-US" sz="3200" b="1">
              <a:latin typeface="標楷體" pitchFamily="65" charset="-120"/>
              <a:ea typeface="標楷體" pitchFamily="65" charset="-120"/>
            </a:rPr>
            <a:t>名</a:t>
          </a:r>
          <a:r>
            <a:rPr lang="en-US" altLang="zh-TW" sz="3200" b="1">
              <a:latin typeface="標楷體" pitchFamily="65" charset="-120"/>
              <a:ea typeface="標楷體" pitchFamily="65" charset="-120"/>
            </a:rPr>
            <a:t>)</a:t>
          </a:r>
          <a:r>
            <a:rPr lang="zh-TW" altLang="en-US" sz="3200" b="1">
              <a:latin typeface="標楷體" pitchFamily="65" charset="-120"/>
              <a:ea typeface="標楷體" pitchFamily="65" charset="-120"/>
            </a:rPr>
            <a:t>賽程表</a:t>
          </a:r>
          <a:endParaRPr lang="en-US" altLang="zh-TW" sz="3200" b="1">
            <a:latin typeface="標楷體" pitchFamily="65" charset="-120"/>
            <a:ea typeface="標楷體" pitchFamily="65" charset="-120"/>
          </a:endParaRPr>
        </a:p>
        <a:p>
          <a:pPr>
            <a:spcBef>
              <a:spcPts val="600"/>
            </a:spcBef>
          </a:pPr>
          <a:r>
            <a:rPr lang="zh-TW" altLang="en-US" sz="2400">
              <a:latin typeface="標楷體" pitchFamily="65" charset="-120"/>
              <a:ea typeface="標楷體" pitchFamily="65" charset="-120"/>
            </a:rPr>
            <a:t>比賽日期：</a:t>
          </a:r>
          <a:r>
            <a:rPr lang="en-US" altLang="zh-TW" sz="2400">
              <a:latin typeface="標楷體" pitchFamily="65" charset="-120"/>
              <a:ea typeface="標楷體" pitchFamily="65" charset="-120"/>
            </a:rPr>
            <a:t>108</a:t>
          </a:r>
          <a:r>
            <a:rPr lang="zh-TW" altLang="en-US" sz="2400"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>
              <a:latin typeface="標楷體" pitchFamily="65" charset="-120"/>
              <a:ea typeface="標楷體" pitchFamily="65" charset="-120"/>
            </a:rPr>
            <a:t>11</a:t>
          </a:r>
          <a:r>
            <a:rPr lang="zh-TW" altLang="en-US" sz="2400">
              <a:latin typeface="標楷體" pitchFamily="65" charset="-120"/>
              <a:ea typeface="標楷體" pitchFamily="65" charset="-120"/>
            </a:rPr>
            <a:t>月</a:t>
          </a:r>
          <a:r>
            <a:rPr lang="en-US" altLang="zh-TW" sz="2400">
              <a:latin typeface="標楷體" pitchFamily="65" charset="-120"/>
              <a:ea typeface="標楷體" pitchFamily="65" charset="-120"/>
            </a:rPr>
            <a:t>3</a:t>
          </a:r>
          <a:r>
            <a:rPr lang="zh-TW" altLang="en-US" sz="2400">
              <a:latin typeface="標楷體" pitchFamily="65" charset="-120"/>
              <a:ea typeface="標楷體" pitchFamily="65" charset="-120"/>
            </a:rPr>
            <a:t>日</a:t>
          </a:r>
          <a:endParaRPr lang="en-US" altLang="zh-TW" sz="2400">
            <a:latin typeface="標楷體" pitchFamily="65" charset="-120"/>
            <a:ea typeface="標楷體" pitchFamily="65" charset="-120"/>
          </a:endParaRPr>
        </a:p>
        <a:p>
          <a:pPr>
            <a:spcBef>
              <a:spcPts val="600"/>
            </a:spcBef>
          </a:pPr>
          <a:r>
            <a:rPr lang="zh-TW" altLang="en-US" sz="2400">
              <a:latin typeface="標楷體" pitchFamily="65" charset="-120"/>
              <a:ea typeface="標楷體" pitchFamily="65" charset="-120"/>
            </a:rPr>
            <a:t>比賽地點：嘉義市立紅土網球場</a:t>
          </a:r>
          <a:endParaRPr lang="en-US" altLang="zh-TW" sz="2400">
            <a:latin typeface="標楷體" pitchFamily="65" charset="-120"/>
            <a:ea typeface="標楷體" pitchFamily="65" charset="-120"/>
          </a:endParaRPr>
        </a:p>
        <a:p>
          <a:pPr>
            <a:spcBef>
              <a:spcPts val="600"/>
            </a:spcBef>
          </a:pPr>
          <a:r>
            <a:rPr lang="zh-TW" altLang="en-US" sz="2400">
              <a:latin typeface="標楷體" pitchFamily="65" charset="-120"/>
              <a:ea typeface="標楷體" pitchFamily="65" charset="-120"/>
            </a:rPr>
            <a:t>賽制：一</a:t>
          </a:r>
          <a:r>
            <a:rPr lang="en-US" altLang="zh-TW" sz="2400"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2400">
              <a:latin typeface="標楷體" pitchFamily="65" charset="-120"/>
              <a:ea typeface="標楷體" pitchFamily="65" charset="-120"/>
            </a:rPr>
            <a:t>全國高男甲組</a:t>
          </a:r>
          <a:r>
            <a:rPr lang="zh-TW" altLang="en-US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採雙敗淘汰制</a:t>
          </a:r>
          <a:r>
            <a:rPr lang="en-US" altLang="zh-TW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(NO-AD)</a:t>
          </a:r>
          <a:r>
            <a:rPr lang="zh-TW" altLang="en-US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，勝部採</a:t>
          </a:r>
          <a:r>
            <a:rPr lang="en-US" altLang="zh-TW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6</a:t>
          </a:r>
          <a:r>
            <a:rPr lang="zh-TW" altLang="en-US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局先勝制</a:t>
          </a:r>
          <a:r>
            <a:rPr lang="en-US" altLang="zh-TW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(5</a:t>
          </a:r>
          <a:r>
            <a:rPr lang="zh-TW" altLang="en-US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平時搶七</a:t>
          </a:r>
          <a:r>
            <a:rPr lang="en-US" altLang="zh-TW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；敗部採</a:t>
          </a:r>
          <a:r>
            <a:rPr lang="en-US" altLang="zh-TW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4</a:t>
          </a:r>
          <a:r>
            <a:rPr lang="zh-TW" altLang="en-US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局先勝制</a:t>
          </a:r>
          <a:r>
            <a:rPr lang="en-US" altLang="zh-TW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(3</a:t>
          </a:r>
          <a:r>
            <a:rPr lang="zh-TW" altLang="en-US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平時搶七</a:t>
          </a:r>
          <a:r>
            <a:rPr lang="en-US" altLang="zh-TW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lang="en-US" altLang="zh-TW" sz="2400">
            <a:latin typeface="標楷體" pitchFamily="65" charset="-120"/>
            <a:ea typeface="標楷體" pitchFamily="65" charset="-120"/>
          </a:endParaRPr>
        </a:p>
        <a:p>
          <a:pPr>
            <a:spcBef>
              <a:spcPts val="600"/>
            </a:spcBef>
          </a:pPr>
          <a:r>
            <a:rPr lang="zh-TW" altLang="en-US" sz="2400" baseline="0">
              <a:latin typeface="標楷體" pitchFamily="65" charset="-120"/>
              <a:ea typeface="標楷體" pitchFamily="65" charset="-120"/>
            </a:rPr>
            <a:t>      </a:t>
          </a:r>
          <a:r>
            <a:rPr lang="en-US" altLang="zh-TW" sz="2400" baseline="0">
              <a:latin typeface="標楷體" pitchFamily="65" charset="-120"/>
              <a:ea typeface="標楷體" pitchFamily="65" charset="-120"/>
            </a:rPr>
            <a:t>※</a:t>
          </a:r>
          <a:r>
            <a:rPr lang="zh-TW" altLang="zh-TW" sz="2400">
              <a:solidFill>
                <a:schemeClr val="tx1"/>
              </a:solidFill>
              <a:latin typeface="標楷體" pitchFamily="65" charset="-120"/>
              <a:ea typeface="標楷體" pitchFamily="65" charset="-120"/>
              <a:cs typeface="+mn-cs"/>
            </a:rPr>
            <a:t>敗部冠軍復活後進行冠亞軍賽，採搶十分決勝制定之。</a:t>
          </a:r>
          <a:endParaRPr lang="en-US" altLang="zh-TW" sz="2400" baseline="0">
            <a:latin typeface="標楷體" pitchFamily="65" charset="-120"/>
            <a:ea typeface="標楷體" pitchFamily="65" charset="-120"/>
          </a:endParaRPr>
        </a:p>
        <a:p>
          <a:pPr>
            <a:spcBef>
              <a:spcPts val="600"/>
            </a:spcBef>
          </a:pPr>
          <a:r>
            <a:rPr lang="en-US" altLang="zh-TW" sz="2400" baseline="0">
              <a:latin typeface="標楷體" pitchFamily="65" charset="-120"/>
              <a:ea typeface="標楷體" pitchFamily="65" charset="-120"/>
            </a:rPr>
            <a:t>	</a:t>
          </a:r>
          <a:r>
            <a:rPr lang="zh-TW" altLang="en-US" sz="2400" baseline="0">
              <a:latin typeface="標楷體" pitchFamily="65" charset="-120"/>
              <a:ea typeface="標楷體" pitchFamily="65" charset="-120"/>
            </a:rPr>
            <a:t>二</a:t>
          </a:r>
          <a:r>
            <a:rPr lang="en-US" altLang="zh-TW" sz="2400" baseline="0"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2400" baseline="0">
              <a:latin typeface="標楷體" pitchFamily="65" charset="-120"/>
              <a:ea typeface="標楷體" pitchFamily="65" charset="-120"/>
            </a:rPr>
            <a:t>全國高女甲組</a:t>
          </a:r>
          <a:r>
            <a:rPr lang="en-US" altLang="zh-TW" sz="2400" baseline="0">
              <a:latin typeface="標楷體" pitchFamily="65" charset="-120"/>
              <a:ea typeface="標楷體" pitchFamily="65" charset="-120"/>
            </a:rPr>
            <a:t>/</a:t>
          </a:r>
          <a:r>
            <a:rPr lang="zh-TW" altLang="en-US" sz="2400" baseline="0">
              <a:latin typeface="標楷體" pitchFamily="65" charset="-120"/>
              <a:ea typeface="標楷體" pitchFamily="65" charset="-120"/>
            </a:rPr>
            <a:t>全國國女乙組採單循環賽制</a:t>
          </a:r>
          <a:r>
            <a:rPr lang="en-US" altLang="zh-TW" sz="2400" baseline="0">
              <a:latin typeface="標楷體" pitchFamily="65" charset="-120"/>
              <a:ea typeface="標楷體" pitchFamily="65" charset="-120"/>
            </a:rPr>
            <a:t>(6</a:t>
          </a:r>
          <a:r>
            <a:rPr lang="zh-TW" altLang="en-US" sz="2400" baseline="0">
              <a:latin typeface="標楷體" pitchFamily="65" charset="-120"/>
              <a:ea typeface="標楷體" pitchFamily="65" charset="-120"/>
            </a:rPr>
            <a:t>局先勝，</a:t>
          </a:r>
          <a:r>
            <a:rPr lang="en-US" altLang="zh-TW" sz="2400" baseline="0">
              <a:latin typeface="標楷體" pitchFamily="65" charset="-120"/>
              <a:ea typeface="標楷體" pitchFamily="65" charset="-120"/>
            </a:rPr>
            <a:t>5</a:t>
          </a:r>
          <a:r>
            <a:rPr lang="zh-TW" altLang="en-US" sz="2400" baseline="0">
              <a:latin typeface="標楷體" pitchFamily="65" charset="-120"/>
              <a:ea typeface="標楷體" pitchFamily="65" charset="-120"/>
            </a:rPr>
            <a:t>平時搶七</a:t>
          </a:r>
          <a:r>
            <a:rPr lang="en-US" altLang="zh-TW" sz="2400" baseline="0"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>
            <a:latin typeface="標楷體" pitchFamily="65" charset="-120"/>
            <a:ea typeface="標楷體" pitchFamily="65" charset="-120"/>
          </a:endParaRPr>
        </a:p>
        <a:p>
          <a:pPr>
            <a:spcBef>
              <a:spcPts val="600"/>
            </a:spcBef>
          </a:pPr>
          <a:r>
            <a:rPr lang="zh-TW" altLang="en-US" sz="2400">
              <a:latin typeface="標楷體" pitchFamily="65" charset="-120"/>
              <a:ea typeface="標楷體" pitchFamily="65" charset="-120"/>
            </a:rPr>
            <a:t>      三</a:t>
          </a:r>
          <a:r>
            <a:rPr lang="en-US" altLang="zh-TW" sz="2400"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2400">
              <a:latin typeface="標楷體" pitchFamily="65" charset="-120"/>
              <a:ea typeface="標楷體" pitchFamily="65" charset="-120"/>
            </a:rPr>
            <a:t>未排時間之場次，以大會廣播唱名為準。</a:t>
          </a:r>
        </a:p>
      </xdr:txBody>
    </xdr:sp>
    <xdr:clientData/>
  </xdr:oneCellAnchor>
  <xdr:twoCellAnchor>
    <xdr:from>
      <xdr:col>47</xdr:col>
      <xdr:colOff>31751</xdr:colOff>
      <xdr:row>36</xdr:row>
      <xdr:rowOff>47625</xdr:rowOff>
    </xdr:from>
    <xdr:to>
      <xdr:col>58</xdr:col>
      <xdr:colOff>15876</xdr:colOff>
      <xdr:row>46</xdr:row>
      <xdr:rowOff>15875</xdr:rowOff>
    </xdr:to>
    <xdr:sp macro="" textlink="">
      <xdr:nvSpPr>
        <xdr:cNvPr id="5" name="等腰三角形 4"/>
        <xdr:cNvSpPr/>
      </xdr:nvSpPr>
      <xdr:spPr>
        <a:xfrm>
          <a:off x="12715876" y="7953375"/>
          <a:ext cx="2952750" cy="2428875"/>
        </a:xfrm>
        <a:prstGeom prst="triangle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TW" altLang="en-US" sz="8000">
            <a:solidFill>
              <a:srgbClr val="3333CC"/>
            </a:solidFill>
          </a:endParaRPr>
        </a:p>
      </xdr:txBody>
    </xdr:sp>
    <xdr:clientData/>
  </xdr:twoCellAnchor>
  <xdr:oneCellAnchor>
    <xdr:from>
      <xdr:col>48</xdr:col>
      <xdr:colOff>163507</xdr:colOff>
      <xdr:row>26</xdr:row>
      <xdr:rowOff>314383</xdr:rowOff>
    </xdr:from>
    <xdr:ext cx="474425" cy="405432"/>
    <xdr:sp macro="" textlink="">
      <xdr:nvSpPr>
        <xdr:cNvPr id="4" name="文字方塊 3"/>
        <xdr:cNvSpPr txBox="1"/>
      </xdr:nvSpPr>
      <xdr:spPr>
        <a:xfrm>
          <a:off x="13117507" y="5870633"/>
          <a:ext cx="47442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en-US" altLang="zh-TW" sz="2000" b="1"/>
            <a:t>(5)</a:t>
          </a:r>
        </a:p>
      </xdr:txBody>
    </xdr:sp>
    <xdr:clientData/>
  </xdr:oneCellAnchor>
  <xdr:oneCellAnchor>
    <xdr:from>
      <xdr:col>54</xdr:col>
      <xdr:colOff>147634</xdr:colOff>
      <xdr:row>26</xdr:row>
      <xdr:rowOff>314380</xdr:rowOff>
    </xdr:from>
    <xdr:ext cx="474425" cy="405432"/>
    <xdr:sp macro="" textlink="">
      <xdr:nvSpPr>
        <xdr:cNvPr id="6" name="文字方塊 5"/>
        <xdr:cNvSpPr txBox="1"/>
      </xdr:nvSpPr>
      <xdr:spPr>
        <a:xfrm>
          <a:off x="14720884" y="5870630"/>
          <a:ext cx="47442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en-US" altLang="zh-TW" sz="2000" b="1"/>
            <a:t>(6)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118"/>
  <sheetViews>
    <sheetView view="pageBreakPreview" topLeftCell="AJ7" zoomScale="40" zoomScaleNormal="55" zoomScaleSheetLayoutView="40" workbookViewId="0">
      <selection activeCell="BQ30" sqref="BQ30"/>
    </sheetView>
  </sheetViews>
  <sheetFormatPr defaultColWidth="8.875" defaultRowHeight="21"/>
  <cols>
    <col min="1" max="1" width="5" style="1" hidden="1" customWidth="1"/>
    <col min="2" max="2" width="22.5" style="1" hidden="1" customWidth="1"/>
    <col min="3" max="3" width="5.75" style="1" hidden="1" customWidth="1"/>
    <col min="4" max="4" width="11" style="1" hidden="1" customWidth="1"/>
    <col min="5" max="5" width="8.25" style="1" hidden="1" customWidth="1"/>
    <col min="6" max="6" width="6.625" style="1" hidden="1" customWidth="1"/>
    <col min="7" max="7" width="8.25" style="1" hidden="1" customWidth="1"/>
    <col min="8" max="8" width="6.25" style="1" hidden="1" customWidth="1"/>
    <col min="9" max="9" width="8.25" style="1" hidden="1" customWidth="1"/>
    <col min="10" max="10" width="6.625" style="1" hidden="1" customWidth="1"/>
    <col min="11" max="11" width="6.875" style="1" hidden="1" customWidth="1"/>
    <col min="12" max="12" width="8.25" style="1" hidden="1" customWidth="1"/>
    <col min="13" max="14" width="6.875" style="1" hidden="1" customWidth="1"/>
    <col min="15" max="15" width="8.25" style="1" hidden="1" customWidth="1"/>
    <col min="16" max="16" width="4.25" style="1" hidden="1" customWidth="1"/>
    <col min="17" max="17" width="5.5" style="1" hidden="1" customWidth="1"/>
    <col min="18" max="18" width="8.25" style="1" hidden="1" customWidth="1"/>
    <col min="19" max="19" width="6.375" style="1" hidden="1" customWidth="1"/>
    <col min="20" max="20" width="6.875" style="1" hidden="1" customWidth="1"/>
    <col min="21" max="21" width="8.25" style="1" hidden="1" customWidth="1"/>
    <col min="22" max="22" width="7" style="1" hidden="1" customWidth="1"/>
    <col min="23" max="23" width="6.875" style="1" hidden="1" customWidth="1"/>
    <col min="24" max="24" width="8.25" style="1" hidden="1" customWidth="1"/>
    <col min="25" max="25" width="5.75" style="1" hidden="1" customWidth="1"/>
    <col min="26" max="26" width="5.625" style="1" hidden="1" customWidth="1"/>
    <col min="27" max="27" width="8.25" style="1" hidden="1" customWidth="1"/>
    <col min="28" max="28" width="6.375" style="1" hidden="1" customWidth="1"/>
    <col min="29" max="29" width="6.875" style="1" hidden="1" customWidth="1"/>
    <col min="30" max="30" width="8.25" style="1" hidden="1" customWidth="1"/>
    <col min="31" max="31" width="6.375" style="1" hidden="1" customWidth="1"/>
    <col min="32" max="32" width="6.875" style="1" hidden="1" customWidth="1"/>
    <col min="33" max="35" width="8.875" style="1" hidden="1" customWidth="1"/>
    <col min="36" max="36" width="11.125" style="1" customWidth="1"/>
    <col min="37" max="60" width="12.25" style="1" customWidth="1"/>
    <col min="61" max="63" width="11.125" style="1" customWidth="1"/>
    <col min="64" max="268" width="8.875" style="1"/>
    <col min="269" max="269" width="9" style="1" bestFit="1" customWidth="1"/>
    <col min="270" max="270" width="16.625" style="1" bestFit="1" customWidth="1"/>
    <col min="271" max="271" width="11.375" style="1" bestFit="1" customWidth="1"/>
    <col min="272" max="272" width="9.625" style="1" bestFit="1" customWidth="1"/>
    <col min="273" max="273" width="8" style="1" bestFit="1" customWidth="1"/>
    <col min="274" max="274" width="19" style="1" bestFit="1" customWidth="1"/>
    <col min="275" max="275" width="6.375" style="1" bestFit="1" customWidth="1"/>
    <col min="276" max="276" width="11.625" style="1" bestFit="1" customWidth="1"/>
    <col min="277" max="277" width="6.375" style="1" bestFit="1" customWidth="1"/>
    <col min="278" max="278" width="8" style="1" bestFit="1" customWidth="1"/>
    <col min="279" max="281" width="6.5" style="1" bestFit="1" customWidth="1"/>
    <col min="282" max="282" width="8.125" style="1" bestFit="1" customWidth="1"/>
    <col min="283" max="283" width="9.625" style="1" bestFit="1" customWidth="1"/>
    <col min="284" max="284" width="12.625" style="1" bestFit="1" customWidth="1"/>
    <col min="285" max="524" width="8.875" style="1"/>
    <col min="525" max="525" width="9" style="1" bestFit="1" customWidth="1"/>
    <col min="526" max="526" width="16.625" style="1" bestFit="1" customWidth="1"/>
    <col min="527" max="527" width="11.375" style="1" bestFit="1" customWidth="1"/>
    <col min="528" max="528" width="9.625" style="1" bestFit="1" customWidth="1"/>
    <col min="529" max="529" width="8" style="1" bestFit="1" customWidth="1"/>
    <col min="530" max="530" width="19" style="1" bestFit="1" customWidth="1"/>
    <col min="531" max="531" width="6.375" style="1" bestFit="1" customWidth="1"/>
    <col min="532" max="532" width="11.625" style="1" bestFit="1" customWidth="1"/>
    <col min="533" max="533" width="6.375" style="1" bestFit="1" customWidth="1"/>
    <col min="534" max="534" width="8" style="1" bestFit="1" customWidth="1"/>
    <col min="535" max="537" width="6.5" style="1" bestFit="1" customWidth="1"/>
    <col min="538" max="538" width="8.125" style="1" bestFit="1" customWidth="1"/>
    <col min="539" max="539" width="9.625" style="1" bestFit="1" customWidth="1"/>
    <col min="540" max="540" width="12.625" style="1" bestFit="1" customWidth="1"/>
    <col min="541" max="780" width="8.875" style="1"/>
    <col min="781" max="781" width="9" style="1" bestFit="1" customWidth="1"/>
    <col min="782" max="782" width="16.625" style="1" bestFit="1" customWidth="1"/>
    <col min="783" max="783" width="11.375" style="1" bestFit="1" customWidth="1"/>
    <col min="784" max="784" width="9.625" style="1" bestFit="1" customWidth="1"/>
    <col min="785" max="785" width="8" style="1" bestFit="1" customWidth="1"/>
    <col min="786" max="786" width="19" style="1" bestFit="1" customWidth="1"/>
    <col min="787" max="787" width="6.375" style="1" bestFit="1" customWidth="1"/>
    <col min="788" max="788" width="11.625" style="1" bestFit="1" customWidth="1"/>
    <col min="789" max="789" width="6.375" style="1" bestFit="1" customWidth="1"/>
    <col min="790" max="790" width="8" style="1" bestFit="1" customWidth="1"/>
    <col min="791" max="793" width="6.5" style="1" bestFit="1" customWidth="1"/>
    <col min="794" max="794" width="8.125" style="1" bestFit="1" customWidth="1"/>
    <col min="795" max="795" width="9.625" style="1" bestFit="1" customWidth="1"/>
    <col min="796" max="796" width="12.625" style="1" bestFit="1" customWidth="1"/>
    <col min="797" max="1036" width="8.875" style="1"/>
    <col min="1037" max="1037" width="9" style="1" bestFit="1" customWidth="1"/>
    <col min="1038" max="1038" width="16.625" style="1" bestFit="1" customWidth="1"/>
    <col min="1039" max="1039" width="11.375" style="1" bestFit="1" customWidth="1"/>
    <col min="1040" max="1040" width="9.625" style="1" bestFit="1" customWidth="1"/>
    <col min="1041" max="1041" width="8" style="1" bestFit="1" customWidth="1"/>
    <col min="1042" max="1042" width="19" style="1" bestFit="1" customWidth="1"/>
    <col min="1043" max="1043" width="6.375" style="1" bestFit="1" customWidth="1"/>
    <col min="1044" max="1044" width="11.625" style="1" bestFit="1" customWidth="1"/>
    <col min="1045" max="1045" width="6.375" style="1" bestFit="1" customWidth="1"/>
    <col min="1046" max="1046" width="8" style="1" bestFit="1" customWidth="1"/>
    <col min="1047" max="1049" width="6.5" style="1" bestFit="1" customWidth="1"/>
    <col min="1050" max="1050" width="8.125" style="1" bestFit="1" customWidth="1"/>
    <col min="1051" max="1051" width="9.625" style="1" bestFit="1" customWidth="1"/>
    <col min="1052" max="1052" width="12.625" style="1" bestFit="1" customWidth="1"/>
    <col min="1053" max="1292" width="8.875" style="1"/>
    <col min="1293" max="1293" width="9" style="1" bestFit="1" customWidth="1"/>
    <col min="1294" max="1294" width="16.625" style="1" bestFit="1" customWidth="1"/>
    <col min="1295" max="1295" width="11.375" style="1" bestFit="1" customWidth="1"/>
    <col min="1296" max="1296" width="9.625" style="1" bestFit="1" customWidth="1"/>
    <col min="1297" max="1297" width="8" style="1" bestFit="1" customWidth="1"/>
    <col min="1298" max="1298" width="19" style="1" bestFit="1" customWidth="1"/>
    <col min="1299" max="1299" width="6.375" style="1" bestFit="1" customWidth="1"/>
    <col min="1300" max="1300" width="11.625" style="1" bestFit="1" customWidth="1"/>
    <col min="1301" max="1301" width="6.375" style="1" bestFit="1" customWidth="1"/>
    <col min="1302" max="1302" width="8" style="1" bestFit="1" customWidth="1"/>
    <col min="1303" max="1305" width="6.5" style="1" bestFit="1" customWidth="1"/>
    <col min="1306" max="1306" width="8.125" style="1" bestFit="1" customWidth="1"/>
    <col min="1307" max="1307" width="9.625" style="1" bestFit="1" customWidth="1"/>
    <col min="1308" max="1308" width="12.625" style="1" bestFit="1" customWidth="1"/>
    <col min="1309" max="1548" width="8.875" style="1"/>
    <col min="1549" max="1549" width="9" style="1" bestFit="1" customWidth="1"/>
    <col min="1550" max="1550" width="16.625" style="1" bestFit="1" customWidth="1"/>
    <col min="1551" max="1551" width="11.375" style="1" bestFit="1" customWidth="1"/>
    <col min="1552" max="1552" width="9.625" style="1" bestFit="1" customWidth="1"/>
    <col min="1553" max="1553" width="8" style="1" bestFit="1" customWidth="1"/>
    <col min="1554" max="1554" width="19" style="1" bestFit="1" customWidth="1"/>
    <col min="1555" max="1555" width="6.375" style="1" bestFit="1" customWidth="1"/>
    <col min="1556" max="1556" width="11.625" style="1" bestFit="1" customWidth="1"/>
    <col min="1557" max="1557" width="6.375" style="1" bestFit="1" customWidth="1"/>
    <col min="1558" max="1558" width="8" style="1" bestFit="1" customWidth="1"/>
    <col min="1559" max="1561" width="6.5" style="1" bestFit="1" customWidth="1"/>
    <col min="1562" max="1562" width="8.125" style="1" bestFit="1" customWidth="1"/>
    <col min="1563" max="1563" width="9.625" style="1" bestFit="1" customWidth="1"/>
    <col min="1564" max="1564" width="12.625" style="1" bestFit="1" customWidth="1"/>
    <col min="1565" max="1804" width="8.875" style="1"/>
    <col min="1805" max="1805" width="9" style="1" bestFit="1" customWidth="1"/>
    <col min="1806" max="1806" width="16.625" style="1" bestFit="1" customWidth="1"/>
    <col min="1807" max="1807" width="11.375" style="1" bestFit="1" customWidth="1"/>
    <col min="1808" max="1808" width="9.625" style="1" bestFit="1" customWidth="1"/>
    <col min="1809" max="1809" width="8" style="1" bestFit="1" customWidth="1"/>
    <col min="1810" max="1810" width="19" style="1" bestFit="1" customWidth="1"/>
    <col min="1811" max="1811" width="6.375" style="1" bestFit="1" customWidth="1"/>
    <col min="1812" max="1812" width="11.625" style="1" bestFit="1" customWidth="1"/>
    <col min="1813" max="1813" width="6.375" style="1" bestFit="1" customWidth="1"/>
    <col min="1814" max="1814" width="8" style="1" bestFit="1" customWidth="1"/>
    <col min="1815" max="1817" width="6.5" style="1" bestFit="1" customWidth="1"/>
    <col min="1818" max="1818" width="8.125" style="1" bestFit="1" customWidth="1"/>
    <col min="1819" max="1819" width="9.625" style="1" bestFit="1" customWidth="1"/>
    <col min="1820" max="1820" width="12.625" style="1" bestFit="1" customWidth="1"/>
    <col min="1821" max="2060" width="8.875" style="1"/>
    <col min="2061" max="2061" width="9" style="1" bestFit="1" customWidth="1"/>
    <col min="2062" max="2062" width="16.625" style="1" bestFit="1" customWidth="1"/>
    <col min="2063" max="2063" width="11.375" style="1" bestFit="1" customWidth="1"/>
    <col min="2064" max="2064" width="9.625" style="1" bestFit="1" customWidth="1"/>
    <col min="2065" max="2065" width="8" style="1" bestFit="1" customWidth="1"/>
    <col min="2066" max="2066" width="19" style="1" bestFit="1" customWidth="1"/>
    <col min="2067" max="2067" width="6.375" style="1" bestFit="1" customWidth="1"/>
    <col min="2068" max="2068" width="11.625" style="1" bestFit="1" customWidth="1"/>
    <col min="2069" max="2069" width="6.375" style="1" bestFit="1" customWidth="1"/>
    <col min="2070" max="2070" width="8" style="1" bestFit="1" customWidth="1"/>
    <col min="2071" max="2073" width="6.5" style="1" bestFit="1" customWidth="1"/>
    <col min="2074" max="2074" width="8.125" style="1" bestFit="1" customWidth="1"/>
    <col min="2075" max="2075" width="9.625" style="1" bestFit="1" customWidth="1"/>
    <col min="2076" max="2076" width="12.625" style="1" bestFit="1" customWidth="1"/>
    <col min="2077" max="2316" width="8.875" style="1"/>
    <col min="2317" max="2317" width="9" style="1" bestFit="1" customWidth="1"/>
    <col min="2318" max="2318" width="16.625" style="1" bestFit="1" customWidth="1"/>
    <col min="2319" max="2319" width="11.375" style="1" bestFit="1" customWidth="1"/>
    <col min="2320" max="2320" width="9.625" style="1" bestFit="1" customWidth="1"/>
    <col min="2321" max="2321" width="8" style="1" bestFit="1" customWidth="1"/>
    <col min="2322" max="2322" width="19" style="1" bestFit="1" customWidth="1"/>
    <col min="2323" max="2323" width="6.375" style="1" bestFit="1" customWidth="1"/>
    <col min="2324" max="2324" width="11.625" style="1" bestFit="1" customWidth="1"/>
    <col min="2325" max="2325" width="6.375" style="1" bestFit="1" customWidth="1"/>
    <col min="2326" max="2326" width="8" style="1" bestFit="1" customWidth="1"/>
    <col min="2327" max="2329" width="6.5" style="1" bestFit="1" customWidth="1"/>
    <col min="2330" max="2330" width="8.125" style="1" bestFit="1" customWidth="1"/>
    <col min="2331" max="2331" width="9.625" style="1" bestFit="1" customWidth="1"/>
    <col min="2332" max="2332" width="12.625" style="1" bestFit="1" customWidth="1"/>
    <col min="2333" max="2572" width="8.875" style="1"/>
    <col min="2573" max="2573" width="9" style="1" bestFit="1" customWidth="1"/>
    <col min="2574" max="2574" width="16.625" style="1" bestFit="1" customWidth="1"/>
    <col min="2575" max="2575" width="11.375" style="1" bestFit="1" customWidth="1"/>
    <col min="2576" max="2576" width="9.625" style="1" bestFit="1" customWidth="1"/>
    <col min="2577" max="2577" width="8" style="1" bestFit="1" customWidth="1"/>
    <col min="2578" max="2578" width="19" style="1" bestFit="1" customWidth="1"/>
    <col min="2579" max="2579" width="6.375" style="1" bestFit="1" customWidth="1"/>
    <col min="2580" max="2580" width="11.625" style="1" bestFit="1" customWidth="1"/>
    <col min="2581" max="2581" width="6.375" style="1" bestFit="1" customWidth="1"/>
    <col min="2582" max="2582" width="8" style="1" bestFit="1" customWidth="1"/>
    <col min="2583" max="2585" width="6.5" style="1" bestFit="1" customWidth="1"/>
    <col min="2586" max="2586" width="8.125" style="1" bestFit="1" customWidth="1"/>
    <col min="2587" max="2587" width="9.625" style="1" bestFit="1" customWidth="1"/>
    <col min="2588" max="2588" width="12.625" style="1" bestFit="1" customWidth="1"/>
    <col min="2589" max="2828" width="8.875" style="1"/>
    <col min="2829" max="2829" width="9" style="1" bestFit="1" customWidth="1"/>
    <col min="2830" max="2830" width="16.625" style="1" bestFit="1" customWidth="1"/>
    <col min="2831" max="2831" width="11.375" style="1" bestFit="1" customWidth="1"/>
    <col min="2832" max="2832" width="9.625" style="1" bestFit="1" customWidth="1"/>
    <col min="2833" max="2833" width="8" style="1" bestFit="1" customWidth="1"/>
    <col min="2834" max="2834" width="19" style="1" bestFit="1" customWidth="1"/>
    <col min="2835" max="2835" width="6.375" style="1" bestFit="1" customWidth="1"/>
    <col min="2836" max="2836" width="11.625" style="1" bestFit="1" customWidth="1"/>
    <col min="2837" max="2837" width="6.375" style="1" bestFit="1" customWidth="1"/>
    <col min="2838" max="2838" width="8" style="1" bestFit="1" customWidth="1"/>
    <col min="2839" max="2841" width="6.5" style="1" bestFit="1" customWidth="1"/>
    <col min="2842" max="2842" width="8.125" style="1" bestFit="1" customWidth="1"/>
    <col min="2843" max="2843" width="9.625" style="1" bestFit="1" customWidth="1"/>
    <col min="2844" max="2844" width="12.625" style="1" bestFit="1" customWidth="1"/>
    <col min="2845" max="3084" width="8.875" style="1"/>
    <col min="3085" max="3085" width="9" style="1" bestFit="1" customWidth="1"/>
    <col min="3086" max="3086" width="16.625" style="1" bestFit="1" customWidth="1"/>
    <col min="3087" max="3087" width="11.375" style="1" bestFit="1" customWidth="1"/>
    <col min="3088" max="3088" width="9.625" style="1" bestFit="1" customWidth="1"/>
    <col min="3089" max="3089" width="8" style="1" bestFit="1" customWidth="1"/>
    <col min="3090" max="3090" width="19" style="1" bestFit="1" customWidth="1"/>
    <col min="3091" max="3091" width="6.375" style="1" bestFit="1" customWidth="1"/>
    <col min="3092" max="3092" width="11.625" style="1" bestFit="1" customWidth="1"/>
    <col min="3093" max="3093" width="6.375" style="1" bestFit="1" customWidth="1"/>
    <col min="3094" max="3094" width="8" style="1" bestFit="1" customWidth="1"/>
    <col min="3095" max="3097" width="6.5" style="1" bestFit="1" customWidth="1"/>
    <col min="3098" max="3098" width="8.125" style="1" bestFit="1" customWidth="1"/>
    <col min="3099" max="3099" width="9.625" style="1" bestFit="1" customWidth="1"/>
    <col min="3100" max="3100" width="12.625" style="1" bestFit="1" customWidth="1"/>
    <col min="3101" max="3340" width="8.875" style="1"/>
    <col min="3341" max="3341" width="9" style="1" bestFit="1" customWidth="1"/>
    <col min="3342" max="3342" width="16.625" style="1" bestFit="1" customWidth="1"/>
    <col min="3343" max="3343" width="11.375" style="1" bestFit="1" customWidth="1"/>
    <col min="3344" max="3344" width="9.625" style="1" bestFit="1" customWidth="1"/>
    <col min="3345" max="3345" width="8" style="1" bestFit="1" customWidth="1"/>
    <col min="3346" max="3346" width="19" style="1" bestFit="1" customWidth="1"/>
    <col min="3347" max="3347" width="6.375" style="1" bestFit="1" customWidth="1"/>
    <col min="3348" max="3348" width="11.625" style="1" bestFit="1" customWidth="1"/>
    <col min="3349" max="3349" width="6.375" style="1" bestFit="1" customWidth="1"/>
    <col min="3350" max="3350" width="8" style="1" bestFit="1" customWidth="1"/>
    <col min="3351" max="3353" width="6.5" style="1" bestFit="1" customWidth="1"/>
    <col min="3354" max="3354" width="8.125" style="1" bestFit="1" customWidth="1"/>
    <col min="3355" max="3355" width="9.625" style="1" bestFit="1" customWidth="1"/>
    <col min="3356" max="3356" width="12.625" style="1" bestFit="1" customWidth="1"/>
    <col min="3357" max="3596" width="8.875" style="1"/>
    <col min="3597" max="3597" width="9" style="1" bestFit="1" customWidth="1"/>
    <col min="3598" max="3598" width="16.625" style="1" bestFit="1" customWidth="1"/>
    <col min="3599" max="3599" width="11.375" style="1" bestFit="1" customWidth="1"/>
    <col min="3600" max="3600" width="9.625" style="1" bestFit="1" customWidth="1"/>
    <col min="3601" max="3601" width="8" style="1" bestFit="1" customWidth="1"/>
    <col min="3602" max="3602" width="19" style="1" bestFit="1" customWidth="1"/>
    <col min="3603" max="3603" width="6.375" style="1" bestFit="1" customWidth="1"/>
    <col min="3604" max="3604" width="11.625" style="1" bestFit="1" customWidth="1"/>
    <col min="3605" max="3605" width="6.375" style="1" bestFit="1" customWidth="1"/>
    <col min="3606" max="3606" width="8" style="1" bestFit="1" customWidth="1"/>
    <col min="3607" max="3609" width="6.5" style="1" bestFit="1" customWidth="1"/>
    <col min="3610" max="3610" width="8.125" style="1" bestFit="1" customWidth="1"/>
    <col min="3611" max="3611" width="9.625" style="1" bestFit="1" customWidth="1"/>
    <col min="3612" max="3612" width="12.625" style="1" bestFit="1" customWidth="1"/>
    <col min="3613" max="3852" width="8.875" style="1"/>
    <col min="3853" max="3853" width="9" style="1" bestFit="1" customWidth="1"/>
    <col min="3854" max="3854" width="16.625" style="1" bestFit="1" customWidth="1"/>
    <col min="3855" max="3855" width="11.375" style="1" bestFit="1" customWidth="1"/>
    <col min="3856" max="3856" width="9.625" style="1" bestFit="1" customWidth="1"/>
    <col min="3857" max="3857" width="8" style="1" bestFit="1" customWidth="1"/>
    <col min="3858" max="3858" width="19" style="1" bestFit="1" customWidth="1"/>
    <col min="3859" max="3859" width="6.375" style="1" bestFit="1" customWidth="1"/>
    <col min="3860" max="3860" width="11.625" style="1" bestFit="1" customWidth="1"/>
    <col min="3861" max="3861" width="6.375" style="1" bestFit="1" customWidth="1"/>
    <col min="3862" max="3862" width="8" style="1" bestFit="1" customWidth="1"/>
    <col min="3863" max="3865" width="6.5" style="1" bestFit="1" customWidth="1"/>
    <col min="3866" max="3866" width="8.125" style="1" bestFit="1" customWidth="1"/>
    <col min="3867" max="3867" width="9.625" style="1" bestFit="1" customWidth="1"/>
    <col min="3868" max="3868" width="12.625" style="1" bestFit="1" customWidth="1"/>
    <col min="3869" max="4108" width="8.875" style="1"/>
    <col min="4109" max="4109" width="9" style="1" bestFit="1" customWidth="1"/>
    <col min="4110" max="4110" width="16.625" style="1" bestFit="1" customWidth="1"/>
    <col min="4111" max="4111" width="11.375" style="1" bestFit="1" customWidth="1"/>
    <col min="4112" max="4112" width="9.625" style="1" bestFit="1" customWidth="1"/>
    <col min="4113" max="4113" width="8" style="1" bestFit="1" customWidth="1"/>
    <col min="4114" max="4114" width="19" style="1" bestFit="1" customWidth="1"/>
    <col min="4115" max="4115" width="6.375" style="1" bestFit="1" customWidth="1"/>
    <col min="4116" max="4116" width="11.625" style="1" bestFit="1" customWidth="1"/>
    <col min="4117" max="4117" width="6.375" style="1" bestFit="1" customWidth="1"/>
    <col min="4118" max="4118" width="8" style="1" bestFit="1" customWidth="1"/>
    <col min="4119" max="4121" width="6.5" style="1" bestFit="1" customWidth="1"/>
    <col min="4122" max="4122" width="8.125" style="1" bestFit="1" customWidth="1"/>
    <col min="4123" max="4123" width="9.625" style="1" bestFit="1" customWidth="1"/>
    <col min="4124" max="4124" width="12.625" style="1" bestFit="1" customWidth="1"/>
    <col min="4125" max="4364" width="8.875" style="1"/>
    <col min="4365" max="4365" width="9" style="1" bestFit="1" customWidth="1"/>
    <col min="4366" max="4366" width="16.625" style="1" bestFit="1" customWidth="1"/>
    <col min="4367" max="4367" width="11.375" style="1" bestFit="1" customWidth="1"/>
    <col min="4368" max="4368" width="9.625" style="1" bestFit="1" customWidth="1"/>
    <col min="4369" max="4369" width="8" style="1" bestFit="1" customWidth="1"/>
    <col min="4370" max="4370" width="19" style="1" bestFit="1" customWidth="1"/>
    <col min="4371" max="4371" width="6.375" style="1" bestFit="1" customWidth="1"/>
    <col min="4372" max="4372" width="11.625" style="1" bestFit="1" customWidth="1"/>
    <col min="4373" max="4373" width="6.375" style="1" bestFit="1" customWidth="1"/>
    <col min="4374" max="4374" width="8" style="1" bestFit="1" customWidth="1"/>
    <col min="4375" max="4377" width="6.5" style="1" bestFit="1" customWidth="1"/>
    <col min="4378" max="4378" width="8.125" style="1" bestFit="1" customWidth="1"/>
    <col min="4379" max="4379" width="9.625" style="1" bestFit="1" customWidth="1"/>
    <col min="4380" max="4380" width="12.625" style="1" bestFit="1" customWidth="1"/>
    <col min="4381" max="4620" width="8.875" style="1"/>
    <col min="4621" max="4621" width="9" style="1" bestFit="1" customWidth="1"/>
    <col min="4622" max="4622" width="16.625" style="1" bestFit="1" customWidth="1"/>
    <col min="4623" max="4623" width="11.375" style="1" bestFit="1" customWidth="1"/>
    <col min="4624" max="4624" width="9.625" style="1" bestFit="1" customWidth="1"/>
    <col min="4625" max="4625" width="8" style="1" bestFit="1" customWidth="1"/>
    <col min="4626" max="4626" width="19" style="1" bestFit="1" customWidth="1"/>
    <col min="4627" max="4627" width="6.375" style="1" bestFit="1" customWidth="1"/>
    <col min="4628" max="4628" width="11.625" style="1" bestFit="1" customWidth="1"/>
    <col min="4629" max="4629" width="6.375" style="1" bestFit="1" customWidth="1"/>
    <col min="4630" max="4630" width="8" style="1" bestFit="1" customWidth="1"/>
    <col min="4631" max="4633" width="6.5" style="1" bestFit="1" customWidth="1"/>
    <col min="4634" max="4634" width="8.125" style="1" bestFit="1" customWidth="1"/>
    <col min="4635" max="4635" width="9.625" style="1" bestFit="1" customWidth="1"/>
    <col min="4636" max="4636" width="12.625" style="1" bestFit="1" customWidth="1"/>
    <col min="4637" max="4876" width="8.875" style="1"/>
    <col min="4877" max="4877" width="9" style="1" bestFit="1" customWidth="1"/>
    <col min="4878" max="4878" width="16.625" style="1" bestFit="1" customWidth="1"/>
    <col min="4879" max="4879" width="11.375" style="1" bestFit="1" customWidth="1"/>
    <col min="4880" max="4880" width="9.625" style="1" bestFit="1" customWidth="1"/>
    <col min="4881" max="4881" width="8" style="1" bestFit="1" customWidth="1"/>
    <col min="4882" max="4882" width="19" style="1" bestFit="1" customWidth="1"/>
    <col min="4883" max="4883" width="6.375" style="1" bestFit="1" customWidth="1"/>
    <col min="4884" max="4884" width="11.625" style="1" bestFit="1" customWidth="1"/>
    <col min="4885" max="4885" width="6.375" style="1" bestFit="1" customWidth="1"/>
    <col min="4886" max="4886" width="8" style="1" bestFit="1" customWidth="1"/>
    <col min="4887" max="4889" width="6.5" style="1" bestFit="1" customWidth="1"/>
    <col min="4890" max="4890" width="8.125" style="1" bestFit="1" customWidth="1"/>
    <col min="4891" max="4891" width="9.625" style="1" bestFit="1" customWidth="1"/>
    <col min="4892" max="4892" width="12.625" style="1" bestFit="1" customWidth="1"/>
    <col min="4893" max="5132" width="8.875" style="1"/>
    <col min="5133" max="5133" width="9" style="1" bestFit="1" customWidth="1"/>
    <col min="5134" max="5134" width="16.625" style="1" bestFit="1" customWidth="1"/>
    <col min="5135" max="5135" width="11.375" style="1" bestFit="1" customWidth="1"/>
    <col min="5136" max="5136" width="9.625" style="1" bestFit="1" customWidth="1"/>
    <col min="5137" max="5137" width="8" style="1" bestFit="1" customWidth="1"/>
    <col min="5138" max="5138" width="19" style="1" bestFit="1" customWidth="1"/>
    <col min="5139" max="5139" width="6.375" style="1" bestFit="1" customWidth="1"/>
    <col min="5140" max="5140" width="11.625" style="1" bestFit="1" customWidth="1"/>
    <col min="5141" max="5141" width="6.375" style="1" bestFit="1" customWidth="1"/>
    <col min="5142" max="5142" width="8" style="1" bestFit="1" customWidth="1"/>
    <col min="5143" max="5145" width="6.5" style="1" bestFit="1" customWidth="1"/>
    <col min="5146" max="5146" width="8.125" style="1" bestFit="1" customWidth="1"/>
    <col min="5147" max="5147" width="9.625" style="1" bestFit="1" customWidth="1"/>
    <col min="5148" max="5148" width="12.625" style="1" bestFit="1" customWidth="1"/>
    <col min="5149" max="5388" width="8.875" style="1"/>
    <col min="5389" max="5389" width="9" style="1" bestFit="1" customWidth="1"/>
    <col min="5390" max="5390" width="16.625" style="1" bestFit="1" customWidth="1"/>
    <col min="5391" max="5391" width="11.375" style="1" bestFit="1" customWidth="1"/>
    <col min="5392" max="5392" width="9.625" style="1" bestFit="1" customWidth="1"/>
    <col min="5393" max="5393" width="8" style="1" bestFit="1" customWidth="1"/>
    <col min="5394" max="5394" width="19" style="1" bestFit="1" customWidth="1"/>
    <col min="5395" max="5395" width="6.375" style="1" bestFit="1" customWidth="1"/>
    <col min="5396" max="5396" width="11.625" style="1" bestFit="1" customWidth="1"/>
    <col min="5397" max="5397" width="6.375" style="1" bestFit="1" customWidth="1"/>
    <col min="5398" max="5398" width="8" style="1" bestFit="1" customWidth="1"/>
    <col min="5399" max="5401" width="6.5" style="1" bestFit="1" customWidth="1"/>
    <col min="5402" max="5402" width="8.125" style="1" bestFit="1" customWidth="1"/>
    <col min="5403" max="5403" width="9.625" style="1" bestFit="1" customWidth="1"/>
    <col min="5404" max="5404" width="12.625" style="1" bestFit="1" customWidth="1"/>
    <col min="5405" max="5644" width="8.875" style="1"/>
    <col min="5645" max="5645" width="9" style="1" bestFit="1" customWidth="1"/>
    <col min="5646" max="5646" width="16.625" style="1" bestFit="1" customWidth="1"/>
    <col min="5647" max="5647" width="11.375" style="1" bestFit="1" customWidth="1"/>
    <col min="5648" max="5648" width="9.625" style="1" bestFit="1" customWidth="1"/>
    <col min="5649" max="5649" width="8" style="1" bestFit="1" customWidth="1"/>
    <col min="5650" max="5650" width="19" style="1" bestFit="1" customWidth="1"/>
    <col min="5651" max="5651" width="6.375" style="1" bestFit="1" customWidth="1"/>
    <col min="5652" max="5652" width="11.625" style="1" bestFit="1" customWidth="1"/>
    <col min="5653" max="5653" width="6.375" style="1" bestFit="1" customWidth="1"/>
    <col min="5654" max="5654" width="8" style="1" bestFit="1" customWidth="1"/>
    <col min="5655" max="5657" width="6.5" style="1" bestFit="1" customWidth="1"/>
    <col min="5658" max="5658" width="8.125" style="1" bestFit="1" customWidth="1"/>
    <col min="5659" max="5659" width="9.625" style="1" bestFit="1" customWidth="1"/>
    <col min="5660" max="5660" width="12.625" style="1" bestFit="1" customWidth="1"/>
    <col min="5661" max="5900" width="8.875" style="1"/>
    <col min="5901" max="5901" width="9" style="1" bestFit="1" customWidth="1"/>
    <col min="5902" max="5902" width="16.625" style="1" bestFit="1" customWidth="1"/>
    <col min="5903" max="5903" width="11.375" style="1" bestFit="1" customWidth="1"/>
    <col min="5904" max="5904" width="9.625" style="1" bestFit="1" customWidth="1"/>
    <col min="5905" max="5905" width="8" style="1" bestFit="1" customWidth="1"/>
    <col min="5906" max="5906" width="19" style="1" bestFit="1" customWidth="1"/>
    <col min="5907" max="5907" width="6.375" style="1" bestFit="1" customWidth="1"/>
    <col min="5908" max="5908" width="11.625" style="1" bestFit="1" customWidth="1"/>
    <col min="5909" max="5909" width="6.375" style="1" bestFit="1" customWidth="1"/>
    <col min="5910" max="5910" width="8" style="1" bestFit="1" customWidth="1"/>
    <col min="5911" max="5913" width="6.5" style="1" bestFit="1" customWidth="1"/>
    <col min="5914" max="5914" width="8.125" style="1" bestFit="1" customWidth="1"/>
    <col min="5915" max="5915" width="9.625" style="1" bestFit="1" customWidth="1"/>
    <col min="5916" max="5916" width="12.625" style="1" bestFit="1" customWidth="1"/>
    <col min="5917" max="6156" width="8.875" style="1"/>
    <col min="6157" max="6157" width="9" style="1" bestFit="1" customWidth="1"/>
    <col min="6158" max="6158" width="16.625" style="1" bestFit="1" customWidth="1"/>
    <col min="6159" max="6159" width="11.375" style="1" bestFit="1" customWidth="1"/>
    <col min="6160" max="6160" width="9.625" style="1" bestFit="1" customWidth="1"/>
    <col min="6161" max="6161" width="8" style="1" bestFit="1" customWidth="1"/>
    <col min="6162" max="6162" width="19" style="1" bestFit="1" customWidth="1"/>
    <col min="6163" max="6163" width="6.375" style="1" bestFit="1" customWidth="1"/>
    <col min="6164" max="6164" width="11.625" style="1" bestFit="1" customWidth="1"/>
    <col min="6165" max="6165" width="6.375" style="1" bestFit="1" customWidth="1"/>
    <col min="6166" max="6166" width="8" style="1" bestFit="1" customWidth="1"/>
    <col min="6167" max="6169" width="6.5" style="1" bestFit="1" customWidth="1"/>
    <col min="6170" max="6170" width="8.125" style="1" bestFit="1" customWidth="1"/>
    <col min="6171" max="6171" width="9.625" style="1" bestFit="1" customWidth="1"/>
    <col min="6172" max="6172" width="12.625" style="1" bestFit="1" customWidth="1"/>
    <col min="6173" max="6412" width="8.875" style="1"/>
    <col min="6413" max="6413" width="9" style="1" bestFit="1" customWidth="1"/>
    <col min="6414" max="6414" width="16.625" style="1" bestFit="1" customWidth="1"/>
    <col min="6415" max="6415" width="11.375" style="1" bestFit="1" customWidth="1"/>
    <col min="6416" max="6416" width="9.625" style="1" bestFit="1" customWidth="1"/>
    <col min="6417" max="6417" width="8" style="1" bestFit="1" customWidth="1"/>
    <col min="6418" max="6418" width="19" style="1" bestFit="1" customWidth="1"/>
    <col min="6419" max="6419" width="6.375" style="1" bestFit="1" customWidth="1"/>
    <col min="6420" max="6420" width="11.625" style="1" bestFit="1" customWidth="1"/>
    <col min="6421" max="6421" width="6.375" style="1" bestFit="1" customWidth="1"/>
    <col min="6422" max="6422" width="8" style="1" bestFit="1" customWidth="1"/>
    <col min="6423" max="6425" width="6.5" style="1" bestFit="1" customWidth="1"/>
    <col min="6426" max="6426" width="8.125" style="1" bestFit="1" customWidth="1"/>
    <col min="6427" max="6427" width="9.625" style="1" bestFit="1" customWidth="1"/>
    <col min="6428" max="6428" width="12.625" style="1" bestFit="1" customWidth="1"/>
    <col min="6429" max="6668" width="8.875" style="1"/>
    <col min="6669" max="6669" width="9" style="1" bestFit="1" customWidth="1"/>
    <col min="6670" max="6670" width="16.625" style="1" bestFit="1" customWidth="1"/>
    <col min="6671" max="6671" width="11.375" style="1" bestFit="1" customWidth="1"/>
    <col min="6672" max="6672" width="9.625" style="1" bestFit="1" customWidth="1"/>
    <col min="6673" max="6673" width="8" style="1" bestFit="1" customWidth="1"/>
    <col min="6674" max="6674" width="19" style="1" bestFit="1" customWidth="1"/>
    <col min="6675" max="6675" width="6.375" style="1" bestFit="1" customWidth="1"/>
    <col min="6676" max="6676" width="11.625" style="1" bestFit="1" customWidth="1"/>
    <col min="6677" max="6677" width="6.375" style="1" bestFit="1" customWidth="1"/>
    <col min="6678" max="6678" width="8" style="1" bestFit="1" customWidth="1"/>
    <col min="6679" max="6681" width="6.5" style="1" bestFit="1" customWidth="1"/>
    <col min="6682" max="6682" width="8.125" style="1" bestFit="1" customWidth="1"/>
    <col min="6683" max="6683" width="9.625" style="1" bestFit="1" customWidth="1"/>
    <col min="6684" max="6684" width="12.625" style="1" bestFit="1" customWidth="1"/>
    <col min="6685" max="6924" width="8.875" style="1"/>
    <col min="6925" max="6925" width="9" style="1" bestFit="1" customWidth="1"/>
    <col min="6926" max="6926" width="16.625" style="1" bestFit="1" customWidth="1"/>
    <col min="6927" max="6927" width="11.375" style="1" bestFit="1" customWidth="1"/>
    <col min="6928" max="6928" width="9.625" style="1" bestFit="1" customWidth="1"/>
    <col min="6929" max="6929" width="8" style="1" bestFit="1" customWidth="1"/>
    <col min="6930" max="6930" width="19" style="1" bestFit="1" customWidth="1"/>
    <col min="6931" max="6931" width="6.375" style="1" bestFit="1" customWidth="1"/>
    <col min="6932" max="6932" width="11.625" style="1" bestFit="1" customWidth="1"/>
    <col min="6933" max="6933" width="6.375" style="1" bestFit="1" customWidth="1"/>
    <col min="6934" max="6934" width="8" style="1" bestFit="1" customWidth="1"/>
    <col min="6935" max="6937" width="6.5" style="1" bestFit="1" customWidth="1"/>
    <col min="6938" max="6938" width="8.125" style="1" bestFit="1" customWidth="1"/>
    <col min="6939" max="6939" width="9.625" style="1" bestFit="1" customWidth="1"/>
    <col min="6940" max="6940" width="12.625" style="1" bestFit="1" customWidth="1"/>
    <col min="6941" max="7180" width="8.875" style="1"/>
    <col min="7181" max="7181" width="9" style="1" bestFit="1" customWidth="1"/>
    <col min="7182" max="7182" width="16.625" style="1" bestFit="1" customWidth="1"/>
    <col min="7183" max="7183" width="11.375" style="1" bestFit="1" customWidth="1"/>
    <col min="7184" max="7184" width="9.625" style="1" bestFit="1" customWidth="1"/>
    <col min="7185" max="7185" width="8" style="1" bestFit="1" customWidth="1"/>
    <col min="7186" max="7186" width="19" style="1" bestFit="1" customWidth="1"/>
    <col min="7187" max="7187" width="6.375" style="1" bestFit="1" customWidth="1"/>
    <col min="7188" max="7188" width="11.625" style="1" bestFit="1" customWidth="1"/>
    <col min="7189" max="7189" width="6.375" style="1" bestFit="1" customWidth="1"/>
    <col min="7190" max="7190" width="8" style="1" bestFit="1" customWidth="1"/>
    <col min="7191" max="7193" width="6.5" style="1" bestFit="1" customWidth="1"/>
    <col min="7194" max="7194" width="8.125" style="1" bestFit="1" customWidth="1"/>
    <col min="7195" max="7195" width="9.625" style="1" bestFit="1" customWidth="1"/>
    <col min="7196" max="7196" width="12.625" style="1" bestFit="1" customWidth="1"/>
    <col min="7197" max="7436" width="8.875" style="1"/>
    <col min="7437" max="7437" width="9" style="1" bestFit="1" customWidth="1"/>
    <col min="7438" max="7438" width="16.625" style="1" bestFit="1" customWidth="1"/>
    <col min="7439" max="7439" width="11.375" style="1" bestFit="1" customWidth="1"/>
    <col min="7440" max="7440" width="9.625" style="1" bestFit="1" customWidth="1"/>
    <col min="7441" max="7441" width="8" style="1" bestFit="1" customWidth="1"/>
    <col min="7442" max="7442" width="19" style="1" bestFit="1" customWidth="1"/>
    <col min="7443" max="7443" width="6.375" style="1" bestFit="1" customWidth="1"/>
    <col min="7444" max="7444" width="11.625" style="1" bestFit="1" customWidth="1"/>
    <col min="7445" max="7445" width="6.375" style="1" bestFit="1" customWidth="1"/>
    <col min="7446" max="7446" width="8" style="1" bestFit="1" customWidth="1"/>
    <col min="7447" max="7449" width="6.5" style="1" bestFit="1" customWidth="1"/>
    <col min="7450" max="7450" width="8.125" style="1" bestFit="1" customWidth="1"/>
    <col min="7451" max="7451" width="9.625" style="1" bestFit="1" customWidth="1"/>
    <col min="7452" max="7452" width="12.625" style="1" bestFit="1" customWidth="1"/>
    <col min="7453" max="7692" width="8.875" style="1"/>
    <col min="7693" max="7693" width="9" style="1" bestFit="1" customWidth="1"/>
    <col min="7694" max="7694" width="16.625" style="1" bestFit="1" customWidth="1"/>
    <col min="7695" max="7695" width="11.375" style="1" bestFit="1" customWidth="1"/>
    <col min="7696" max="7696" width="9.625" style="1" bestFit="1" customWidth="1"/>
    <col min="7697" max="7697" width="8" style="1" bestFit="1" customWidth="1"/>
    <col min="7698" max="7698" width="19" style="1" bestFit="1" customWidth="1"/>
    <col min="7699" max="7699" width="6.375" style="1" bestFit="1" customWidth="1"/>
    <col min="7700" max="7700" width="11.625" style="1" bestFit="1" customWidth="1"/>
    <col min="7701" max="7701" width="6.375" style="1" bestFit="1" customWidth="1"/>
    <col min="7702" max="7702" width="8" style="1" bestFit="1" customWidth="1"/>
    <col min="7703" max="7705" width="6.5" style="1" bestFit="1" customWidth="1"/>
    <col min="7706" max="7706" width="8.125" style="1" bestFit="1" customWidth="1"/>
    <col min="7707" max="7707" width="9.625" style="1" bestFit="1" customWidth="1"/>
    <col min="7708" max="7708" width="12.625" style="1" bestFit="1" customWidth="1"/>
    <col min="7709" max="7948" width="8.875" style="1"/>
    <col min="7949" max="7949" width="9" style="1" bestFit="1" customWidth="1"/>
    <col min="7950" max="7950" width="16.625" style="1" bestFit="1" customWidth="1"/>
    <col min="7951" max="7951" width="11.375" style="1" bestFit="1" customWidth="1"/>
    <col min="7952" max="7952" width="9.625" style="1" bestFit="1" customWidth="1"/>
    <col min="7953" max="7953" width="8" style="1" bestFit="1" customWidth="1"/>
    <col min="7954" max="7954" width="19" style="1" bestFit="1" customWidth="1"/>
    <col min="7955" max="7955" width="6.375" style="1" bestFit="1" customWidth="1"/>
    <col min="7956" max="7956" width="11.625" style="1" bestFit="1" customWidth="1"/>
    <col min="7957" max="7957" width="6.375" style="1" bestFit="1" customWidth="1"/>
    <col min="7958" max="7958" width="8" style="1" bestFit="1" customWidth="1"/>
    <col min="7959" max="7961" width="6.5" style="1" bestFit="1" customWidth="1"/>
    <col min="7962" max="7962" width="8.125" style="1" bestFit="1" customWidth="1"/>
    <col min="7963" max="7963" width="9.625" style="1" bestFit="1" customWidth="1"/>
    <col min="7964" max="7964" width="12.625" style="1" bestFit="1" customWidth="1"/>
    <col min="7965" max="8204" width="8.875" style="1"/>
    <col min="8205" max="8205" width="9" style="1" bestFit="1" customWidth="1"/>
    <col min="8206" max="8206" width="16.625" style="1" bestFit="1" customWidth="1"/>
    <col min="8207" max="8207" width="11.375" style="1" bestFit="1" customWidth="1"/>
    <col min="8208" max="8208" width="9.625" style="1" bestFit="1" customWidth="1"/>
    <col min="8209" max="8209" width="8" style="1" bestFit="1" customWidth="1"/>
    <col min="8210" max="8210" width="19" style="1" bestFit="1" customWidth="1"/>
    <col min="8211" max="8211" width="6.375" style="1" bestFit="1" customWidth="1"/>
    <col min="8212" max="8212" width="11.625" style="1" bestFit="1" customWidth="1"/>
    <col min="8213" max="8213" width="6.375" style="1" bestFit="1" customWidth="1"/>
    <col min="8214" max="8214" width="8" style="1" bestFit="1" customWidth="1"/>
    <col min="8215" max="8217" width="6.5" style="1" bestFit="1" customWidth="1"/>
    <col min="8218" max="8218" width="8.125" style="1" bestFit="1" customWidth="1"/>
    <col min="8219" max="8219" width="9.625" style="1" bestFit="1" customWidth="1"/>
    <col min="8220" max="8220" width="12.625" style="1" bestFit="1" customWidth="1"/>
    <col min="8221" max="8460" width="8.875" style="1"/>
    <col min="8461" max="8461" width="9" style="1" bestFit="1" customWidth="1"/>
    <col min="8462" max="8462" width="16.625" style="1" bestFit="1" customWidth="1"/>
    <col min="8463" max="8463" width="11.375" style="1" bestFit="1" customWidth="1"/>
    <col min="8464" max="8464" width="9.625" style="1" bestFit="1" customWidth="1"/>
    <col min="8465" max="8465" width="8" style="1" bestFit="1" customWidth="1"/>
    <col min="8466" max="8466" width="19" style="1" bestFit="1" customWidth="1"/>
    <col min="8467" max="8467" width="6.375" style="1" bestFit="1" customWidth="1"/>
    <col min="8468" max="8468" width="11.625" style="1" bestFit="1" customWidth="1"/>
    <col min="8469" max="8469" width="6.375" style="1" bestFit="1" customWidth="1"/>
    <col min="8470" max="8470" width="8" style="1" bestFit="1" customWidth="1"/>
    <col min="8471" max="8473" width="6.5" style="1" bestFit="1" customWidth="1"/>
    <col min="8474" max="8474" width="8.125" style="1" bestFit="1" customWidth="1"/>
    <col min="8475" max="8475" width="9.625" style="1" bestFit="1" customWidth="1"/>
    <col min="8476" max="8476" width="12.625" style="1" bestFit="1" customWidth="1"/>
    <col min="8477" max="8716" width="8.875" style="1"/>
    <col min="8717" max="8717" width="9" style="1" bestFit="1" customWidth="1"/>
    <col min="8718" max="8718" width="16.625" style="1" bestFit="1" customWidth="1"/>
    <col min="8719" max="8719" width="11.375" style="1" bestFit="1" customWidth="1"/>
    <col min="8720" max="8720" width="9.625" style="1" bestFit="1" customWidth="1"/>
    <col min="8721" max="8721" width="8" style="1" bestFit="1" customWidth="1"/>
    <col min="8722" max="8722" width="19" style="1" bestFit="1" customWidth="1"/>
    <col min="8723" max="8723" width="6.375" style="1" bestFit="1" customWidth="1"/>
    <col min="8724" max="8724" width="11.625" style="1" bestFit="1" customWidth="1"/>
    <col min="8725" max="8725" width="6.375" style="1" bestFit="1" customWidth="1"/>
    <col min="8726" max="8726" width="8" style="1" bestFit="1" customWidth="1"/>
    <col min="8727" max="8729" width="6.5" style="1" bestFit="1" customWidth="1"/>
    <col min="8730" max="8730" width="8.125" style="1" bestFit="1" customWidth="1"/>
    <col min="8731" max="8731" width="9.625" style="1" bestFit="1" customWidth="1"/>
    <col min="8732" max="8732" width="12.625" style="1" bestFit="1" customWidth="1"/>
    <col min="8733" max="8972" width="8.875" style="1"/>
    <col min="8973" max="8973" width="9" style="1" bestFit="1" customWidth="1"/>
    <col min="8974" max="8974" width="16.625" style="1" bestFit="1" customWidth="1"/>
    <col min="8975" max="8975" width="11.375" style="1" bestFit="1" customWidth="1"/>
    <col min="8976" max="8976" width="9.625" style="1" bestFit="1" customWidth="1"/>
    <col min="8977" max="8977" width="8" style="1" bestFit="1" customWidth="1"/>
    <col min="8978" max="8978" width="19" style="1" bestFit="1" customWidth="1"/>
    <col min="8979" max="8979" width="6.375" style="1" bestFit="1" customWidth="1"/>
    <col min="8980" max="8980" width="11.625" style="1" bestFit="1" customWidth="1"/>
    <col min="8981" max="8981" width="6.375" style="1" bestFit="1" customWidth="1"/>
    <col min="8982" max="8982" width="8" style="1" bestFit="1" customWidth="1"/>
    <col min="8983" max="8985" width="6.5" style="1" bestFit="1" customWidth="1"/>
    <col min="8986" max="8986" width="8.125" style="1" bestFit="1" customWidth="1"/>
    <col min="8987" max="8987" width="9.625" style="1" bestFit="1" customWidth="1"/>
    <col min="8988" max="8988" width="12.625" style="1" bestFit="1" customWidth="1"/>
    <col min="8989" max="9228" width="8.875" style="1"/>
    <col min="9229" max="9229" width="9" style="1" bestFit="1" customWidth="1"/>
    <col min="9230" max="9230" width="16.625" style="1" bestFit="1" customWidth="1"/>
    <col min="9231" max="9231" width="11.375" style="1" bestFit="1" customWidth="1"/>
    <col min="9232" max="9232" width="9.625" style="1" bestFit="1" customWidth="1"/>
    <col min="9233" max="9233" width="8" style="1" bestFit="1" customWidth="1"/>
    <col min="9234" max="9234" width="19" style="1" bestFit="1" customWidth="1"/>
    <col min="9235" max="9235" width="6.375" style="1" bestFit="1" customWidth="1"/>
    <col min="9236" max="9236" width="11.625" style="1" bestFit="1" customWidth="1"/>
    <col min="9237" max="9237" width="6.375" style="1" bestFit="1" customWidth="1"/>
    <col min="9238" max="9238" width="8" style="1" bestFit="1" customWidth="1"/>
    <col min="9239" max="9241" width="6.5" style="1" bestFit="1" customWidth="1"/>
    <col min="9242" max="9242" width="8.125" style="1" bestFit="1" customWidth="1"/>
    <col min="9243" max="9243" width="9.625" style="1" bestFit="1" customWidth="1"/>
    <col min="9244" max="9244" width="12.625" style="1" bestFit="1" customWidth="1"/>
    <col min="9245" max="9484" width="8.875" style="1"/>
    <col min="9485" max="9485" width="9" style="1" bestFit="1" customWidth="1"/>
    <col min="9486" max="9486" width="16.625" style="1" bestFit="1" customWidth="1"/>
    <col min="9487" max="9487" width="11.375" style="1" bestFit="1" customWidth="1"/>
    <col min="9488" max="9488" width="9.625" style="1" bestFit="1" customWidth="1"/>
    <col min="9489" max="9489" width="8" style="1" bestFit="1" customWidth="1"/>
    <col min="9490" max="9490" width="19" style="1" bestFit="1" customWidth="1"/>
    <col min="9491" max="9491" width="6.375" style="1" bestFit="1" customWidth="1"/>
    <col min="9492" max="9492" width="11.625" style="1" bestFit="1" customWidth="1"/>
    <col min="9493" max="9493" width="6.375" style="1" bestFit="1" customWidth="1"/>
    <col min="9494" max="9494" width="8" style="1" bestFit="1" customWidth="1"/>
    <col min="9495" max="9497" width="6.5" style="1" bestFit="1" customWidth="1"/>
    <col min="9498" max="9498" width="8.125" style="1" bestFit="1" customWidth="1"/>
    <col min="9499" max="9499" width="9.625" style="1" bestFit="1" customWidth="1"/>
    <col min="9500" max="9500" width="12.625" style="1" bestFit="1" customWidth="1"/>
    <col min="9501" max="9740" width="8.875" style="1"/>
    <col min="9741" max="9741" width="9" style="1" bestFit="1" customWidth="1"/>
    <col min="9742" max="9742" width="16.625" style="1" bestFit="1" customWidth="1"/>
    <col min="9743" max="9743" width="11.375" style="1" bestFit="1" customWidth="1"/>
    <col min="9744" max="9744" width="9.625" style="1" bestFit="1" customWidth="1"/>
    <col min="9745" max="9745" width="8" style="1" bestFit="1" customWidth="1"/>
    <col min="9746" max="9746" width="19" style="1" bestFit="1" customWidth="1"/>
    <col min="9747" max="9747" width="6.375" style="1" bestFit="1" customWidth="1"/>
    <col min="9748" max="9748" width="11.625" style="1" bestFit="1" customWidth="1"/>
    <col min="9749" max="9749" width="6.375" style="1" bestFit="1" customWidth="1"/>
    <col min="9750" max="9750" width="8" style="1" bestFit="1" customWidth="1"/>
    <col min="9751" max="9753" width="6.5" style="1" bestFit="1" customWidth="1"/>
    <col min="9754" max="9754" width="8.125" style="1" bestFit="1" customWidth="1"/>
    <col min="9755" max="9755" width="9.625" style="1" bestFit="1" customWidth="1"/>
    <col min="9756" max="9756" width="12.625" style="1" bestFit="1" customWidth="1"/>
    <col min="9757" max="9996" width="8.875" style="1"/>
    <col min="9997" max="9997" width="9" style="1" bestFit="1" customWidth="1"/>
    <col min="9998" max="9998" width="16.625" style="1" bestFit="1" customWidth="1"/>
    <col min="9999" max="9999" width="11.375" style="1" bestFit="1" customWidth="1"/>
    <col min="10000" max="10000" width="9.625" style="1" bestFit="1" customWidth="1"/>
    <col min="10001" max="10001" width="8" style="1" bestFit="1" customWidth="1"/>
    <col min="10002" max="10002" width="19" style="1" bestFit="1" customWidth="1"/>
    <col min="10003" max="10003" width="6.375" style="1" bestFit="1" customWidth="1"/>
    <col min="10004" max="10004" width="11.625" style="1" bestFit="1" customWidth="1"/>
    <col min="10005" max="10005" width="6.375" style="1" bestFit="1" customWidth="1"/>
    <col min="10006" max="10006" width="8" style="1" bestFit="1" customWidth="1"/>
    <col min="10007" max="10009" width="6.5" style="1" bestFit="1" customWidth="1"/>
    <col min="10010" max="10010" width="8.125" style="1" bestFit="1" customWidth="1"/>
    <col min="10011" max="10011" width="9.625" style="1" bestFit="1" customWidth="1"/>
    <col min="10012" max="10012" width="12.625" style="1" bestFit="1" customWidth="1"/>
    <col min="10013" max="10252" width="8.875" style="1"/>
    <col min="10253" max="10253" width="9" style="1" bestFit="1" customWidth="1"/>
    <col min="10254" max="10254" width="16.625" style="1" bestFit="1" customWidth="1"/>
    <col min="10255" max="10255" width="11.375" style="1" bestFit="1" customWidth="1"/>
    <col min="10256" max="10256" width="9.625" style="1" bestFit="1" customWidth="1"/>
    <col min="10257" max="10257" width="8" style="1" bestFit="1" customWidth="1"/>
    <col min="10258" max="10258" width="19" style="1" bestFit="1" customWidth="1"/>
    <col min="10259" max="10259" width="6.375" style="1" bestFit="1" customWidth="1"/>
    <col min="10260" max="10260" width="11.625" style="1" bestFit="1" customWidth="1"/>
    <col min="10261" max="10261" width="6.375" style="1" bestFit="1" customWidth="1"/>
    <col min="10262" max="10262" width="8" style="1" bestFit="1" customWidth="1"/>
    <col min="10263" max="10265" width="6.5" style="1" bestFit="1" customWidth="1"/>
    <col min="10266" max="10266" width="8.125" style="1" bestFit="1" customWidth="1"/>
    <col min="10267" max="10267" width="9.625" style="1" bestFit="1" customWidth="1"/>
    <col min="10268" max="10268" width="12.625" style="1" bestFit="1" customWidth="1"/>
    <col min="10269" max="10508" width="8.875" style="1"/>
    <col min="10509" max="10509" width="9" style="1" bestFit="1" customWidth="1"/>
    <col min="10510" max="10510" width="16.625" style="1" bestFit="1" customWidth="1"/>
    <col min="10511" max="10511" width="11.375" style="1" bestFit="1" customWidth="1"/>
    <col min="10512" max="10512" width="9.625" style="1" bestFit="1" customWidth="1"/>
    <col min="10513" max="10513" width="8" style="1" bestFit="1" customWidth="1"/>
    <col min="10514" max="10514" width="19" style="1" bestFit="1" customWidth="1"/>
    <col min="10515" max="10515" width="6.375" style="1" bestFit="1" customWidth="1"/>
    <col min="10516" max="10516" width="11.625" style="1" bestFit="1" customWidth="1"/>
    <col min="10517" max="10517" width="6.375" style="1" bestFit="1" customWidth="1"/>
    <col min="10518" max="10518" width="8" style="1" bestFit="1" customWidth="1"/>
    <col min="10519" max="10521" width="6.5" style="1" bestFit="1" customWidth="1"/>
    <col min="10522" max="10522" width="8.125" style="1" bestFit="1" customWidth="1"/>
    <col min="10523" max="10523" width="9.625" style="1" bestFit="1" customWidth="1"/>
    <col min="10524" max="10524" width="12.625" style="1" bestFit="1" customWidth="1"/>
    <col min="10525" max="10764" width="8.875" style="1"/>
    <col min="10765" max="10765" width="9" style="1" bestFit="1" customWidth="1"/>
    <col min="10766" max="10766" width="16.625" style="1" bestFit="1" customWidth="1"/>
    <col min="10767" max="10767" width="11.375" style="1" bestFit="1" customWidth="1"/>
    <col min="10768" max="10768" width="9.625" style="1" bestFit="1" customWidth="1"/>
    <col min="10769" max="10769" width="8" style="1" bestFit="1" customWidth="1"/>
    <col min="10770" max="10770" width="19" style="1" bestFit="1" customWidth="1"/>
    <col min="10771" max="10771" width="6.375" style="1" bestFit="1" customWidth="1"/>
    <col min="10772" max="10772" width="11.625" style="1" bestFit="1" customWidth="1"/>
    <col min="10773" max="10773" width="6.375" style="1" bestFit="1" customWidth="1"/>
    <col min="10774" max="10774" width="8" style="1" bestFit="1" customWidth="1"/>
    <col min="10775" max="10777" width="6.5" style="1" bestFit="1" customWidth="1"/>
    <col min="10778" max="10778" width="8.125" style="1" bestFit="1" customWidth="1"/>
    <col min="10779" max="10779" width="9.625" style="1" bestFit="1" customWidth="1"/>
    <col min="10780" max="10780" width="12.625" style="1" bestFit="1" customWidth="1"/>
    <col min="10781" max="11020" width="8.875" style="1"/>
    <col min="11021" max="11021" width="9" style="1" bestFit="1" customWidth="1"/>
    <col min="11022" max="11022" width="16.625" style="1" bestFit="1" customWidth="1"/>
    <col min="11023" max="11023" width="11.375" style="1" bestFit="1" customWidth="1"/>
    <col min="11024" max="11024" width="9.625" style="1" bestFit="1" customWidth="1"/>
    <col min="11025" max="11025" width="8" style="1" bestFit="1" customWidth="1"/>
    <col min="11026" max="11026" width="19" style="1" bestFit="1" customWidth="1"/>
    <col min="11027" max="11027" width="6.375" style="1" bestFit="1" customWidth="1"/>
    <col min="11028" max="11028" width="11.625" style="1" bestFit="1" customWidth="1"/>
    <col min="11029" max="11029" width="6.375" style="1" bestFit="1" customWidth="1"/>
    <col min="11030" max="11030" width="8" style="1" bestFit="1" customWidth="1"/>
    <col min="11031" max="11033" width="6.5" style="1" bestFit="1" customWidth="1"/>
    <col min="11034" max="11034" width="8.125" style="1" bestFit="1" customWidth="1"/>
    <col min="11035" max="11035" width="9.625" style="1" bestFit="1" customWidth="1"/>
    <col min="11036" max="11036" width="12.625" style="1" bestFit="1" customWidth="1"/>
    <col min="11037" max="11276" width="8.875" style="1"/>
    <col min="11277" max="11277" width="9" style="1" bestFit="1" customWidth="1"/>
    <col min="11278" max="11278" width="16.625" style="1" bestFit="1" customWidth="1"/>
    <col min="11279" max="11279" width="11.375" style="1" bestFit="1" customWidth="1"/>
    <col min="11280" max="11280" width="9.625" style="1" bestFit="1" customWidth="1"/>
    <col min="11281" max="11281" width="8" style="1" bestFit="1" customWidth="1"/>
    <col min="11282" max="11282" width="19" style="1" bestFit="1" customWidth="1"/>
    <col min="11283" max="11283" width="6.375" style="1" bestFit="1" customWidth="1"/>
    <col min="11284" max="11284" width="11.625" style="1" bestFit="1" customWidth="1"/>
    <col min="11285" max="11285" width="6.375" style="1" bestFit="1" customWidth="1"/>
    <col min="11286" max="11286" width="8" style="1" bestFit="1" customWidth="1"/>
    <col min="11287" max="11289" width="6.5" style="1" bestFit="1" customWidth="1"/>
    <col min="11290" max="11290" width="8.125" style="1" bestFit="1" customWidth="1"/>
    <col min="11291" max="11291" width="9.625" style="1" bestFit="1" customWidth="1"/>
    <col min="11292" max="11292" width="12.625" style="1" bestFit="1" customWidth="1"/>
    <col min="11293" max="11532" width="8.875" style="1"/>
    <col min="11533" max="11533" width="9" style="1" bestFit="1" customWidth="1"/>
    <col min="11534" max="11534" width="16.625" style="1" bestFit="1" customWidth="1"/>
    <col min="11535" max="11535" width="11.375" style="1" bestFit="1" customWidth="1"/>
    <col min="11536" max="11536" width="9.625" style="1" bestFit="1" customWidth="1"/>
    <col min="11537" max="11537" width="8" style="1" bestFit="1" customWidth="1"/>
    <col min="11538" max="11538" width="19" style="1" bestFit="1" customWidth="1"/>
    <col min="11539" max="11539" width="6.375" style="1" bestFit="1" customWidth="1"/>
    <col min="11540" max="11540" width="11.625" style="1" bestFit="1" customWidth="1"/>
    <col min="11541" max="11541" width="6.375" style="1" bestFit="1" customWidth="1"/>
    <col min="11542" max="11542" width="8" style="1" bestFit="1" customWidth="1"/>
    <col min="11543" max="11545" width="6.5" style="1" bestFit="1" customWidth="1"/>
    <col min="11546" max="11546" width="8.125" style="1" bestFit="1" customWidth="1"/>
    <col min="11547" max="11547" width="9.625" style="1" bestFit="1" customWidth="1"/>
    <col min="11548" max="11548" width="12.625" style="1" bestFit="1" customWidth="1"/>
    <col min="11549" max="11788" width="8.875" style="1"/>
    <col min="11789" max="11789" width="9" style="1" bestFit="1" customWidth="1"/>
    <col min="11790" max="11790" width="16.625" style="1" bestFit="1" customWidth="1"/>
    <col min="11791" max="11791" width="11.375" style="1" bestFit="1" customWidth="1"/>
    <col min="11792" max="11792" width="9.625" style="1" bestFit="1" customWidth="1"/>
    <col min="11793" max="11793" width="8" style="1" bestFit="1" customWidth="1"/>
    <col min="11794" max="11794" width="19" style="1" bestFit="1" customWidth="1"/>
    <col min="11795" max="11795" width="6.375" style="1" bestFit="1" customWidth="1"/>
    <col min="11796" max="11796" width="11.625" style="1" bestFit="1" customWidth="1"/>
    <col min="11797" max="11797" width="6.375" style="1" bestFit="1" customWidth="1"/>
    <col min="11798" max="11798" width="8" style="1" bestFit="1" customWidth="1"/>
    <col min="11799" max="11801" width="6.5" style="1" bestFit="1" customWidth="1"/>
    <col min="11802" max="11802" width="8.125" style="1" bestFit="1" customWidth="1"/>
    <col min="11803" max="11803" width="9.625" style="1" bestFit="1" customWidth="1"/>
    <col min="11804" max="11804" width="12.625" style="1" bestFit="1" customWidth="1"/>
    <col min="11805" max="12044" width="8.875" style="1"/>
    <col min="12045" max="12045" width="9" style="1" bestFit="1" customWidth="1"/>
    <col min="12046" max="12046" width="16.625" style="1" bestFit="1" customWidth="1"/>
    <col min="12047" max="12047" width="11.375" style="1" bestFit="1" customWidth="1"/>
    <col min="12048" max="12048" width="9.625" style="1" bestFit="1" customWidth="1"/>
    <col min="12049" max="12049" width="8" style="1" bestFit="1" customWidth="1"/>
    <col min="12050" max="12050" width="19" style="1" bestFit="1" customWidth="1"/>
    <col min="12051" max="12051" width="6.375" style="1" bestFit="1" customWidth="1"/>
    <col min="12052" max="12052" width="11.625" style="1" bestFit="1" customWidth="1"/>
    <col min="12053" max="12053" width="6.375" style="1" bestFit="1" customWidth="1"/>
    <col min="12054" max="12054" width="8" style="1" bestFit="1" customWidth="1"/>
    <col min="12055" max="12057" width="6.5" style="1" bestFit="1" customWidth="1"/>
    <col min="12058" max="12058" width="8.125" style="1" bestFit="1" customWidth="1"/>
    <col min="12059" max="12059" width="9.625" style="1" bestFit="1" customWidth="1"/>
    <col min="12060" max="12060" width="12.625" style="1" bestFit="1" customWidth="1"/>
    <col min="12061" max="12300" width="8.875" style="1"/>
    <col min="12301" max="12301" width="9" style="1" bestFit="1" customWidth="1"/>
    <col min="12302" max="12302" width="16.625" style="1" bestFit="1" customWidth="1"/>
    <col min="12303" max="12303" width="11.375" style="1" bestFit="1" customWidth="1"/>
    <col min="12304" max="12304" width="9.625" style="1" bestFit="1" customWidth="1"/>
    <col min="12305" max="12305" width="8" style="1" bestFit="1" customWidth="1"/>
    <col min="12306" max="12306" width="19" style="1" bestFit="1" customWidth="1"/>
    <col min="12307" max="12307" width="6.375" style="1" bestFit="1" customWidth="1"/>
    <col min="12308" max="12308" width="11.625" style="1" bestFit="1" customWidth="1"/>
    <col min="12309" max="12309" width="6.375" style="1" bestFit="1" customWidth="1"/>
    <col min="12310" max="12310" width="8" style="1" bestFit="1" customWidth="1"/>
    <col min="12311" max="12313" width="6.5" style="1" bestFit="1" customWidth="1"/>
    <col min="12314" max="12314" width="8.125" style="1" bestFit="1" customWidth="1"/>
    <col min="12315" max="12315" width="9.625" style="1" bestFit="1" customWidth="1"/>
    <col min="12316" max="12316" width="12.625" style="1" bestFit="1" customWidth="1"/>
    <col min="12317" max="12556" width="8.875" style="1"/>
    <col min="12557" max="12557" width="9" style="1" bestFit="1" customWidth="1"/>
    <col min="12558" max="12558" width="16.625" style="1" bestFit="1" customWidth="1"/>
    <col min="12559" max="12559" width="11.375" style="1" bestFit="1" customWidth="1"/>
    <col min="12560" max="12560" width="9.625" style="1" bestFit="1" customWidth="1"/>
    <col min="12561" max="12561" width="8" style="1" bestFit="1" customWidth="1"/>
    <col min="12562" max="12562" width="19" style="1" bestFit="1" customWidth="1"/>
    <col min="12563" max="12563" width="6.375" style="1" bestFit="1" customWidth="1"/>
    <col min="12564" max="12564" width="11.625" style="1" bestFit="1" customWidth="1"/>
    <col min="12565" max="12565" width="6.375" style="1" bestFit="1" customWidth="1"/>
    <col min="12566" max="12566" width="8" style="1" bestFit="1" customWidth="1"/>
    <col min="12567" max="12569" width="6.5" style="1" bestFit="1" customWidth="1"/>
    <col min="12570" max="12570" width="8.125" style="1" bestFit="1" customWidth="1"/>
    <col min="12571" max="12571" width="9.625" style="1" bestFit="1" customWidth="1"/>
    <col min="12572" max="12572" width="12.625" style="1" bestFit="1" customWidth="1"/>
    <col min="12573" max="12812" width="8.875" style="1"/>
    <col min="12813" max="12813" width="9" style="1" bestFit="1" customWidth="1"/>
    <col min="12814" max="12814" width="16.625" style="1" bestFit="1" customWidth="1"/>
    <col min="12815" max="12815" width="11.375" style="1" bestFit="1" customWidth="1"/>
    <col min="12816" max="12816" width="9.625" style="1" bestFit="1" customWidth="1"/>
    <col min="12817" max="12817" width="8" style="1" bestFit="1" customWidth="1"/>
    <col min="12818" max="12818" width="19" style="1" bestFit="1" customWidth="1"/>
    <col min="12819" max="12819" width="6.375" style="1" bestFit="1" customWidth="1"/>
    <col min="12820" max="12820" width="11.625" style="1" bestFit="1" customWidth="1"/>
    <col min="12821" max="12821" width="6.375" style="1" bestFit="1" customWidth="1"/>
    <col min="12822" max="12822" width="8" style="1" bestFit="1" customWidth="1"/>
    <col min="12823" max="12825" width="6.5" style="1" bestFit="1" customWidth="1"/>
    <col min="12826" max="12826" width="8.125" style="1" bestFit="1" customWidth="1"/>
    <col min="12827" max="12827" width="9.625" style="1" bestFit="1" customWidth="1"/>
    <col min="12828" max="12828" width="12.625" style="1" bestFit="1" customWidth="1"/>
    <col min="12829" max="13068" width="8.875" style="1"/>
    <col min="13069" max="13069" width="9" style="1" bestFit="1" customWidth="1"/>
    <col min="13070" max="13070" width="16.625" style="1" bestFit="1" customWidth="1"/>
    <col min="13071" max="13071" width="11.375" style="1" bestFit="1" customWidth="1"/>
    <col min="13072" max="13072" width="9.625" style="1" bestFit="1" customWidth="1"/>
    <col min="13073" max="13073" width="8" style="1" bestFit="1" customWidth="1"/>
    <col min="13074" max="13074" width="19" style="1" bestFit="1" customWidth="1"/>
    <col min="13075" max="13075" width="6.375" style="1" bestFit="1" customWidth="1"/>
    <col min="13076" max="13076" width="11.625" style="1" bestFit="1" customWidth="1"/>
    <col min="13077" max="13077" width="6.375" style="1" bestFit="1" customWidth="1"/>
    <col min="13078" max="13078" width="8" style="1" bestFit="1" customWidth="1"/>
    <col min="13079" max="13081" width="6.5" style="1" bestFit="1" customWidth="1"/>
    <col min="13082" max="13082" width="8.125" style="1" bestFit="1" customWidth="1"/>
    <col min="13083" max="13083" width="9.625" style="1" bestFit="1" customWidth="1"/>
    <col min="13084" max="13084" width="12.625" style="1" bestFit="1" customWidth="1"/>
    <col min="13085" max="13324" width="8.875" style="1"/>
    <col min="13325" max="13325" width="9" style="1" bestFit="1" customWidth="1"/>
    <col min="13326" max="13326" width="16.625" style="1" bestFit="1" customWidth="1"/>
    <col min="13327" max="13327" width="11.375" style="1" bestFit="1" customWidth="1"/>
    <col min="13328" max="13328" width="9.625" style="1" bestFit="1" customWidth="1"/>
    <col min="13329" max="13329" width="8" style="1" bestFit="1" customWidth="1"/>
    <col min="13330" max="13330" width="19" style="1" bestFit="1" customWidth="1"/>
    <col min="13331" max="13331" width="6.375" style="1" bestFit="1" customWidth="1"/>
    <col min="13332" max="13332" width="11.625" style="1" bestFit="1" customWidth="1"/>
    <col min="13333" max="13333" width="6.375" style="1" bestFit="1" customWidth="1"/>
    <col min="13334" max="13334" width="8" style="1" bestFit="1" customWidth="1"/>
    <col min="13335" max="13337" width="6.5" style="1" bestFit="1" customWidth="1"/>
    <col min="13338" max="13338" width="8.125" style="1" bestFit="1" customWidth="1"/>
    <col min="13339" max="13339" width="9.625" style="1" bestFit="1" customWidth="1"/>
    <col min="13340" max="13340" width="12.625" style="1" bestFit="1" customWidth="1"/>
    <col min="13341" max="13580" width="8.875" style="1"/>
    <col min="13581" max="13581" width="9" style="1" bestFit="1" customWidth="1"/>
    <col min="13582" max="13582" width="16.625" style="1" bestFit="1" customWidth="1"/>
    <col min="13583" max="13583" width="11.375" style="1" bestFit="1" customWidth="1"/>
    <col min="13584" max="13584" width="9.625" style="1" bestFit="1" customWidth="1"/>
    <col min="13585" max="13585" width="8" style="1" bestFit="1" customWidth="1"/>
    <col min="13586" max="13586" width="19" style="1" bestFit="1" customWidth="1"/>
    <col min="13587" max="13587" width="6.375" style="1" bestFit="1" customWidth="1"/>
    <col min="13588" max="13588" width="11.625" style="1" bestFit="1" customWidth="1"/>
    <col min="13589" max="13589" width="6.375" style="1" bestFit="1" customWidth="1"/>
    <col min="13590" max="13590" width="8" style="1" bestFit="1" customWidth="1"/>
    <col min="13591" max="13593" width="6.5" style="1" bestFit="1" customWidth="1"/>
    <col min="13594" max="13594" width="8.125" style="1" bestFit="1" customWidth="1"/>
    <col min="13595" max="13595" width="9.625" style="1" bestFit="1" customWidth="1"/>
    <col min="13596" max="13596" width="12.625" style="1" bestFit="1" customWidth="1"/>
    <col min="13597" max="13836" width="8.875" style="1"/>
    <col min="13837" max="13837" width="9" style="1" bestFit="1" customWidth="1"/>
    <col min="13838" max="13838" width="16.625" style="1" bestFit="1" customWidth="1"/>
    <col min="13839" max="13839" width="11.375" style="1" bestFit="1" customWidth="1"/>
    <col min="13840" max="13840" width="9.625" style="1" bestFit="1" customWidth="1"/>
    <col min="13841" max="13841" width="8" style="1" bestFit="1" customWidth="1"/>
    <col min="13842" max="13842" width="19" style="1" bestFit="1" customWidth="1"/>
    <col min="13843" max="13843" width="6.375" style="1" bestFit="1" customWidth="1"/>
    <col min="13844" max="13844" width="11.625" style="1" bestFit="1" customWidth="1"/>
    <col min="13845" max="13845" width="6.375" style="1" bestFit="1" customWidth="1"/>
    <col min="13846" max="13846" width="8" style="1" bestFit="1" customWidth="1"/>
    <col min="13847" max="13849" width="6.5" style="1" bestFit="1" customWidth="1"/>
    <col min="13850" max="13850" width="8.125" style="1" bestFit="1" customWidth="1"/>
    <col min="13851" max="13851" width="9.625" style="1" bestFit="1" customWidth="1"/>
    <col min="13852" max="13852" width="12.625" style="1" bestFit="1" customWidth="1"/>
    <col min="13853" max="14092" width="8.875" style="1"/>
    <col min="14093" max="14093" width="9" style="1" bestFit="1" customWidth="1"/>
    <col min="14094" max="14094" width="16.625" style="1" bestFit="1" customWidth="1"/>
    <col min="14095" max="14095" width="11.375" style="1" bestFit="1" customWidth="1"/>
    <col min="14096" max="14096" width="9.625" style="1" bestFit="1" customWidth="1"/>
    <col min="14097" max="14097" width="8" style="1" bestFit="1" customWidth="1"/>
    <col min="14098" max="14098" width="19" style="1" bestFit="1" customWidth="1"/>
    <col min="14099" max="14099" width="6.375" style="1" bestFit="1" customWidth="1"/>
    <col min="14100" max="14100" width="11.625" style="1" bestFit="1" customWidth="1"/>
    <col min="14101" max="14101" width="6.375" style="1" bestFit="1" customWidth="1"/>
    <col min="14102" max="14102" width="8" style="1" bestFit="1" customWidth="1"/>
    <col min="14103" max="14105" width="6.5" style="1" bestFit="1" customWidth="1"/>
    <col min="14106" max="14106" width="8.125" style="1" bestFit="1" customWidth="1"/>
    <col min="14107" max="14107" width="9.625" style="1" bestFit="1" customWidth="1"/>
    <col min="14108" max="14108" width="12.625" style="1" bestFit="1" customWidth="1"/>
    <col min="14109" max="14348" width="8.875" style="1"/>
    <col min="14349" max="14349" width="9" style="1" bestFit="1" customWidth="1"/>
    <col min="14350" max="14350" width="16.625" style="1" bestFit="1" customWidth="1"/>
    <col min="14351" max="14351" width="11.375" style="1" bestFit="1" customWidth="1"/>
    <col min="14352" max="14352" width="9.625" style="1" bestFit="1" customWidth="1"/>
    <col min="14353" max="14353" width="8" style="1" bestFit="1" customWidth="1"/>
    <col min="14354" max="14354" width="19" style="1" bestFit="1" customWidth="1"/>
    <col min="14355" max="14355" width="6.375" style="1" bestFit="1" customWidth="1"/>
    <col min="14356" max="14356" width="11.625" style="1" bestFit="1" customWidth="1"/>
    <col min="14357" max="14357" width="6.375" style="1" bestFit="1" customWidth="1"/>
    <col min="14358" max="14358" width="8" style="1" bestFit="1" customWidth="1"/>
    <col min="14359" max="14361" width="6.5" style="1" bestFit="1" customWidth="1"/>
    <col min="14362" max="14362" width="8.125" style="1" bestFit="1" customWidth="1"/>
    <col min="14363" max="14363" width="9.625" style="1" bestFit="1" customWidth="1"/>
    <col min="14364" max="14364" width="12.625" style="1" bestFit="1" customWidth="1"/>
    <col min="14365" max="14604" width="8.875" style="1"/>
    <col min="14605" max="14605" width="9" style="1" bestFit="1" customWidth="1"/>
    <col min="14606" max="14606" width="16.625" style="1" bestFit="1" customWidth="1"/>
    <col min="14607" max="14607" width="11.375" style="1" bestFit="1" customWidth="1"/>
    <col min="14608" max="14608" width="9.625" style="1" bestFit="1" customWidth="1"/>
    <col min="14609" max="14609" width="8" style="1" bestFit="1" customWidth="1"/>
    <col min="14610" max="14610" width="19" style="1" bestFit="1" customWidth="1"/>
    <col min="14611" max="14611" width="6.375" style="1" bestFit="1" customWidth="1"/>
    <col min="14612" max="14612" width="11.625" style="1" bestFit="1" customWidth="1"/>
    <col min="14613" max="14613" width="6.375" style="1" bestFit="1" customWidth="1"/>
    <col min="14614" max="14614" width="8" style="1" bestFit="1" customWidth="1"/>
    <col min="14615" max="14617" width="6.5" style="1" bestFit="1" customWidth="1"/>
    <col min="14618" max="14618" width="8.125" style="1" bestFit="1" customWidth="1"/>
    <col min="14619" max="14619" width="9.625" style="1" bestFit="1" customWidth="1"/>
    <col min="14620" max="14620" width="12.625" style="1" bestFit="1" customWidth="1"/>
    <col min="14621" max="14860" width="8.875" style="1"/>
    <col min="14861" max="14861" width="9" style="1" bestFit="1" customWidth="1"/>
    <col min="14862" max="14862" width="16.625" style="1" bestFit="1" customWidth="1"/>
    <col min="14863" max="14863" width="11.375" style="1" bestFit="1" customWidth="1"/>
    <col min="14864" max="14864" width="9.625" style="1" bestFit="1" customWidth="1"/>
    <col min="14865" max="14865" width="8" style="1" bestFit="1" customWidth="1"/>
    <col min="14866" max="14866" width="19" style="1" bestFit="1" customWidth="1"/>
    <col min="14867" max="14867" width="6.375" style="1" bestFit="1" customWidth="1"/>
    <col min="14868" max="14868" width="11.625" style="1" bestFit="1" customWidth="1"/>
    <col min="14869" max="14869" width="6.375" style="1" bestFit="1" customWidth="1"/>
    <col min="14870" max="14870" width="8" style="1" bestFit="1" customWidth="1"/>
    <col min="14871" max="14873" width="6.5" style="1" bestFit="1" customWidth="1"/>
    <col min="14874" max="14874" width="8.125" style="1" bestFit="1" customWidth="1"/>
    <col min="14875" max="14875" width="9.625" style="1" bestFit="1" customWidth="1"/>
    <col min="14876" max="14876" width="12.625" style="1" bestFit="1" customWidth="1"/>
    <col min="14877" max="15116" width="8.875" style="1"/>
    <col min="15117" max="15117" width="9" style="1" bestFit="1" customWidth="1"/>
    <col min="15118" max="15118" width="16.625" style="1" bestFit="1" customWidth="1"/>
    <col min="15119" max="15119" width="11.375" style="1" bestFit="1" customWidth="1"/>
    <col min="15120" max="15120" width="9.625" style="1" bestFit="1" customWidth="1"/>
    <col min="15121" max="15121" width="8" style="1" bestFit="1" customWidth="1"/>
    <col min="15122" max="15122" width="19" style="1" bestFit="1" customWidth="1"/>
    <col min="15123" max="15123" width="6.375" style="1" bestFit="1" customWidth="1"/>
    <col min="15124" max="15124" width="11.625" style="1" bestFit="1" customWidth="1"/>
    <col min="15125" max="15125" width="6.375" style="1" bestFit="1" customWidth="1"/>
    <col min="15126" max="15126" width="8" style="1" bestFit="1" customWidth="1"/>
    <col min="15127" max="15129" width="6.5" style="1" bestFit="1" customWidth="1"/>
    <col min="15130" max="15130" width="8.125" style="1" bestFit="1" customWidth="1"/>
    <col min="15131" max="15131" width="9.625" style="1" bestFit="1" customWidth="1"/>
    <col min="15132" max="15132" width="12.625" style="1" bestFit="1" customWidth="1"/>
    <col min="15133" max="15372" width="8.875" style="1"/>
    <col min="15373" max="15373" width="9" style="1" bestFit="1" customWidth="1"/>
    <col min="15374" max="15374" width="16.625" style="1" bestFit="1" customWidth="1"/>
    <col min="15375" max="15375" width="11.375" style="1" bestFit="1" customWidth="1"/>
    <col min="15376" max="15376" width="9.625" style="1" bestFit="1" customWidth="1"/>
    <col min="15377" max="15377" width="8" style="1" bestFit="1" customWidth="1"/>
    <col min="15378" max="15378" width="19" style="1" bestFit="1" customWidth="1"/>
    <col min="15379" max="15379" width="6.375" style="1" bestFit="1" customWidth="1"/>
    <col min="15380" max="15380" width="11.625" style="1" bestFit="1" customWidth="1"/>
    <col min="15381" max="15381" width="6.375" style="1" bestFit="1" customWidth="1"/>
    <col min="15382" max="15382" width="8" style="1" bestFit="1" customWidth="1"/>
    <col min="15383" max="15385" width="6.5" style="1" bestFit="1" customWidth="1"/>
    <col min="15386" max="15386" width="8.125" style="1" bestFit="1" customWidth="1"/>
    <col min="15387" max="15387" width="9.625" style="1" bestFit="1" customWidth="1"/>
    <col min="15388" max="15388" width="12.625" style="1" bestFit="1" customWidth="1"/>
    <col min="15389" max="15628" width="8.875" style="1"/>
    <col min="15629" max="15629" width="9" style="1" bestFit="1" customWidth="1"/>
    <col min="15630" max="15630" width="16.625" style="1" bestFit="1" customWidth="1"/>
    <col min="15631" max="15631" width="11.375" style="1" bestFit="1" customWidth="1"/>
    <col min="15632" max="15632" width="9.625" style="1" bestFit="1" customWidth="1"/>
    <col min="15633" max="15633" width="8" style="1" bestFit="1" customWidth="1"/>
    <col min="15634" max="15634" width="19" style="1" bestFit="1" customWidth="1"/>
    <col min="15635" max="15635" width="6.375" style="1" bestFit="1" customWidth="1"/>
    <col min="15636" max="15636" width="11.625" style="1" bestFit="1" customWidth="1"/>
    <col min="15637" max="15637" width="6.375" style="1" bestFit="1" customWidth="1"/>
    <col min="15638" max="15638" width="8" style="1" bestFit="1" customWidth="1"/>
    <col min="15639" max="15641" width="6.5" style="1" bestFit="1" customWidth="1"/>
    <col min="15642" max="15642" width="8.125" style="1" bestFit="1" customWidth="1"/>
    <col min="15643" max="15643" width="9.625" style="1" bestFit="1" customWidth="1"/>
    <col min="15644" max="15644" width="12.625" style="1" bestFit="1" customWidth="1"/>
    <col min="15645" max="15884" width="8.875" style="1"/>
    <col min="15885" max="15885" width="9" style="1" bestFit="1" customWidth="1"/>
    <col min="15886" max="15886" width="16.625" style="1" bestFit="1" customWidth="1"/>
    <col min="15887" max="15887" width="11.375" style="1" bestFit="1" customWidth="1"/>
    <col min="15888" max="15888" width="9.625" style="1" bestFit="1" customWidth="1"/>
    <col min="15889" max="15889" width="8" style="1" bestFit="1" customWidth="1"/>
    <col min="15890" max="15890" width="19" style="1" bestFit="1" customWidth="1"/>
    <col min="15891" max="15891" width="6.375" style="1" bestFit="1" customWidth="1"/>
    <col min="15892" max="15892" width="11.625" style="1" bestFit="1" customWidth="1"/>
    <col min="15893" max="15893" width="6.375" style="1" bestFit="1" customWidth="1"/>
    <col min="15894" max="15894" width="8" style="1" bestFit="1" customWidth="1"/>
    <col min="15895" max="15897" width="6.5" style="1" bestFit="1" customWidth="1"/>
    <col min="15898" max="15898" width="8.125" style="1" bestFit="1" customWidth="1"/>
    <col min="15899" max="15899" width="9.625" style="1" bestFit="1" customWidth="1"/>
    <col min="15900" max="15900" width="12.625" style="1" bestFit="1" customWidth="1"/>
    <col min="15901" max="16140" width="8.875" style="1"/>
    <col min="16141" max="16141" width="9" style="1" bestFit="1" customWidth="1"/>
    <col min="16142" max="16142" width="16.625" style="1" bestFit="1" customWidth="1"/>
    <col min="16143" max="16143" width="11.375" style="1" bestFit="1" customWidth="1"/>
    <col min="16144" max="16144" width="9.625" style="1" bestFit="1" customWidth="1"/>
    <col min="16145" max="16145" width="8" style="1" bestFit="1" customWidth="1"/>
    <col min="16146" max="16146" width="19" style="1" bestFit="1" customWidth="1"/>
    <col min="16147" max="16147" width="6.375" style="1" bestFit="1" customWidth="1"/>
    <col min="16148" max="16148" width="11.625" style="1" bestFit="1" customWidth="1"/>
    <col min="16149" max="16149" width="6.375" style="1" bestFit="1" customWidth="1"/>
    <col min="16150" max="16150" width="8" style="1" bestFit="1" customWidth="1"/>
    <col min="16151" max="16153" width="6.5" style="1" bestFit="1" customWidth="1"/>
    <col min="16154" max="16154" width="8.125" style="1" bestFit="1" customWidth="1"/>
    <col min="16155" max="16155" width="9.625" style="1" bestFit="1" customWidth="1"/>
    <col min="16156" max="16156" width="12.625" style="1" bestFit="1" customWidth="1"/>
    <col min="16157" max="16384" width="8.875" style="1"/>
  </cols>
  <sheetData>
    <row r="1" spans="1:101" ht="88.5" customHeight="1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J1" s="300" t="s">
        <v>505</v>
      </c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</row>
    <row r="2" spans="1:101" ht="88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</row>
    <row r="3" spans="1:101" ht="21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J3" s="47"/>
      <c r="AK3" s="47"/>
      <c r="AL3" s="47"/>
      <c r="AM3" s="47"/>
      <c r="AN3" s="47"/>
      <c r="AO3" s="47"/>
      <c r="AP3" s="47"/>
      <c r="AQ3" s="47"/>
      <c r="AR3" s="105"/>
      <c r="AS3" s="47"/>
      <c r="AT3" s="47"/>
      <c r="AU3" s="47"/>
      <c r="AV3" s="47"/>
      <c r="AW3" s="47"/>
      <c r="AX3" s="47"/>
      <c r="AY3" s="47"/>
      <c r="AZ3" s="47"/>
      <c r="BA3" s="47"/>
      <c r="BB3" s="105"/>
      <c r="BC3" s="47"/>
      <c r="BD3" s="47"/>
      <c r="BE3" s="47"/>
      <c r="BF3" s="47"/>
      <c r="BG3" s="47"/>
      <c r="BH3" s="47"/>
      <c r="BI3" s="47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</row>
    <row r="4" spans="1:101" s="73" customFormat="1" ht="41.2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J4" s="301" t="s">
        <v>466</v>
      </c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</row>
    <row r="5" spans="1:101" s="73" customFormat="1" ht="41.2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J5" s="301" t="s">
        <v>469</v>
      </c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</row>
    <row r="6" spans="1:101" s="73" customFormat="1" ht="33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J6" s="302" t="s">
        <v>530</v>
      </c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</row>
    <row r="7" spans="1:101" s="73" customFormat="1" ht="33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</row>
    <row r="8" spans="1:101" s="73" customFormat="1" ht="33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</row>
    <row r="9" spans="1:101" s="73" customFormat="1" ht="33" customHeight="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</row>
    <row r="10" spans="1:101" ht="33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</row>
    <row r="11" spans="1:101" ht="18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J11" s="75"/>
      <c r="AK11" s="75"/>
      <c r="AL11" s="75"/>
      <c r="AM11" s="75"/>
      <c r="AN11" s="75"/>
      <c r="AO11" s="75"/>
      <c r="AP11" s="75"/>
      <c r="AQ11" s="75"/>
      <c r="AR11" s="106"/>
      <c r="AS11" s="75"/>
      <c r="AT11" s="75"/>
      <c r="AU11" s="75"/>
      <c r="AV11" s="75"/>
      <c r="AW11" s="75"/>
      <c r="AX11" s="75"/>
      <c r="AY11" s="75"/>
      <c r="AZ11" s="75"/>
      <c r="BA11" s="174"/>
      <c r="BB11" s="174"/>
      <c r="BC11" s="174"/>
      <c r="BD11" s="174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</row>
    <row r="12" spans="1:101" ht="30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J12" s="73"/>
      <c r="AK12" s="122"/>
      <c r="AL12" s="303" t="s">
        <v>506</v>
      </c>
      <c r="AM12" s="303"/>
      <c r="AN12" s="303"/>
      <c r="AO12" s="303"/>
      <c r="AP12" s="182"/>
      <c r="AQ12" s="73"/>
      <c r="AR12" s="303" t="s">
        <v>507</v>
      </c>
      <c r="AS12" s="303"/>
      <c r="AT12" s="303"/>
      <c r="AU12" s="303" t="s">
        <v>608</v>
      </c>
      <c r="AV12" s="303"/>
      <c r="AW12" s="303"/>
      <c r="AX12" s="303" t="s">
        <v>510</v>
      </c>
      <c r="AY12" s="303"/>
      <c r="AZ12" s="303"/>
      <c r="BA12" s="303" t="s">
        <v>508</v>
      </c>
      <c r="BB12" s="303"/>
      <c r="BC12" s="303"/>
      <c r="BD12" s="303" t="s">
        <v>610</v>
      </c>
      <c r="BE12" s="303"/>
      <c r="BF12" s="303"/>
      <c r="BG12" s="303" t="s">
        <v>514</v>
      </c>
      <c r="BH12" s="303"/>
      <c r="BI12" s="303"/>
    </row>
    <row r="13" spans="1:101" ht="30" customHeight="1" thickBot="1">
      <c r="A13" s="38"/>
      <c r="AJ13" s="73"/>
      <c r="AK13" s="182"/>
      <c r="AL13" s="182"/>
      <c r="AM13" s="182"/>
      <c r="AN13" s="182"/>
      <c r="AO13" s="182"/>
      <c r="AP13" s="182"/>
      <c r="AQ13" s="73"/>
      <c r="AR13" s="303"/>
      <c r="AS13" s="303"/>
      <c r="AT13" s="303"/>
      <c r="AU13" s="320"/>
      <c r="AV13" s="320"/>
      <c r="AW13" s="320"/>
      <c r="AX13" s="303"/>
      <c r="AY13" s="303"/>
      <c r="AZ13" s="303"/>
      <c r="BA13" s="303"/>
      <c r="BB13" s="303"/>
      <c r="BC13" s="303"/>
      <c r="BD13" s="320"/>
      <c r="BE13" s="320"/>
      <c r="BF13" s="320"/>
      <c r="BG13" s="303"/>
      <c r="BH13" s="303"/>
      <c r="BI13" s="303"/>
    </row>
    <row r="14" spans="1:101" s="41" customFormat="1" ht="30" customHeight="1">
      <c r="A14" s="2" t="s">
        <v>1</v>
      </c>
      <c r="B14" s="3" t="s">
        <v>2</v>
      </c>
      <c r="C14" s="3"/>
      <c r="D14" s="3" t="s">
        <v>3</v>
      </c>
      <c r="E14" s="4" t="s">
        <v>4</v>
      </c>
      <c r="F14" s="4"/>
      <c r="G14" s="4" t="s">
        <v>5</v>
      </c>
      <c r="H14" s="4"/>
      <c r="I14" s="4" t="s">
        <v>6</v>
      </c>
      <c r="J14" s="4"/>
      <c r="K14" s="4" t="s">
        <v>7</v>
      </c>
      <c r="L14" s="4" t="s">
        <v>6</v>
      </c>
      <c r="M14" s="4"/>
      <c r="N14" s="4" t="s">
        <v>7</v>
      </c>
      <c r="O14" s="4" t="s">
        <v>6</v>
      </c>
      <c r="P14" s="4"/>
      <c r="Q14" s="4" t="s">
        <v>7</v>
      </c>
      <c r="R14" s="4" t="s">
        <v>6</v>
      </c>
      <c r="S14" s="4"/>
      <c r="T14" s="4" t="s">
        <v>7</v>
      </c>
      <c r="U14" s="4" t="s">
        <v>6</v>
      </c>
      <c r="V14" s="4"/>
      <c r="W14" s="4" t="s">
        <v>7</v>
      </c>
      <c r="X14" s="4" t="s">
        <v>6</v>
      </c>
      <c r="Y14" s="4"/>
      <c r="Z14" s="4" t="s">
        <v>7</v>
      </c>
      <c r="AA14" s="4" t="s">
        <v>6</v>
      </c>
      <c r="AB14" s="4"/>
      <c r="AC14" s="4" t="s">
        <v>7</v>
      </c>
      <c r="AD14" s="4" t="s">
        <v>6</v>
      </c>
      <c r="AE14" s="4"/>
      <c r="AF14" s="5" t="s">
        <v>7</v>
      </c>
      <c r="AJ14" s="122"/>
      <c r="AK14" s="182"/>
      <c r="AL14" s="182"/>
      <c r="AM14" s="182"/>
      <c r="AN14" s="182"/>
      <c r="AO14" s="182"/>
      <c r="AP14" s="182"/>
      <c r="AQ14" s="122"/>
      <c r="AR14" s="316" t="s">
        <v>628</v>
      </c>
      <c r="AS14" s="317"/>
      <c r="AT14" s="305" t="s">
        <v>501</v>
      </c>
      <c r="AU14" s="306"/>
      <c r="AV14" s="306"/>
      <c r="AW14" s="306"/>
      <c r="AX14" s="307"/>
      <c r="AY14" s="318" t="s">
        <v>629</v>
      </c>
      <c r="AZ14" s="303"/>
      <c r="BA14" s="316" t="s">
        <v>630</v>
      </c>
      <c r="BB14" s="317"/>
      <c r="BC14" s="305" t="s">
        <v>500</v>
      </c>
      <c r="BD14" s="306"/>
      <c r="BE14" s="306"/>
      <c r="BF14" s="306"/>
      <c r="BG14" s="307"/>
      <c r="BH14" s="318" t="s">
        <v>661</v>
      </c>
      <c r="BI14" s="303"/>
    </row>
    <row r="15" spans="1:101" s="41" customFormat="1" ht="30" customHeight="1">
      <c r="A15" s="6">
        <v>1</v>
      </c>
      <c r="B15" s="7" t="s">
        <v>8</v>
      </c>
      <c r="C15" s="7"/>
      <c r="D15" s="7"/>
      <c r="E15" s="7" t="s">
        <v>9</v>
      </c>
      <c r="F15" s="7" t="s">
        <v>10</v>
      </c>
      <c r="G15" s="7" t="s">
        <v>11</v>
      </c>
      <c r="H15" s="7" t="s">
        <v>10</v>
      </c>
      <c r="I15" s="7" t="s">
        <v>12</v>
      </c>
      <c r="J15" s="7" t="s">
        <v>10</v>
      </c>
      <c r="K15" s="7">
        <f>106-58</f>
        <v>48</v>
      </c>
      <c r="L15" s="7" t="s">
        <v>13</v>
      </c>
      <c r="M15" s="7" t="s">
        <v>14</v>
      </c>
      <c r="N15" s="7">
        <f>106-57</f>
        <v>49</v>
      </c>
      <c r="O15" s="7" t="s">
        <v>15</v>
      </c>
      <c r="P15" s="7" t="s">
        <v>16</v>
      </c>
      <c r="Q15" s="7">
        <f>106-47</f>
        <v>59</v>
      </c>
      <c r="R15" s="7" t="s">
        <v>17</v>
      </c>
      <c r="S15" s="7" t="s">
        <v>10</v>
      </c>
      <c r="T15" s="7">
        <f>106-50</f>
        <v>56</v>
      </c>
      <c r="U15" s="7" t="s">
        <v>18</v>
      </c>
      <c r="V15" s="7" t="s">
        <v>10</v>
      </c>
      <c r="W15" s="7">
        <f>106-51</f>
        <v>55</v>
      </c>
      <c r="X15" s="7" t="s">
        <v>19</v>
      </c>
      <c r="Y15" s="7" t="s">
        <v>10</v>
      </c>
      <c r="Z15" s="7">
        <f>106-55</f>
        <v>51</v>
      </c>
      <c r="AA15" s="7" t="s">
        <v>20</v>
      </c>
      <c r="AB15" s="7" t="s">
        <v>16</v>
      </c>
      <c r="AC15" s="7">
        <f>106-57</f>
        <v>49</v>
      </c>
      <c r="AD15" s="7" t="s">
        <v>21</v>
      </c>
      <c r="AE15" s="7" t="s">
        <v>22</v>
      </c>
      <c r="AF15" s="8" t="s">
        <v>23</v>
      </c>
      <c r="AJ15" s="122"/>
      <c r="AK15" s="182"/>
      <c r="AL15" s="182"/>
      <c r="AM15" s="182"/>
      <c r="AN15" s="182"/>
      <c r="AO15" s="182"/>
      <c r="AP15" s="182"/>
      <c r="AQ15" s="122"/>
      <c r="AR15" s="303"/>
      <c r="AS15" s="317"/>
      <c r="AT15" s="308"/>
      <c r="AU15" s="309"/>
      <c r="AV15" s="309"/>
      <c r="AW15" s="309"/>
      <c r="AX15" s="310"/>
      <c r="AY15" s="319"/>
      <c r="AZ15" s="303"/>
      <c r="BA15" s="303"/>
      <c r="BB15" s="317"/>
      <c r="BC15" s="308"/>
      <c r="BD15" s="309"/>
      <c r="BE15" s="309"/>
      <c r="BF15" s="309"/>
      <c r="BG15" s="310"/>
      <c r="BH15" s="319"/>
      <c r="BI15" s="303"/>
    </row>
    <row r="16" spans="1:101" s="41" customFormat="1" ht="30" customHeight="1">
      <c r="A16" s="6">
        <v>2</v>
      </c>
      <c r="B16" s="7" t="s">
        <v>24</v>
      </c>
      <c r="C16" s="7"/>
      <c r="D16" s="7"/>
      <c r="E16" s="7" t="s">
        <v>25</v>
      </c>
      <c r="F16" s="7" t="s">
        <v>22</v>
      </c>
      <c r="G16" s="7" t="s">
        <v>26</v>
      </c>
      <c r="H16" s="7" t="s">
        <v>14</v>
      </c>
      <c r="I16" s="7" t="s">
        <v>27</v>
      </c>
      <c r="J16" s="7" t="s">
        <v>14</v>
      </c>
      <c r="K16" s="7">
        <f>106-54</f>
        <v>52</v>
      </c>
      <c r="L16" s="7" t="s">
        <v>28</v>
      </c>
      <c r="M16" s="7" t="s">
        <v>16</v>
      </c>
      <c r="N16" s="7">
        <f>106-55</f>
        <v>51</v>
      </c>
      <c r="O16" s="7" t="s">
        <v>29</v>
      </c>
      <c r="P16" s="7" t="s">
        <v>10</v>
      </c>
      <c r="Q16" s="7">
        <f>106-60</f>
        <v>46</v>
      </c>
      <c r="R16" s="7" t="s">
        <v>30</v>
      </c>
      <c r="S16" s="7" t="s">
        <v>14</v>
      </c>
      <c r="T16" s="7">
        <f>106-42</f>
        <v>64</v>
      </c>
      <c r="U16" s="7" t="s">
        <v>31</v>
      </c>
      <c r="V16" s="7" t="s">
        <v>14</v>
      </c>
      <c r="W16" s="7">
        <f>106-44</f>
        <v>62</v>
      </c>
      <c r="X16" s="9" t="s">
        <v>32</v>
      </c>
      <c r="Y16" s="9" t="s">
        <v>33</v>
      </c>
      <c r="Z16" s="9" t="s">
        <v>34</v>
      </c>
      <c r="AA16" s="7" t="s">
        <v>35</v>
      </c>
      <c r="AB16" s="7" t="s">
        <v>14</v>
      </c>
      <c r="AC16" s="7">
        <f>106-53</f>
        <v>53</v>
      </c>
      <c r="AD16" s="7" t="s">
        <v>36</v>
      </c>
      <c r="AE16" s="7" t="s">
        <v>14</v>
      </c>
      <c r="AF16" s="8">
        <f>106-58</f>
        <v>48</v>
      </c>
      <c r="AJ16" s="122"/>
      <c r="AK16" s="314" t="s">
        <v>607</v>
      </c>
      <c r="AL16" s="314"/>
      <c r="AM16" s="182"/>
      <c r="AN16" s="182"/>
      <c r="AO16" s="315" t="s">
        <v>662</v>
      </c>
      <c r="AP16" s="314"/>
      <c r="AQ16" s="122"/>
      <c r="AR16" s="303"/>
      <c r="AS16" s="317"/>
      <c r="AT16" s="308"/>
      <c r="AU16" s="309"/>
      <c r="AV16" s="309"/>
      <c r="AW16" s="309"/>
      <c r="AX16" s="310"/>
      <c r="AY16" s="319"/>
      <c r="AZ16" s="303"/>
      <c r="BA16" s="303"/>
      <c r="BB16" s="317"/>
      <c r="BC16" s="308"/>
      <c r="BD16" s="309"/>
      <c r="BE16" s="309"/>
      <c r="BF16" s="309"/>
      <c r="BG16" s="310"/>
      <c r="BH16" s="319"/>
      <c r="BI16" s="303"/>
    </row>
    <row r="17" spans="1:63" s="41" customFormat="1" ht="30" customHeight="1">
      <c r="A17" s="6">
        <v>3</v>
      </c>
      <c r="B17" s="7" t="s">
        <v>37</v>
      </c>
      <c r="C17" s="7"/>
      <c r="D17" s="7"/>
      <c r="E17" s="7" t="s">
        <v>38</v>
      </c>
      <c r="F17" s="7" t="s">
        <v>14</v>
      </c>
      <c r="G17" s="7" t="s">
        <v>39</v>
      </c>
      <c r="H17" s="7" t="s">
        <v>10</v>
      </c>
      <c r="I17" s="7" t="s">
        <v>40</v>
      </c>
      <c r="J17" s="7" t="s">
        <v>10</v>
      </c>
      <c r="K17" s="7">
        <f>106-43</f>
        <v>63</v>
      </c>
      <c r="L17" s="7" t="s">
        <v>41</v>
      </c>
      <c r="M17" s="7" t="s">
        <v>14</v>
      </c>
      <c r="N17" s="7">
        <f>106-54</f>
        <v>52</v>
      </c>
      <c r="O17" s="7" t="s">
        <v>42</v>
      </c>
      <c r="P17" s="7" t="s">
        <v>10</v>
      </c>
      <c r="Q17" s="7">
        <f>106-52</f>
        <v>54</v>
      </c>
      <c r="R17" s="7" t="s">
        <v>43</v>
      </c>
      <c r="S17" s="7" t="s">
        <v>10</v>
      </c>
      <c r="T17" s="7">
        <f>106-55</f>
        <v>51</v>
      </c>
      <c r="U17" s="7" t="s">
        <v>44</v>
      </c>
      <c r="V17" s="7" t="s">
        <v>10</v>
      </c>
      <c r="W17" s="7">
        <f>106-57</f>
        <v>49</v>
      </c>
      <c r="X17" s="7" t="s">
        <v>45</v>
      </c>
      <c r="Y17" s="7" t="s">
        <v>10</v>
      </c>
      <c r="Z17" s="7">
        <f>106-55</f>
        <v>51</v>
      </c>
      <c r="AA17" s="7" t="s">
        <v>46</v>
      </c>
      <c r="AB17" s="7" t="s">
        <v>10</v>
      </c>
      <c r="AC17" s="7">
        <f>106-46</f>
        <v>60</v>
      </c>
      <c r="AD17" s="7" t="s">
        <v>47</v>
      </c>
      <c r="AE17" s="7" t="s">
        <v>14</v>
      </c>
      <c r="AF17" s="8">
        <f>106-42</f>
        <v>64</v>
      </c>
      <c r="AJ17" s="122"/>
      <c r="AK17" s="314"/>
      <c r="AL17" s="314"/>
      <c r="AM17" s="182"/>
      <c r="AN17" s="182"/>
      <c r="AO17" s="314"/>
      <c r="AP17" s="314"/>
      <c r="AQ17" s="122"/>
      <c r="AR17" s="303"/>
      <c r="AS17" s="317"/>
      <c r="AT17" s="308"/>
      <c r="AU17" s="309"/>
      <c r="AV17" s="309"/>
      <c r="AW17" s="309"/>
      <c r="AX17" s="310"/>
      <c r="AY17" s="319"/>
      <c r="AZ17" s="303"/>
      <c r="BA17" s="303"/>
      <c r="BB17" s="317"/>
      <c r="BC17" s="308"/>
      <c r="BD17" s="309"/>
      <c r="BE17" s="309"/>
      <c r="BF17" s="309"/>
      <c r="BG17" s="310"/>
      <c r="BH17" s="319"/>
      <c r="BI17" s="303"/>
    </row>
    <row r="18" spans="1:63" s="41" customFormat="1" ht="30" customHeight="1">
      <c r="A18" s="6">
        <v>4</v>
      </c>
      <c r="B18" s="7" t="s">
        <v>48</v>
      </c>
      <c r="C18" s="7">
        <v>7</v>
      </c>
      <c r="D18" s="7" t="s">
        <v>49</v>
      </c>
      <c r="E18" s="7" t="s">
        <v>50</v>
      </c>
      <c r="F18" s="7" t="s">
        <v>14</v>
      </c>
      <c r="G18" s="7" t="s">
        <v>51</v>
      </c>
      <c r="H18" s="7" t="s">
        <v>14</v>
      </c>
      <c r="I18" s="7" t="s">
        <v>52</v>
      </c>
      <c r="J18" s="7" t="s">
        <v>16</v>
      </c>
      <c r="K18" s="7">
        <f>106-45</f>
        <v>61</v>
      </c>
      <c r="L18" s="7" t="s">
        <v>53</v>
      </c>
      <c r="M18" s="7" t="s">
        <v>10</v>
      </c>
      <c r="N18" s="7">
        <f>106-48</f>
        <v>58</v>
      </c>
      <c r="O18" s="7" t="s">
        <v>54</v>
      </c>
      <c r="P18" s="7" t="s">
        <v>16</v>
      </c>
      <c r="Q18" s="7">
        <f>106-50</f>
        <v>56</v>
      </c>
      <c r="R18" s="7" t="s">
        <v>55</v>
      </c>
      <c r="S18" s="7" t="s">
        <v>10</v>
      </c>
      <c r="T18" s="7">
        <f>106-52</f>
        <v>54</v>
      </c>
      <c r="U18" s="7" t="s">
        <v>56</v>
      </c>
      <c r="V18" s="7" t="s">
        <v>16</v>
      </c>
      <c r="W18" s="7">
        <f>106-54</f>
        <v>52</v>
      </c>
      <c r="X18" s="7" t="s">
        <v>57</v>
      </c>
      <c r="Y18" s="7" t="s">
        <v>16</v>
      </c>
      <c r="Z18" s="7">
        <f>106-55</f>
        <v>51</v>
      </c>
      <c r="AA18" s="7" t="s">
        <v>58</v>
      </c>
      <c r="AB18" s="7" t="s">
        <v>14</v>
      </c>
      <c r="AC18" s="7">
        <f>106-58</f>
        <v>48</v>
      </c>
      <c r="AD18" s="7" t="s">
        <v>59</v>
      </c>
      <c r="AE18" s="7" t="s">
        <v>10</v>
      </c>
      <c r="AF18" s="8">
        <f>106-59</f>
        <v>47</v>
      </c>
      <c r="AJ18" s="122"/>
      <c r="AK18" s="314"/>
      <c r="AL18" s="314"/>
      <c r="AM18" s="182"/>
      <c r="AN18" s="182"/>
      <c r="AO18" s="314"/>
      <c r="AP18" s="314"/>
      <c r="AQ18" s="122"/>
      <c r="AR18" s="303"/>
      <c r="AS18" s="317"/>
      <c r="AT18" s="308"/>
      <c r="AU18" s="309"/>
      <c r="AV18" s="309"/>
      <c r="AW18" s="309"/>
      <c r="AX18" s="310"/>
      <c r="AY18" s="319"/>
      <c r="AZ18" s="303"/>
      <c r="BA18" s="303"/>
      <c r="BB18" s="317"/>
      <c r="BC18" s="308"/>
      <c r="BD18" s="309"/>
      <c r="BE18" s="309"/>
      <c r="BF18" s="309"/>
      <c r="BG18" s="310"/>
      <c r="BH18" s="319"/>
      <c r="BI18" s="303"/>
    </row>
    <row r="19" spans="1:63" s="41" customFormat="1" ht="30" customHeight="1">
      <c r="A19" s="6">
        <v>5</v>
      </c>
      <c r="B19" s="7" t="s">
        <v>60</v>
      </c>
      <c r="C19" s="7">
        <v>4</v>
      </c>
      <c r="D19" s="7" t="s">
        <v>61</v>
      </c>
      <c r="E19" s="7" t="s">
        <v>62</v>
      </c>
      <c r="F19" s="7" t="s">
        <v>14</v>
      </c>
      <c r="G19" s="7" t="s">
        <v>63</v>
      </c>
      <c r="H19" s="10" t="s">
        <v>10</v>
      </c>
      <c r="I19" s="7" t="s">
        <v>64</v>
      </c>
      <c r="J19" s="7" t="s">
        <v>14</v>
      </c>
      <c r="K19" s="7">
        <f>106-61</f>
        <v>45</v>
      </c>
      <c r="L19" s="7" t="s">
        <v>65</v>
      </c>
      <c r="M19" s="7" t="s">
        <v>14</v>
      </c>
      <c r="N19" s="7">
        <f>106-58</f>
        <v>48</v>
      </c>
      <c r="O19" s="7" t="s">
        <v>66</v>
      </c>
      <c r="P19" s="7" t="s">
        <v>14</v>
      </c>
      <c r="Q19" s="7">
        <f>106-54</f>
        <v>52</v>
      </c>
      <c r="R19" s="7" t="s">
        <v>67</v>
      </c>
      <c r="S19" s="7" t="s">
        <v>10</v>
      </c>
      <c r="T19" s="7">
        <f>106-52</f>
        <v>54</v>
      </c>
      <c r="U19" s="7" t="s">
        <v>68</v>
      </c>
      <c r="V19" s="7" t="s">
        <v>69</v>
      </c>
      <c r="W19" s="7">
        <f>106-50</f>
        <v>56</v>
      </c>
      <c r="X19" s="7" t="s">
        <v>70</v>
      </c>
      <c r="Y19" s="7" t="s">
        <v>10</v>
      </c>
      <c r="Z19" s="7">
        <f>106-50</f>
        <v>56</v>
      </c>
      <c r="AA19" s="7" t="s">
        <v>71</v>
      </c>
      <c r="AB19" s="7" t="s">
        <v>14</v>
      </c>
      <c r="AC19" s="7">
        <f>106-46</f>
        <v>60</v>
      </c>
      <c r="AD19" s="7" t="s">
        <v>72</v>
      </c>
      <c r="AE19" s="7" t="s">
        <v>10</v>
      </c>
      <c r="AF19" s="8">
        <f>106-45</f>
        <v>61</v>
      </c>
      <c r="AJ19" s="122"/>
      <c r="AK19" s="314"/>
      <c r="AL19" s="314"/>
      <c r="AM19" s="182"/>
      <c r="AN19" s="182"/>
      <c r="AO19" s="314"/>
      <c r="AP19" s="314"/>
      <c r="AQ19" s="122"/>
      <c r="AR19" s="303"/>
      <c r="AS19" s="317"/>
      <c r="AT19" s="308"/>
      <c r="AU19" s="309"/>
      <c r="AV19" s="309"/>
      <c r="AW19" s="309"/>
      <c r="AX19" s="310"/>
      <c r="AY19" s="319"/>
      <c r="AZ19" s="303"/>
      <c r="BA19" s="303"/>
      <c r="BB19" s="317"/>
      <c r="BC19" s="308"/>
      <c r="BD19" s="309"/>
      <c r="BE19" s="309"/>
      <c r="BF19" s="309"/>
      <c r="BG19" s="310"/>
      <c r="BH19" s="319"/>
      <c r="BI19" s="303"/>
    </row>
    <row r="20" spans="1:63" s="41" customFormat="1" ht="30" customHeight="1">
      <c r="A20" s="6">
        <v>6</v>
      </c>
      <c r="B20" s="7" t="s">
        <v>73</v>
      </c>
      <c r="C20" s="7">
        <v>3</v>
      </c>
      <c r="D20" s="7" t="s">
        <v>74</v>
      </c>
      <c r="E20" s="7" t="s">
        <v>75</v>
      </c>
      <c r="F20" s="7" t="s">
        <v>14</v>
      </c>
      <c r="G20" s="7" t="s">
        <v>76</v>
      </c>
      <c r="H20" s="7" t="s">
        <v>77</v>
      </c>
      <c r="I20" s="7" t="s">
        <v>78</v>
      </c>
      <c r="J20" s="7" t="s">
        <v>16</v>
      </c>
      <c r="K20" s="7">
        <f>106-59</f>
        <v>47</v>
      </c>
      <c r="L20" s="7" t="s">
        <v>79</v>
      </c>
      <c r="M20" s="7" t="s">
        <v>10</v>
      </c>
      <c r="N20" s="7">
        <f>106-58</f>
        <v>48</v>
      </c>
      <c r="O20" s="7" t="s">
        <v>80</v>
      </c>
      <c r="P20" s="7" t="s">
        <v>14</v>
      </c>
      <c r="Q20" s="7">
        <f>106-56</f>
        <v>50</v>
      </c>
      <c r="R20" s="7" t="s">
        <v>81</v>
      </c>
      <c r="S20" s="7" t="s">
        <v>14</v>
      </c>
      <c r="T20" s="7">
        <f>106-56</f>
        <v>50</v>
      </c>
      <c r="U20" s="7" t="s">
        <v>82</v>
      </c>
      <c r="V20" s="7" t="s">
        <v>10</v>
      </c>
      <c r="W20" s="7">
        <f>106-51</f>
        <v>55</v>
      </c>
      <c r="X20" s="7" t="s">
        <v>83</v>
      </c>
      <c r="Y20" s="7" t="s">
        <v>10</v>
      </c>
      <c r="Z20" s="7">
        <f>106-50</f>
        <v>56</v>
      </c>
      <c r="AA20" s="7" t="s">
        <v>84</v>
      </c>
      <c r="AB20" s="7" t="s">
        <v>10</v>
      </c>
      <c r="AC20" s="7">
        <f>106-47</f>
        <v>59</v>
      </c>
      <c r="AD20" s="7" t="s">
        <v>85</v>
      </c>
      <c r="AE20" s="7" t="s">
        <v>10</v>
      </c>
      <c r="AF20" s="8">
        <f>106-46</f>
        <v>60</v>
      </c>
      <c r="AJ20" s="122"/>
      <c r="AK20" s="182"/>
      <c r="AL20" s="182"/>
      <c r="AM20" s="182"/>
      <c r="AN20" s="182"/>
      <c r="AO20" s="182"/>
      <c r="AP20" s="182"/>
      <c r="AQ20" s="122"/>
      <c r="AR20" s="303"/>
      <c r="AS20" s="317"/>
      <c r="AT20" s="308"/>
      <c r="AU20" s="309"/>
      <c r="AV20" s="309"/>
      <c r="AW20" s="309"/>
      <c r="AX20" s="310"/>
      <c r="AY20" s="319"/>
      <c r="AZ20" s="303"/>
      <c r="BA20" s="303"/>
      <c r="BB20" s="317"/>
      <c r="BC20" s="308"/>
      <c r="BD20" s="309"/>
      <c r="BE20" s="309"/>
      <c r="BF20" s="309"/>
      <c r="BG20" s="310"/>
      <c r="BH20" s="319"/>
      <c r="BI20" s="303"/>
    </row>
    <row r="21" spans="1:63" s="41" customFormat="1" ht="30" customHeight="1">
      <c r="A21" s="6">
        <v>7</v>
      </c>
      <c r="B21" s="7" t="s">
        <v>86</v>
      </c>
      <c r="C21" s="7" t="s">
        <v>87</v>
      </c>
      <c r="D21" s="7"/>
      <c r="E21" s="7" t="s">
        <v>88</v>
      </c>
      <c r="F21" s="7" t="s">
        <v>14</v>
      </c>
      <c r="G21" s="7" t="s">
        <v>89</v>
      </c>
      <c r="H21" s="7" t="s">
        <v>10</v>
      </c>
      <c r="I21" s="7" t="s">
        <v>89</v>
      </c>
      <c r="J21" s="7" t="s">
        <v>10</v>
      </c>
      <c r="K21" s="7">
        <f>106-45</f>
        <v>61</v>
      </c>
      <c r="L21" s="7" t="s">
        <v>90</v>
      </c>
      <c r="M21" s="7" t="s">
        <v>10</v>
      </c>
      <c r="N21" s="7">
        <f>106-48</f>
        <v>58</v>
      </c>
      <c r="O21" s="7" t="s">
        <v>91</v>
      </c>
      <c r="P21" s="7" t="s">
        <v>92</v>
      </c>
      <c r="Q21" s="7">
        <f>106-48</f>
        <v>58</v>
      </c>
      <c r="R21" s="7" t="s">
        <v>93</v>
      </c>
      <c r="S21" s="7" t="s">
        <v>14</v>
      </c>
      <c r="T21" s="7">
        <f>106-49</f>
        <v>57</v>
      </c>
      <c r="U21" s="7" t="s">
        <v>94</v>
      </c>
      <c r="V21" s="7" t="s">
        <v>10</v>
      </c>
      <c r="W21" s="7">
        <f>106-53</f>
        <v>53</v>
      </c>
      <c r="X21" s="7" t="s">
        <v>95</v>
      </c>
      <c r="Y21" s="7" t="s">
        <v>10</v>
      </c>
      <c r="Z21" s="7">
        <f>106-54</f>
        <v>52</v>
      </c>
      <c r="AA21" s="7" t="s">
        <v>96</v>
      </c>
      <c r="AB21" s="7" t="s">
        <v>10</v>
      </c>
      <c r="AC21" s="7">
        <f>106-56</f>
        <v>50</v>
      </c>
      <c r="AD21" s="7" t="s">
        <v>97</v>
      </c>
      <c r="AE21" s="7" t="s">
        <v>92</v>
      </c>
      <c r="AF21" s="8">
        <f>106-60</f>
        <v>46</v>
      </c>
      <c r="AJ21" s="122"/>
      <c r="AK21" s="182"/>
      <c r="AL21" s="182"/>
      <c r="AM21" s="182"/>
      <c r="AN21" s="182"/>
      <c r="AO21" s="182"/>
      <c r="AP21" s="182"/>
      <c r="AQ21" s="122"/>
      <c r="AR21" s="303"/>
      <c r="AS21" s="317"/>
      <c r="AT21" s="308"/>
      <c r="AU21" s="309"/>
      <c r="AV21" s="309"/>
      <c r="AW21" s="309"/>
      <c r="AX21" s="310"/>
      <c r="AY21" s="319"/>
      <c r="AZ21" s="303"/>
      <c r="BA21" s="303"/>
      <c r="BB21" s="317"/>
      <c r="BC21" s="308"/>
      <c r="BD21" s="309"/>
      <c r="BE21" s="309"/>
      <c r="BF21" s="309"/>
      <c r="BG21" s="310"/>
      <c r="BH21" s="319"/>
      <c r="BI21" s="303"/>
    </row>
    <row r="22" spans="1:63" s="41" customFormat="1" ht="30" customHeight="1" thickBot="1">
      <c r="A22" s="6">
        <v>8</v>
      </c>
      <c r="B22" s="7" t="s">
        <v>98</v>
      </c>
      <c r="C22" s="7"/>
      <c r="D22" s="7"/>
      <c r="E22" s="7" t="s">
        <v>99</v>
      </c>
      <c r="F22" s="7" t="s">
        <v>14</v>
      </c>
      <c r="G22" s="7" t="s">
        <v>100</v>
      </c>
      <c r="H22" s="7" t="s">
        <v>10</v>
      </c>
      <c r="I22" s="7" t="s">
        <v>101</v>
      </c>
      <c r="J22" s="7" t="s">
        <v>10</v>
      </c>
      <c r="K22" s="7">
        <f>106-45</f>
        <v>61</v>
      </c>
      <c r="L22" s="7" t="s">
        <v>102</v>
      </c>
      <c r="M22" s="7" t="s">
        <v>10</v>
      </c>
      <c r="N22" s="7">
        <f>106-51</f>
        <v>55</v>
      </c>
      <c r="O22" s="7" t="s">
        <v>103</v>
      </c>
      <c r="P22" s="7" t="s">
        <v>14</v>
      </c>
      <c r="Q22" s="7">
        <f>106-52</f>
        <v>54</v>
      </c>
      <c r="R22" s="7" t="s">
        <v>104</v>
      </c>
      <c r="S22" s="7" t="s">
        <v>14</v>
      </c>
      <c r="T22" s="7">
        <f>106-55</f>
        <v>51</v>
      </c>
      <c r="U22" s="7" t="s">
        <v>105</v>
      </c>
      <c r="V22" s="7" t="s">
        <v>10</v>
      </c>
      <c r="W22" s="7">
        <f>106-55</f>
        <v>51</v>
      </c>
      <c r="X22" s="7" t="s">
        <v>106</v>
      </c>
      <c r="Y22" s="7" t="s">
        <v>16</v>
      </c>
      <c r="Z22" s="7">
        <f>106-56</f>
        <v>50</v>
      </c>
      <c r="AA22" s="7" t="s">
        <v>107</v>
      </c>
      <c r="AB22" s="7" t="s">
        <v>10</v>
      </c>
      <c r="AC22" s="7">
        <f>106-56</f>
        <v>50</v>
      </c>
      <c r="AD22" s="7" t="s">
        <v>108</v>
      </c>
      <c r="AE22" s="7" t="s">
        <v>10</v>
      </c>
      <c r="AF22" s="8">
        <f>106-59</f>
        <v>47</v>
      </c>
      <c r="AJ22" s="122"/>
      <c r="AK22" s="182"/>
      <c r="AL22" s="182"/>
      <c r="AM22" s="182"/>
      <c r="AN22" s="182"/>
      <c r="AO22" s="182"/>
      <c r="AP22" s="182"/>
      <c r="AQ22" s="122"/>
      <c r="AR22" s="303"/>
      <c r="AS22" s="317"/>
      <c r="AT22" s="311"/>
      <c r="AU22" s="312"/>
      <c r="AV22" s="312"/>
      <c r="AW22" s="312"/>
      <c r="AX22" s="313"/>
      <c r="AY22" s="319"/>
      <c r="AZ22" s="303"/>
      <c r="BA22" s="303"/>
      <c r="BB22" s="317"/>
      <c r="BC22" s="311"/>
      <c r="BD22" s="312"/>
      <c r="BE22" s="312"/>
      <c r="BF22" s="312"/>
      <c r="BG22" s="313"/>
      <c r="BH22" s="319"/>
      <c r="BI22" s="303"/>
    </row>
    <row r="23" spans="1:63" s="41" customFormat="1" ht="30" customHeight="1">
      <c r="A23" s="6">
        <v>9</v>
      </c>
      <c r="B23" s="7" t="s">
        <v>109</v>
      </c>
      <c r="C23" s="7"/>
      <c r="D23" s="7"/>
      <c r="E23" s="7" t="s">
        <v>110</v>
      </c>
      <c r="F23" s="7" t="s">
        <v>14</v>
      </c>
      <c r="G23" s="7" t="s">
        <v>111</v>
      </c>
      <c r="H23" s="7" t="s">
        <v>10</v>
      </c>
      <c r="I23" s="7" t="s">
        <v>112</v>
      </c>
      <c r="J23" s="7" t="s">
        <v>14</v>
      </c>
      <c r="K23" s="7">
        <f>106-53</f>
        <v>53</v>
      </c>
      <c r="L23" s="7" t="s">
        <v>113</v>
      </c>
      <c r="M23" s="7" t="s">
        <v>69</v>
      </c>
      <c r="N23" s="7">
        <f>106-46</f>
        <v>60</v>
      </c>
      <c r="O23" s="7" t="s">
        <v>114</v>
      </c>
      <c r="P23" s="7" t="s">
        <v>14</v>
      </c>
      <c r="Q23" s="7">
        <f>106-44</f>
        <v>62</v>
      </c>
      <c r="R23" s="7" t="s">
        <v>115</v>
      </c>
      <c r="S23" s="7" t="s">
        <v>14</v>
      </c>
      <c r="T23" s="7">
        <f>106-51</f>
        <v>55</v>
      </c>
      <c r="U23" s="7" t="s">
        <v>110</v>
      </c>
      <c r="V23" s="7" t="s">
        <v>14</v>
      </c>
      <c r="W23" s="7">
        <f>106-48</f>
        <v>58</v>
      </c>
      <c r="X23" s="7" t="s">
        <v>111</v>
      </c>
      <c r="Y23" s="7" t="s">
        <v>10</v>
      </c>
      <c r="Z23" s="7">
        <f>106-59</f>
        <v>47</v>
      </c>
      <c r="AA23" s="7" t="s">
        <v>116</v>
      </c>
      <c r="AB23" s="7" t="s">
        <v>14</v>
      </c>
      <c r="AC23" s="7">
        <f>106-46</f>
        <v>60</v>
      </c>
      <c r="AD23" s="7" t="s">
        <v>117</v>
      </c>
      <c r="AE23" s="7" t="s">
        <v>14</v>
      </c>
      <c r="AF23" s="8">
        <f>106-50</f>
        <v>56</v>
      </c>
      <c r="AJ23" s="304" t="s">
        <v>511</v>
      </c>
      <c r="AK23" s="304"/>
      <c r="AL23" s="304"/>
      <c r="AM23" s="304" t="s">
        <v>623</v>
      </c>
      <c r="AN23" s="304"/>
      <c r="AO23" s="303" t="s">
        <v>512</v>
      </c>
      <c r="AP23" s="303"/>
      <c r="AQ23" s="303"/>
      <c r="AR23" s="303" t="s">
        <v>513</v>
      </c>
      <c r="AS23" s="303"/>
      <c r="AT23" s="303"/>
      <c r="AU23" s="321" t="s">
        <v>609</v>
      </c>
      <c r="AV23" s="321"/>
      <c r="AW23" s="321"/>
      <c r="AX23" s="303" t="s">
        <v>515</v>
      </c>
      <c r="AY23" s="303"/>
      <c r="AZ23" s="303"/>
      <c r="BA23" s="303" t="s">
        <v>516</v>
      </c>
      <c r="BB23" s="303"/>
      <c r="BC23" s="303"/>
      <c r="BD23" s="321" t="s">
        <v>611</v>
      </c>
      <c r="BE23" s="321"/>
      <c r="BF23" s="321"/>
      <c r="BG23" s="303" t="s">
        <v>509</v>
      </c>
      <c r="BH23" s="303"/>
      <c r="BI23" s="303"/>
    </row>
    <row r="24" spans="1:63" s="41" customFormat="1" ht="30" customHeight="1">
      <c r="A24" s="6">
        <v>10</v>
      </c>
      <c r="B24" s="7" t="s">
        <v>118</v>
      </c>
      <c r="C24" s="7">
        <v>6</v>
      </c>
      <c r="D24" s="7" t="s">
        <v>119</v>
      </c>
      <c r="E24" s="7" t="s">
        <v>120</v>
      </c>
      <c r="F24" s="7" t="s">
        <v>16</v>
      </c>
      <c r="G24" s="7" t="s">
        <v>121</v>
      </c>
      <c r="H24" s="7" t="s">
        <v>10</v>
      </c>
      <c r="I24" s="7" t="s">
        <v>122</v>
      </c>
      <c r="J24" s="7" t="s">
        <v>14</v>
      </c>
      <c r="K24" s="7">
        <f>106-53</f>
        <v>53</v>
      </c>
      <c r="L24" s="7" t="s">
        <v>123</v>
      </c>
      <c r="M24" s="7" t="s">
        <v>14</v>
      </c>
      <c r="N24" s="7">
        <f>106-54</f>
        <v>52</v>
      </c>
      <c r="O24" s="7" t="s">
        <v>124</v>
      </c>
      <c r="P24" s="7" t="s">
        <v>10</v>
      </c>
      <c r="Q24" s="7">
        <f>106-55</f>
        <v>51</v>
      </c>
      <c r="R24" s="7" t="s">
        <v>125</v>
      </c>
      <c r="S24" s="7" t="s">
        <v>16</v>
      </c>
      <c r="T24" s="7">
        <f>106-59</f>
        <v>47</v>
      </c>
      <c r="U24" s="7" t="s">
        <v>126</v>
      </c>
      <c r="V24" s="7" t="s">
        <v>10</v>
      </c>
      <c r="W24" s="7">
        <f>106-46</f>
        <v>60</v>
      </c>
      <c r="X24" s="7" t="s">
        <v>127</v>
      </c>
      <c r="Y24" s="7" t="s">
        <v>10</v>
      </c>
      <c r="Z24" s="7">
        <f>106-48</f>
        <v>58</v>
      </c>
      <c r="AA24" s="7" t="s">
        <v>128</v>
      </c>
      <c r="AB24" s="7" t="s">
        <v>14</v>
      </c>
      <c r="AC24" s="7">
        <f>106-60</f>
        <v>46</v>
      </c>
      <c r="AD24" s="7" t="s">
        <v>129</v>
      </c>
      <c r="AE24" s="7" t="s">
        <v>10</v>
      </c>
      <c r="AF24" s="8">
        <f>106-47</f>
        <v>59</v>
      </c>
      <c r="AJ24" s="304"/>
      <c r="AK24" s="304"/>
      <c r="AL24" s="304"/>
      <c r="AM24" s="304"/>
      <c r="AN24" s="304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3" s="41" customFormat="1" ht="10.5" customHeight="1">
      <c r="A25" s="6">
        <v>11</v>
      </c>
      <c r="B25" s="7" t="s">
        <v>130</v>
      </c>
      <c r="C25" s="7"/>
      <c r="D25" s="7"/>
      <c r="E25" s="7" t="s">
        <v>131</v>
      </c>
      <c r="F25" s="7" t="s">
        <v>14</v>
      </c>
      <c r="G25" s="7" t="s">
        <v>132</v>
      </c>
      <c r="H25" s="7" t="s">
        <v>14</v>
      </c>
      <c r="I25" s="7" t="s">
        <v>133</v>
      </c>
      <c r="J25" s="7" t="s">
        <v>14</v>
      </c>
      <c r="K25" s="7">
        <f>106-47</f>
        <v>59</v>
      </c>
      <c r="L25" s="7" t="s">
        <v>134</v>
      </c>
      <c r="M25" s="7" t="s">
        <v>10</v>
      </c>
      <c r="N25" s="7">
        <f>106-50</f>
        <v>56</v>
      </c>
      <c r="O25" s="7" t="s">
        <v>135</v>
      </c>
      <c r="P25" s="7" t="s">
        <v>10</v>
      </c>
      <c r="Q25" s="7">
        <f>106-51</f>
        <v>55</v>
      </c>
      <c r="R25" s="7" t="s">
        <v>136</v>
      </c>
      <c r="S25" s="7" t="s">
        <v>16</v>
      </c>
      <c r="T25" s="7">
        <f>106-54</f>
        <v>52</v>
      </c>
      <c r="U25" s="7" t="s">
        <v>137</v>
      </c>
      <c r="V25" s="7" t="s">
        <v>16</v>
      </c>
      <c r="W25" s="7">
        <f>106-52</f>
        <v>54</v>
      </c>
      <c r="X25" s="7" t="s">
        <v>138</v>
      </c>
      <c r="Y25" s="7" t="s">
        <v>10</v>
      </c>
      <c r="Z25" s="7">
        <f>106-53</f>
        <v>53</v>
      </c>
      <c r="AA25" s="7" t="s">
        <v>139</v>
      </c>
      <c r="AB25" s="7" t="s">
        <v>10</v>
      </c>
      <c r="AC25" s="7">
        <f>106-59</f>
        <v>47</v>
      </c>
      <c r="AD25" s="7" t="s">
        <v>140</v>
      </c>
      <c r="AE25" s="7" t="s">
        <v>14</v>
      </c>
      <c r="AF25" s="8">
        <f>106-48</f>
        <v>58</v>
      </c>
      <c r="AJ25" s="122"/>
      <c r="AK25" s="182"/>
      <c r="AL25" s="182"/>
      <c r="AM25" s="304"/>
      <c r="AN25" s="304"/>
      <c r="AO25" s="182"/>
      <c r="AP25" s="182"/>
      <c r="AQ25" s="122"/>
      <c r="AR25" s="122"/>
      <c r="AS25" s="182"/>
      <c r="AT25" s="125"/>
      <c r="AU25" s="125"/>
      <c r="AV25" s="125"/>
      <c r="AW25" s="125"/>
      <c r="AX25" s="182"/>
      <c r="AY25" s="182"/>
      <c r="AZ25" s="182"/>
      <c r="BA25" s="122"/>
      <c r="BB25" s="122"/>
      <c r="BC25" s="182"/>
      <c r="BD25" s="182"/>
      <c r="BE25" s="125"/>
      <c r="BF25" s="125"/>
      <c r="BG25" s="125"/>
      <c r="BH25" s="125"/>
      <c r="BI25" s="122"/>
      <c r="BK25" s="44"/>
    </row>
    <row r="26" spans="1:63" s="41" customFormat="1" ht="10.5" customHeight="1">
      <c r="A26" s="6">
        <v>12</v>
      </c>
      <c r="B26" s="7" t="s">
        <v>141</v>
      </c>
      <c r="C26" s="7" t="s">
        <v>142</v>
      </c>
      <c r="D26" s="7"/>
      <c r="E26" s="7" t="s">
        <v>143</v>
      </c>
      <c r="F26" s="7" t="s">
        <v>10</v>
      </c>
      <c r="G26" s="7" t="s">
        <v>144</v>
      </c>
      <c r="H26" s="7" t="s">
        <v>10</v>
      </c>
      <c r="I26" s="7" t="s">
        <v>143</v>
      </c>
      <c r="J26" s="7" t="s">
        <v>10</v>
      </c>
      <c r="K26" s="7">
        <f>106-42</f>
        <v>64</v>
      </c>
      <c r="L26" s="7" t="s">
        <v>145</v>
      </c>
      <c r="M26" s="7" t="s">
        <v>10</v>
      </c>
      <c r="N26" s="7">
        <f>106-45</f>
        <v>61</v>
      </c>
      <c r="O26" s="7" t="s">
        <v>146</v>
      </c>
      <c r="P26" s="7" t="s">
        <v>16</v>
      </c>
      <c r="Q26" s="7">
        <f>106-49</f>
        <v>57</v>
      </c>
      <c r="R26" s="7" t="s">
        <v>147</v>
      </c>
      <c r="S26" s="7" t="s">
        <v>10</v>
      </c>
      <c r="T26" s="7">
        <f>106-52</f>
        <v>54</v>
      </c>
      <c r="U26" s="7" t="s">
        <v>148</v>
      </c>
      <c r="V26" s="7" t="s">
        <v>14</v>
      </c>
      <c r="W26" s="7">
        <f>106-57</f>
        <v>49</v>
      </c>
      <c r="X26" s="7" t="s">
        <v>144</v>
      </c>
      <c r="Y26" s="7" t="s">
        <v>10</v>
      </c>
      <c r="Z26" s="7">
        <f>106-60</f>
        <v>46</v>
      </c>
      <c r="AA26" s="7" t="s">
        <v>149</v>
      </c>
      <c r="AB26" s="7" t="s">
        <v>14</v>
      </c>
      <c r="AC26" s="7">
        <f>106-60</f>
        <v>46</v>
      </c>
      <c r="AD26" s="7" t="s">
        <v>150</v>
      </c>
      <c r="AE26" s="7" t="s">
        <v>10</v>
      </c>
      <c r="AF26" s="8">
        <f>106-61</f>
        <v>45</v>
      </c>
      <c r="AJ26" s="122"/>
      <c r="AK26" s="182"/>
      <c r="AL26" s="182"/>
      <c r="AM26" s="304"/>
      <c r="AN26" s="304"/>
      <c r="AO26" s="182"/>
      <c r="AP26" s="182"/>
      <c r="AQ26" s="122"/>
      <c r="AR26" s="122"/>
      <c r="AS26" s="182"/>
      <c r="AT26" s="182"/>
      <c r="AU26" s="182"/>
      <c r="AV26" s="125"/>
      <c r="AW26" s="125"/>
      <c r="AX26" s="182"/>
      <c r="AY26" s="182"/>
      <c r="AZ26" s="182"/>
      <c r="BA26" s="182"/>
      <c r="BB26" s="182"/>
      <c r="BC26" s="182"/>
      <c r="BD26" s="182"/>
      <c r="BE26" s="125"/>
      <c r="BF26" s="125"/>
      <c r="BG26" s="182"/>
      <c r="BH26" s="122"/>
      <c r="BI26" s="122"/>
    </row>
    <row r="27" spans="1:63" s="41" customFormat="1" ht="10.5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8"/>
      <c r="AJ27" s="122"/>
      <c r="AK27" s="182"/>
      <c r="AL27" s="182"/>
      <c r="AM27" s="304"/>
      <c r="AN27" s="304"/>
      <c r="AO27" s="182"/>
      <c r="AP27" s="182"/>
      <c r="AQ27" s="122"/>
      <c r="AR27" s="122"/>
      <c r="AS27" s="182"/>
      <c r="AT27" s="182"/>
      <c r="AU27" s="182"/>
      <c r="AV27" s="125"/>
      <c r="AW27" s="125"/>
      <c r="AX27" s="182"/>
      <c r="AY27" s="182"/>
      <c r="AZ27" s="182"/>
      <c r="BA27" s="182"/>
      <c r="BB27" s="182"/>
      <c r="BC27" s="182"/>
      <c r="BD27" s="182"/>
      <c r="BE27" s="125"/>
      <c r="BF27" s="125"/>
      <c r="BG27" s="182"/>
      <c r="BH27" s="122"/>
      <c r="BI27" s="122"/>
    </row>
    <row r="28" spans="1:63" s="41" customFormat="1" ht="25.5" customHeight="1">
      <c r="A28" s="6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3"/>
      <c r="AR28" s="109"/>
      <c r="BB28" s="109"/>
    </row>
    <row r="29" spans="1:63" s="41" customFormat="1" ht="25.5" customHeight="1">
      <c r="A29" s="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3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</row>
    <row r="30" spans="1:63" s="41" customFormat="1" ht="25.5" customHeight="1" thickBo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8"/>
      <c r="AJ30" s="108"/>
      <c r="AK30" s="108"/>
      <c r="AL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9"/>
      <c r="BF30" s="109"/>
      <c r="BG30" s="109"/>
      <c r="BH30" s="109"/>
      <c r="BI30" s="109"/>
    </row>
    <row r="31" spans="1:63" s="41" customFormat="1" ht="25.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8"/>
      <c r="AJ31" s="108"/>
      <c r="AK31" s="108"/>
      <c r="AL31" s="108"/>
      <c r="AO31" s="108"/>
      <c r="AP31" s="108"/>
      <c r="AQ31" s="108"/>
      <c r="AR31" s="117"/>
      <c r="AS31" s="120"/>
      <c r="AT31" s="120"/>
      <c r="AU31" s="120"/>
      <c r="AV31" s="120"/>
      <c r="AW31" s="120"/>
      <c r="AX31" s="120"/>
      <c r="AY31" s="120"/>
      <c r="AZ31" s="120"/>
      <c r="BA31" s="121"/>
      <c r="BB31" s="108"/>
      <c r="BC31" s="108"/>
      <c r="BD31" s="108"/>
      <c r="BE31" s="109"/>
      <c r="BF31" s="109"/>
      <c r="BG31" s="109"/>
      <c r="BH31" s="109"/>
      <c r="BI31" s="109"/>
    </row>
    <row r="32" spans="1:63" s="41" customFormat="1" ht="25.5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8"/>
      <c r="AJ32" s="108"/>
      <c r="AK32" s="108"/>
      <c r="AL32" s="108"/>
      <c r="AO32" s="34"/>
      <c r="AP32" s="259"/>
      <c r="AQ32" s="193"/>
      <c r="AR32" s="258"/>
      <c r="AS32" s="259"/>
      <c r="AT32" s="259"/>
      <c r="AU32" s="278" t="s">
        <v>639</v>
      </c>
      <c r="AV32" s="279"/>
      <c r="AW32" s="279"/>
      <c r="AX32" s="279"/>
      <c r="AY32" s="259"/>
      <c r="AZ32" s="260"/>
      <c r="BA32" s="261"/>
      <c r="BB32" s="260"/>
      <c r="BC32" s="260"/>
      <c r="BD32" s="33"/>
      <c r="BE32" s="109"/>
      <c r="BF32" s="109"/>
      <c r="BG32" s="109"/>
      <c r="BH32" s="109"/>
      <c r="BI32" s="109"/>
    </row>
    <row r="33" spans="1:61" s="41" customFormat="1" ht="25.5" customHeight="1">
      <c r="A33" s="6">
        <v>14</v>
      </c>
      <c r="B33" s="7" t="s">
        <v>152</v>
      </c>
      <c r="C33" s="7" t="s">
        <v>151</v>
      </c>
      <c r="D33" s="7"/>
      <c r="E33" s="7" t="s">
        <v>153</v>
      </c>
      <c r="F33" s="7" t="s">
        <v>14</v>
      </c>
      <c r="G33" s="7" t="s">
        <v>154</v>
      </c>
      <c r="H33" s="7" t="s">
        <v>14</v>
      </c>
      <c r="I33" s="7" t="s">
        <v>155</v>
      </c>
      <c r="J33" s="7" t="s">
        <v>14</v>
      </c>
      <c r="K33" s="7">
        <f>106-48</f>
        <v>58</v>
      </c>
      <c r="L33" s="7" t="s">
        <v>156</v>
      </c>
      <c r="M33" s="7" t="s">
        <v>22</v>
      </c>
      <c r="N33" s="7" t="s">
        <v>157</v>
      </c>
      <c r="O33" s="7" t="s">
        <v>158</v>
      </c>
      <c r="P33" s="7" t="s">
        <v>14</v>
      </c>
      <c r="Q33" s="7">
        <v>59</v>
      </c>
      <c r="R33" s="7" t="s">
        <v>159</v>
      </c>
      <c r="S33" s="7" t="s">
        <v>14</v>
      </c>
      <c r="T33" s="7">
        <v>46</v>
      </c>
      <c r="U33" s="7" t="s">
        <v>160</v>
      </c>
      <c r="V33" s="7" t="s">
        <v>10</v>
      </c>
      <c r="W33" s="7">
        <v>52</v>
      </c>
      <c r="X33" s="7" t="s">
        <v>161</v>
      </c>
      <c r="Y33" s="7" t="s">
        <v>10</v>
      </c>
      <c r="Z33" s="7">
        <v>71</v>
      </c>
      <c r="AA33" s="7" t="s">
        <v>162</v>
      </c>
      <c r="AB33" s="7" t="s">
        <v>10</v>
      </c>
      <c r="AC33" s="7">
        <v>63</v>
      </c>
      <c r="AD33" s="7" t="s">
        <v>163</v>
      </c>
      <c r="AE33" s="7" t="s">
        <v>14</v>
      </c>
      <c r="AF33" s="8">
        <v>69</v>
      </c>
      <c r="AJ33" s="34"/>
      <c r="AK33" s="34"/>
      <c r="AL33" s="34"/>
      <c r="AO33" s="107"/>
      <c r="AP33" s="193"/>
      <c r="AQ33" s="193"/>
      <c r="AR33" s="258"/>
      <c r="AS33" s="259"/>
      <c r="AT33" s="259"/>
      <c r="AU33" s="278"/>
      <c r="AV33" s="279"/>
      <c r="AW33" s="279"/>
      <c r="AX33" s="279"/>
      <c r="AY33" s="259"/>
      <c r="AZ33" s="259"/>
      <c r="BA33" s="262"/>
      <c r="BB33" s="194"/>
      <c r="BC33" s="194"/>
      <c r="BD33" s="107"/>
      <c r="BE33" s="109"/>
      <c r="BF33" s="109"/>
      <c r="BG33" s="109"/>
      <c r="BH33" s="109"/>
      <c r="BI33" s="109"/>
    </row>
    <row r="34" spans="1:61" s="41" customFormat="1" ht="25.5" customHeight="1" thickBot="1">
      <c r="A34" s="6">
        <v>15</v>
      </c>
      <c r="B34" s="7" t="s">
        <v>164</v>
      </c>
      <c r="C34" s="7" t="s">
        <v>151</v>
      </c>
      <c r="D34" s="7"/>
      <c r="E34" s="7" t="s">
        <v>165</v>
      </c>
      <c r="F34" s="7" t="s">
        <v>14</v>
      </c>
      <c r="G34" s="7" t="s">
        <v>166</v>
      </c>
      <c r="H34" s="7" t="s">
        <v>14</v>
      </c>
      <c r="I34" s="7" t="s">
        <v>167</v>
      </c>
      <c r="J34" s="7" t="s">
        <v>14</v>
      </c>
      <c r="K34" s="7">
        <v>47</v>
      </c>
      <c r="L34" s="7" t="s">
        <v>168</v>
      </c>
      <c r="M34" s="7" t="s">
        <v>10</v>
      </c>
      <c r="N34" s="7">
        <v>48</v>
      </c>
      <c r="O34" s="7" t="s">
        <v>169</v>
      </c>
      <c r="P34" s="7" t="s">
        <v>14</v>
      </c>
      <c r="Q34" s="7">
        <v>50</v>
      </c>
      <c r="R34" s="7" t="s">
        <v>170</v>
      </c>
      <c r="S34" s="7" t="s">
        <v>10</v>
      </c>
      <c r="T34" s="7">
        <v>65</v>
      </c>
      <c r="U34" s="7" t="s">
        <v>171</v>
      </c>
      <c r="V34" s="7" t="s">
        <v>10</v>
      </c>
      <c r="W34" s="7">
        <v>61</v>
      </c>
      <c r="X34" s="7" t="s">
        <v>172</v>
      </c>
      <c r="Y34" s="7" t="s">
        <v>14</v>
      </c>
      <c r="Z34" s="7">
        <v>49</v>
      </c>
      <c r="AA34" s="7" t="s">
        <v>173</v>
      </c>
      <c r="AB34" s="7" t="s">
        <v>14</v>
      </c>
      <c r="AC34" s="7">
        <v>60</v>
      </c>
      <c r="AD34" s="7" t="s">
        <v>174</v>
      </c>
      <c r="AE34" s="7" t="s">
        <v>14</v>
      </c>
      <c r="AF34" s="8">
        <v>49</v>
      </c>
      <c r="AJ34" s="109"/>
      <c r="AK34" s="50"/>
      <c r="AL34" s="50"/>
      <c r="AO34" s="108"/>
      <c r="AP34" s="193"/>
      <c r="AQ34" s="193"/>
      <c r="AR34" s="258"/>
      <c r="AS34" s="259"/>
      <c r="AT34" s="259"/>
      <c r="AU34" s="322"/>
      <c r="AV34" s="279"/>
      <c r="AW34" s="279"/>
      <c r="AX34" s="279"/>
      <c r="AY34" s="272"/>
      <c r="AZ34" s="272"/>
      <c r="BA34" s="273"/>
      <c r="BB34" s="192"/>
      <c r="BC34" s="192"/>
      <c r="BD34" s="109"/>
      <c r="BE34" s="109"/>
      <c r="BF34" s="109"/>
      <c r="BG34" s="109"/>
      <c r="BH34" s="109"/>
      <c r="BI34" s="109"/>
    </row>
    <row r="35" spans="1:61" s="41" customFormat="1" ht="25.5" customHeight="1">
      <c r="A35" s="6">
        <v>16</v>
      </c>
      <c r="B35" s="7" t="s">
        <v>175</v>
      </c>
      <c r="C35" s="7">
        <v>8</v>
      </c>
      <c r="D35" s="7" t="s">
        <v>49</v>
      </c>
      <c r="E35" s="7" t="s">
        <v>176</v>
      </c>
      <c r="F35" s="7" t="s">
        <v>10</v>
      </c>
      <c r="G35" s="7" t="s">
        <v>177</v>
      </c>
      <c r="H35" s="7" t="s">
        <v>14</v>
      </c>
      <c r="I35" s="7" t="s">
        <v>178</v>
      </c>
      <c r="J35" s="7" t="s">
        <v>10</v>
      </c>
      <c r="K35" s="7">
        <f>106-43</f>
        <v>63</v>
      </c>
      <c r="L35" s="7" t="s">
        <v>179</v>
      </c>
      <c r="M35" s="7" t="s">
        <v>14</v>
      </c>
      <c r="N35" s="7">
        <f>106-50</f>
        <v>56</v>
      </c>
      <c r="O35" s="7" t="s">
        <v>180</v>
      </c>
      <c r="P35" s="7" t="s">
        <v>10</v>
      </c>
      <c r="Q35" s="7">
        <f>106-51</f>
        <v>55</v>
      </c>
      <c r="R35" s="7" t="s">
        <v>181</v>
      </c>
      <c r="S35" s="7" t="s">
        <v>14</v>
      </c>
      <c r="T35" s="7">
        <f>106-50</f>
        <v>56</v>
      </c>
      <c r="U35" s="7" t="s">
        <v>182</v>
      </c>
      <c r="V35" s="7" t="s">
        <v>10</v>
      </c>
      <c r="W35" s="7">
        <f>106-53</f>
        <v>53</v>
      </c>
      <c r="X35" s="7" t="s">
        <v>183</v>
      </c>
      <c r="Y35" s="7" t="s">
        <v>10</v>
      </c>
      <c r="Z35" s="7">
        <f>106-53</f>
        <v>53</v>
      </c>
      <c r="AA35" s="7" t="s">
        <v>184</v>
      </c>
      <c r="AB35" s="7" t="s">
        <v>10</v>
      </c>
      <c r="AC35" s="7">
        <f>106-56</f>
        <v>50</v>
      </c>
      <c r="AD35" s="7" t="s">
        <v>176</v>
      </c>
      <c r="AE35" s="7" t="s">
        <v>10</v>
      </c>
      <c r="AF35" s="8">
        <f>106-46</f>
        <v>60</v>
      </c>
      <c r="AJ35" s="108"/>
      <c r="AK35" s="108"/>
      <c r="AL35" s="108"/>
      <c r="AO35" s="108"/>
      <c r="AP35" s="255"/>
      <c r="AQ35" s="256"/>
      <c r="AR35" s="256"/>
      <c r="AS35" s="257"/>
      <c r="AT35" s="193"/>
      <c r="AU35" s="193"/>
      <c r="AV35" s="192"/>
      <c r="AW35" s="192"/>
      <c r="AX35" s="192"/>
      <c r="AY35" s="192"/>
      <c r="AZ35" s="274"/>
      <c r="BA35" s="275"/>
      <c r="BB35" s="275"/>
      <c r="BC35" s="276"/>
      <c r="BD35" s="109"/>
      <c r="BE35" s="109"/>
      <c r="BF35" s="109"/>
      <c r="BG35" s="109"/>
      <c r="BH35" s="109"/>
      <c r="BI35" s="109"/>
    </row>
    <row r="36" spans="1:61" s="41" customFormat="1" ht="25.5" customHeight="1">
      <c r="A36" s="6">
        <v>17</v>
      </c>
      <c r="B36" s="7" t="s">
        <v>185</v>
      </c>
      <c r="C36" s="7">
        <v>2</v>
      </c>
      <c r="D36" s="7" t="s">
        <v>186</v>
      </c>
      <c r="E36" s="7" t="s">
        <v>187</v>
      </c>
      <c r="F36" s="7" t="s">
        <v>10</v>
      </c>
      <c r="G36" s="7" t="s">
        <v>188</v>
      </c>
      <c r="H36" s="7" t="s">
        <v>14</v>
      </c>
      <c r="I36" s="7" t="s">
        <v>189</v>
      </c>
      <c r="J36" s="7" t="s">
        <v>10</v>
      </c>
      <c r="K36" s="7">
        <f>106-59</f>
        <v>47</v>
      </c>
      <c r="L36" s="7" t="s">
        <v>190</v>
      </c>
      <c r="M36" s="7" t="s">
        <v>10</v>
      </c>
      <c r="N36" s="7">
        <f>106-58</f>
        <v>48</v>
      </c>
      <c r="O36" s="7" t="s">
        <v>191</v>
      </c>
      <c r="P36" s="7" t="s">
        <v>69</v>
      </c>
      <c r="Q36" s="7">
        <f>106-58</f>
        <v>48</v>
      </c>
      <c r="R36" s="7" t="s">
        <v>192</v>
      </c>
      <c r="S36" s="7" t="s">
        <v>14</v>
      </c>
      <c r="T36" s="7">
        <f>106-54</f>
        <v>52</v>
      </c>
      <c r="U36" s="7" t="s">
        <v>193</v>
      </c>
      <c r="V36" s="7" t="s">
        <v>10</v>
      </c>
      <c r="W36" s="9">
        <f>106-61</f>
        <v>45</v>
      </c>
      <c r="X36" s="7" t="s">
        <v>194</v>
      </c>
      <c r="Y36" s="7" t="s">
        <v>14</v>
      </c>
      <c r="Z36" s="7">
        <f>106-43</f>
        <v>63</v>
      </c>
      <c r="AA36" s="7" t="s">
        <v>195</v>
      </c>
      <c r="AB36" s="7" t="s">
        <v>10</v>
      </c>
      <c r="AC36" s="7">
        <f>106-42</f>
        <v>64</v>
      </c>
      <c r="AD36" s="7" t="s">
        <v>196</v>
      </c>
      <c r="AE36" s="7" t="s">
        <v>22</v>
      </c>
      <c r="AF36" s="8" t="s">
        <v>197</v>
      </c>
      <c r="AJ36" s="108"/>
      <c r="AK36" s="108"/>
      <c r="AL36" s="108"/>
      <c r="AO36" s="109"/>
      <c r="AP36" s="277"/>
      <c r="AQ36" s="278" t="s">
        <v>637</v>
      </c>
      <c r="AR36" s="279"/>
      <c r="AS36" s="262"/>
      <c r="AT36" s="193"/>
      <c r="AU36" s="193"/>
      <c r="AV36" s="193"/>
      <c r="AW36" s="193"/>
      <c r="AX36" s="193"/>
      <c r="AY36" s="193"/>
      <c r="AZ36" s="258"/>
      <c r="BA36" s="278" t="s">
        <v>638</v>
      </c>
      <c r="BB36" s="279"/>
      <c r="BC36" s="273"/>
      <c r="BD36" s="109"/>
      <c r="BE36" s="109"/>
      <c r="BF36" s="109"/>
      <c r="BG36" s="109"/>
      <c r="BH36" s="109"/>
      <c r="BI36" s="109"/>
    </row>
    <row r="37" spans="1:61" s="41" customFormat="1" ht="25.5" customHeight="1">
      <c r="A37" s="6">
        <v>18</v>
      </c>
      <c r="B37" s="7" t="s">
        <v>198</v>
      </c>
      <c r="C37" s="7"/>
      <c r="D37" s="7"/>
      <c r="E37" s="7" t="s">
        <v>199</v>
      </c>
      <c r="F37" s="7" t="s">
        <v>10</v>
      </c>
      <c r="G37" s="7" t="s">
        <v>200</v>
      </c>
      <c r="H37" s="7" t="s">
        <v>10</v>
      </c>
      <c r="I37" s="7" t="s">
        <v>201</v>
      </c>
      <c r="J37" s="7" t="s">
        <v>69</v>
      </c>
      <c r="K37" s="7">
        <f>106-58</f>
        <v>48</v>
      </c>
      <c r="L37" s="7" t="s">
        <v>202</v>
      </c>
      <c r="M37" s="7" t="s">
        <v>10</v>
      </c>
      <c r="N37" s="7">
        <f>106-56</f>
        <v>50</v>
      </c>
      <c r="O37" s="7" t="s">
        <v>203</v>
      </c>
      <c r="P37" s="7" t="s">
        <v>10</v>
      </c>
      <c r="Q37" s="7">
        <f>106-54</f>
        <v>52</v>
      </c>
      <c r="R37" s="7" t="s">
        <v>204</v>
      </c>
      <c r="S37" s="7" t="s">
        <v>14</v>
      </c>
      <c r="T37" s="7">
        <f>106-53</f>
        <v>53</v>
      </c>
      <c r="U37" s="7" t="s">
        <v>199</v>
      </c>
      <c r="V37" s="7" t="s">
        <v>10</v>
      </c>
      <c r="W37" s="7">
        <f>106-49</f>
        <v>57</v>
      </c>
      <c r="X37" s="7" t="s">
        <v>205</v>
      </c>
      <c r="Y37" s="7" t="s">
        <v>69</v>
      </c>
      <c r="Z37" s="7">
        <f>106-41</f>
        <v>65</v>
      </c>
      <c r="AA37" s="7" t="s">
        <v>206</v>
      </c>
      <c r="AB37" s="7" t="s">
        <v>10</v>
      </c>
      <c r="AC37" s="7">
        <f>106-40</f>
        <v>66</v>
      </c>
      <c r="AD37" s="7" t="s">
        <v>207</v>
      </c>
      <c r="AE37" s="7" t="s">
        <v>10</v>
      </c>
      <c r="AF37" s="8">
        <f>106-60</f>
        <v>46</v>
      </c>
      <c r="AJ37" s="108"/>
      <c r="AK37" s="109"/>
      <c r="AL37" s="109"/>
      <c r="AO37" s="109"/>
      <c r="AP37" s="277"/>
      <c r="AQ37" s="280"/>
      <c r="AR37" s="279"/>
      <c r="AS37" s="262"/>
      <c r="AT37" s="193"/>
      <c r="AU37" s="193"/>
      <c r="AV37" s="193"/>
      <c r="AW37" s="193"/>
      <c r="AX37" s="193"/>
      <c r="AY37" s="193"/>
      <c r="AZ37" s="258"/>
      <c r="BA37" s="280"/>
      <c r="BB37" s="279"/>
      <c r="BC37" s="273"/>
      <c r="BD37" s="109"/>
      <c r="BE37" s="109"/>
      <c r="BF37" s="109"/>
      <c r="BG37" s="109"/>
      <c r="BH37" s="109"/>
      <c r="BI37" s="109"/>
    </row>
    <row r="38" spans="1:61" s="41" customFormat="1" ht="25.5" customHeight="1" thickBot="1">
      <c r="A38" s="6">
        <v>19</v>
      </c>
      <c r="B38" s="7" t="s">
        <v>208</v>
      </c>
      <c r="C38" s="7" t="s">
        <v>151</v>
      </c>
      <c r="D38" s="7"/>
      <c r="E38" s="7" t="s">
        <v>209</v>
      </c>
      <c r="F38" s="7" t="s">
        <v>10</v>
      </c>
      <c r="G38" s="7" t="s">
        <v>210</v>
      </c>
      <c r="H38" s="7" t="s">
        <v>16</v>
      </c>
      <c r="I38" s="7" t="s">
        <v>211</v>
      </c>
      <c r="J38" s="9" t="s">
        <v>10</v>
      </c>
      <c r="K38" s="7">
        <f>106-35</f>
        <v>71</v>
      </c>
      <c r="L38" s="7" t="s">
        <v>212</v>
      </c>
      <c r="M38" s="9" t="s">
        <v>10</v>
      </c>
      <c r="N38" s="7">
        <f>106-41</f>
        <v>65</v>
      </c>
      <c r="O38" s="7" t="s">
        <v>213</v>
      </c>
      <c r="P38" s="7" t="s">
        <v>10</v>
      </c>
      <c r="Q38" s="7">
        <f>106-44</f>
        <v>62</v>
      </c>
      <c r="R38" s="7" t="s">
        <v>214</v>
      </c>
      <c r="S38" s="7" t="s">
        <v>16</v>
      </c>
      <c r="T38" s="7">
        <f>106-46</f>
        <v>60</v>
      </c>
      <c r="U38" s="7" t="s">
        <v>215</v>
      </c>
      <c r="V38" s="7" t="s">
        <v>16</v>
      </c>
      <c r="W38" s="7">
        <f>106-51</f>
        <v>55</v>
      </c>
      <c r="X38" s="7" t="s">
        <v>216</v>
      </c>
      <c r="Y38" s="7" t="s">
        <v>16</v>
      </c>
      <c r="Z38" s="7">
        <f>106-54</f>
        <v>52</v>
      </c>
      <c r="AA38" s="7" t="s">
        <v>217</v>
      </c>
      <c r="AB38" s="7" t="s">
        <v>10</v>
      </c>
      <c r="AC38" s="7">
        <f>106-59</f>
        <v>47</v>
      </c>
      <c r="AD38" s="7" t="s">
        <v>218</v>
      </c>
      <c r="AE38" s="7" t="s">
        <v>10</v>
      </c>
      <c r="AF38" s="8">
        <f>106-60</f>
        <v>46</v>
      </c>
      <c r="AJ38" s="51"/>
      <c r="AK38" s="109"/>
      <c r="AL38" s="109"/>
      <c r="AO38" s="109"/>
      <c r="AP38" s="277"/>
      <c r="AQ38" s="278"/>
      <c r="AR38" s="279"/>
      <c r="AS38" s="262"/>
      <c r="AT38" s="193"/>
      <c r="AU38" s="193"/>
      <c r="AV38" s="193"/>
      <c r="AW38" s="193"/>
      <c r="AX38" s="193"/>
      <c r="AY38" s="193"/>
      <c r="AZ38" s="258"/>
      <c r="BA38" s="278"/>
      <c r="BB38" s="279"/>
      <c r="BC38" s="273"/>
      <c r="BD38" s="109"/>
      <c r="BE38" s="109"/>
      <c r="BF38" s="109"/>
      <c r="BG38" s="109"/>
      <c r="BH38" s="109"/>
      <c r="BI38" s="109"/>
    </row>
    <row r="39" spans="1:61" s="41" customFormat="1" ht="25.5" customHeight="1">
      <c r="A39" s="6">
        <v>20</v>
      </c>
      <c r="B39" s="10" t="s">
        <v>219</v>
      </c>
      <c r="C39" s="10"/>
      <c r="D39" s="10"/>
      <c r="E39" s="10" t="s">
        <v>220</v>
      </c>
      <c r="F39" s="10" t="s">
        <v>14</v>
      </c>
      <c r="G39" s="10" t="s">
        <v>221</v>
      </c>
      <c r="H39" s="10" t="s">
        <v>14</v>
      </c>
      <c r="I39" s="10" t="s">
        <v>222</v>
      </c>
      <c r="J39" s="10" t="s">
        <v>10</v>
      </c>
      <c r="K39" s="10">
        <f>106-41</f>
        <v>65</v>
      </c>
      <c r="L39" s="10" t="s">
        <v>223</v>
      </c>
      <c r="M39" s="10" t="s">
        <v>14</v>
      </c>
      <c r="N39" s="10">
        <f>106-46</f>
        <v>60</v>
      </c>
      <c r="O39" s="10" t="s">
        <v>224</v>
      </c>
      <c r="P39" s="10" t="s">
        <v>14</v>
      </c>
      <c r="Q39" s="10">
        <f>106-42</f>
        <v>64</v>
      </c>
      <c r="R39" s="10" t="s">
        <v>225</v>
      </c>
      <c r="S39" s="10" t="s">
        <v>14</v>
      </c>
      <c r="T39" s="10">
        <f>106-47</f>
        <v>59</v>
      </c>
      <c r="U39" s="10" t="s">
        <v>226</v>
      </c>
      <c r="V39" s="10" t="s">
        <v>10</v>
      </c>
      <c r="W39" s="10">
        <f>106-46</f>
        <v>60</v>
      </c>
      <c r="X39" s="10" t="s">
        <v>227</v>
      </c>
      <c r="Y39" s="10" t="s">
        <v>14</v>
      </c>
      <c r="Z39" s="10">
        <f>106-42</f>
        <v>64</v>
      </c>
      <c r="AA39" s="10" t="s">
        <v>228</v>
      </c>
      <c r="AB39" s="10" t="s">
        <v>14</v>
      </c>
      <c r="AC39" s="10">
        <f>106-53</f>
        <v>53</v>
      </c>
      <c r="AD39" s="10" t="s">
        <v>220</v>
      </c>
      <c r="AE39" s="10" t="s">
        <v>14</v>
      </c>
      <c r="AF39" s="13">
        <f>106-47</f>
        <v>59</v>
      </c>
      <c r="AJ39" s="52"/>
      <c r="AK39" s="109"/>
      <c r="AL39" s="109"/>
      <c r="AO39" s="109"/>
      <c r="AP39" s="277"/>
      <c r="AQ39" s="192"/>
      <c r="AR39" s="274"/>
      <c r="AS39" s="275"/>
      <c r="AT39" s="275"/>
      <c r="AU39" s="276"/>
      <c r="AV39" s="192"/>
      <c r="AW39" s="192"/>
      <c r="AX39" s="274"/>
      <c r="AY39" s="275"/>
      <c r="AZ39" s="275"/>
      <c r="BA39" s="276"/>
      <c r="BB39" s="192"/>
      <c r="BC39" s="273"/>
      <c r="BD39" s="109"/>
      <c r="BE39" s="109"/>
      <c r="BF39" s="109"/>
      <c r="BG39" s="109"/>
      <c r="BH39" s="109"/>
      <c r="BI39" s="109"/>
    </row>
    <row r="40" spans="1:61" s="41" customFormat="1" ht="25.5" customHeight="1">
      <c r="A40" s="6">
        <v>21</v>
      </c>
      <c r="B40" s="10" t="s">
        <v>229</v>
      </c>
      <c r="C40" s="10"/>
      <c r="D40" s="10"/>
      <c r="E40" s="10" t="s">
        <v>230</v>
      </c>
      <c r="F40" s="10" t="s">
        <v>14</v>
      </c>
      <c r="G40" s="10" t="s">
        <v>231</v>
      </c>
      <c r="H40" s="10" t="s">
        <v>14</v>
      </c>
      <c r="I40" s="10" t="s">
        <v>232</v>
      </c>
      <c r="J40" s="10" t="s">
        <v>16</v>
      </c>
      <c r="K40" s="10">
        <f>106-49</f>
        <v>57</v>
      </c>
      <c r="L40" s="10" t="s">
        <v>233</v>
      </c>
      <c r="M40" s="10" t="s">
        <v>10</v>
      </c>
      <c r="N40" s="10">
        <f>106-54</f>
        <v>52</v>
      </c>
      <c r="O40" s="10" t="s">
        <v>234</v>
      </c>
      <c r="P40" s="10" t="s">
        <v>14</v>
      </c>
      <c r="Q40" s="10">
        <f>106-56</f>
        <v>50</v>
      </c>
      <c r="R40" s="10" t="s">
        <v>235</v>
      </c>
      <c r="S40" s="10" t="s">
        <v>14</v>
      </c>
      <c r="T40" s="10">
        <f>106-56</f>
        <v>50</v>
      </c>
      <c r="U40" s="10" t="s">
        <v>236</v>
      </c>
      <c r="V40" s="10" t="s">
        <v>14</v>
      </c>
      <c r="W40" s="10">
        <v>56</v>
      </c>
      <c r="X40" s="10" t="s">
        <v>237</v>
      </c>
      <c r="Y40" s="10" t="s">
        <v>14</v>
      </c>
      <c r="Z40" s="10">
        <v>65</v>
      </c>
      <c r="AA40" s="10" t="s">
        <v>238</v>
      </c>
      <c r="AB40" s="10" t="s">
        <v>14</v>
      </c>
      <c r="AC40" s="10">
        <f>106-37</f>
        <v>69</v>
      </c>
      <c r="AD40" s="10" t="s">
        <v>212</v>
      </c>
      <c r="AE40" s="10" t="s">
        <v>14</v>
      </c>
      <c r="AF40" s="13">
        <f>106-58</f>
        <v>48</v>
      </c>
      <c r="AJ40" s="52"/>
      <c r="AK40" s="109"/>
      <c r="AL40" s="109"/>
      <c r="AO40" s="109"/>
      <c r="AP40" s="277"/>
      <c r="AQ40" s="192"/>
      <c r="AR40" s="277"/>
      <c r="AS40" s="278" t="s">
        <v>635</v>
      </c>
      <c r="AT40" s="279"/>
      <c r="AU40" s="273"/>
      <c r="AV40" s="192"/>
      <c r="AW40" s="192"/>
      <c r="AX40" s="277"/>
      <c r="AY40" s="278" t="s">
        <v>636</v>
      </c>
      <c r="AZ40" s="279"/>
      <c r="BA40" s="273"/>
      <c r="BB40" s="192"/>
      <c r="BC40" s="273"/>
      <c r="BD40" s="109"/>
      <c r="BE40" s="109"/>
      <c r="BF40" s="109"/>
      <c r="BG40" s="109"/>
      <c r="BH40" s="109"/>
      <c r="BI40" s="109"/>
    </row>
    <row r="41" spans="1:61" s="41" customFormat="1" ht="25.5" customHeight="1">
      <c r="A41" s="6">
        <v>22</v>
      </c>
      <c r="B41" s="10" t="s">
        <v>239</v>
      </c>
      <c r="C41" s="10" t="s">
        <v>151</v>
      </c>
      <c r="D41" s="10"/>
      <c r="E41" s="10" t="s">
        <v>240</v>
      </c>
      <c r="F41" s="10" t="s">
        <v>16</v>
      </c>
      <c r="G41" s="10" t="s">
        <v>241</v>
      </c>
      <c r="H41" s="10" t="s">
        <v>10</v>
      </c>
      <c r="I41" s="10" t="s">
        <v>242</v>
      </c>
      <c r="J41" s="10" t="s">
        <v>10</v>
      </c>
      <c r="K41" s="10">
        <f>106-49</f>
        <v>57</v>
      </c>
      <c r="L41" s="10" t="s">
        <v>243</v>
      </c>
      <c r="M41" s="10" t="s">
        <v>16</v>
      </c>
      <c r="N41" s="10">
        <f>106-52</f>
        <v>54</v>
      </c>
      <c r="O41" s="10" t="s">
        <v>244</v>
      </c>
      <c r="P41" s="10" t="s">
        <v>10</v>
      </c>
      <c r="Q41" s="10">
        <f>106-47</f>
        <v>59</v>
      </c>
      <c r="R41" s="10" t="s">
        <v>245</v>
      </c>
      <c r="S41" s="10" t="s">
        <v>14</v>
      </c>
      <c r="T41" s="10">
        <v>64</v>
      </c>
      <c r="U41" s="10" t="s">
        <v>246</v>
      </c>
      <c r="V41" s="10" t="s">
        <v>14</v>
      </c>
      <c r="W41" s="10">
        <f>106-52</f>
        <v>54</v>
      </c>
      <c r="X41" s="10" t="s">
        <v>247</v>
      </c>
      <c r="Y41" s="10" t="s">
        <v>14</v>
      </c>
      <c r="Z41" s="10">
        <f>106-55</f>
        <v>51</v>
      </c>
      <c r="AA41" s="10" t="s">
        <v>248</v>
      </c>
      <c r="AB41" s="10" t="s">
        <v>10</v>
      </c>
      <c r="AC41" s="10">
        <f>106-57</f>
        <v>49</v>
      </c>
      <c r="AD41" s="10" t="s">
        <v>249</v>
      </c>
      <c r="AE41" s="10" t="s">
        <v>14</v>
      </c>
      <c r="AF41" s="13">
        <f>106-60</f>
        <v>46</v>
      </c>
      <c r="AJ41" s="108"/>
      <c r="AK41" s="109"/>
      <c r="AL41" s="109"/>
      <c r="AO41" s="109"/>
      <c r="AP41" s="118"/>
      <c r="AQ41" s="109"/>
      <c r="AR41" s="118"/>
      <c r="AS41" s="281"/>
      <c r="AT41" s="282"/>
      <c r="AU41" s="196"/>
      <c r="AV41" s="76"/>
      <c r="AW41" s="76"/>
      <c r="AX41" s="197"/>
      <c r="AY41" s="281"/>
      <c r="AZ41" s="282"/>
      <c r="BA41" s="119"/>
      <c r="BB41" s="109"/>
      <c r="BC41" s="119"/>
      <c r="BD41" s="109"/>
      <c r="BE41" s="109"/>
      <c r="BF41" s="109"/>
      <c r="BG41" s="109"/>
      <c r="BH41" s="109"/>
      <c r="BI41" s="109"/>
    </row>
    <row r="42" spans="1:61" s="41" customFormat="1" ht="25.5" customHeight="1">
      <c r="A42" s="6">
        <v>23</v>
      </c>
      <c r="B42" s="10" t="s">
        <v>250</v>
      </c>
      <c r="C42" s="10"/>
      <c r="D42" s="10"/>
      <c r="E42" s="10" t="s">
        <v>251</v>
      </c>
      <c r="F42" s="10" t="s">
        <v>69</v>
      </c>
      <c r="G42" s="10" t="s">
        <v>252</v>
      </c>
      <c r="H42" s="10" t="s">
        <v>92</v>
      </c>
      <c r="I42" s="10" t="s">
        <v>251</v>
      </c>
      <c r="J42" s="10" t="s">
        <v>14</v>
      </c>
      <c r="K42" s="10">
        <f>106-57</f>
        <v>49</v>
      </c>
      <c r="L42" s="10" t="s">
        <v>253</v>
      </c>
      <c r="M42" s="10" t="s">
        <v>69</v>
      </c>
      <c r="N42" s="10">
        <f>106-58</f>
        <v>48</v>
      </c>
      <c r="O42" s="10" t="s">
        <v>254</v>
      </c>
      <c r="P42" s="10" t="s">
        <v>255</v>
      </c>
      <c r="Q42" s="10">
        <f>106-57</f>
        <v>49</v>
      </c>
      <c r="R42" s="10" t="s">
        <v>256</v>
      </c>
      <c r="S42" s="10" t="s">
        <v>69</v>
      </c>
      <c r="T42" s="10">
        <f>106-50</f>
        <v>56</v>
      </c>
      <c r="U42" s="10" t="s">
        <v>257</v>
      </c>
      <c r="V42" s="10" t="s">
        <v>69</v>
      </c>
      <c r="W42" s="10">
        <f>106-54</f>
        <v>52</v>
      </c>
      <c r="X42" s="10" t="s">
        <v>258</v>
      </c>
      <c r="Y42" s="10" t="s">
        <v>255</v>
      </c>
      <c r="Z42" s="10">
        <v>64</v>
      </c>
      <c r="AA42" s="10" t="s">
        <v>259</v>
      </c>
      <c r="AB42" s="10" t="s">
        <v>10</v>
      </c>
      <c r="AC42" s="10">
        <f>106-46</f>
        <v>60</v>
      </c>
      <c r="AD42" s="10" t="s">
        <v>260</v>
      </c>
      <c r="AE42" s="10" t="s">
        <v>69</v>
      </c>
      <c r="AF42" s="13">
        <f>106-56</f>
        <v>50</v>
      </c>
      <c r="AJ42" s="108"/>
      <c r="AK42" s="109"/>
      <c r="AL42" s="109"/>
      <c r="AO42" s="109"/>
      <c r="AP42" s="118"/>
      <c r="AQ42" s="109"/>
      <c r="AR42" s="118"/>
      <c r="AS42" s="283"/>
      <c r="AT42" s="282"/>
      <c r="AU42" s="196"/>
      <c r="AV42" s="76"/>
      <c r="AW42" s="76"/>
      <c r="AX42" s="197"/>
      <c r="AY42" s="283"/>
      <c r="AZ42" s="282"/>
      <c r="BA42" s="119"/>
      <c r="BB42" s="109"/>
      <c r="BC42" s="119"/>
      <c r="BD42" s="109"/>
      <c r="BE42" s="109"/>
      <c r="BF42" s="109"/>
      <c r="BG42" s="109"/>
      <c r="BH42" s="109"/>
      <c r="BI42" s="109"/>
    </row>
    <row r="43" spans="1:61" s="41" customFormat="1" ht="25.5" customHeight="1">
      <c r="A43" s="6">
        <v>24</v>
      </c>
      <c r="B43" s="10" t="s">
        <v>261</v>
      </c>
      <c r="C43" s="10"/>
      <c r="D43" s="10"/>
      <c r="E43" s="10" t="s">
        <v>262</v>
      </c>
      <c r="F43" s="10" t="s">
        <v>14</v>
      </c>
      <c r="G43" s="10" t="s">
        <v>263</v>
      </c>
      <c r="H43" s="10" t="s">
        <v>69</v>
      </c>
      <c r="I43" s="10" t="s">
        <v>264</v>
      </c>
      <c r="J43" s="10" t="s">
        <v>14</v>
      </c>
      <c r="K43" s="10">
        <f>106-58</f>
        <v>48</v>
      </c>
      <c r="L43" s="10" t="s">
        <v>265</v>
      </c>
      <c r="M43" s="10" t="s">
        <v>14</v>
      </c>
      <c r="N43" s="10">
        <f>106-56</f>
        <v>50</v>
      </c>
      <c r="O43" s="10" t="s">
        <v>266</v>
      </c>
      <c r="P43" s="10" t="s">
        <v>14</v>
      </c>
      <c r="Q43" s="10">
        <f>106-51</f>
        <v>55</v>
      </c>
      <c r="R43" s="10" t="s">
        <v>267</v>
      </c>
      <c r="S43" s="10" t="s">
        <v>14</v>
      </c>
      <c r="T43" s="10">
        <f>106-54</f>
        <v>52</v>
      </c>
      <c r="U43" s="10" t="s">
        <v>268</v>
      </c>
      <c r="V43" s="10" t="s">
        <v>14</v>
      </c>
      <c r="W43" s="10">
        <f>106-53</f>
        <v>53</v>
      </c>
      <c r="X43" s="10" t="s">
        <v>269</v>
      </c>
      <c r="Y43" s="10" t="s">
        <v>14</v>
      </c>
      <c r="Z43" s="10">
        <f>106-46</f>
        <v>60</v>
      </c>
      <c r="AA43" s="10" t="s">
        <v>270</v>
      </c>
      <c r="AB43" s="10" t="s">
        <v>10</v>
      </c>
      <c r="AC43" s="10">
        <f>106-46</f>
        <v>60</v>
      </c>
      <c r="AD43" s="10" t="s">
        <v>271</v>
      </c>
      <c r="AE43" s="10" t="s">
        <v>14</v>
      </c>
      <c r="AF43" s="13">
        <f>106-59</f>
        <v>47</v>
      </c>
      <c r="AJ43" s="108"/>
      <c r="AK43" s="109"/>
      <c r="AL43" s="109"/>
      <c r="AO43" s="298" t="s">
        <v>467</v>
      </c>
      <c r="AP43" s="298"/>
      <c r="AQ43" s="298" t="s">
        <v>468</v>
      </c>
      <c r="AR43" s="298"/>
      <c r="AS43" s="126"/>
      <c r="AT43" s="126"/>
      <c r="AU43" s="298" t="s">
        <v>468</v>
      </c>
      <c r="AV43" s="298"/>
      <c r="AW43" s="298" t="s">
        <v>467</v>
      </c>
      <c r="AX43" s="298"/>
      <c r="AY43" s="126"/>
      <c r="AZ43" s="126"/>
      <c r="BA43" s="298" t="s">
        <v>468</v>
      </c>
      <c r="BB43" s="298"/>
      <c r="BC43" s="298" t="s">
        <v>467</v>
      </c>
      <c r="BD43" s="298"/>
      <c r="BE43" s="108"/>
      <c r="BF43" s="109"/>
      <c r="BG43" s="109"/>
      <c r="BH43" s="109"/>
      <c r="BI43" s="109"/>
    </row>
    <row r="44" spans="1:61" s="41" customFormat="1" ht="25.5" customHeight="1">
      <c r="A44" s="6">
        <v>25</v>
      </c>
      <c r="B44" s="10" t="s">
        <v>272</v>
      </c>
      <c r="C44" s="10" t="s">
        <v>142</v>
      </c>
      <c r="D44" s="10"/>
      <c r="E44" s="10" t="s">
        <v>273</v>
      </c>
      <c r="F44" s="10" t="s">
        <v>69</v>
      </c>
      <c r="G44" s="10" t="s">
        <v>274</v>
      </c>
      <c r="H44" s="10" t="s">
        <v>10</v>
      </c>
      <c r="I44" s="10" t="s">
        <v>275</v>
      </c>
      <c r="J44" s="10" t="s">
        <v>14</v>
      </c>
      <c r="K44" s="10">
        <f>106-48</f>
        <v>58</v>
      </c>
      <c r="L44" s="10" t="s">
        <v>276</v>
      </c>
      <c r="M44" s="10" t="s">
        <v>10</v>
      </c>
      <c r="N44" s="10">
        <f>106-49</f>
        <v>57</v>
      </c>
      <c r="O44" s="10" t="s">
        <v>277</v>
      </c>
      <c r="P44" s="10" t="s">
        <v>14</v>
      </c>
      <c r="Q44" s="10">
        <f>106-49</f>
        <v>57</v>
      </c>
      <c r="R44" s="10" t="s">
        <v>278</v>
      </c>
      <c r="S44" s="10" t="s">
        <v>14</v>
      </c>
      <c r="T44" s="10">
        <f>106-50</f>
        <v>56</v>
      </c>
      <c r="U44" s="10" t="s">
        <v>279</v>
      </c>
      <c r="V44" s="10" t="s">
        <v>14</v>
      </c>
      <c r="W44" s="10">
        <f>106-52</f>
        <v>54</v>
      </c>
      <c r="X44" s="10" t="s">
        <v>280</v>
      </c>
      <c r="Y44" s="10" t="s">
        <v>14</v>
      </c>
      <c r="Z44" s="10">
        <f>106-56</f>
        <v>50</v>
      </c>
      <c r="AA44" s="10" t="s">
        <v>281</v>
      </c>
      <c r="AB44" s="10" t="s">
        <v>14</v>
      </c>
      <c r="AC44" s="10">
        <f>106-58</f>
        <v>48</v>
      </c>
      <c r="AD44" s="10" t="s">
        <v>282</v>
      </c>
      <c r="AE44" s="10" t="s">
        <v>14</v>
      </c>
      <c r="AF44" s="13">
        <f>106-58</f>
        <v>48</v>
      </c>
      <c r="AJ44" s="108"/>
      <c r="AK44" s="109"/>
      <c r="AL44" s="109"/>
      <c r="AO44" s="298"/>
      <c r="AP44" s="298"/>
      <c r="AQ44" s="298"/>
      <c r="AR44" s="298"/>
      <c r="AS44" s="126"/>
      <c r="AT44" s="126"/>
      <c r="AU44" s="298"/>
      <c r="AV44" s="298"/>
      <c r="AW44" s="298"/>
      <c r="AX44" s="298"/>
      <c r="AY44" s="126"/>
      <c r="AZ44" s="126"/>
      <c r="BA44" s="298"/>
      <c r="BB44" s="298"/>
      <c r="BC44" s="298"/>
      <c r="BD44" s="298"/>
      <c r="BE44" s="108"/>
      <c r="BF44" s="109"/>
      <c r="BG44" s="109"/>
      <c r="BH44" s="109"/>
      <c r="BI44" s="109"/>
    </row>
    <row r="45" spans="1:61" s="41" customFormat="1" ht="25.5" customHeight="1">
      <c r="A45" s="6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3"/>
      <c r="AJ45" s="290"/>
      <c r="AO45" s="298"/>
      <c r="AP45" s="298"/>
      <c r="AQ45" s="298"/>
      <c r="AR45" s="298"/>
      <c r="AS45" s="126"/>
      <c r="AT45" s="126"/>
      <c r="AU45" s="298"/>
      <c r="AV45" s="298"/>
      <c r="AW45" s="298"/>
      <c r="AX45" s="298"/>
      <c r="AY45" s="126"/>
      <c r="AZ45" s="126"/>
      <c r="BA45" s="298"/>
      <c r="BB45" s="298"/>
      <c r="BC45" s="298"/>
      <c r="BD45" s="298"/>
      <c r="BE45" s="108"/>
    </row>
    <row r="46" spans="1:61" s="41" customFormat="1" ht="25.5" customHeight="1">
      <c r="A46" s="6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3"/>
      <c r="AJ46" s="290"/>
      <c r="AR46" s="109"/>
      <c r="BB46" s="109"/>
    </row>
    <row r="47" spans="1:61" s="41" customFormat="1" ht="25.5" customHeight="1">
      <c r="A47" s="6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3"/>
      <c r="AJ47" s="39"/>
    </row>
    <row r="48" spans="1:61" s="41" customFormat="1" ht="25.5" customHeight="1">
      <c r="A48" s="6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3"/>
    </row>
    <row r="49" spans="1:54" s="41" customFormat="1" ht="21.75" customHeight="1">
      <c r="A49" s="6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3"/>
    </row>
    <row r="50" spans="1:54" s="41" customFormat="1" ht="21" customHeight="1">
      <c r="A50" s="6">
        <v>31</v>
      </c>
      <c r="B50" s="10" t="s">
        <v>284</v>
      </c>
      <c r="C50" s="10"/>
      <c r="D50" s="10"/>
      <c r="E50" s="10" t="s">
        <v>283</v>
      </c>
      <c r="F50" s="10" t="s">
        <v>16</v>
      </c>
      <c r="G50" s="10" t="s">
        <v>285</v>
      </c>
      <c r="H50" s="10" t="s">
        <v>14</v>
      </c>
      <c r="I50" s="10" t="s">
        <v>286</v>
      </c>
      <c r="J50" s="10" t="s">
        <v>14</v>
      </c>
      <c r="K50" s="10">
        <f>106-41</f>
        <v>65</v>
      </c>
      <c r="L50" s="10" t="s">
        <v>287</v>
      </c>
      <c r="M50" s="10" t="s">
        <v>14</v>
      </c>
      <c r="N50" s="10">
        <f>106-43</f>
        <v>63</v>
      </c>
      <c r="O50" s="10" t="s">
        <v>288</v>
      </c>
      <c r="P50" s="10" t="s">
        <v>14</v>
      </c>
      <c r="Q50" s="10">
        <f>106-49</f>
        <v>57</v>
      </c>
      <c r="R50" s="10" t="s">
        <v>289</v>
      </c>
      <c r="S50" s="10" t="s">
        <v>14</v>
      </c>
      <c r="T50" s="10">
        <f>106-53</f>
        <v>53</v>
      </c>
      <c r="U50" s="10" t="s">
        <v>290</v>
      </c>
      <c r="V50" s="10" t="s">
        <v>14</v>
      </c>
      <c r="W50" s="10">
        <f>106-56</f>
        <v>50</v>
      </c>
      <c r="X50" s="10" t="s">
        <v>291</v>
      </c>
      <c r="Y50" s="10" t="s">
        <v>10</v>
      </c>
      <c r="Z50" s="10">
        <f>106-57</f>
        <v>49</v>
      </c>
      <c r="AA50" s="10" t="s">
        <v>292</v>
      </c>
      <c r="AB50" s="10" t="s">
        <v>14</v>
      </c>
      <c r="AC50" s="10">
        <f>106-56</f>
        <v>50</v>
      </c>
      <c r="AD50" s="10" t="s">
        <v>293</v>
      </c>
      <c r="AE50" s="10" t="s">
        <v>22</v>
      </c>
      <c r="AF50" s="13" t="s">
        <v>294</v>
      </c>
    </row>
    <row r="51" spans="1:54" s="41" customFormat="1" ht="21" customHeight="1">
      <c r="A51" s="6">
        <v>32</v>
      </c>
      <c r="B51" s="10" t="s">
        <v>295</v>
      </c>
      <c r="C51" s="10"/>
      <c r="D51" s="10"/>
      <c r="E51" s="10" t="s">
        <v>296</v>
      </c>
      <c r="F51" s="10" t="s">
        <v>10</v>
      </c>
      <c r="G51" s="10" t="s">
        <v>297</v>
      </c>
      <c r="H51" s="10" t="s">
        <v>69</v>
      </c>
      <c r="I51" s="10" t="s">
        <v>296</v>
      </c>
      <c r="J51" s="10" t="s">
        <v>10</v>
      </c>
      <c r="K51" s="10">
        <f>106-51</f>
        <v>55</v>
      </c>
      <c r="L51" s="10" t="s">
        <v>298</v>
      </c>
      <c r="M51" s="10" t="s">
        <v>69</v>
      </c>
      <c r="N51" s="10">
        <f>106-51</f>
        <v>55</v>
      </c>
      <c r="O51" s="10" t="s">
        <v>297</v>
      </c>
      <c r="P51" s="10" t="s">
        <v>69</v>
      </c>
      <c r="Q51" s="10">
        <f>106-56</f>
        <v>50</v>
      </c>
      <c r="R51" s="10" t="s">
        <v>299</v>
      </c>
      <c r="S51" s="10" t="s">
        <v>69</v>
      </c>
      <c r="T51" s="10">
        <f>106-46</f>
        <v>60</v>
      </c>
      <c r="U51" s="10" t="s">
        <v>300</v>
      </c>
      <c r="V51" s="10" t="s">
        <v>10</v>
      </c>
      <c r="W51" s="10">
        <f>106-61</f>
        <v>45</v>
      </c>
      <c r="X51" s="10" t="s">
        <v>301</v>
      </c>
      <c r="Y51" s="10" t="s">
        <v>14</v>
      </c>
      <c r="Z51" s="10">
        <f>106-61</f>
        <v>45</v>
      </c>
      <c r="AA51" s="10" t="s">
        <v>302</v>
      </c>
      <c r="AB51" s="10" t="s">
        <v>10</v>
      </c>
      <c r="AC51" s="10">
        <f>106-60</f>
        <v>46</v>
      </c>
      <c r="AD51" s="10" t="s">
        <v>303</v>
      </c>
      <c r="AE51" s="10" t="s">
        <v>14</v>
      </c>
      <c r="AF51" s="13">
        <f>106-52</f>
        <v>54</v>
      </c>
      <c r="AJ51" s="289"/>
    </row>
    <row r="52" spans="1:54" s="41" customFormat="1" ht="21" customHeight="1">
      <c r="A52" s="6">
        <v>33</v>
      </c>
      <c r="B52" s="10" t="s">
        <v>304</v>
      </c>
      <c r="C52" s="10"/>
      <c r="D52" s="10"/>
      <c r="E52" s="10" t="s">
        <v>305</v>
      </c>
      <c r="F52" s="10" t="s">
        <v>10</v>
      </c>
      <c r="G52" s="10" t="s">
        <v>306</v>
      </c>
      <c r="H52" s="10" t="s">
        <v>10</v>
      </c>
      <c r="I52" s="10" t="s">
        <v>307</v>
      </c>
      <c r="J52" s="10" t="s">
        <v>14</v>
      </c>
      <c r="K52" s="10">
        <f>106-44</f>
        <v>62</v>
      </c>
      <c r="L52" s="10" t="s">
        <v>308</v>
      </c>
      <c r="M52" s="10" t="s">
        <v>69</v>
      </c>
      <c r="N52" s="10">
        <f>106-29</f>
        <v>77</v>
      </c>
      <c r="O52" s="10" t="s">
        <v>309</v>
      </c>
      <c r="P52" s="10" t="s">
        <v>69</v>
      </c>
      <c r="Q52" s="10">
        <f>106-33</f>
        <v>73</v>
      </c>
      <c r="R52" s="10" t="s">
        <v>310</v>
      </c>
      <c r="S52" s="10" t="s">
        <v>10</v>
      </c>
      <c r="T52" s="10">
        <f>106-42</f>
        <v>64</v>
      </c>
      <c r="U52" s="10" t="s">
        <v>311</v>
      </c>
      <c r="V52" s="10" t="s">
        <v>14</v>
      </c>
      <c r="W52" s="10">
        <f>106-45</f>
        <v>61</v>
      </c>
      <c r="X52" s="10" t="s">
        <v>312</v>
      </c>
      <c r="Y52" s="10" t="s">
        <v>14</v>
      </c>
      <c r="Z52" s="10">
        <f>106-46</f>
        <v>60</v>
      </c>
      <c r="AA52" s="10" t="s">
        <v>313</v>
      </c>
      <c r="AB52" s="10" t="s">
        <v>10</v>
      </c>
      <c r="AC52" s="10">
        <f>106-58</f>
        <v>48</v>
      </c>
      <c r="AD52" s="10" t="s">
        <v>314</v>
      </c>
      <c r="AE52" s="10" t="s">
        <v>14</v>
      </c>
      <c r="AF52" s="13">
        <f>106-45</f>
        <v>61</v>
      </c>
      <c r="AJ52" s="286"/>
    </row>
    <row r="53" spans="1:54" s="41" customFormat="1" ht="21" customHeight="1">
      <c r="A53" s="6">
        <v>34</v>
      </c>
      <c r="B53" s="10" t="s">
        <v>315</v>
      </c>
      <c r="C53" s="10"/>
      <c r="D53" s="10"/>
      <c r="E53" s="10" t="s">
        <v>316</v>
      </c>
      <c r="F53" s="10" t="s">
        <v>255</v>
      </c>
      <c r="G53" s="10" t="s">
        <v>317</v>
      </c>
      <c r="H53" s="10" t="s">
        <v>10</v>
      </c>
      <c r="I53" s="10" t="s">
        <v>318</v>
      </c>
      <c r="J53" s="10" t="s">
        <v>255</v>
      </c>
      <c r="K53" s="10">
        <f>106-47</f>
        <v>59</v>
      </c>
      <c r="L53" s="10" t="s">
        <v>319</v>
      </c>
      <c r="M53" s="10" t="s">
        <v>14</v>
      </c>
      <c r="N53" s="10">
        <f>106-47</f>
        <v>59</v>
      </c>
      <c r="O53" s="10" t="s">
        <v>320</v>
      </c>
      <c r="P53" s="10" t="s">
        <v>14</v>
      </c>
      <c r="Q53" s="10">
        <f>106-52</f>
        <v>54</v>
      </c>
      <c r="R53" s="10" t="s">
        <v>321</v>
      </c>
      <c r="S53" s="10" t="s">
        <v>10</v>
      </c>
      <c r="T53" s="10">
        <f>106-55</f>
        <v>51</v>
      </c>
      <c r="U53" s="10" t="s">
        <v>322</v>
      </c>
      <c r="V53" s="10" t="s">
        <v>14</v>
      </c>
      <c r="W53" s="10">
        <f>106-56</f>
        <v>50</v>
      </c>
      <c r="X53" s="10" t="s">
        <v>323</v>
      </c>
      <c r="Y53" s="10" t="s">
        <v>10</v>
      </c>
      <c r="Z53" s="10">
        <f>106-56</f>
        <v>50</v>
      </c>
      <c r="AA53" s="10" t="s">
        <v>324</v>
      </c>
      <c r="AB53" s="10" t="s">
        <v>14</v>
      </c>
      <c r="AC53" s="10">
        <f>106-46</f>
        <v>60</v>
      </c>
      <c r="AD53" s="10" t="s">
        <v>325</v>
      </c>
      <c r="AE53" s="10" t="s">
        <v>69</v>
      </c>
      <c r="AF53" s="13">
        <f>106-40</f>
        <v>66</v>
      </c>
      <c r="AJ53" s="286"/>
    </row>
    <row r="54" spans="1:54" s="41" customFormat="1" ht="21" customHeight="1">
      <c r="A54" s="6">
        <v>35</v>
      </c>
      <c r="B54" s="10" t="s">
        <v>326</v>
      </c>
      <c r="C54" s="10" t="s">
        <v>142</v>
      </c>
      <c r="D54" s="10"/>
      <c r="E54" s="10" t="s">
        <v>327</v>
      </c>
      <c r="F54" s="10" t="s">
        <v>10</v>
      </c>
      <c r="G54" s="10" t="s">
        <v>328</v>
      </c>
      <c r="H54" s="10" t="s">
        <v>33</v>
      </c>
      <c r="I54" s="10" t="s">
        <v>329</v>
      </c>
      <c r="J54" s="10" t="s">
        <v>14</v>
      </c>
      <c r="K54" s="10">
        <f>106-47</f>
        <v>59</v>
      </c>
      <c r="L54" s="10" t="s">
        <v>330</v>
      </c>
      <c r="M54" s="10" t="s">
        <v>10</v>
      </c>
      <c r="N54" s="10">
        <f>106-48</f>
        <v>58</v>
      </c>
      <c r="O54" s="10" t="s">
        <v>331</v>
      </c>
      <c r="P54" s="10" t="s">
        <v>14</v>
      </c>
      <c r="Q54" s="10">
        <f>106-51</f>
        <v>55</v>
      </c>
      <c r="R54" s="10" t="s">
        <v>332</v>
      </c>
      <c r="S54" s="10" t="s">
        <v>14</v>
      </c>
      <c r="T54" s="10">
        <f>106-56</f>
        <v>50</v>
      </c>
      <c r="U54" s="10" t="s">
        <v>333</v>
      </c>
      <c r="V54" s="10" t="s">
        <v>10</v>
      </c>
      <c r="W54" s="10">
        <f>106-56</f>
        <v>50</v>
      </c>
      <c r="X54" s="10" t="s">
        <v>334</v>
      </c>
      <c r="Y54" s="10" t="s">
        <v>10</v>
      </c>
      <c r="Z54" s="10">
        <f>106-58</f>
        <v>48</v>
      </c>
      <c r="AA54" s="10" t="s">
        <v>335</v>
      </c>
      <c r="AB54" s="10" t="s">
        <v>10</v>
      </c>
      <c r="AC54" s="10">
        <f>106-55</f>
        <v>51</v>
      </c>
      <c r="AD54" s="10" t="s">
        <v>336</v>
      </c>
      <c r="AE54" s="10" t="s">
        <v>14</v>
      </c>
      <c r="AF54" s="13">
        <f>106-53</f>
        <v>53</v>
      </c>
    </row>
    <row r="55" spans="1:54" s="41" customFormat="1" ht="21" customHeight="1">
      <c r="A55" s="6">
        <v>36</v>
      </c>
      <c r="B55" s="10" t="s">
        <v>337</v>
      </c>
      <c r="C55" s="10"/>
      <c r="D55" s="10"/>
      <c r="E55" s="10" t="s">
        <v>338</v>
      </c>
      <c r="F55" s="10" t="s">
        <v>10</v>
      </c>
      <c r="G55" s="10" t="s">
        <v>333</v>
      </c>
      <c r="H55" s="10" t="s">
        <v>10</v>
      </c>
      <c r="I55" s="10" t="s">
        <v>339</v>
      </c>
      <c r="J55" s="10" t="s">
        <v>10</v>
      </c>
      <c r="K55" s="10">
        <f>106-52</f>
        <v>54</v>
      </c>
      <c r="L55" s="10" t="s">
        <v>333</v>
      </c>
      <c r="M55" s="10" t="s">
        <v>10</v>
      </c>
      <c r="N55" s="10">
        <f>106-56</f>
        <v>50</v>
      </c>
      <c r="O55" s="10" t="s">
        <v>140</v>
      </c>
      <c r="P55" s="10" t="s">
        <v>69</v>
      </c>
      <c r="Q55" s="10">
        <f>106-48</f>
        <v>58</v>
      </c>
      <c r="R55" s="10" t="s">
        <v>340</v>
      </c>
      <c r="S55" s="10" t="s">
        <v>69</v>
      </c>
      <c r="T55" s="10">
        <f>106-50</f>
        <v>56</v>
      </c>
      <c r="U55" s="10" t="s">
        <v>341</v>
      </c>
      <c r="V55" s="10" t="s">
        <v>14</v>
      </c>
      <c r="W55" s="10">
        <f>106-42</f>
        <v>64</v>
      </c>
      <c r="X55" s="10" t="s">
        <v>342</v>
      </c>
      <c r="Y55" s="10" t="s">
        <v>14</v>
      </c>
      <c r="Z55" s="10">
        <f>106-56</f>
        <v>50</v>
      </c>
      <c r="AA55" s="10" t="s">
        <v>343</v>
      </c>
      <c r="AB55" s="10" t="s">
        <v>14</v>
      </c>
      <c r="AC55" s="10">
        <f>106-58</f>
        <v>48</v>
      </c>
      <c r="AD55" s="15" t="s">
        <v>344</v>
      </c>
      <c r="AE55" s="10" t="s">
        <v>10</v>
      </c>
      <c r="AF55" s="13">
        <f>106-56</f>
        <v>50</v>
      </c>
    </row>
    <row r="56" spans="1:54" s="41" customFormat="1" ht="21" customHeight="1">
      <c r="A56" s="6">
        <v>37</v>
      </c>
      <c r="B56" s="10" t="s">
        <v>345</v>
      </c>
      <c r="C56" s="10" t="s">
        <v>87</v>
      </c>
      <c r="D56" s="10"/>
      <c r="E56" s="10" t="s">
        <v>346</v>
      </c>
      <c r="F56" s="10" t="s">
        <v>10</v>
      </c>
      <c r="G56" s="10" t="s">
        <v>347</v>
      </c>
      <c r="H56" s="10" t="s">
        <v>14</v>
      </c>
      <c r="I56" s="10" t="s">
        <v>348</v>
      </c>
      <c r="J56" s="10" t="s">
        <v>16</v>
      </c>
      <c r="K56" s="10">
        <f>106-36</f>
        <v>70</v>
      </c>
      <c r="L56" s="10" t="s">
        <v>349</v>
      </c>
      <c r="M56" s="10" t="s">
        <v>10</v>
      </c>
      <c r="N56" s="10">
        <f>106-46</f>
        <v>60</v>
      </c>
      <c r="O56" s="10" t="s">
        <v>350</v>
      </c>
      <c r="P56" s="10" t="s">
        <v>69</v>
      </c>
      <c r="Q56" s="10">
        <f>106-48</f>
        <v>58</v>
      </c>
      <c r="R56" s="10" t="s">
        <v>351</v>
      </c>
      <c r="S56" s="10" t="s">
        <v>22</v>
      </c>
      <c r="T56" s="10" t="s">
        <v>157</v>
      </c>
      <c r="U56" s="10" t="s">
        <v>352</v>
      </c>
      <c r="V56" s="10" t="s">
        <v>16</v>
      </c>
      <c r="W56" s="10">
        <f>106-60</f>
        <v>46</v>
      </c>
      <c r="X56" s="10" t="s">
        <v>353</v>
      </c>
      <c r="Y56" s="10" t="s">
        <v>14</v>
      </c>
      <c r="Z56" s="10">
        <f>106-50</f>
        <v>56</v>
      </c>
      <c r="AA56" s="10" t="s">
        <v>354</v>
      </c>
      <c r="AB56" s="10" t="s">
        <v>14</v>
      </c>
      <c r="AC56" s="10">
        <f>106-61</f>
        <v>45</v>
      </c>
      <c r="AD56" s="10" t="s">
        <v>355</v>
      </c>
      <c r="AE56" s="10" t="s">
        <v>14</v>
      </c>
      <c r="AF56" s="13">
        <f>106-60</f>
        <v>46</v>
      </c>
    </row>
    <row r="57" spans="1:54" s="41" customFormat="1" ht="21" customHeight="1">
      <c r="A57" s="6">
        <v>38</v>
      </c>
      <c r="B57" s="10" t="s">
        <v>356</v>
      </c>
      <c r="C57" s="10" t="s">
        <v>142</v>
      </c>
      <c r="D57" s="10"/>
      <c r="E57" s="10" t="s">
        <v>357</v>
      </c>
      <c r="F57" s="9" t="s">
        <v>16</v>
      </c>
      <c r="G57" s="10" t="s">
        <v>358</v>
      </c>
      <c r="H57" s="10" t="s">
        <v>14</v>
      </c>
      <c r="I57" s="10" t="s">
        <v>359</v>
      </c>
      <c r="J57" s="10" t="s">
        <v>14</v>
      </c>
      <c r="K57" s="10">
        <f>106-38</f>
        <v>68</v>
      </c>
      <c r="L57" s="10" t="s">
        <v>360</v>
      </c>
      <c r="M57" s="10" t="s">
        <v>16</v>
      </c>
      <c r="N57" s="10">
        <f>106-52</f>
        <v>54</v>
      </c>
      <c r="O57" s="10" t="s">
        <v>361</v>
      </c>
      <c r="P57" s="10" t="s">
        <v>10</v>
      </c>
      <c r="Q57" s="10">
        <f>106-50</f>
        <v>56</v>
      </c>
      <c r="R57" s="10" t="s">
        <v>362</v>
      </c>
      <c r="S57" s="10" t="s">
        <v>14</v>
      </c>
      <c r="T57" s="10">
        <f>106-55</f>
        <v>51</v>
      </c>
      <c r="U57" s="10" t="s">
        <v>363</v>
      </c>
      <c r="V57" s="10" t="s">
        <v>69</v>
      </c>
      <c r="W57" s="10">
        <f>106-59</f>
        <v>47</v>
      </c>
      <c r="X57" s="10" t="s">
        <v>364</v>
      </c>
      <c r="Y57" s="10" t="s">
        <v>69</v>
      </c>
      <c r="Z57" s="10">
        <f>106-49</f>
        <v>57</v>
      </c>
      <c r="AA57" s="10" t="s">
        <v>365</v>
      </c>
      <c r="AB57" s="10" t="s">
        <v>14</v>
      </c>
      <c r="AC57" s="10">
        <f>106-58</f>
        <v>48</v>
      </c>
      <c r="AD57" s="10" t="s">
        <v>366</v>
      </c>
      <c r="AE57" s="10" t="s">
        <v>10</v>
      </c>
      <c r="AF57" s="13">
        <f>106-54</f>
        <v>52</v>
      </c>
    </row>
    <row r="58" spans="1:54" s="41" customFormat="1" ht="21" customHeight="1">
      <c r="A58" s="6">
        <v>39</v>
      </c>
      <c r="B58" s="10" t="s">
        <v>367</v>
      </c>
      <c r="C58" s="10">
        <v>1</v>
      </c>
      <c r="D58" s="10" t="s">
        <v>368</v>
      </c>
      <c r="E58" s="10" t="s">
        <v>369</v>
      </c>
      <c r="F58" s="10" t="s">
        <v>16</v>
      </c>
      <c r="G58" s="10" t="s">
        <v>370</v>
      </c>
      <c r="H58" s="10" t="s">
        <v>10</v>
      </c>
      <c r="I58" s="10" t="s">
        <v>371</v>
      </c>
      <c r="J58" s="10" t="s">
        <v>33</v>
      </c>
      <c r="K58" s="10" t="s">
        <v>294</v>
      </c>
      <c r="L58" s="10" t="s">
        <v>372</v>
      </c>
      <c r="M58" s="10" t="s">
        <v>16</v>
      </c>
      <c r="N58" s="10">
        <f>106-59</f>
        <v>47</v>
      </c>
      <c r="O58" s="10" t="s">
        <v>373</v>
      </c>
      <c r="P58" s="10" t="s">
        <v>10</v>
      </c>
      <c r="Q58" s="10">
        <f>106-48</f>
        <v>58</v>
      </c>
      <c r="R58" s="10" t="s">
        <v>374</v>
      </c>
      <c r="S58" s="10" t="s">
        <v>14</v>
      </c>
      <c r="T58" s="10">
        <f>106-51</f>
        <v>55</v>
      </c>
      <c r="U58" s="10" t="s">
        <v>370</v>
      </c>
      <c r="V58" s="10" t="s">
        <v>10</v>
      </c>
      <c r="W58" s="10">
        <f>106-55</f>
        <v>51</v>
      </c>
      <c r="X58" s="10" t="s">
        <v>375</v>
      </c>
      <c r="Y58" s="10" t="s">
        <v>14</v>
      </c>
      <c r="Z58" s="10">
        <f>106-57</f>
        <v>49</v>
      </c>
      <c r="AA58" s="10" t="s">
        <v>376</v>
      </c>
      <c r="AB58" s="10" t="s">
        <v>10</v>
      </c>
      <c r="AC58" s="10">
        <f>106-56</f>
        <v>50</v>
      </c>
      <c r="AD58" s="10" t="s">
        <v>377</v>
      </c>
      <c r="AE58" s="10" t="s">
        <v>16</v>
      </c>
      <c r="AF58" s="13">
        <f>106-59</f>
        <v>47</v>
      </c>
      <c r="AJ58" s="48"/>
    </row>
    <row r="59" spans="1:54" s="41" customFormat="1" ht="10.5" customHeight="1">
      <c r="A59" s="6">
        <v>40</v>
      </c>
      <c r="B59" s="10" t="s">
        <v>378</v>
      </c>
      <c r="C59" s="10" t="s">
        <v>151</v>
      </c>
      <c r="D59" s="10"/>
      <c r="E59" s="10" t="s">
        <v>379</v>
      </c>
      <c r="F59" s="10" t="s">
        <v>14</v>
      </c>
      <c r="G59" s="10" t="s">
        <v>380</v>
      </c>
      <c r="H59" s="10" t="s">
        <v>16</v>
      </c>
      <c r="I59" s="10" t="s">
        <v>379</v>
      </c>
      <c r="J59" s="10" t="s">
        <v>14</v>
      </c>
      <c r="K59" s="10">
        <f>106-58</f>
        <v>48</v>
      </c>
      <c r="L59" s="10" t="s">
        <v>381</v>
      </c>
      <c r="M59" s="10" t="s">
        <v>14</v>
      </c>
      <c r="N59" s="10">
        <f>106-57</f>
        <v>49</v>
      </c>
      <c r="O59" s="10" t="s">
        <v>380</v>
      </c>
      <c r="P59" s="10" t="s">
        <v>16</v>
      </c>
      <c r="Q59" s="10">
        <f>106-55</f>
        <v>51</v>
      </c>
      <c r="R59" s="10" t="s">
        <v>382</v>
      </c>
      <c r="S59" s="10" t="s">
        <v>14</v>
      </c>
      <c r="T59" s="10">
        <f>106-43</f>
        <v>63</v>
      </c>
      <c r="U59" s="10" t="s">
        <v>383</v>
      </c>
      <c r="V59" s="10" t="s">
        <v>10</v>
      </c>
      <c r="W59" s="10">
        <f>106-50</f>
        <v>56</v>
      </c>
      <c r="X59" s="10" t="s">
        <v>384</v>
      </c>
      <c r="Y59" s="10" t="s">
        <v>69</v>
      </c>
      <c r="Z59" s="10">
        <f>106-59</f>
        <v>47</v>
      </c>
      <c r="AA59" s="10" t="s">
        <v>385</v>
      </c>
      <c r="AB59" s="10" t="s">
        <v>69</v>
      </c>
      <c r="AC59" s="10">
        <f>106-40</f>
        <v>66</v>
      </c>
      <c r="AD59" s="10" t="s">
        <v>386</v>
      </c>
      <c r="AE59" s="10" t="s">
        <v>14</v>
      </c>
      <c r="AF59" s="13">
        <f>106-57</f>
        <v>49</v>
      </c>
    </row>
    <row r="60" spans="1:54" s="41" customFormat="1" ht="10.5" customHeight="1">
      <c r="A60" s="6">
        <v>41</v>
      </c>
      <c r="B60" s="10" t="s">
        <v>387</v>
      </c>
      <c r="C60" s="10">
        <v>5</v>
      </c>
      <c r="D60" s="10" t="s">
        <v>119</v>
      </c>
      <c r="E60" s="10" t="s">
        <v>388</v>
      </c>
      <c r="F60" s="10" t="s">
        <v>14</v>
      </c>
      <c r="G60" s="10" t="s">
        <v>389</v>
      </c>
      <c r="H60" s="10" t="s">
        <v>92</v>
      </c>
      <c r="I60" s="10" t="s">
        <v>390</v>
      </c>
      <c r="J60" s="10" t="s">
        <v>10</v>
      </c>
      <c r="K60" s="10">
        <f>106-59</f>
        <v>47</v>
      </c>
      <c r="L60" s="10" t="s">
        <v>389</v>
      </c>
      <c r="M60" s="10" t="s">
        <v>92</v>
      </c>
      <c r="N60" s="10">
        <f>106-58</f>
        <v>48</v>
      </c>
      <c r="O60" s="10" t="s">
        <v>391</v>
      </c>
      <c r="P60" s="10" t="s">
        <v>10</v>
      </c>
      <c r="Q60" s="10">
        <f>106-55</f>
        <v>51</v>
      </c>
      <c r="R60" s="10" t="s">
        <v>392</v>
      </c>
      <c r="S60" s="10" t="s">
        <v>10</v>
      </c>
      <c r="T60" s="10">
        <f>106-55</f>
        <v>51</v>
      </c>
      <c r="U60" s="10" t="s">
        <v>388</v>
      </c>
      <c r="V60" s="10" t="s">
        <v>14</v>
      </c>
      <c r="W60" s="10">
        <f>106-53</f>
        <v>53</v>
      </c>
      <c r="X60" s="10" t="s">
        <v>393</v>
      </c>
      <c r="Y60" s="10" t="s">
        <v>10</v>
      </c>
      <c r="Z60" s="10">
        <f>106-50</f>
        <v>56</v>
      </c>
      <c r="AA60" s="10" t="s">
        <v>394</v>
      </c>
      <c r="AB60" s="10" t="s">
        <v>14</v>
      </c>
      <c r="AC60" s="10">
        <f>106-44</f>
        <v>62</v>
      </c>
      <c r="AD60" s="10" t="s">
        <v>395</v>
      </c>
      <c r="AE60" s="10" t="s">
        <v>14</v>
      </c>
      <c r="AF60" s="13">
        <f>106-40</f>
        <v>66</v>
      </c>
    </row>
    <row r="61" spans="1:54" s="41" customFormat="1" ht="10.5" customHeight="1" thickBot="1">
      <c r="A61" s="6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3"/>
      <c r="AJ61" s="45"/>
    </row>
    <row r="62" spans="1:54" s="41" customFormat="1" ht="21" customHeight="1">
      <c r="A62" s="6">
        <v>42</v>
      </c>
      <c r="B62" s="10" t="s">
        <v>396</v>
      </c>
      <c r="C62" s="10"/>
      <c r="D62" s="10"/>
      <c r="E62" s="10" t="s">
        <v>397</v>
      </c>
      <c r="F62" s="10" t="s">
        <v>77</v>
      </c>
      <c r="G62" s="10" t="s">
        <v>398</v>
      </c>
      <c r="H62" s="10" t="s">
        <v>22</v>
      </c>
      <c r="I62" s="10" t="s">
        <v>399</v>
      </c>
      <c r="J62" s="10" t="s">
        <v>10</v>
      </c>
      <c r="K62" s="10">
        <v>56</v>
      </c>
      <c r="L62" s="10" t="s">
        <v>400</v>
      </c>
      <c r="M62" s="10" t="s">
        <v>10</v>
      </c>
      <c r="N62" s="10">
        <v>57</v>
      </c>
      <c r="O62" s="10" t="s">
        <v>401</v>
      </c>
      <c r="P62" s="10" t="s">
        <v>10</v>
      </c>
      <c r="Q62" s="10">
        <v>51</v>
      </c>
      <c r="R62" s="10" t="s">
        <v>402</v>
      </c>
      <c r="S62" s="10" t="s">
        <v>16</v>
      </c>
      <c r="T62" s="10">
        <v>50</v>
      </c>
      <c r="U62" s="10" t="s">
        <v>403</v>
      </c>
      <c r="V62" s="10" t="s">
        <v>10</v>
      </c>
      <c r="W62" s="10">
        <v>59</v>
      </c>
      <c r="X62" s="10" t="s">
        <v>404</v>
      </c>
      <c r="Y62" s="10" t="s">
        <v>10</v>
      </c>
      <c r="Z62" s="10">
        <v>49</v>
      </c>
      <c r="AA62" s="10" t="s">
        <v>405</v>
      </c>
      <c r="AB62" s="10" t="s">
        <v>14</v>
      </c>
      <c r="AC62" s="10">
        <v>57</v>
      </c>
      <c r="AD62" s="10"/>
      <c r="AE62" s="10"/>
      <c r="AF62" s="13"/>
      <c r="AJ62" s="12"/>
      <c r="AR62" s="109"/>
      <c r="BB62" s="109"/>
    </row>
    <row r="63" spans="1:54" s="41" customFormat="1" ht="21" customHeight="1">
      <c r="A63" s="6">
        <v>43</v>
      </c>
      <c r="B63" s="10" t="s">
        <v>406</v>
      </c>
      <c r="C63" s="10"/>
      <c r="D63" s="10"/>
      <c r="E63" s="10" t="s">
        <v>407</v>
      </c>
      <c r="F63" s="10" t="s">
        <v>10</v>
      </c>
      <c r="G63" s="10" t="s">
        <v>408</v>
      </c>
      <c r="H63" s="10" t="s">
        <v>14</v>
      </c>
      <c r="I63" s="10" t="s">
        <v>409</v>
      </c>
      <c r="J63" s="10" t="s">
        <v>14</v>
      </c>
      <c r="K63" s="10">
        <f>106-61</f>
        <v>45</v>
      </c>
      <c r="L63" s="10" t="s">
        <v>410</v>
      </c>
      <c r="M63" s="10" t="s">
        <v>10</v>
      </c>
      <c r="N63" s="10">
        <f>106-55</f>
        <v>51</v>
      </c>
      <c r="O63" s="10" t="s">
        <v>411</v>
      </c>
      <c r="P63" s="10" t="s">
        <v>10</v>
      </c>
      <c r="Q63" s="10">
        <f>106-55</f>
        <v>51</v>
      </c>
      <c r="R63" s="10" t="s">
        <v>412</v>
      </c>
      <c r="S63" s="10" t="s">
        <v>14</v>
      </c>
      <c r="T63" s="10">
        <f>106-49</f>
        <v>57</v>
      </c>
      <c r="U63" s="10" t="s">
        <v>413</v>
      </c>
      <c r="V63" s="10" t="s">
        <v>10</v>
      </c>
      <c r="W63" s="10">
        <f>106-50</f>
        <v>56</v>
      </c>
      <c r="X63" s="10" t="s">
        <v>414</v>
      </c>
      <c r="Y63" s="10" t="s">
        <v>14</v>
      </c>
      <c r="Z63" s="10">
        <f>106-45</f>
        <v>61</v>
      </c>
      <c r="AA63" s="10" t="s">
        <v>407</v>
      </c>
      <c r="AB63" s="10" t="s">
        <v>10</v>
      </c>
      <c r="AC63" s="10">
        <f>106-37</f>
        <v>69</v>
      </c>
      <c r="AD63" s="10" t="s">
        <v>408</v>
      </c>
      <c r="AE63" s="10" t="s">
        <v>14</v>
      </c>
      <c r="AF63" s="13">
        <f>106-29</f>
        <v>77</v>
      </c>
      <c r="AJ63" s="42"/>
      <c r="AR63" s="109"/>
      <c r="BB63" s="109"/>
    </row>
    <row r="64" spans="1:54" s="41" customFormat="1" ht="21" customHeight="1">
      <c r="A64" s="6">
        <v>44</v>
      </c>
      <c r="B64" s="10" t="s">
        <v>415</v>
      </c>
      <c r="C64" s="10"/>
      <c r="D64" s="10"/>
      <c r="E64" s="10" t="s">
        <v>416</v>
      </c>
      <c r="F64" s="10" t="s">
        <v>10</v>
      </c>
      <c r="G64" s="10" t="s">
        <v>417</v>
      </c>
      <c r="H64" s="10" t="s">
        <v>10</v>
      </c>
      <c r="I64" s="10" t="s">
        <v>418</v>
      </c>
      <c r="J64" s="10" t="s">
        <v>10</v>
      </c>
      <c r="K64" s="10">
        <f>106-47</f>
        <v>59</v>
      </c>
      <c r="L64" s="10" t="s">
        <v>419</v>
      </c>
      <c r="M64" s="10" t="s">
        <v>10</v>
      </c>
      <c r="N64" s="10">
        <f>106-43</f>
        <v>63</v>
      </c>
      <c r="O64" s="10" t="s">
        <v>420</v>
      </c>
      <c r="P64" s="10" t="s">
        <v>10</v>
      </c>
      <c r="Q64" s="10">
        <f>106-52</f>
        <v>54</v>
      </c>
      <c r="R64" s="10" t="s">
        <v>421</v>
      </c>
      <c r="S64" s="10" t="s">
        <v>10</v>
      </c>
      <c r="T64" s="10">
        <f>106-58</f>
        <v>48</v>
      </c>
      <c r="U64" s="10" t="s">
        <v>422</v>
      </c>
      <c r="V64" s="10" t="s">
        <v>14</v>
      </c>
      <c r="W64" s="10">
        <f>106-51</f>
        <v>55</v>
      </c>
      <c r="X64" s="10" t="s">
        <v>423</v>
      </c>
      <c r="Y64" s="10" t="s">
        <v>10</v>
      </c>
      <c r="Z64" s="10">
        <f>106-44</f>
        <v>62</v>
      </c>
      <c r="AA64" s="10" t="s">
        <v>424</v>
      </c>
      <c r="AB64" s="10" t="s">
        <v>14</v>
      </c>
      <c r="AC64" s="10">
        <f>106-54</f>
        <v>52</v>
      </c>
      <c r="AD64" s="10" t="s">
        <v>425</v>
      </c>
      <c r="AE64" s="10" t="s">
        <v>14</v>
      </c>
      <c r="AF64" s="13">
        <f>106-49</f>
        <v>57</v>
      </c>
      <c r="AJ64" s="42"/>
      <c r="AR64" s="109"/>
      <c r="BB64" s="109"/>
    </row>
    <row r="65" spans="1:57" s="41" customFormat="1" ht="21" customHeight="1">
      <c r="A65" s="6">
        <v>45</v>
      </c>
      <c r="B65" s="10" t="s">
        <v>426</v>
      </c>
      <c r="C65" s="10"/>
      <c r="D65" s="10"/>
      <c r="E65" s="10" t="s">
        <v>427</v>
      </c>
      <c r="F65" s="10" t="s">
        <v>10</v>
      </c>
      <c r="G65" s="10" t="s">
        <v>428</v>
      </c>
      <c r="H65" s="10" t="s">
        <v>14</v>
      </c>
      <c r="I65" s="10" t="s">
        <v>429</v>
      </c>
      <c r="J65" s="10" t="s">
        <v>14</v>
      </c>
      <c r="K65" s="10">
        <f>106-59</f>
        <v>47</v>
      </c>
      <c r="L65" s="10" t="s">
        <v>430</v>
      </c>
      <c r="M65" s="10" t="s">
        <v>14</v>
      </c>
      <c r="N65" s="10">
        <f>106-60</f>
        <v>46</v>
      </c>
      <c r="O65" s="10" t="s">
        <v>431</v>
      </c>
      <c r="P65" s="10" t="s">
        <v>14</v>
      </c>
      <c r="Q65" s="10">
        <f>106-40</f>
        <v>66</v>
      </c>
      <c r="R65" s="10" t="s">
        <v>432</v>
      </c>
      <c r="S65" s="10" t="s">
        <v>14</v>
      </c>
      <c r="T65" s="10">
        <f>106-61</f>
        <v>45</v>
      </c>
      <c r="U65" s="10" t="s">
        <v>433</v>
      </c>
      <c r="V65" s="10" t="s">
        <v>16</v>
      </c>
      <c r="W65" s="10">
        <f>106-45</f>
        <v>61</v>
      </c>
      <c r="X65" s="10" t="s">
        <v>434</v>
      </c>
      <c r="Y65" s="10" t="s">
        <v>16</v>
      </c>
      <c r="Z65" s="10">
        <f>106-51</f>
        <v>55</v>
      </c>
      <c r="AA65" s="10" t="s">
        <v>435</v>
      </c>
      <c r="AB65" s="10" t="s">
        <v>10</v>
      </c>
      <c r="AC65" s="10">
        <f>106-53</f>
        <v>53</v>
      </c>
      <c r="AD65" s="10" t="s">
        <v>436</v>
      </c>
      <c r="AE65" s="10" t="s">
        <v>10</v>
      </c>
      <c r="AF65" s="13">
        <f>106-45</f>
        <v>61</v>
      </c>
      <c r="AJ65" s="42"/>
      <c r="AR65" s="109"/>
      <c r="BB65" s="109"/>
    </row>
    <row r="66" spans="1:57" s="41" customFormat="1" ht="21" customHeight="1">
      <c r="A66" s="6">
        <v>46</v>
      </c>
      <c r="B66" s="10" t="s">
        <v>437</v>
      </c>
      <c r="C66" s="10" t="s">
        <v>151</v>
      </c>
      <c r="D66" s="10"/>
      <c r="E66" s="10" t="s">
        <v>438</v>
      </c>
      <c r="F66" s="10" t="s">
        <v>14</v>
      </c>
      <c r="G66" s="10" t="s">
        <v>439</v>
      </c>
      <c r="H66" s="10" t="s">
        <v>14</v>
      </c>
      <c r="I66" s="10" t="s">
        <v>440</v>
      </c>
      <c r="J66" s="10" t="s">
        <v>10</v>
      </c>
      <c r="K66" s="10">
        <f>106-46</f>
        <v>60</v>
      </c>
      <c r="L66" s="10" t="s">
        <v>441</v>
      </c>
      <c r="M66" s="10" t="s">
        <v>10</v>
      </c>
      <c r="N66" s="10">
        <f>106-41</f>
        <v>65</v>
      </c>
      <c r="O66" s="10" t="s">
        <v>442</v>
      </c>
      <c r="P66" s="10" t="s">
        <v>14</v>
      </c>
      <c r="Q66" s="10">
        <f>106-48</f>
        <v>58</v>
      </c>
      <c r="R66" s="10" t="s">
        <v>443</v>
      </c>
      <c r="S66" s="10" t="s">
        <v>10</v>
      </c>
      <c r="T66" s="10">
        <f>106-45</f>
        <v>61</v>
      </c>
      <c r="U66" s="10" t="s">
        <v>444</v>
      </c>
      <c r="V66" s="10" t="s">
        <v>10</v>
      </c>
      <c r="W66" s="10">
        <f>106-39</f>
        <v>67</v>
      </c>
      <c r="X66" s="10" t="s">
        <v>445</v>
      </c>
      <c r="Y66" s="10" t="s">
        <v>14</v>
      </c>
      <c r="Z66" s="10">
        <f>106-34</f>
        <v>72</v>
      </c>
      <c r="AA66" s="10" t="s">
        <v>446</v>
      </c>
      <c r="AB66" s="10" t="s">
        <v>14</v>
      </c>
      <c r="AC66" s="10">
        <f>106-48</f>
        <v>58</v>
      </c>
      <c r="AD66" s="10" t="s">
        <v>447</v>
      </c>
      <c r="AE66" s="10" t="s">
        <v>14</v>
      </c>
      <c r="AF66" s="13">
        <f>106-42</f>
        <v>64</v>
      </c>
      <c r="AJ66" s="291"/>
      <c r="AR66" s="109"/>
      <c r="BB66" s="109"/>
    </row>
    <row r="67" spans="1:57" s="41" customFormat="1" ht="21" customHeight="1">
      <c r="A67" s="6">
        <v>47</v>
      </c>
      <c r="B67" s="10" t="s">
        <v>448</v>
      </c>
      <c r="C67" s="10"/>
      <c r="D67" s="10"/>
      <c r="E67" s="10" t="s">
        <v>449</v>
      </c>
      <c r="F67" s="10" t="s">
        <v>16</v>
      </c>
      <c r="G67" s="10" t="s">
        <v>47</v>
      </c>
      <c r="H67" s="7" t="s">
        <v>14</v>
      </c>
      <c r="I67" s="10" t="s">
        <v>38</v>
      </c>
      <c r="J67" s="10" t="s">
        <v>14</v>
      </c>
      <c r="K67" s="10">
        <f>106-43</f>
        <v>63</v>
      </c>
      <c r="L67" s="10" t="s">
        <v>39</v>
      </c>
      <c r="M67" s="10" t="s">
        <v>10</v>
      </c>
      <c r="N67" s="10">
        <f>106-42</f>
        <v>64</v>
      </c>
      <c r="O67" s="10" t="s">
        <v>176</v>
      </c>
      <c r="P67" s="10" t="s">
        <v>10</v>
      </c>
      <c r="Q67" s="10">
        <f>106-44</f>
        <v>62</v>
      </c>
      <c r="R67" s="10" t="s">
        <v>46</v>
      </c>
      <c r="S67" s="10" t="s">
        <v>14</v>
      </c>
      <c r="T67" s="10">
        <f>106-46</f>
        <v>60</v>
      </c>
      <c r="U67" s="10" t="s">
        <v>450</v>
      </c>
      <c r="V67" s="10" t="s">
        <v>14</v>
      </c>
      <c r="W67" s="10">
        <f>106-44</f>
        <v>62</v>
      </c>
      <c r="X67" s="10" t="s">
        <v>451</v>
      </c>
      <c r="Y67" s="10" t="s">
        <v>14</v>
      </c>
      <c r="Z67" s="10">
        <f>106-56</f>
        <v>50</v>
      </c>
      <c r="AA67" s="10" t="s">
        <v>452</v>
      </c>
      <c r="AB67" s="10" t="s">
        <v>10</v>
      </c>
      <c r="AC67" s="10">
        <f>106-59</f>
        <v>47</v>
      </c>
      <c r="AD67" s="10" t="s">
        <v>47</v>
      </c>
      <c r="AE67" s="10" t="s">
        <v>14</v>
      </c>
      <c r="AF67" s="13">
        <f>106-42</f>
        <v>64</v>
      </c>
      <c r="AJ67" s="292"/>
      <c r="AR67" s="109"/>
      <c r="BB67" s="109"/>
    </row>
    <row r="68" spans="1:57" s="41" customFormat="1" ht="21" customHeight="1" thickBot="1">
      <c r="A68" s="19">
        <v>48</v>
      </c>
      <c r="B68" s="20" t="s">
        <v>453</v>
      </c>
      <c r="C68" s="20" t="s">
        <v>142</v>
      </c>
      <c r="D68" s="20"/>
      <c r="E68" s="20" t="s">
        <v>454</v>
      </c>
      <c r="F68" s="20" t="s">
        <v>10</v>
      </c>
      <c r="G68" s="20" t="s">
        <v>455</v>
      </c>
      <c r="H68" s="20" t="s">
        <v>10</v>
      </c>
      <c r="I68" s="20" t="s">
        <v>456</v>
      </c>
      <c r="J68" s="20" t="s">
        <v>16</v>
      </c>
      <c r="K68" s="20">
        <f>106-58</f>
        <v>48</v>
      </c>
      <c r="L68" s="20" t="s">
        <v>457</v>
      </c>
      <c r="M68" s="20" t="s">
        <v>14</v>
      </c>
      <c r="N68" s="20">
        <f>106-57</f>
        <v>49</v>
      </c>
      <c r="O68" s="20" t="s">
        <v>458</v>
      </c>
      <c r="P68" s="20" t="s">
        <v>10</v>
      </c>
      <c r="Q68" s="20">
        <f>106-53</f>
        <v>53</v>
      </c>
      <c r="R68" s="20" t="s">
        <v>459</v>
      </c>
      <c r="S68" s="20" t="s">
        <v>14</v>
      </c>
      <c r="T68" s="20">
        <f>106-52</f>
        <v>54</v>
      </c>
      <c r="U68" s="20" t="s">
        <v>460</v>
      </c>
      <c r="V68" s="20" t="s">
        <v>10</v>
      </c>
      <c r="W68" s="20">
        <f>106-50</f>
        <v>56</v>
      </c>
      <c r="X68" s="20" t="s">
        <v>454</v>
      </c>
      <c r="Y68" s="20" t="s">
        <v>10</v>
      </c>
      <c r="Z68" s="20">
        <f>106-46</f>
        <v>60</v>
      </c>
      <c r="AA68" s="20" t="s">
        <v>455</v>
      </c>
      <c r="AB68" s="20" t="s">
        <v>10</v>
      </c>
      <c r="AC68" s="20">
        <f>106-44</f>
        <v>62</v>
      </c>
      <c r="AD68" s="20" t="s">
        <v>461</v>
      </c>
      <c r="AE68" s="20" t="s">
        <v>10</v>
      </c>
      <c r="AF68" s="21">
        <f>106-42</f>
        <v>64</v>
      </c>
      <c r="AJ68" s="292"/>
      <c r="AR68" s="109"/>
      <c r="BB68" s="109"/>
    </row>
    <row r="69" spans="1:57" ht="21" customHeight="1">
      <c r="AJ69" s="42"/>
      <c r="AK69" s="40"/>
      <c r="AS69" s="40"/>
      <c r="AT69" s="40"/>
      <c r="AU69" s="40"/>
      <c r="AV69" s="40"/>
      <c r="AW69" s="40"/>
      <c r="BE69" s="40"/>
    </row>
    <row r="70" spans="1:57" ht="21" customHeight="1">
      <c r="AJ70" s="42"/>
      <c r="AK70" s="40"/>
      <c r="AS70" s="40"/>
      <c r="AT70" s="40"/>
      <c r="AU70" s="40"/>
      <c r="AV70" s="40"/>
      <c r="AW70" s="40"/>
      <c r="BE70" s="40"/>
    </row>
    <row r="71" spans="1:57" ht="21" customHeight="1">
      <c r="AJ71" s="42"/>
      <c r="AK71" s="40"/>
      <c r="AS71" s="40"/>
      <c r="AT71" s="40"/>
      <c r="AU71" s="40"/>
      <c r="AV71" s="40"/>
      <c r="AW71" s="40"/>
      <c r="BE71" s="40"/>
    </row>
    <row r="72" spans="1:57" ht="21" customHeight="1">
      <c r="AJ72" s="42"/>
      <c r="AK72" s="40"/>
      <c r="AL72" s="40"/>
      <c r="AM72" s="40"/>
      <c r="AN72" s="43"/>
      <c r="AP72" s="40"/>
      <c r="AQ72" s="40"/>
      <c r="AR72" s="112"/>
      <c r="AS72" s="40"/>
      <c r="AT72" s="40"/>
      <c r="AU72" s="40"/>
      <c r="AV72" s="40"/>
      <c r="AW72" s="40"/>
      <c r="BE72" s="40"/>
    </row>
    <row r="73" spans="1:57" ht="21" customHeight="1">
      <c r="AJ73" s="293"/>
      <c r="AK73" s="284"/>
      <c r="AL73" s="284"/>
      <c r="AM73" s="284"/>
      <c r="AN73" s="296"/>
      <c r="AO73" s="284"/>
      <c r="AP73" s="284"/>
      <c r="AQ73" s="284"/>
      <c r="AR73" s="111"/>
      <c r="AS73" s="284"/>
      <c r="AT73" s="284"/>
      <c r="AU73" s="284"/>
      <c r="AV73" s="284"/>
      <c r="AW73" s="14"/>
      <c r="BE73" s="14"/>
    </row>
    <row r="74" spans="1:57" ht="10.5" customHeight="1">
      <c r="AJ74" s="293"/>
      <c r="AK74" s="284"/>
      <c r="AL74" s="284"/>
      <c r="AM74" s="284"/>
      <c r="AN74" s="296"/>
      <c r="AO74" s="284"/>
      <c r="AP74" s="284"/>
      <c r="AQ74" s="284"/>
      <c r="AR74" s="111"/>
      <c r="AS74" s="284"/>
      <c r="AT74" s="284"/>
      <c r="AU74" s="284"/>
      <c r="AV74" s="284"/>
      <c r="AW74" s="17"/>
      <c r="BE74" s="17"/>
    </row>
    <row r="75" spans="1:57" ht="10.5" customHeight="1" thickBot="1">
      <c r="AJ75" s="294"/>
      <c r="AK75" s="295"/>
      <c r="AL75" s="295"/>
      <c r="AM75" s="295"/>
      <c r="AN75" s="297"/>
      <c r="AO75" s="284"/>
      <c r="AP75" s="284"/>
      <c r="AQ75" s="284"/>
      <c r="AR75" s="111"/>
      <c r="AS75" s="284"/>
      <c r="AT75" s="284"/>
      <c r="AU75" s="284"/>
      <c r="AV75" s="284"/>
      <c r="AW75" s="17"/>
      <c r="BE75" s="17"/>
    </row>
    <row r="76" spans="1:57" ht="14.25" customHeight="1">
      <c r="AJ76" s="41"/>
      <c r="AK76" s="22"/>
      <c r="AL76" s="22"/>
      <c r="AM76" s="41"/>
      <c r="AN76" s="41"/>
      <c r="AP76" s="40"/>
      <c r="AQ76" s="16"/>
      <c r="AR76" s="16"/>
      <c r="AS76" s="16"/>
      <c r="AT76" s="16"/>
      <c r="AU76" s="16"/>
      <c r="AV76" s="40"/>
      <c r="AW76" s="17"/>
      <c r="AX76" s="17"/>
      <c r="AY76" s="17"/>
      <c r="AZ76" s="17"/>
      <c r="BA76" s="17"/>
      <c r="BB76" s="17"/>
      <c r="BC76" s="17"/>
      <c r="BD76" s="17"/>
      <c r="BE76" s="17"/>
    </row>
    <row r="77" spans="1:57" ht="21" customHeight="1">
      <c r="AJ77" s="285"/>
      <c r="AK77" s="284"/>
      <c r="AL77" s="285"/>
      <c r="AM77" s="285"/>
      <c r="AN77" s="285"/>
      <c r="AP77" s="41"/>
      <c r="AQ77" s="286"/>
      <c r="AR77" s="286"/>
      <c r="AS77" s="286"/>
      <c r="AT77" s="286"/>
      <c r="AU77" s="286"/>
      <c r="AV77" s="41"/>
      <c r="AW77" s="17"/>
      <c r="BE77" s="17"/>
    </row>
    <row r="78" spans="1:57" ht="21" customHeight="1">
      <c r="AJ78" s="285"/>
      <c r="AK78" s="285"/>
      <c r="AL78" s="285"/>
      <c r="AM78" s="285"/>
      <c r="AN78" s="285"/>
      <c r="AP78" s="41"/>
      <c r="AQ78" s="41"/>
      <c r="AR78" s="109"/>
      <c r="AS78" s="41"/>
      <c r="AT78" s="41"/>
      <c r="AU78" s="41"/>
      <c r="AV78" s="41"/>
      <c r="AW78" s="17"/>
      <c r="BE78" s="17"/>
    </row>
    <row r="79" spans="1:57" ht="21" customHeight="1">
      <c r="AJ79" s="287"/>
      <c r="AK79" s="40"/>
      <c r="AL79" s="40"/>
      <c r="AM79" s="40"/>
      <c r="AN79" s="287"/>
      <c r="AP79" s="41"/>
      <c r="AQ79" s="41"/>
      <c r="AR79" s="109"/>
      <c r="AS79" s="41"/>
      <c r="AT79" s="41"/>
      <c r="AU79" s="41"/>
      <c r="AV79" s="41"/>
      <c r="AW79" s="17"/>
      <c r="BE79" s="17"/>
    </row>
    <row r="80" spans="1:57" ht="21" customHeight="1">
      <c r="AJ80" s="288"/>
      <c r="AK80" s="40"/>
      <c r="AL80" s="40"/>
      <c r="AM80" s="40"/>
      <c r="AN80" s="288"/>
      <c r="AP80" s="41"/>
      <c r="AQ80" s="41"/>
      <c r="AR80" s="109"/>
      <c r="AS80" s="41"/>
      <c r="AT80" s="41"/>
      <c r="AU80" s="41"/>
      <c r="AV80" s="41"/>
      <c r="AW80" s="17"/>
      <c r="BE80" s="17"/>
    </row>
    <row r="81" spans="36:49" ht="21" customHeight="1">
      <c r="AJ81" s="288"/>
      <c r="AK81" s="40"/>
      <c r="AL81" s="40"/>
      <c r="AM81" s="23"/>
      <c r="AN81" s="288"/>
      <c r="AP81" s="289"/>
      <c r="AQ81" s="286"/>
      <c r="AR81" s="109"/>
      <c r="AS81" s="41"/>
      <c r="AT81" s="41"/>
      <c r="AU81" s="289"/>
      <c r="AV81" s="286"/>
    </row>
    <row r="82" spans="36:49" ht="21" customHeight="1">
      <c r="AJ82" s="288"/>
      <c r="AK82" s="40"/>
      <c r="AL82" s="40"/>
      <c r="AM82" s="16"/>
      <c r="AN82" s="288"/>
      <c r="AP82" s="286"/>
      <c r="AQ82" s="286"/>
      <c r="AR82" s="109"/>
      <c r="AS82" s="41"/>
      <c r="AT82" s="41"/>
      <c r="AU82" s="286"/>
      <c r="AV82" s="286"/>
    </row>
    <row r="83" spans="36:49" ht="21" customHeight="1">
      <c r="AJ83" s="288"/>
      <c r="AK83" s="40"/>
      <c r="AL83" s="40"/>
      <c r="AM83" s="16"/>
      <c r="AN83" s="288"/>
      <c r="AP83" s="286"/>
      <c r="AQ83" s="286"/>
      <c r="AR83" s="109"/>
      <c r="AS83" s="41"/>
      <c r="AT83" s="41"/>
      <c r="AU83" s="286"/>
      <c r="AV83" s="286"/>
    </row>
    <row r="84" spans="36:49" ht="21" customHeight="1">
      <c r="AJ84" s="288"/>
      <c r="AK84" s="40"/>
      <c r="AL84" s="40"/>
      <c r="AM84" s="40"/>
      <c r="AN84" s="288"/>
      <c r="AP84" s="41"/>
      <c r="AQ84" s="41"/>
      <c r="AR84" s="109"/>
      <c r="AS84" s="41"/>
      <c r="AT84" s="41"/>
      <c r="AU84" s="41"/>
      <c r="AV84" s="41"/>
    </row>
    <row r="85" spans="36:49" ht="21" customHeight="1">
      <c r="AJ85" s="288"/>
      <c r="AK85" s="40"/>
      <c r="AL85" s="40"/>
      <c r="AM85" s="40"/>
      <c r="AN85" s="288"/>
      <c r="AP85" s="41"/>
      <c r="AQ85" s="41"/>
      <c r="AR85" s="109"/>
      <c r="AS85" s="41"/>
      <c r="AT85" s="41"/>
      <c r="AU85" s="41"/>
      <c r="AV85" s="41"/>
    </row>
    <row r="86" spans="36:49" ht="21" customHeight="1">
      <c r="AJ86" s="288"/>
      <c r="AK86" s="40"/>
      <c r="AL86" s="40"/>
      <c r="AM86" s="40"/>
      <c r="AN86" s="288"/>
      <c r="AP86" s="41"/>
      <c r="AQ86" s="41"/>
      <c r="AR86" s="109"/>
      <c r="AS86" s="41"/>
      <c r="AT86" s="41"/>
      <c r="AU86" s="41"/>
      <c r="AV86" s="41"/>
    </row>
    <row r="87" spans="36:49" ht="21" customHeight="1">
      <c r="AJ87" s="288"/>
      <c r="AK87" s="40"/>
      <c r="AL87" s="40"/>
      <c r="AM87" s="40"/>
      <c r="AN87" s="288"/>
      <c r="AO87" s="11"/>
      <c r="AP87" s="41"/>
      <c r="AQ87" s="41"/>
      <c r="AR87" s="109"/>
      <c r="AS87" s="41"/>
      <c r="AT87" s="41"/>
      <c r="AU87" s="41"/>
      <c r="AV87" s="41"/>
      <c r="AW87" s="22"/>
    </row>
    <row r="88" spans="36:49" ht="21" customHeight="1">
      <c r="AJ88" s="285"/>
      <c r="AK88" s="284"/>
      <c r="AL88" s="285"/>
      <c r="AM88" s="284"/>
      <c r="AN88" s="284"/>
      <c r="AP88" s="284"/>
      <c r="AQ88" s="284"/>
      <c r="AR88" s="111"/>
      <c r="AS88" s="284"/>
      <c r="AT88" s="284"/>
      <c r="AU88" s="284"/>
      <c r="AV88" s="284"/>
    </row>
    <row r="89" spans="36:49" ht="21" customHeight="1">
      <c r="AJ89" s="285"/>
      <c r="AK89" s="285"/>
      <c r="AL89" s="285"/>
      <c r="AM89" s="284"/>
      <c r="AN89" s="284"/>
      <c r="AP89" s="284"/>
      <c r="AQ89" s="284"/>
      <c r="AR89" s="111"/>
      <c r="AS89" s="284"/>
      <c r="AT89" s="284"/>
      <c r="AU89" s="284"/>
      <c r="AV89" s="284"/>
    </row>
    <row r="90" spans="36:49">
      <c r="AP90" s="14"/>
      <c r="AQ90" s="14"/>
      <c r="AR90" s="14"/>
      <c r="AS90" s="24"/>
      <c r="AT90" s="24"/>
      <c r="AU90" s="14"/>
      <c r="AV90" s="14"/>
    </row>
    <row r="91" spans="36:49">
      <c r="AP91" s="14"/>
      <c r="AQ91" s="14"/>
      <c r="AR91" s="14"/>
      <c r="AS91" s="18"/>
      <c r="AT91" s="18"/>
      <c r="AU91" s="45"/>
      <c r="AV91" s="45"/>
    </row>
    <row r="107" spans="1:4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</row>
    <row r="108" spans="1:4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</row>
    <row r="109" spans="1:4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</row>
    <row r="110" spans="1:4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</row>
    <row r="111" spans="1:4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</row>
    <row r="112" spans="1:4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</row>
    <row r="113" spans="1:4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</row>
    <row r="114" spans="1:4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</row>
    <row r="115" spans="1:4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</row>
    <row r="116" spans="1:4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</row>
    <row r="117" spans="1:4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</row>
    <row r="118" spans="1:4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</row>
  </sheetData>
  <mergeCells count="73">
    <mergeCell ref="BA12:BC13"/>
    <mergeCell ref="BG12:BI13"/>
    <mergeCell ref="BC14:BG22"/>
    <mergeCell ref="BA23:BC24"/>
    <mergeCell ref="AW43:AX45"/>
    <mergeCell ref="BA43:BB45"/>
    <mergeCell ref="BC43:BD45"/>
    <mergeCell ref="BG23:BI24"/>
    <mergeCell ref="BA14:BB22"/>
    <mergeCell ref="BH14:BI22"/>
    <mergeCell ref="BD12:BF13"/>
    <mergeCell ref="AU23:AW24"/>
    <mergeCell ref="BD23:BF24"/>
    <mergeCell ref="AU32:AX32"/>
    <mergeCell ref="AU33:AX33"/>
    <mergeCell ref="AU34:AX34"/>
    <mergeCell ref="AL12:AO12"/>
    <mergeCell ref="AJ23:AL24"/>
    <mergeCell ref="AO23:AQ24"/>
    <mergeCell ref="AX23:AZ24"/>
    <mergeCell ref="AR12:AT13"/>
    <mergeCell ref="AX12:AZ13"/>
    <mergeCell ref="AT14:AX22"/>
    <mergeCell ref="AR23:AT24"/>
    <mergeCell ref="AM23:AN27"/>
    <mergeCell ref="AK16:AL19"/>
    <mergeCell ref="AO16:AP19"/>
    <mergeCell ref="AR14:AS22"/>
    <mergeCell ref="AY14:AZ22"/>
    <mergeCell ref="AU12:AW13"/>
    <mergeCell ref="A1:AF1"/>
    <mergeCell ref="AJ1:BI2"/>
    <mergeCell ref="AJ4:BI4"/>
    <mergeCell ref="AJ5:BI5"/>
    <mergeCell ref="AJ6:BI10"/>
    <mergeCell ref="AJ51:AJ53"/>
    <mergeCell ref="AJ45:AJ46"/>
    <mergeCell ref="AJ66:AJ68"/>
    <mergeCell ref="AU73:AV75"/>
    <mergeCell ref="AJ73:AJ75"/>
    <mergeCell ref="AK73:AL75"/>
    <mergeCell ref="AM73:AN75"/>
    <mergeCell ref="AO73:AQ75"/>
    <mergeCell ref="AS73:AT75"/>
    <mergeCell ref="AO43:AP45"/>
    <mergeCell ref="AQ43:AR45"/>
    <mergeCell ref="AU43:AV45"/>
    <mergeCell ref="AU88:AV89"/>
    <mergeCell ref="AJ77:AJ78"/>
    <mergeCell ref="AK77:AL78"/>
    <mergeCell ref="AM77:AN78"/>
    <mergeCell ref="AQ77:AU77"/>
    <mergeCell ref="AJ79:AJ87"/>
    <mergeCell ref="AN79:AN87"/>
    <mergeCell ref="AP81:AQ83"/>
    <mergeCell ref="AU81:AV83"/>
    <mergeCell ref="AJ88:AJ89"/>
    <mergeCell ref="AK88:AL89"/>
    <mergeCell ref="AM88:AN89"/>
    <mergeCell ref="AP88:AQ89"/>
    <mergeCell ref="AS88:AT89"/>
    <mergeCell ref="AS40:AT40"/>
    <mergeCell ref="AS41:AT41"/>
    <mergeCell ref="AS42:AT42"/>
    <mergeCell ref="AY40:AZ40"/>
    <mergeCell ref="AY41:AZ41"/>
    <mergeCell ref="AY42:AZ42"/>
    <mergeCell ref="AQ36:AR36"/>
    <mergeCell ref="AQ37:AR37"/>
    <mergeCell ref="AQ38:AR38"/>
    <mergeCell ref="BA37:BB37"/>
    <mergeCell ref="BA36:BB36"/>
    <mergeCell ref="BA38:BB38"/>
  </mergeCells>
  <phoneticPr fontId="13" type="noConversion"/>
  <printOptions horizontalCentered="1"/>
  <pageMargins left="0.19685039370078741" right="0.19685039370078741" top="0" bottom="0" header="0" footer="0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W134"/>
  <sheetViews>
    <sheetView view="pageBreakPreview" topLeftCell="AJ14" zoomScale="40" zoomScaleNormal="55" zoomScaleSheetLayoutView="40" workbookViewId="0">
      <selection activeCell="AW34" sqref="AW34"/>
    </sheetView>
  </sheetViews>
  <sheetFormatPr defaultColWidth="8.875" defaultRowHeight="21"/>
  <cols>
    <col min="1" max="1" width="5" style="1" hidden="1" customWidth="1"/>
    <col min="2" max="2" width="22.5" style="1" hidden="1" customWidth="1"/>
    <col min="3" max="3" width="5.75" style="1" hidden="1" customWidth="1"/>
    <col min="4" max="4" width="11" style="1" hidden="1" customWidth="1"/>
    <col min="5" max="5" width="8.25" style="1" hidden="1" customWidth="1"/>
    <col min="6" max="6" width="6.625" style="1" hidden="1" customWidth="1"/>
    <col min="7" max="7" width="8.25" style="1" hidden="1" customWidth="1"/>
    <col min="8" max="8" width="6.25" style="1" hidden="1" customWidth="1"/>
    <col min="9" max="9" width="8.25" style="1" hidden="1" customWidth="1"/>
    <col min="10" max="10" width="6.625" style="1" hidden="1" customWidth="1"/>
    <col min="11" max="11" width="6.875" style="1" hidden="1" customWidth="1"/>
    <col min="12" max="12" width="8.25" style="1" hidden="1" customWidth="1"/>
    <col min="13" max="14" width="6.875" style="1" hidden="1" customWidth="1"/>
    <col min="15" max="15" width="8.25" style="1" hidden="1" customWidth="1"/>
    <col min="16" max="16" width="4.25" style="1" hidden="1" customWidth="1"/>
    <col min="17" max="17" width="5.5" style="1" hidden="1" customWidth="1"/>
    <col min="18" max="18" width="8.25" style="1" hidden="1" customWidth="1"/>
    <col min="19" max="19" width="6.375" style="1" hidden="1" customWidth="1"/>
    <col min="20" max="20" width="6.875" style="1" hidden="1" customWidth="1"/>
    <col min="21" max="21" width="8.25" style="1" hidden="1" customWidth="1"/>
    <col min="22" max="22" width="7" style="1" hidden="1" customWidth="1"/>
    <col min="23" max="23" width="6.875" style="1" hidden="1" customWidth="1"/>
    <col min="24" max="24" width="8.25" style="1" hidden="1" customWidth="1"/>
    <col min="25" max="25" width="5.75" style="1" hidden="1" customWidth="1"/>
    <col min="26" max="26" width="5.625" style="1" hidden="1" customWidth="1"/>
    <col min="27" max="27" width="8.25" style="1" hidden="1" customWidth="1"/>
    <col min="28" max="28" width="6.375" style="1" hidden="1" customWidth="1"/>
    <col min="29" max="29" width="6.875" style="1" hidden="1" customWidth="1"/>
    <col min="30" max="30" width="8.25" style="1" hidden="1" customWidth="1"/>
    <col min="31" max="31" width="6.375" style="1" hidden="1" customWidth="1"/>
    <col min="32" max="32" width="6.875" style="1" hidden="1" customWidth="1"/>
    <col min="33" max="35" width="8.875" style="1" hidden="1" customWidth="1"/>
    <col min="36" max="36" width="11.125" style="1" customWidth="1"/>
    <col min="37" max="60" width="12.25" style="1" customWidth="1"/>
    <col min="61" max="63" width="11.125" style="1" customWidth="1"/>
    <col min="64" max="268" width="8.875" style="1"/>
    <col min="269" max="269" width="9" style="1" bestFit="1" customWidth="1"/>
    <col min="270" max="270" width="16.625" style="1" bestFit="1" customWidth="1"/>
    <col min="271" max="271" width="11.375" style="1" bestFit="1" customWidth="1"/>
    <col min="272" max="272" width="9.625" style="1" bestFit="1" customWidth="1"/>
    <col min="273" max="273" width="8" style="1" bestFit="1" customWidth="1"/>
    <col min="274" max="274" width="19" style="1" bestFit="1" customWidth="1"/>
    <col min="275" max="275" width="6.375" style="1" bestFit="1" customWidth="1"/>
    <col min="276" max="276" width="11.625" style="1" bestFit="1" customWidth="1"/>
    <col min="277" max="277" width="6.375" style="1" bestFit="1" customWidth="1"/>
    <col min="278" max="278" width="8" style="1" bestFit="1" customWidth="1"/>
    <col min="279" max="281" width="6.5" style="1" bestFit="1" customWidth="1"/>
    <col min="282" max="282" width="8.125" style="1" bestFit="1" customWidth="1"/>
    <col min="283" max="283" width="9.625" style="1" bestFit="1" customWidth="1"/>
    <col min="284" max="284" width="12.625" style="1" bestFit="1" customWidth="1"/>
    <col min="285" max="524" width="8.875" style="1"/>
    <col min="525" max="525" width="9" style="1" bestFit="1" customWidth="1"/>
    <col min="526" max="526" width="16.625" style="1" bestFit="1" customWidth="1"/>
    <col min="527" max="527" width="11.375" style="1" bestFit="1" customWidth="1"/>
    <col min="528" max="528" width="9.625" style="1" bestFit="1" customWidth="1"/>
    <col min="529" max="529" width="8" style="1" bestFit="1" customWidth="1"/>
    <col min="530" max="530" width="19" style="1" bestFit="1" customWidth="1"/>
    <col min="531" max="531" width="6.375" style="1" bestFit="1" customWidth="1"/>
    <col min="532" max="532" width="11.625" style="1" bestFit="1" customWidth="1"/>
    <col min="533" max="533" width="6.375" style="1" bestFit="1" customWidth="1"/>
    <col min="534" max="534" width="8" style="1" bestFit="1" customWidth="1"/>
    <col min="535" max="537" width="6.5" style="1" bestFit="1" customWidth="1"/>
    <col min="538" max="538" width="8.125" style="1" bestFit="1" customWidth="1"/>
    <col min="539" max="539" width="9.625" style="1" bestFit="1" customWidth="1"/>
    <col min="540" max="540" width="12.625" style="1" bestFit="1" customWidth="1"/>
    <col min="541" max="780" width="8.875" style="1"/>
    <col min="781" max="781" width="9" style="1" bestFit="1" customWidth="1"/>
    <col min="782" max="782" width="16.625" style="1" bestFit="1" customWidth="1"/>
    <col min="783" max="783" width="11.375" style="1" bestFit="1" customWidth="1"/>
    <col min="784" max="784" width="9.625" style="1" bestFit="1" customWidth="1"/>
    <col min="785" max="785" width="8" style="1" bestFit="1" customWidth="1"/>
    <col min="786" max="786" width="19" style="1" bestFit="1" customWidth="1"/>
    <col min="787" max="787" width="6.375" style="1" bestFit="1" customWidth="1"/>
    <col min="788" max="788" width="11.625" style="1" bestFit="1" customWidth="1"/>
    <col min="789" max="789" width="6.375" style="1" bestFit="1" customWidth="1"/>
    <col min="790" max="790" width="8" style="1" bestFit="1" customWidth="1"/>
    <col min="791" max="793" width="6.5" style="1" bestFit="1" customWidth="1"/>
    <col min="794" max="794" width="8.125" style="1" bestFit="1" customWidth="1"/>
    <col min="795" max="795" width="9.625" style="1" bestFit="1" customWidth="1"/>
    <col min="796" max="796" width="12.625" style="1" bestFit="1" customWidth="1"/>
    <col min="797" max="1036" width="8.875" style="1"/>
    <col min="1037" max="1037" width="9" style="1" bestFit="1" customWidth="1"/>
    <col min="1038" max="1038" width="16.625" style="1" bestFit="1" customWidth="1"/>
    <col min="1039" max="1039" width="11.375" style="1" bestFit="1" customWidth="1"/>
    <col min="1040" max="1040" width="9.625" style="1" bestFit="1" customWidth="1"/>
    <col min="1041" max="1041" width="8" style="1" bestFit="1" customWidth="1"/>
    <col min="1042" max="1042" width="19" style="1" bestFit="1" customWidth="1"/>
    <col min="1043" max="1043" width="6.375" style="1" bestFit="1" customWidth="1"/>
    <col min="1044" max="1044" width="11.625" style="1" bestFit="1" customWidth="1"/>
    <col min="1045" max="1045" width="6.375" style="1" bestFit="1" customWidth="1"/>
    <col min="1046" max="1046" width="8" style="1" bestFit="1" customWidth="1"/>
    <col min="1047" max="1049" width="6.5" style="1" bestFit="1" customWidth="1"/>
    <col min="1050" max="1050" width="8.125" style="1" bestFit="1" customWidth="1"/>
    <col min="1051" max="1051" width="9.625" style="1" bestFit="1" customWidth="1"/>
    <col min="1052" max="1052" width="12.625" style="1" bestFit="1" customWidth="1"/>
    <col min="1053" max="1292" width="8.875" style="1"/>
    <col min="1293" max="1293" width="9" style="1" bestFit="1" customWidth="1"/>
    <col min="1294" max="1294" width="16.625" style="1" bestFit="1" customWidth="1"/>
    <col min="1295" max="1295" width="11.375" style="1" bestFit="1" customWidth="1"/>
    <col min="1296" max="1296" width="9.625" style="1" bestFit="1" customWidth="1"/>
    <col min="1297" max="1297" width="8" style="1" bestFit="1" customWidth="1"/>
    <col min="1298" max="1298" width="19" style="1" bestFit="1" customWidth="1"/>
    <col min="1299" max="1299" width="6.375" style="1" bestFit="1" customWidth="1"/>
    <col min="1300" max="1300" width="11.625" style="1" bestFit="1" customWidth="1"/>
    <col min="1301" max="1301" width="6.375" style="1" bestFit="1" customWidth="1"/>
    <col min="1302" max="1302" width="8" style="1" bestFit="1" customWidth="1"/>
    <col min="1303" max="1305" width="6.5" style="1" bestFit="1" customWidth="1"/>
    <col min="1306" max="1306" width="8.125" style="1" bestFit="1" customWidth="1"/>
    <col min="1307" max="1307" width="9.625" style="1" bestFit="1" customWidth="1"/>
    <col min="1308" max="1308" width="12.625" style="1" bestFit="1" customWidth="1"/>
    <col min="1309" max="1548" width="8.875" style="1"/>
    <col min="1549" max="1549" width="9" style="1" bestFit="1" customWidth="1"/>
    <col min="1550" max="1550" width="16.625" style="1" bestFit="1" customWidth="1"/>
    <col min="1551" max="1551" width="11.375" style="1" bestFit="1" customWidth="1"/>
    <col min="1552" max="1552" width="9.625" style="1" bestFit="1" customWidth="1"/>
    <col min="1553" max="1553" width="8" style="1" bestFit="1" customWidth="1"/>
    <col min="1554" max="1554" width="19" style="1" bestFit="1" customWidth="1"/>
    <col min="1555" max="1555" width="6.375" style="1" bestFit="1" customWidth="1"/>
    <col min="1556" max="1556" width="11.625" style="1" bestFit="1" customWidth="1"/>
    <col min="1557" max="1557" width="6.375" style="1" bestFit="1" customWidth="1"/>
    <col min="1558" max="1558" width="8" style="1" bestFit="1" customWidth="1"/>
    <col min="1559" max="1561" width="6.5" style="1" bestFit="1" customWidth="1"/>
    <col min="1562" max="1562" width="8.125" style="1" bestFit="1" customWidth="1"/>
    <col min="1563" max="1563" width="9.625" style="1" bestFit="1" customWidth="1"/>
    <col min="1564" max="1564" width="12.625" style="1" bestFit="1" customWidth="1"/>
    <col min="1565" max="1804" width="8.875" style="1"/>
    <col min="1805" max="1805" width="9" style="1" bestFit="1" customWidth="1"/>
    <col min="1806" max="1806" width="16.625" style="1" bestFit="1" customWidth="1"/>
    <col min="1807" max="1807" width="11.375" style="1" bestFit="1" customWidth="1"/>
    <col min="1808" max="1808" width="9.625" style="1" bestFit="1" customWidth="1"/>
    <col min="1809" max="1809" width="8" style="1" bestFit="1" customWidth="1"/>
    <col min="1810" max="1810" width="19" style="1" bestFit="1" customWidth="1"/>
    <col min="1811" max="1811" width="6.375" style="1" bestFit="1" customWidth="1"/>
    <col min="1812" max="1812" width="11.625" style="1" bestFit="1" customWidth="1"/>
    <col min="1813" max="1813" width="6.375" style="1" bestFit="1" customWidth="1"/>
    <col min="1814" max="1814" width="8" style="1" bestFit="1" customWidth="1"/>
    <col min="1815" max="1817" width="6.5" style="1" bestFit="1" customWidth="1"/>
    <col min="1818" max="1818" width="8.125" style="1" bestFit="1" customWidth="1"/>
    <col min="1819" max="1819" width="9.625" style="1" bestFit="1" customWidth="1"/>
    <col min="1820" max="1820" width="12.625" style="1" bestFit="1" customWidth="1"/>
    <col min="1821" max="2060" width="8.875" style="1"/>
    <col min="2061" max="2061" width="9" style="1" bestFit="1" customWidth="1"/>
    <col min="2062" max="2062" width="16.625" style="1" bestFit="1" customWidth="1"/>
    <col min="2063" max="2063" width="11.375" style="1" bestFit="1" customWidth="1"/>
    <col min="2064" max="2064" width="9.625" style="1" bestFit="1" customWidth="1"/>
    <col min="2065" max="2065" width="8" style="1" bestFit="1" customWidth="1"/>
    <col min="2066" max="2066" width="19" style="1" bestFit="1" customWidth="1"/>
    <col min="2067" max="2067" width="6.375" style="1" bestFit="1" customWidth="1"/>
    <col min="2068" max="2068" width="11.625" style="1" bestFit="1" customWidth="1"/>
    <col min="2069" max="2069" width="6.375" style="1" bestFit="1" customWidth="1"/>
    <col min="2070" max="2070" width="8" style="1" bestFit="1" customWidth="1"/>
    <col min="2071" max="2073" width="6.5" style="1" bestFit="1" customWidth="1"/>
    <col min="2074" max="2074" width="8.125" style="1" bestFit="1" customWidth="1"/>
    <col min="2075" max="2075" width="9.625" style="1" bestFit="1" customWidth="1"/>
    <col min="2076" max="2076" width="12.625" style="1" bestFit="1" customWidth="1"/>
    <col min="2077" max="2316" width="8.875" style="1"/>
    <col min="2317" max="2317" width="9" style="1" bestFit="1" customWidth="1"/>
    <col min="2318" max="2318" width="16.625" style="1" bestFit="1" customWidth="1"/>
    <col min="2319" max="2319" width="11.375" style="1" bestFit="1" customWidth="1"/>
    <col min="2320" max="2320" width="9.625" style="1" bestFit="1" customWidth="1"/>
    <col min="2321" max="2321" width="8" style="1" bestFit="1" customWidth="1"/>
    <col min="2322" max="2322" width="19" style="1" bestFit="1" customWidth="1"/>
    <col min="2323" max="2323" width="6.375" style="1" bestFit="1" customWidth="1"/>
    <col min="2324" max="2324" width="11.625" style="1" bestFit="1" customWidth="1"/>
    <col min="2325" max="2325" width="6.375" style="1" bestFit="1" customWidth="1"/>
    <col min="2326" max="2326" width="8" style="1" bestFit="1" customWidth="1"/>
    <col min="2327" max="2329" width="6.5" style="1" bestFit="1" customWidth="1"/>
    <col min="2330" max="2330" width="8.125" style="1" bestFit="1" customWidth="1"/>
    <col min="2331" max="2331" width="9.625" style="1" bestFit="1" customWidth="1"/>
    <col min="2332" max="2332" width="12.625" style="1" bestFit="1" customWidth="1"/>
    <col min="2333" max="2572" width="8.875" style="1"/>
    <col min="2573" max="2573" width="9" style="1" bestFit="1" customWidth="1"/>
    <col min="2574" max="2574" width="16.625" style="1" bestFit="1" customWidth="1"/>
    <col min="2575" max="2575" width="11.375" style="1" bestFit="1" customWidth="1"/>
    <col min="2576" max="2576" width="9.625" style="1" bestFit="1" customWidth="1"/>
    <col min="2577" max="2577" width="8" style="1" bestFit="1" customWidth="1"/>
    <col min="2578" max="2578" width="19" style="1" bestFit="1" customWidth="1"/>
    <col min="2579" max="2579" width="6.375" style="1" bestFit="1" customWidth="1"/>
    <col min="2580" max="2580" width="11.625" style="1" bestFit="1" customWidth="1"/>
    <col min="2581" max="2581" width="6.375" style="1" bestFit="1" customWidth="1"/>
    <col min="2582" max="2582" width="8" style="1" bestFit="1" customWidth="1"/>
    <col min="2583" max="2585" width="6.5" style="1" bestFit="1" customWidth="1"/>
    <col min="2586" max="2586" width="8.125" style="1" bestFit="1" customWidth="1"/>
    <col min="2587" max="2587" width="9.625" style="1" bestFit="1" customWidth="1"/>
    <col min="2588" max="2588" width="12.625" style="1" bestFit="1" customWidth="1"/>
    <col min="2589" max="2828" width="8.875" style="1"/>
    <col min="2829" max="2829" width="9" style="1" bestFit="1" customWidth="1"/>
    <col min="2830" max="2830" width="16.625" style="1" bestFit="1" customWidth="1"/>
    <col min="2831" max="2831" width="11.375" style="1" bestFit="1" customWidth="1"/>
    <col min="2832" max="2832" width="9.625" style="1" bestFit="1" customWidth="1"/>
    <col min="2833" max="2833" width="8" style="1" bestFit="1" customWidth="1"/>
    <col min="2834" max="2834" width="19" style="1" bestFit="1" customWidth="1"/>
    <col min="2835" max="2835" width="6.375" style="1" bestFit="1" customWidth="1"/>
    <col min="2836" max="2836" width="11.625" style="1" bestFit="1" customWidth="1"/>
    <col min="2837" max="2837" width="6.375" style="1" bestFit="1" customWidth="1"/>
    <col min="2838" max="2838" width="8" style="1" bestFit="1" customWidth="1"/>
    <col min="2839" max="2841" width="6.5" style="1" bestFit="1" customWidth="1"/>
    <col min="2842" max="2842" width="8.125" style="1" bestFit="1" customWidth="1"/>
    <col min="2843" max="2843" width="9.625" style="1" bestFit="1" customWidth="1"/>
    <col min="2844" max="2844" width="12.625" style="1" bestFit="1" customWidth="1"/>
    <col min="2845" max="3084" width="8.875" style="1"/>
    <col min="3085" max="3085" width="9" style="1" bestFit="1" customWidth="1"/>
    <col min="3086" max="3086" width="16.625" style="1" bestFit="1" customWidth="1"/>
    <col min="3087" max="3087" width="11.375" style="1" bestFit="1" customWidth="1"/>
    <col min="3088" max="3088" width="9.625" style="1" bestFit="1" customWidth="1"/>
    <col min="3089" max="3089" width="8" style="1" bestFit="1" customWidth="1"/>
    <col min="3090" max="3090" width="19" style="1" bestFit="1" customWidth="1"/>
    <col min="3091" max="3091" width="6.375" style="1" bestFit="1" customWidth="1"/>
    <col min="3092" max="3092" width="11.625" style="1" bestFit="1" customWidth="1"/>
    <col min="3093" max="3093" width="6.375" style="1" bestFit="1" customWidth="1"/>
    <col min="3094" max="3094" width="8" style="1" bestFit="1" customWidth="1"/>
    <col min="3095" max="3097" width="6.5" style="1" bestFit="1" customWidth="1"/>
    <col min="3098" max="3098" width="8.125" style="1" bestFit="1" customWidth="1"/>
    <col min="3099" max="3099" width="9.625" style="1" bestFit="1" customWidth="1"/>
    <col min="3100" max="3100" width="12.625" style="1" bestFit="1" customWidth="1"/>
    <col min="3101" max="3340" width="8.875" style="1"/>
    <col min="3341" max="3341" width="9" style="1" bestFit="1" customWidth="1"/>
    <col min="3342" max="3342" width="16.625" style="1" bestFit="1" customWidth="1"/>
    <col min="3343" max="3343" width="11.375" style="1" bestFit="1" customWidth="1"/>
    <col min="3344" max="3344" width="9.625" style="1" bestFit="1" customWidth="1"/>
    <col min="3345" max="3345" width="8" style="1" bestFit="1" customWidth="1"/>
    <col min="3346" max="3346" width="19" style="1" bestFit="1" customWidth="1"/>
    <col min="3347" max="3347" width="6.375" style="1" bestFit="1" customWidth="1"/>
    <col min="3348" max="3348" width="11.625" style="1" bestFit="1" customWidth="1"/>
    <col min="3349" max="3349" width="6.375" style="1" bestFit="1" customWidth="1"/>
    <col min="3350" max="3350" width="8" style="1" bestFit="1" customWidth="1"/>
    <col min="3351" max="3353" width="6.5" style="1" bestFit="1" customWidth="1"/>
    <col min="3354" max="3354" width="8.125" style="1" bestFit="1" customWidth="1"/>
    <col min="3355" max="3355" width="9.625" style="1" bestFit="1" customWidth="1"/>
    <col min="3356" max="3356" width="12.625" style="1" bestFit="1" customWidth="1"/>
    <col min="3357" max="3596" width="8.875" style="1"/>
    <col min="3597" max="3597" width="9" style="1" bestFit="1" customWidth="1"/>
    <col min="3598" max="3598" width="16.625" style="1" bestFit="1" customWidth="1"/>
    <col min="3599" max="3599" width="11.375" style="1" bestFit="1" customWidth="1"/>
    <col min="3600" max="3600" width="9.625" style="1" bestFit="1" customWidth="1"/>
    <col min="3601" max="3601" width="8" style="1" bestFit="1" customWidth="1"/>
    <col min="3602" max="3602" width="19" style="1" bestFit="1" customWidth="1"/>
    <col min="3603" max="3603" width="6.375" style="1" bestFit="1" customWidth="1"/>
    <col min="3604" max="3604" width="11.625" style="1" bestFit="1" customWidth="1"/>
    <col min="3605" max="3605" width="6.375" style="1" bestFit="1" customWidth="1"/>
    <col min="3606" max="3606" width="8" style="1" bestFit="1" customWidth="1"/>
    <col min="3607" max="3609" width="6.5" style="1" bestFit="1" customWidth="1"/>
    <col min="3610" max="3610" width="8.125" style="1" bestFit="1" customWidth="1"/>
    <col min="3611" max="3611" width="9.625" style="1" bestFit="1" customWidth="1"/>
    <col min="3612" max="3612" width="12.625" style="1" bestFit="1" customWidth="1"/>
    <col min="3613" max="3852" width="8.875" style="1"/>
    <col min="3853" max="3853" width="9" style="1" bestFit="1" customWidth="1"/>
    <col min="3854" max="3854" width="16.625" style="1" bestFit="1" customWidth="1"/>
    <col min="3855" max="3855" width="11.375" style="1" bestFit="1" customWidth="1"/>
    <col min="3856" max="3856" width="9.625" style="1" bestFit="1" customWidth="1"/>
    <col min="3857" max="3857" width="8" style="1" bestFit="1" customWidth="1"/>
    <col min="3858" max="3858" width="19" style="1" bestFit="1" customWidth="1"/>
    <col min="3859" max="3859" width="6.375" style="1" bestFit="1" customWidth="1"/>
    <col min="3860" max="3860" width="11.625" style="1" bestFit="1" customWidth="1"/>
    <col min="3861" max="3861" width="6.375" style="1" bestFit="1" customWidth="1"/>
    <col min="3862" max="3862" width="8" style="1" bestFit="1" customWidth="1"/>
    <col min="3863" max="3865" width="6.5" style="1" bestFit="1" customWidth="1"/>
    <col min="3866" max="3866" width="8.125" style="1" bestFit="1" customWidth="1"/>
    <col min="3867" max="3867" width="9.625" style="1" bestFit="1" customWidth="1"/>
    <col min="3868" max="3868" width="12.625" style="1" bestFit="1" customWidth="1"/>
    <col min="3869" max="4108" width="8.875" style="1"/>
    <col min="4109" max="4109" width="9" style="1" bestFit="1" customWidth="1"/>
    <col min="4110" max="4110" width="16.625" style="1" bestFit="1" customWidth="1"/>
    <col min="4111" max="4111" width="11.375" style="1" bestFit="1" customWidth="1"/>
    <col min="4112" max="4112" width="9.625" style="1" bestFit="1" customWidth="1"/>
    <col min="4113" max="4113" width="8" style="1" bestFit="1" customWidth="1"/>
    <col min="4114" max="4114" width="19" style="1" bestFit="1" customWidth="1"/>
    <col min="4115" max="4115" width="6.375" style="1" bestFit="1" customWidth="1"/>
    <col min="4116" max="4116" width="11.625" style="1" bestFit="1" customWidth="1"/>
    <col min="4117" max="4117" width="6.375" style="1" bestFit="1" customWidth="1"/>
    <col min="4118" max="4118" width="8" style="1" bestFit="1" customWidth="1"/>
    <col min="4119" max="4121" width="6.5" style="1" bestFit="1" customWidth="1"/>
    <col min="4122" max="4122" width="8.125" style="1" bestFit="1" customWidth="1"/>
    <col min="4123" max="4123" width="9.625" style="1" bestFit="1" customWidth="1"/>
    <col min="4124" max="4124" width="12.625" style="1" bestFit="1" customWidth="1"/>
    <col min="4125" max="4364" width="8.875" style="1"/>
    <col min="4365" max="4365" width="9" style="1" bestFit="1" customWidth="1"/>
    <col min="4366" max="4366" width="16.625" style="1" bestFit="1" customWidth="1"/>
    <col min="4367" max="4367" width="11.375" style="1" bestFit="1" customWidth="1"/>
    <col min="4368" max="4368" width="9.625" style="1" bestFit="1" customWidth="1"/>
    <col min="4369" max="4369" width="8" style="1" bestFit="1" customWidth="1"/>
    <col min="4370" max="4370" width="19" style="1" bestFit="1" customWidth="1"/>
    <col min="4371" max="4371" width="6.375" style="1" bestFit="1" customWidth="1"/>
    <col min="4372" max="4372" width="11.625" style="1" bestFit="1" customWidth="1"/>
    <col min="4373" max="4373" width="6.375" style="1" bestFit="1" customWidth="1"/>
    <col min="4374" max="4374" width="8" style="1" bestFit="1" customWidth="1"/>
    <col min="4375" max="4377" width="6.5" style="1" bestFit="1" customWidth="1"/>
    <col min="4378" max="4378" width="8.125" style="1" bestFit="1" customWidth="1"/>
    <col min="4379" max="4379" width="9.625" style="1" bestFit="1" customWidth="1"/>
    <col min="4380" max="4380" width="12.625" style="1" bestFit="1" customWidth="1"/>
    <col min="4381" max="4620" width="8.875" style="1"/>
    <col min="4621" max="4621" width="9" style="1" bestFit="1" customWidth="1"/>
    <col min="4622" max="4622" width="16.625" style="1" bestFit="1" customWidth="1"/>
    <col min="4623" max="4623" width="11.375" style="1" bestFit="1" customWidth="1"/>
    <col min="4624" max="4624" width="9.625" style="1" bestFit="1" customWidth="1"/>
    <col min="4625" max="4625" width="8" style="1" bestFit="1" customWidth="1"/>
    <col min="4626" max="4626" width="19" style="1" bestFit="1" customWidth="1"/>
    <col min="4627" max="4627" width="6.375" style="1" bestFit="1" customWidth="1"/>
    <col min="4628" max="4628" width="11.625" style="1" bestFit="1" customWidth="1"/>
    <col min="4629" max="4629" width="6.375" style="1" bestFit="1" customWidth="1"/>
    <col min="4630" max="4630" width="8" style="1" bestFit="1" customWidth="1"/>
    <col min="4631" max="4633" width="6.5" style="1" bestFit="1" customWidth="1"/>
    <col min="4634" max="4634" width="8.125" style="1" bestFit="1" customWidth="1"/>
    <col min="4635" max="4635" width="9.625" style="1" bestFit="1" customWidth="1"/>
    <col min="4636" max="4636" width="12.625" style="1" bestFit="1" customWidth="1"/>
    <col min="4637" max="4876" width="8.875" style="1"/>
    <col min="4877" max="4877" width="9" style="1" bestFit="1" customWidth="1"/>
    <col min="4878" max="4878" width="16.625" style="1" bestFit="1" customWidth="1"/>
    <col min="4879" max="4879" width="11.375" style="1" bestFit="1" customWidth="1"/>
    <col min="4880" max="4880" width="9.625" style="1" bestFit="1" customWidth="1"/>
    <col min="4881" max="4881" width="8" style="1" bestFit="1" customWidth="1"/>
    <col min="4882" max="4882" width="19" style="1" bestFit="1" customWidth="1"/>
    <col min="4883" max="4883" width="6.375" style="1" bestFit="1" customWidth="1"/>
    <col min="4884" max="4884" width="11.625" style="1" bestFit="1" customWidth="1"/>
    <col min="4885" max="4885" width="6.375" style="1" bestFit="1" customWidth="1"/>
    <col min="4886" max="4886" width="8" style="1" bestFit="1" customWidth="1"/>
    <col min="4887" max="4889" width="6.5" style="1" bestFit="1" customWidth="1"/>
    <col min="4890" max="4890" width="8.125" style="1" bestFit="1" customWidth="1"/>
    <col min="4891" max="4891" width="9.625" style="1" bestFit="1" customWidth="1"/>
    <col min="4892" max="4892" width="12.625" style="1" bestFit="1" customWidth="1"/>
    <col min="4893" max="5132" width="8.875" style="1"/>
    <col min="5133" max="5133" width="9" style="1" bestFit="1" customWidth="1"/>
    <col min="5134" max="5134" width="16.625" style="1" bestFit="1" customWidth="1"/>
    <col min="5135" max="5135" width="11.375" style="1" bestFit="1" customWidth="1"/>
    <col min="5136" max="5136" width="9.625" style="1" bestFit="1" customWidth="1"/>
    <col min="5137" max="5137" width="8" style="1" bestFit="1" customWidth="1"/>
    <col min="5138" max="5138" width="19" style="1" bestFit="1" customWidth="1"/>
    <col min="5139" max="5139" width="6.375" style="1" bestFit="1" customWidth="1"/>
    <col min="5140" max="5140" width="11.625" style="1" bestFit="1" customWidth="1"/>
    <col min="5141" max="5141" width="6.375" style="1" bestFit="1" customWidth="1"/>
    <col min="5142" max="5142" width="8" style="1" bestFit="1" customWidth="1"/>
    <col min="5143" max="5145" width="6.5" style="1" bestFit="1" customWidth="1"/>
    <col min="5146" max="5146" width="8.125" style="1" bestFit="1" customWidth="1"/>
    <col min="5147" max="5147" width="9.625" style="1" bestFit="1" customWidth="1"/>
    <col min="5148" max="5148" width="12.625" style="1" bestFit="1" customWidth="1"/>
    <col min="5149" max="5388" width="8.875" style="1"/>
    <col min="5389" max="5389" width="9" style="1" bestFit="1" customWidth="1"/>
    <col min="5390" max="5390" width="16.625" style="1" bestFit="1" customWidth="1"/>
    <col min="5391" max="5391" width="11.375" style="1" bestFit="1" customWidth="1"/>
    <col min="5392" max="5392" width="9.625" style="1" bestFit="1" customWidth="1"/>
    <col min="5393" max="5393" width="8" style="1" bestFit="1" customWidth="1"/>
    <col min="5394" max="5394" width="19" style="1" bestFit="1" customWidth="1"/>
    <col min="5395" max="5395" width="6.375" style="1" bestFit="1" customWidth="1"/>
    <col min="5396" max="5396" width="11.625" style="1" bestFit="1" customWidth="1"/>
    <col min="5397" max="5397" width="6.375" style="1" bestFit="1" customWidth="1"/>
    <col min="5398" max="5398" width="8" style="1" bestFit="1" customWidth="1"/>
    <col min="5399" max="5401" width="6.5" style="1" bestFit="1" customWidth="1"/>
    <col min="5402" max="5402" width="8.125" style="1" bestFit="1" customWidth="1"/>
    <col min="5403" max="5403" width="9.625" style="1" bestFit="1" customWidth="1"/>
    <col min="5404" max="5404" width="12.625" style="1" bestFit="1" customWidth="1"/>
    <col min="5405" max="5644" width="8.875" style="1"/>
    <col min="5645" max="5645" width="9" style="1" bestFit="1" customWidth="1"/>
    <col min="5646" max="5646" width="16.625" style="1" bestFit="1" customWidth="1"/>
    <col min="5647" max="5647" width="11.375" style="1" bestFit="1" customWidth="1"/>
    <col min="5648" max="5648" width="9.625" style="1" bestFit="1" customWidth="1"/>
    <col min="5649" max="5649" width="8" style="1" bestFit="1" customWidth="1"/>
    <col min="5650" max="5650" width="19" style="1" bestFit="1" customWidth="1"/>
    <col min="5651" max="5651" width="6.375" style="1" bestFit="1" customWidth="1"/>
    <col min="5652" max="5652" width="11.625" style="1" bestFit="1" customWidth="1"/>
    <col min="5653" max="5653" width="6.375" style="1" bestFit="1" customWidth="1"/>
    <col min="5654" max="5654" width="8" style="1" bestFit="1" customWidth="1"/>
    <col min="5655" max="5657" width="6.5" style="1" bestFit="1" customWidth="1"/>
    <col min="5658" max="5658" width="8.125" style="1" bestFit="1" customWidth="1"/>
    <col min="5659" max="5659" width="9.625" style="1" bestFit="1" customWidth="1"/>
    <col min="5660" max="5660" width="12.625" style="1" bestFit="1" customWidth="1"/>
    <col min="5661" max="5900" width="8.875" style="1"/>
    <col min="5901" max="5901" width="9" style="1" bestFit="1" customWidth="1"/>
    <col min="5902" max="5902" width="16.625" style="1" bestFit="1" customWidth="1"/>
    <col min="5903" max="5903" width="11.375" style="1" bestFit="1" customWidth="1"/>
    <col min="5904" max="5904" width="9.625" style="1" bestFit="1" customWidth="1"/>
    <col min="5905" max="5905" width="8" style="1" bestFit="1" customWidth="1"/>
    <col min="5906" max="5906" width="19" style="1" bestFit="1" customWidth="1"/>
    <col min="5907" max="5907" width="6.375" style="1" bestFit="1" customWidth="1"/>
    <col min="5908" max="5908" width="11.625" style="1" bestFit="1" customWidth="1"/>
    <col min="5909" max="5909" width="6.375" style="1" bestFit="1" customWidth="1"/>
    <col min="5910" max="5910" width="8" style="1" bestFit="1" customWidth="1"/>
    <col min="5911" max="5913" width="6.5" style="1" bestFit="1" customWidth="1"/>
    <col min="5914" max="5914" width="8.125" style="1" bestFit="1" customWidth="1"/>
    <col min="5915" max="5915" width="9.625" style="1" bestFit="1" customWidth="1"/>
    <col min="5916" max="5916" width="12.625" style="1" bestFit="1" customWidth="1"/>
    <col min="5917" max="6156" width="8.875" style="1"/>
    <col min="6157" max="6157" width="9" style="1" bestFit="1" customWidth="1"/>
    <col min="6158" max="6158" width="16.625" style="1" bestFit="1" customWidth="1"/>
    <col min="6159" max="6159" width="11.375" style="1" bestFit="1" customWidth="1"/>
    <col min="6160" max="6160" width="9.625" style="1" bestFit="1" customWidth="1"/>
    <col min="6161" max="6161" width="8" style="1" bestFit="1" customWidth="1"/>
    <col min="6162" max="6162" width="19" style="1" bestFit="1" customWidth="1"/>
    <col min="6163" max="6163" width="6.375" style="1" bestFit="1" customWidth="1"/>
    <col min="6164" max="6164" width="11.625" style="1" bestFit="1" customWidth="1"/>
    <col min="6165" max="6165" width="6.375" style="1" bestFit="1" customWidth="1"/>
    <col min="6166" max="6166" width="8" style="1" bestFit="1" customWidth="1"/>
    <col min="6167" max="6169" width="6.5" style="1" bestFit="1" customWidth="1"/>
    <col min="6170" max="6170" width="8.125" style="1" bestFit="1" customWidth="1"/>
    <col min="6171" max="6171" width="9.625" style="1" bestFit="1" customWidth="1"/>
    <col min="6172" max="6172" width="12.625" style="1" bestFit="1" customWidth="1"/>
    <col min="6173" max="6412" width="8.875" style="1"/>
    <col min="6413" max="6413" width="9" style="1" bestFit="1" customWidth="1"/>
    <col min="6414" max="6414" width="16.625" style="1" bestFit="1" customWidth="1"/>
    <col min="6415" max="6415" width="11.375" style="1" bestFit="1" customWidth="1"/>
    <col min="6416" max="6416" width="9.625" style="1" bestFit="1" customWidth="1"/>
    <col min="6417" max="6417" width="8" style="1" bestFit="1" customWidth="1"/>
    <col min="6418" max="6418" width="19" style="1" bestFit="1" customWidth="1"/>
    <col min="6419" max="6419" width="6.375" style="1" bestFit="1" customWidth="1"/>
    <col min="6420" max="6420" width="11.625" style="1" bestFit="1" customWidth="1"/>
    <col min="6421" max="6421" width="6.375" style="1" bestFit="1" customWidth="1"/>
    <col min="6422" max="6422" width="8" style="1" bestFit="1" customWidth="1"/>
    <col min="6423" max="6425" width="6.5" style="1" bestFit="1" customWidth="1"/>
    <col min="6426" max="6426" width="8.125" style="1" bestFit="1" customWidth="1"/>
    <col min="6427" max="6427" width="9.625" style="1" bestFit="1" customWidth="1"/>
    <col min="6428" max="6428" width="12.625" style="1" bestFit="1" customWidth="1"/>
    <col min="6429" max="6668" width="8.875" style="1"/>
    <col min="6669" max="6669" width="9" style="1" bestFit="1" customWidth="1"/>
    <col min="6670" max="6670" width="16.625" style="1" bestFit="1" customWidth="1"/>
    <col min="6671" max="6671" width="11.375" style="1" bestFit="1" customWidth="1"/>
    <col min="6672" max="6672" width="9.625" style="1" bestFit="1" customWidth="1"/>
    <col min="6673" max="6673" width="8" style="1" bestFit="1" customWidth="1"/>
    <col min="6674" max="6674" width="19" style="1" bestFit="1" customWidth="1"/>
    <col min="6675" max="6675" width="6.375" style="1" bestFit="1" customWidth="1"/>
    <col min="6676" max="6676" width="11.625" style="1" bestFit="1" customWidth="1"/>
    <col min="6677" max="6677" width="6.375" style="1" bestFit="1" customWidth="1"/>
    <col min="6678" max="6678" width="8" style="1" bestFit="1" customWidth="1"/>
    <col min="6679" max="6681" width="6.5" style="1" bestFit="1" customWidth="1"/>
    <col min="6682" max="6682" width="8.125" style="1" bestFit="1" customWidth="1"/>
    <col min="6683" max="6683" width="9.625" style="1" bestFit="1" customWidth="1"/>
    <col min="6684" max="6684" width="12.625" style="1" bestFit="1" customWidth="1"/>
    <col min="6685" max="6924" width="8.875" style="1"/>
    <col min="6925" max="6925" width="9" style="1" bestFit="1" customWidth="1"/>
    <col min="6926" max="6926" width="16.625" style="1" bestFit="1" customWidth="1"/>
    <col min="6927" max="6927" width="11.375" style="1" bestFit="1" customWidth="1"/>
    <col min="6928" max="6928" width="9.625" style="1" bestFit="1" customWidth="1"/>
    <col min="6929" max="6929" width="8" style="1" bestFit="1" customWidth="1"/>
    <col min="6930" max="6930" width="19" style="1" bestFit="1" customWidth="1"/>
    <col min="6931" max="6931" width="6.375" style="1" bestFit="1" customWidth="1"/>
    <col min="6932" max="6932" width="11.625" style="1" bestFit="1" customWidth="1"/>
    <col min="6933" max="6933" width="6.375" style="1" bestFit="1" customWidth="1"/>
    <col min="6934" max="6934" width="8" style="1" bestFit="1" customWidth="1"/>
    <col min="6935" max="6937" width="6.5" style="1" bestFit="1" customWidth="1"/>
    <col min="6938" max="6938" width="8.125" style="1" bestFit="1" customWidth="1"/>
    <col min="6939" max="6939" width="9.625" style="1" bestFit="1" customWidth="1"/>
    <col min="6940" max="6940" width="12.625" style="1" bestFit="1" customWidth="1"/>
    <col min="6941" max="7180" width="8.875" style="1"/>
    <col min="7181" max="7181" width="9" style="1" bestFit="1" customWidth="1"/>
    <col min="7182" max="7182" width="16.625" style="1" bestFit="1" customWidth="1"/>
    <col min="7183" max="7183" width="11.375" style="1" bestFit="1" customWidth="1"/>
    <col min="7184" max="7184" width="9.625" style="1" bestFit="1" customWidth="1"/>
    <col min="7185" max="7185" width="8" style="1" bestFit="1" customWidth="1"/>
    <col min="7186" max="7186" width="19" style="1" bestFit="1" customWidth="1"/>
    <col min="7187" max="7187" width="6.375" style="1" bestFit="1" customWidth="1"/>
    <col min="7188" max="7188" width="11.625" style="1" bestFit="1" customWidth="1"/>
    <col min="7189" max="7189" width="6.375" style="1" bestFit="1" customWidth="1"/>
    <col min="7190" max="7190" width="8" style="1" bestFit="1" customWidth="1"/>
    <col min="7191" max="7193" width="6.5" style="1" bestFit="1" customWidth="1"/>
    <col min="7194" max="7194" width="8.125" style="1" bestFit="1" customWidth="1"/>
    <col min="7195" max="7195" width="9.625" style="1" bestFit="1" customWidth="1"/>
    <col min="7196" max="7196" width="12.625" style="1" bestFit="1" customWidth="1"/>
    <col min="7197" max="7436" width="8.875" style="1"/>
    <col min="7437" max="7437" width="9" style="1" bestFit="1" customWidth="1"/>
    <col min="7438" max="7438" width="16.625" style="1" bestFit="1" customWidth="1"/>
    <col min="7439" max="7439" width="11.375" style="1" bestFit="1" customWidth="1"/>
    <col min="7440" max="7440" width="9.625" style="1" bestFit="1" customWidth="1"/>
    <col min="7441" max="7441" width="8" style="1" bestFit="1" customWidth="1"/>
    <col min="7442" max="7442" width="19" style="1" bestFit="1" customWidth="1"/>
    <col min="7443" max="7443" width="6.375" style="1" bestFit="1" customWidth="1"/>
    <col min="7444" max="7444" width="11.625" style="1" bestFit="1" customWidth="1"/>
    <col min="7445" max="7445" width="6.375" style="1" bestFit="1" customWidth="1"/>
    <col min="7446" max="7446" width="8" style="1" bestFit="1" customWidth="1"/>
    <col min="7447" max="7449" width="6.5" style="1" bestFit="1" customWidth="1"/>
    <col min="7450" max="7450" width="8.125" style="1" bestFit="1" customWidth="1"/>
    <col min="7451" max="7451" width="9.625" style="1" bestFit="1" customWidth="1"/>
    <col min="7452" max="7452" width="12.625" style="1" bestFit="1" customWidth="1"/>
    <col min="7453" max="7692" width="8.875" style="1"/>
    <col min="7693" max="7693" width="9" style="1" bestFit="1" customWidth="1"/>
    <col min="7694" max="7694" width="16.625" style="1" bestFit="1" customWidth="1"/>
    <col min="7695" max="7695" width="11.375" style="1" bestFit="1" customWidth="1"/>
    <col min="7696" max="7696" width="9.625" style="1" bestFit="1" customWidth="1"/>
    <col min="7697" max="7697" width="8" style="1" bestFit="1" customWidth="1"/>
    <col min="7698" max="7698" width="19" style="1" bestFit="1" customWidth="1"/>
    <col min="7699" max="7699" width="6.375" style="1" bestFit="1" customWidth="1"/>
    <col min="7700" max="7700" width="11.625" style="1" bestFit="1" customWidth="1"/>
    <col min="7701" max="7701" width="6.375" style="1" bestFit="1" customWidth="1"/>
    <col min="7702" max="7702" width="8" style="1" bestFit="1" customWidth="1"/>
    <col min="7703" max="7705" width="6.5" style="1" bestFit="1" customWidth="1"/>
    <col min="7706" max="7706" width="8.125" style="1" bestFit="1" customWidth="1"/>
    <col min="7707" max="7707" width="9.625" style="1" bestFit="1" customWidth="1"/>
    <col min="7708" max="7708" width="12.625" style="1" bestFit="1" customWidth="1"/>
    <col min="7709" max="7948" width="8.875" style="1"/>
    <col min="7949" max="7949" width="9" style="1" bestFit="1" customWidth="1"/>
    <col min="7950" max="7950" width="16.625" style="1" bestFit="1" customWidth="1"/>
    <col min="7951" max="7951" width="11.375" style="1" bestFit="1" customWidth="1"/>
    <col min="7952" max="7952" width="9.625" style="1" bestFit="1" customWidth="1"/>
    <col min="7953" max="7953" width="8" style="1" bestFit="1" customWidth="1"/>
    <col min="7954" max="7954" width="19" style="1" bestFit="1" customWidth="1"/>
    <col min="7955" max="7955" width="6.375" style="1" bestFit="1" customWidth="1"/>
    <col min="7956" max="7956" width="11.625" style="1" bestFit="1" customWidth="1"/>
    <col min="7957" max="7957" width="6.375" style="1" bestFit="1" customWidth="1"/>
    <col min="7958" max="7958" width="8" style="1" bestFit="1" customWidth="1"/>
    <col min="7959" max="7961" width="6.5" style="1" bestFit="1" customWidth="1"/>
    <col min="7962" max="7962" width="8.125" style="1" bestFit="1" customWidth="1"/>
    <col min="7963" max="7963" width="9.625" style="1" bestFit="1" customWidth="1"/>
    <col min="7964" max="7964" width="12.625" style="1" bestFit="1" customWidth="1"/>
    <col min="7965" max="8204" width="8.875" style="1"/>
    <col min="8205" max="8205" width="9" style="1" bestFit="1" customWidth="1"/>
    <col min="8206" max="8206" width="16.625" style="1" bestFit="1" customWidth="1"/>
    <col min="8207" max="8207" width="11.375" style="1" bestFit="1" customWidth="1"/>
    <col min="8208" max="8208" width="9.625" style="1" bestFit="1" customWidth="1"/>
    <col min="8209" max="8209" width="8" style="1" bestFit="1" customWidth="1"/>
    <col min="8210" max="8210" width="19" style="1" bestFit="1" customWidth="1"/>
    <col min="8211" max="8211" width="6.375" style="1" bestFit="1" customWidth="1"/>
    <col min="8212" max="8212" width="11.625" style="1" bestFit="1" customWidth="1"/>
    <col min="8213" max="8213" width="6.375" style="1" bestFit="1" customWidth="1"/>
    <col min="8214" max="8214" width="8" style="1" bestFit="1" customWidth="1"/>
    <col min="8215" max="8217" width="6.5" style="1" bestFit="1" customWidth="1"/>
    <col min="8218" max="8218" width="8.125" style="1" bestFit="1" customWidth="1"/>
    <col min="8219" max="8219" width="9.625" style="1" bestFit="1" customWidth="1"/>
    <col min="8220" max="8220" width="12.625" style="1" bestFit="1" customWidth="1"/>
    <col min="8221" max="8460" width="8.875" style="1"/>
    <col min="8461" max="8461" width="9" style="1" bestFit="1" customWidth="1"/>
    <col min="8462" max="8462" width="16.625" style="1" bestFit="1" customWidth="1"/>
    <col min="8463" max="8463" width="11.375" style="1" bestFit="1" customWidth="1"/>
    <col min="8464" max="8464" width="9.625" style="1" bestFit="1" customWidth="1"/>
    <col min="8465" max="8465" width="8" style="1" bestFit="1" customWidth="1"/>
    <col min="8466" max="8466" width="19" style="1" bestFit="1" customWidth="1"/>
    <col min="8467" max="8467" width="6.375" style="1" bestFit="1" customWidth="1"/>
    <col min="8468" max="8468" width="11.625" style="1" bestFit="1" customWidth="1"/>
    <col min="8469" max="8469" width="6.375" style="1" bestFit="1" customWidth="1"/>
    <col min="8470" max="8470" width="8" style="1" bestFit="1" customWidth="1"/>
    <col min="8471" max="8473" width="6.5" style="1" bestFit="1" customWidth="1"/>
    <col min="8474" max="8474" width="8.125" style="1" bestFit="1" customWidth="1"/>
    <col min="8475" max="8475" width="9.625" style="1" bestFit="1" customWidth="1"/>
    <col min="8476" max="8476" width="12.625" style="1" bestFit="1" customWidth="1"/>
    <col min="8477" max="8716" width="8.875" style="1"/>
    <col min="8717" max="8717" width="9" style="1" bestFit="1" customWidth="1"/>
    <col min="8718" max="8718" width="16.625" style="1" bestFit="1" customWidth="1"/>
    <col min="8719" max="8719" width="11.375" style="1" bestFit="1" customWidth="1"/>
    <col min="8720" max="8720" width="9.625" style="1" bestFit="1" customWidth="1"/>
    <col min="8721" max="8721" width="8" style="1" bestFit="1" customWidth="1"/>
    <col min="8722" max="8722" width="19" style="1" bestFit="1" customWidth="1"/>
    <col min="8723" max="8723" width="6.375" style="1" bestFit="1" customWidth="1"/>
    <col min="8724" max="8724" width="11.625" style="1" bestFit="1" customWidth="1"/>
    <col min="8725" max="8725" width="6.375" style="1" bestFit="1" customWidth="1"/>
    <col min="8726" max="8726" width="8" style="1" bestFit="1" customWidth="1"/>
    <col min="8727" max="8729" width="6.5" style="1" bestFit="1" customWidth="1"/>
    <col min="8730" max="8730" width="8.125" style="1" bestFit="1" customWidth="1"/>
    <col min="8731" max="8731" width="9.625" style="1" bestFit="1" customWidth="1"/>
    <col min="8732" max="8732" width="12.625" style="1" bestFit="1" customWidth="1"/>
    <col min="8733" max="8972" width="8.875" style="1"/>
    <col min="8973" max="8973" width="9" style="1" bestFit="1" customWidth="1"/>
    <col min="8974" max="8974" width="16.625" style="1" bestFit="1" customWidth="1"/>
    <col min="8975" max="8975" width="11.375" style="1" bestFit="1" customWidth="1"/>
    <col min="8976" max="8976" width="9.625" style="1" bestFit="1" customWidth="1"/>
    <col min="8977" max="8977" width="8" style="1" bestFit="1" customWidth="1"/>
    <col min="8978" max="8978" width="19" style="1" bestFit="1" customWidth="1"/>
    <col min="8979" max="8979" width="6.375" style="1" bestFit="1" customWidth="1"/>
    <col min="8980" max="8980" width="11.625" style="1" bestFit="1" customWidth="1"/>
    <col min="8981" max="8981" width="6.375" style="1" bestFit="1" customWidth="1"/>
    <col min="8982" max="8982" width="8" style="1" bestFit="1" customWidth="1"/>
    <col min="8983" max="8985" width="6.5" style="1" bestFit="1" customWidth="1"/>
    <col min="8986" max="8986" width="8.125" style="1" bestFit="1" customWidth="1"/>
    <col min="8987" max="8987" width="9.625" style="1" bestFit="1" customWidth="1"/>
    <col min="8988" max="8988" width="12.625" style="1" bestFit="1" customWidth="1"/>
    <col min="8989" max="9228" width="8.875" style="1"/>
    <col min="9229" max="9229" width="9" style="1" bestFit="1" customWidth="1"/>
    <col min="9230" max="9230" width="16.625" style="1" bestFit="1" customWidth="1"/>
    <col min="9231" max="9231" width="11.375" style="1" bestFit="1" customWidth="1"/>
    <col min="9232" max="9232" width="9.625" style="1" bestFit="1" customWidth="1"/>
    <col min="9233" max="9233" width="8" style="1" bestFit="1" customWidth="1"/>
    <col min="9234" max="9234" width="19" style="1" bestFit="1" customWidth="1"/>
    <col min="9235" max="9235" width="6.375" style="1" bestFit="1" customWidth="1"/>
    <col min="9236" max="9236" width="11.625" style="1" bestFit="1" customWidth="1"/>
    <col min="9237" max="9237" width="6.375" style="1" bestFit="1" customWidth="1"/>
    <col min="9238" max="9238" width="8" style="1" bestFit="1" customWidth="1"/>
    <col min="9239" max="9241" width="6.5" style="1" bestFit="1" customWidth="1"/>
    <col min="9242" max="9242" width="8.125" style="1" bestFit="1" customWidth="1"/>
    <col min="9243" max="9243" width="9.625" style="1" bestFit="1" customWidth="1"/>
    <col min="9244" max="9244" width="12.625" style="1" bestFit="1" customWidth="1"/>
    <col min="9245" max="9484" width="8.875" style="1"/>
    <col min="9485" max="9485" width="9" style="1" bestFit="1" customWidth="1"/>
    <col min="9486" max="9486" width="16.625" style="1" bestFit="1" customWidth="1"/>
    <col min="9487" max="9487" width="11.375" style="1" bestFit="1" customWidth="1"/>
    <col min="9488" max="9488" width="9.625" style="1" bestFit="1" customWidth="1"/>
    <col min="9489" max="9489" width="8" style="1" bestFit="1" customWidth="1"/>
    <col min="9490" max="9490" width="19" style="1" bestFit="1" customWidth="1"/>
    <col min="9491" max="9491" width="6.375" style="1" bestFit="1" customWidth="1"/>
    <col min="9492" max="9492" width="11.625" style="1" bestFit="1" customWidth="1"/>
    <col min="9493" max="9493" width="6.375" style="1" bestFit="1" customWidth="1"/>
    <col min="9494" max="9494" width="8" style="1" bestFit="1" customWidth="1"/>
    <col min="9495" max="9497" width="6.5" style="1" bestFit="1" customWidth="1"/>
    <col min="9498" max="9498" width="8.125" style="1" bestFit="1" customWidth="1"/>
    <col min="9499" max="9499" width="9.625" style="1" bestFit="1" customWidth="1"/>
    <col min="9500" max="9500" width="12.625" style="1" bestFit="1" customWidth="1"/>
    <col min="9501" max="9740" width="8.875" style="1"/>
    <col min="9741" max="9741" width="9" style="1" bestFit="1" customWidth="1"/>
    <col min="9742" max="9742" width="16.625" style="1" bestFit="1" customWidth="1"/>
    <col min="9743" max="9743" width="11.375" style="1" bestFit="1" customWidth="1"/>
    <col min="9744" max="9744" width="9.625" style="1" bestFit="1" customWidth="1"/>
    <col min="9745" max="9745" width="8" style="1" bestFit="1" customWidth="1"/>
    <col min="9746" max="9746" width="19" style="1" bestFit="1" customWidth="1"/>
    <col min="9747" max="9747" width="6.375" style="1" bestFit="1" customWidth="1"/>
    <col min="9748" max="9748" width="11.625" style="1" bestFit="1" customWidth="1"/>
    <col min="9749" max="9749" width="6.375" style="1" bestFit="1" customWidth="1"/>
    <col min="9750" max="9750" width="8" style="1" bestFit="1" customWidth="1"/>
    <col min="9751" max="9753" width="6.5" style="1" bestFit="1" customWidth="1"/>
    <col min="9754" max="9754" width="8.125" style="1" bestFit="1" customWidth="1"/>
    <col min="9755" max="9755" width="9.625" style="1" bestFit="1" customWidth="1"/>
    <col min="9756" max="9756" width="12.625" style="1" bestFit="1" customWidth="1"/>
    <col min="9757" max="9996" width="8.875" style="1"/>
    <col min="9997" max="9997" width="9" style="1" bestFit="1" customWidth="1"/>
    <col min="9998" max="9998" width="16.625" style="1" bestFit="1" customWidth="1"/>
    <col min="9999" max="9999" width="11.375" style="1" bestFit="1" customWidth="1"/>
    <col min="10000" max="10000" width="9.625" style="1" bestFit="1" customWidth="1"/>
    <col min="10001" max="10001" width="8" style="1" bestFit="1" customWidth="1"/>
    <col min="10002" max="10002" width="19" style="1" bestFit="1" customWidth="1"/>
    <col min="10003" max="10003" width="6.375" style="1" bestFit="1" customWidth="1"/>
    <col min="10004" max="10004" width="11.625" style="1" bestFit="1" customWidth="1"/>
    <col min="10005" max="10005" width="6.375" style="1" bestFit="1" customWidth="1"/>
    <col min="10006" max="10006" width="8" style="1" bestFit="1" customWidth="1"/>
    <col min="10007" max="10009" width="6.5" style="1" bestFit="1" customWidth="1"/>
    <col min="10010" max="10010" width="8.125" style="1" bestFit="1" customWidth="1"/>
    <col min="10011" max="10011" width="9.625" style="1" bestFit="1" customWidth="1"/>
    <col min="10012" max="10012" width="12.625" style="1" bestFit="1" customWidth="1"/>
    <col min="10013" max="10252" width="8.875" style="1"/>
    <col min="10253" max="10253" width="9" style="1" bestFit="1" customWidth="1"/>
    <col min="10254" max="10254" width="16.625" style="1" bestFit="1" customWidth="1"/>
    <col min="10255" max="10255" width="11.375" style="1" bestFit="1" customWidth="1"/>
    <col min="10256" max="10256" width="9.625" style="1" bestFit="1" customWidth="1"/>
    <col min="10257" max="10257" width="8" style="1" bestFit="1" customWidth="1"/>
    <col min="10258" max="10258" width="19" style="1" bestFit="1" customWidth="1"/>
    <col min="10259" max="10259" width="6.375" style="1" bestFit="1" customWidth="1"/>
    <col min="10260" max="10260" width="11.625" style="1" bestFit="1" customWidth="1"/>
    <col min="10261" max="10261" width="6.375" style="1" bestFit="1" customWidth="1"/>
    <col min="10262" max="10262" width="8" style="1" bestFit="1" customWidth="1"/>
    <col min="10263" max="10265" width="6.5" style="1" bestFit="1" customWidth="1"/>
    <col min="10266" max="10266" width="8.125" style="1" bestFit="1" customWidth="1"/>
    <col min="10267" max="10267" width="9.625" style="1" bestFit="1" customWidth="1"/>
    <col min="10268" max="10268" width="12.625" style="1" bestFit="1" customWidth="1"/>
    <col min="10269" max="10508" width="8.875" style="1"/>
    <col min="10509" max="10509" width="9" style="1" bestFit="1" customWidth="1"/>
    <col min="10510" max="10510" width="16.625" style="1" bestFit="1" customWidth="1"/>
    <col min="10511" max="10511" width="11.375" style="1" bestFit="1" customWidth="1"/>
    <col min="10512" max="10512" width="9.625" style="1" bestFit="1" customWidth="1"/>
    <col min="10513" max="10513" width="8" style="1" bestFit="1" customWidth="1"/>
    <col min="10514" max="10514" width="19" style="1" bestFit="1" customWidth="1"/>
    <col min="10515" max="10515" width="6.375" style="1" bestFit="1" customWidth="1"/>
    <col min="10516" max="10516" width="11.625" style="1" bestFit="1" customWidth="1"/>
    <col min="10517" max="10517" width="6.375" style="1" bestFit="1" customWidth="1"/>
    <col min="10518" max="10518" width="8" style="1" bestFit="1" customWidth="1"/>
    <col min="10519" max="10521" width="6.5" style="1" bestFit="1" customWidth="1"/>
    <col min="10522" max="10522" width="8.125" style="1" bestFit="1" customWidth="1"/>
    <col min="10523" max="10523" width="9.625" style="1" bestFit="1" customWidth="1"/>
    <col min="10524" max="10524" width="12.625" style="1" bestFit="1" customWidth="1"/>
    <col min="10525" max="10764" width="8.875" style="1"/>
    <col min="10765" max="10765" width="9" style="1" bestFit="1" customWidth="1"/>
    <col min="10766" max="10766" width="16.625" style="1" bestFit="1" customWidth="1"/>
    <col min="10767" max="10767" width="11.375" style="1" bestFit="1" customWidth="1"/>
    <col min="10768" max="10768" width="9.625" style="1" bestFit="1" customWidth="1"/>
    <col min="10769" max="10769" width="8" style="1" bestFit="1" customWidth="1"/>
    <col min="10770" max="10770" width="19" style="1" bestFit="1" customWidth="1"/>
    <col min="10771" max="10771" width="6.375" style="1" bestFit="1" customWidth="1"/>
    <col min="10772" max="10772" width="11.625" style="1" bestFit="1" customWidth="1"/>
    <col min="10773" max="10773" width="6.375" style="1" bestFit="1" customWidth="1"/>
    <col min="10774" max="10774" width="8" style="1" bestFit="1" customWidth="1"/>
    <col min="10775" max="10777" width="6.5" style="1" bestFit="1" customWidth="1"/>
    <col min="10778" max="10778" width="8.125" style="1" bestFit="1" customWidth="1"/>
    <col min="10779" max="10779" width="9.625" style="1" bestFit="1" customWidth="1"/>
    <col min="10780" max="10780" width="12.625" style="1" bestFit="1" customWidth="1"/>
    <col min="10781" max="11020" width="8.875" style="1"/>
    <col min="11021" max="11021" width="9" style="1" bestFit="1" customWidth="1"/>
    <col min="11022" max="11022" width="16.625" style="1" bestFit="1" customWidth="1"/>
    <col min="11023" max="11023" width="11.375" style="1" bestFit="1" customWidth="1"/>
    <col min="11024" max="11024" width="9.625" style="1" bestFit="1" customWidth="1"/>
    <col min="11025" max="11025" width="8" style="1" bestFit="1" customWidth="1"/>
    <col min="11026" max="11026" width="19" style="1" bestFit="1" customWidth="1"/>
    <col min="11027" max="11027" width="6.375" style="1" bestFit="1" customWidth="1"/>
    <col min="11028" max="11028" width="11.625" style="1" bestFit="1" customWidth="1"/>
    <col min="11029" max="11029" width="6.375" style="1" bestFit="1" customWidth="1"/>
    <col min="11030" max="11030" width="8" style="1" bestFit="1" customWidth="1"/>
    <col min="11031" max="11033" width="6.5" style="1" bestFit="1" customWidth="1"/>
    <col min="11034" max="11034" width="8.125" style="1" bestFit="1" customWidth="1"/>
    <col min="11035" max="11035" width="9.625" style="1" bestFit="1" customWidth="1"/>
    <col min="11036" max="11036" width="12.625" style="1" bestFit="1" customWidth="1"/>
    <col min="11037" max="11276" width="8.875" style="1"/>
    <col min="11277" max="11277" width="9" style="1" bestFit="1" customWidth="1"/>
    <col min="11278" max="11278" width="16.625" style="1" bestFit="1" customWidth="1"/>
    <col min="11279" max="11279" width="11.375" style="1" bestFit="1" customWidth="1"/>
    <col min="11280" max="11280" width="9.625" style="1" bestFit="1" customWidth="1"/>
    <col min="11281" max="11281" width="8" style="1" bestFit="1" customWidth="1"/>
    <col min="11282" max="11282" width="19" style="1" bestFit="1" customWidth="1"/>
    <col min="11283" max="11283" width="6.375" style="1" bestFit="1" customWidth="1"/>
    <col min="11284" max="11284" width="11.625" style="1" bestFit="1" customWidth="1"/>
    <col min="11285" max="11285" width="6.375" style="1" bestFit="1" customWidth="1"/>
    <col min="11286" max="11286" width="8" style="1" bestFit="1" customWidth="1"/>
    <col min="11287" max="11289" width="6.5" style="1" bestFit="1" customWidth="1"/>
    <col min="11290" max="11290" width="8.125" style="1" bestFit="1" customWidth="1"/>
    <col min="11291" max="11291" width="9.625" style="1" bestFit="1" customWidth="1"/>
    <col min="11292" max="11292" width="12.625" style="1" bestFit="1" customWidth="1"/>
    <col min="11293" max="11532" width="8.875" style="1"/>
    <col min="11533" max="11533" width="9" style="1" bestFit="1" customWidth="1"/>
    <col min="11534" max="11534" width="16.625" style="1" bestFit="1" customWidth="1"/>
    <col min="11535" max="11535" width="11.375" style="1" bestFit="1" customWidth="1"/>
    <col min="11536" max="11536" width="9.625" style="1" bestFit="1" customWidth="1"/>
    <col min="11537" max="11537" width="8" style="1" bestFit="1" customWidth="1"/>
    <col min="11538" max="11538" width="19" style="1" bestFit="1" customWidth="1"/>
    <col min="11539" max="11539" width="6.375" style="1" bestFit="1" customWidth="1"/>
    <col min="11540" max="11540" width="11.625" style="1" bestFit="1" customWidth="1"/>
    <col min="11541" max="11541" width="6.375" style="1" bestFit="1" customWidth="1"/>
    <col min="11542" max="11542" width="8" style="1" bestFit="1" customWidth="1"/>
    <col min="11543" max="11545" width="6.5" style="1" bestFit="1" customWidth="1"/>
    <col min="11546" max="11546" width="8.125" style="1" bestFit="1" customWidth="1"/>
    <col min="11547" max="11547" width="9.625" style="1" bestFit="1" customWidth="1"/>
    <col min="11548" max="11548" width="12.625" style="1" bestFit="1" customWidth="1"/>
    <col min="11549" max="11788" width="8.875" style="1"/>
    <col min="11789" max="11789" width="9" style="1" bestFit="1" customWidth="1"/>
    <col min="11790" max="11790" width="16.625" style="1" bestFit="1" customWidth="1"/>
    <col min="11791" max="11791" width="11.375" style="1" bestFit="1" customWidth="1"/>
    <col min="11792" max="11792" width="9.625" style="1" bestFit="1" customWidth="1"/>
    <col min="11793" max="11793" width="8" style="1" bestFit="1" customWidth="1"/>
    <col min="11794" max="11794" width="19" style="1" bestFit="1" customWidth="1"/>
    <col min="11795" max="11795" width="6.375" style="1" bestFit="1" customWidth="1"/>
    <col min="11796" max="11796" width="11.625" style="1" bestFit="1" customWidth="1"/>
    <col min="11797" max="11797" width="6.375" style="1" bestFit="1" customWidth="1"/>
    <col min="11798" max="11798" width="8" style="1" bestFit="1" customWidth="1"/>
    <col min="11799" max="11801" width="6.5" style="1" bestFit="1" customWidth="1"/>
    <col min="11802" max="11802" width="8.125" style="1" bestFit="1" customWidth="1"/>
    <col min="11803" max="11803" width="9.625" style="1" bestFit="1" customWidth="1"/>
    <col min="11804" max="11804" width="12.625" style="1" bestFit="1" customWidth="1"/>
    <col min="11805" max="12044" width="8.875" style="1"/>
    <col min="12045" max="12045" width="9" style="1" bestFit="1" customWidth="1"/>
    <col min="12046" max="12046" width="16.625" style="1" bestFit="1" customWidth="1"/>
    <col min="12047" max="12047" width="11.375" style="1" bestFit="1" customWidth="1"/>
    <col min="12048" max="12048" width="9.625" style="1" bestFit="1" customWidth="1"/>
    <col min="12049" max="12049" width="8" style="1" bestFit="1" customWidth="1"/>
    <col min="12050" max="12050" width="19" style="1" bestFit="1" customWidth="1"/>
    <col min="12051" max="12051" width="6.375" style="1" bestFit="1" customWidth="1"/>
    <col min="12052" max="12052" width="11.625" style="1" bestFit="1" customWidth="1"/>
    <col min="12053" max="12053" width="6.375" style="1" bestFit="1" customWidth="1"/>
    <col min="12054" max="12054" width="8" style="1" bestFit="1" customWidth="1"/>
    <col min="12055" max="12057" width="6.5" style="1" bestFit="1" customWidth="1"/>
    <col min="12058" max="12058" width="8.125" style="1" bestFit="1" customWidth="1"/>
    <col min="12059" max="12059" width="9.625" style="1" bestFit="1" customWidth="1"/>
    <col min="12060" max="12060" width="12.625" style="1" bestFit="1" customWidth="1"/>
    <col min="12061" max="12300" width="8.875" style="1"/>
    <col min="12301" max="12301" width="9" style="1" bestFit="1" customWidth="1"/>
    <col min="12302" max="12302" width="16.625" style="1" bestFit="1" customWidth="1"/>
    <col min="12303" max="12303" width="11.375" style="1" bestFit="1" customWidth="1"/>
    <col min="12304" max="12304" width="9.625" style="1" bestFit="1" customWidth="1"/>
    <col min="12305" max="12305" width="8" style="1" bestFit="1" customWidth="1"/>
    <col min="12306" max="12306" width="19" style="1" bestFit="1" customWidth="1"/>
    <col min="12307" max="12307" width="6.375" style="1" bestFit="1" customWidth="1"/>
    <col min="12308" max="12308" width="11.625" style="1" bestFit="1" customWidth="1"/>
    <col min="12309" max="12309" width="6.375" style="1" bestFit="1" customWidth="1"/>
    <col min="12310" max="12310" width="8" style="1" bestFit="1" customWidth="1"/>
    <col min="12311" max="12313" width="6.5" style="1" bestFit="1" customWidth="1"/>
    <col min="12314" max="12314" width="8.125" style="1" bestFit="1" customWidth="1"/>
    <col min="12315" max="12315" width="9.625" style="1" bestFit="1" customWidth="1"/>
    <col min="12316" max="12316" width="12.625" style="1" bestFit="1" customWidth="1"/>
    <col min="12317" max="12556" width="8.875" style="1"/>
    <col min="12557" max="12557" width="9" style="1" bestFit="1" customWidth="1"/>
    <col min="12558" max="12558" width="16.625" style="1" bestFit="1" customWidth="1"/>
    <col min="12559" max="12559" width="11.375" style="1" bestFit="1" customWidth="1"/>
    <col min="12560" max="12560" width="9.625" style="1" bestFit="1" customWidth="1"/>
    <col min="12561" max="12561" width="8" style="1" bestFit="1" customWidth="1"/>
    <col min="12562" max="12562" width="19" style="1" bestFit="1" customWidth="1"/>
    <col min="12563" max="12563" width="6.375" style="1" bestFit="1" customWidth="1"/>
    <col min="12564" max="12564" width="11.625" style="1" bestFit="1" customWidth="1"/>
    <col min="12565" max="12565" width="6.375" style="1" bestFit="1" customWidth="1"/>
    <col min="12566" max="12566" width="8" style="1" bestFit="1" customWidth="1"/>
    <col min="12567" max="12569" width="6.5" style="1" bestFit="1" customWidth="1"/>
    <col min="12570" max="12570" width="8.125" style="1" bestFit="1" customWidth="1"/>
    <col min="12571" max="12571" width="9.625" style="1" bestFit="1" customWidth="1"/>
    <col min="12572" max="12572" width="12.625" style="1" bestFit="1" customWidth="1"/>
    <col min="12573" max="12812" width="8.875" style="1"/>
    <col min="12813" max="12813" width="9" style="1" bestFit="1" customWidth="1"/>
    <col min="12814" max="12814" width="16.625" style="1" bestFit="1" customWidth="1"/>
    <col min="12815" max="12815" width="11.375" style="1" bestFit="1" customWidth="1"/>
    <col min="12816" max="12816" width="9.625" style="1" bestFit="1" customWidth="1"/>
    <col min="12817" max="12817" width="8" style="1" bestFit="1" customWidth="1"/>
    <col min="12818" max="12818" width="19" style="1" bestFit="1" customWidth="1"/>
    <col min="12819" max="12819" width="6.375" style="1" bestFit="1" customWidth="1"/>
    <col min="12820" max="12820" width="11.625" style="1" bestFit="1" customWidth="1"/>
    <col min="12821" max="12821" width="6.375" style="1" bestFit="1" customWidth="1"/>
    <col min="12822" max="12822" width="8" style="1" bestFit="1" customWidth="1"/>
    <col min="12823" max="12825" width="6.5" style="1" bestFit="1" customWidth="1"/>
    <col min="12826" max="12826" width="8.125" style="1" bestFit="1" customWidth="1"/>
    <col min="12827" max="12827" width="9.625" style="1" bestFit="1" customWidth="1"/>
    <col min="12828" max="12828" width="12.625" style="1" bestFit="1" customWidth="1"/>
    <col min="12829" max="13068" width="8.875" style="1"/>
    <col min="13069" max="13069" width="9" style="1" bestFit="1" customWidth="1"/>
    <col min="13070" max="13070" width="16.625" style="1" bestFit="1" customWidth="1"/>
    <col min="13071" max="13071" width="11.375" style="1" bestFit="1" customWidth="1"/>
    <col min="13072" max="13072" width="9.625" style="1" bestFit="1" customWidth="1"/>
    <col min="13073" max="13073" width="8" style="1" bestFit="1" customWidth="1"/>
    <col min="13074" max="13074" width="19" style="1" bestFit="1" customWidth="1"/>
    <col min="13075" max="13075" width="6.375" style="1" bestFit="1" customWidth="1"/>
    <col min="13076" max="13076" width="11.625" style="1" bestFit="1" customWidth="1"/>
    <col min="13077" max="13077" width="6.375" style="1" bestFit="1" customWidth="1"/>
    <col min="13078" max="13078" width="8" style="1" bestFit="1" customWidth="1"/>
    <col min="13079" max="13081" width="6.5" style="1" bestFit="1" customWidth="1"/>
    <col min="13082" max="13082" width="8.125" style="1" bestFit="1" customWidth="1"/>
    <col min="13083" max="13083" width="9.625" style="1" bestFit="1" customWidth="1"/>
    <col min="13084" max="13084" width="12.625" style="1" bestFit="1" customWidth="1"/>
    <col min="13085" max="13324" width="8.875" style="1"/>
    <col min="13325" max="13325" width="9" style="1" bestFit="1" customWidth="1"/>
    <col min="13326" max="13326" width="16.625" style="1" bestFit="1" customWidth="1"/>
    <col min="13327" max="13327" width="11.375" style="1" bestFit="1" customWidth="1"/>
    <col min="13328" max="13328" width="9.625" style="1" bestFit="1" customWidth="1"/>
    <col min="13329" max="13329" width="8" style="1" bestFit="1" customWidth="1"/>
    <col min="13330" max="13330" width="19" style="1" bestFit="1" customWidth="1"/>
    <col min="13331" max="13331" width="6.375" style="1" bestFit="1" customWidth="1"/>
    <col min="13332" max="13332" width="11.625" style="1" bestFit="1" customWidth="1"/>
    <col min="13333" max="13333" width="6.375" style="1" bestFit="1" customWidth="1"/>
    <col min="13334" max="13334" width="8" style="1" bestFit="1" customWidth="1"/>
    <col min="13335" max="13337" width="6.5" style="1" bestFit="1" customWidth="1"/>
    <col min="13338" max="13338" width="8.125" style="1" bestFit="1" customWidth="1"/>
    <col min="13339" max="13339" width="9.625" style="1" bestFit="1" customWidth="1"/>
    <col min="13340" max="13340" width="12.625" style="1" bestFit="1" customWidth="1"/>
    <col min="13341" max="13580" width="8.875" style="1"/>
    <col min="13581" max="13581" width="9" style="1" bestFit="1" customWidth="1"/>
    <col min="13582" max="13582" width="16.625" style="1" bestFit="1" customWidth="1"/>
    <col min="13583" max="13583" width="11.375" style="1" bestFit="1" customWidth="1"/>
    <col min="13584" max="13584" width="9.625" style="1" bestFit="1" customWidth="1"/>
    <col min="13585" max="13585" width="8" style="1" bestFit="1" customWidth="1"/>
    <col min="13586" max="13586" width="19" style="1" bestFit="1" customWidth="1"/>
    <col min="13587" max="13587" width="6.375" style="1" bestFit="1" customWidth="1"/>
    <col min="13588" max="13588" width="11.625" style="1" bestFit="1" customWidth="1"/>
    <col min="13589" max="13589" width="6.375" style="1" bestFit="1" customWidth="1"/>
    <col min="13590" max="13590" width="8" style="1" bestFit="1" customWidth="1"/>
    <col min="13591" max="13593" width="6.5" style="1" bestFit="1" customWidth="1"/>
    <col min="13594" max="13594" width="8.125" style="1" bestFit="1" customWidth="1"/>
    <col min="13595" max="13595" width="9.625" style="1" bestFit="1" customWidth="1"/>
    <col min="13596" max="13596" width="12.625" style="1" bestFit="1" customWidth="1"/>
    <col min="13597" max="13836" width="8.875" style="1"/>
    <col min="13837" max="13837" width="9" style="1" bestFit="1" customWidth="1"/>
    <col min="13838" max="13838" width="16.625" style="1" bestFit="1" customWidth="1"/>
    <col min="13839" max="13839" width="11.375" style="1" bestFit="1" customWidth="1"/>
    <col min="13840" max="13840" width="9.625" style="1" bestFit="1" customWidth="1"/>
    <col min="13841" max="13841" width="8" style="1" bestFit="1" customWidth="1"/>
    <col min="13842" max="13842" width="19" style="1" bestFit="1" customWidth="1"/>
    <col min="13843" max="13843" width="6.375" style="1" bestFit="1" customWidth="1"/>
    <col min="13844" max="13844" width="11.625" style="1" bestFit="1" customWidth="1"/>
    <col min="13845" max="13845" width="6.375" style="1" bestFit="1" customWidth="1"/>
    <col min="13846" max="13846" width="8" style="1" bestFit="1" customWidth="1"/>
    <col min="13847" max="13849" width="6.5" style="1" bestFit="1" customWidth="1"/>
    <col min="13850" max="13850" width="8.125" style="1" bestFit="1" customWidth="1"/>
    <col min="13851" max="13851" width="9.625" style="1" bestFit="1" customWidth="1"/>
    <col min="13852" max="13852" width="12.625" style="1" bestFit="1" customWidth="1"/>
    <col min="13853" max="14092" width="8.875" style="1"/>
    <col min="14093" max="14093" width="9" style="1" bestFit="1" customWidth="1"/>
    <col min="14094" max="14094" width="16.625" style="1" bestFit="1" customWidth="1"/>
    <col min="14095" max="14095" width="11.375" style="1" bestFit="1" customWidth="1"/>
    <col min="14096" max="14096" width="9.625" style="1" bestFit="1" customWidth="1"/>
    <col min="14097" max="14097" width="8" style="1" bestFit="1" customWidth="1"/>
    <col min="14098" max="14098" width="19" style="1" bestFit="1" customWidth="1"/>
    <col min="14099" max="14099" width="6.375" style="1" bestFit="1" customWidth="1"/>
    <col min="14100" max="14100" width="11.625" style="1" bestFit="1" customWidth="1"/>
    <col min="14101" max="14101" width="6.375" style="1" bestFit="1" customWidth="1"/>
    <col min="14102" max="14102" width="8" style="1" bestFit="1" customWidth="1"/>
    <col min="14103" max="14105" width="6.5" style="1" bestFit="1" customWidth="1"/>
    <col min="14106" max="14106" width="8.125" style="1" bestFit="1" customWidth="1"/>
    <col min="14107" max="14107" width="9.625" style="1" bestFit="1" customWidth="1"/>
    <col min="14108" max="14108" width="12.625" style="1" bestFit="1" customWidth="1"/>
    <col min="14109" max="14348" width="8.875" style="1"/>
    <col min="14349" max="14349" width="9" style="1" bestFit="1" customWidth="1"/>
    <col min="14350" max="14350" width="16.625" style="1" bestFit="1" customWidth="1"/>
    <col min="14351" max="14351" width="11.375" style="1" bestFit="1" customWidth="1"/>
    <col min="14352" max="14352" width="9.625" style="1" bestFit="1" customWidth="1"/>
    <col min="14353" max="14353" width="8" style="1" bestFit="1" customWidth="1"/>
    <col min="14354" max="14354" width="19" style="1" bestFit="1" customWidth="1"/>
    <col min="14355" max="14355" width="6.375" style="1" bestFit="1" customWidth="1"/>
    <col min="14356" max="14356" width="11.625" style="1" bestFit="1" customWidth="1"/>
    <col min="14357" max="14357" width="6.375" style="1" bestFit="1" customWidth="1"/>
    <col min="14358" max="14358" width="8" style="1" bestFit="1" customWidth="1"/>
    <col min="14359" max="14361" width="6.5" style="1" bestFit="1" customWidth="1"/>
    <col min="14362" max="14362" width="8.125" style="1" bestFit="1" customWidth="1"/>
    <col min="14363" max="14363" width="9.625" style="1" bestFit="1" customWidth="1"/>
    <col min="14364" max="14364" width="12.625" style="1" bestFit="1" customWidth="1"/>
    <col min="14365" max="14604" width="8.875" style="1"/>
    <col min="14605" max="14605" width="9" style="1" bestFit="1" customWidth="1"/>
    <col min="14606" max="14606" width="16.625" style="1" bestFit="1" customWidth="1"/>
    <col min="14607" max="14607" width="11.375" style="1" bestFit="1" customWidth="1"/>
    <col min="14608" max="14608" width="9.625" style="1" bestFit="1" customWidth="1"/>
    <col min="14609" max="14609" width="8" style="1" bestFit="1" customWidth="1"/>
    <col min="14610" max="14610" width="19" style="1" bestFit="1" customWidth="1"/>
    <col min="14611" max="14611" width="6.375" style="1" bestFit="1" customWidth="1"/>
    <col min="14612" max="14612" width="11.625" style="1" bestFit="1" customWidth="1"/>
    <col min="14613" max="14613" width="6.375" style="1" bestFit="1" customWidth="1"/>
    <col min="14614" max="14614" width="8" style="1" bestFit="1" customWidth="1"/>
    <col min="14615" max="14617" width="6.5" style="1" bestFit="1" customWidth="1"/>
    <col min="14618" max="14618" width="8.125" style="1" bestFit="1" customWidth="1"/>
    <col min="14619" max="14619" width="9.625" style="1" bestFit="1" customWidth="1"/>
    <col min="14620" max="14620" width="12.625" style="1" bestFit="1" customWidth="1"/>
    <col min="14621" max="14860" width="8.875" style="1"/>
    <col min="14861" max="14861" width="9" style="1" bestFit="1" customWidth="1"/>
    <col min="14862" max="14862" width="16.625" style="1" bestFit="1" customWidth="1"/>
    <col min="14863" max="14863" width="11.375" style="1" bestFit="1" customWidth="1"/>
    <col min="14864" max="14864" width="9.625" style="1" bestFit="1" customWidth="1"/>
    <col min="14865" max="14865" width="8" style="1" bestFit="1" customWidth="1"/>
    <col min="14866" max="14866" width="19" style="1" bestFit="1" customWidth="1"/>
    <col min="14867" max="14867" width="6.375" style="1" bestFit="1" customWidth="1"/>
    <col min="14868" max="14868" width="11.625" style="1" bestFit="1" customWidth="1"/>
    <col min="14869" max="14869" width="6.375" style="1" bestFit="1" customWidth="1"/>
    <col min="14870" max="14870" width="8" style="1" bestFit="1" customWidth="1"/>
    <col min="14871" max="14873" width="6.5" style="1" bestFit="1" customWidth="1"/>
    <col min="14874" max="14874" width="8.125" style="1" bestFit="1" customWidth="1"/>
    <col min="14875" max="14875" width="9.625" style="1" bestFit="1" customWidth="1"/>
    <col min="14876" max="14876" width="12.625" style="1" bestFit="1" customWidth="1"/>
    <col min="14877" max="15116" width="8.875" style="1"/>
    <col min="15117" max="15117" width="9" style="1" bestFit="1" customWidth="1"/>
    <col min="15118" max="15118" width="16.625" style="1" bestFit="1" customWidth="1"/>
    <col min="15119" max="15119" width="11.375" style="1" bestFit="1" customWidth="1"/>
    <col min="15120" max="15120" width="9.625" style="1" bestFit="1" customWidth="1"/>
    <col min="15121" max="15121" width="8" style="1" bestFit="1" customWidth="1"/>
    <col min="15122" max="15122" width="19" style="1" bestFit="1" customWidth="1"/>
    <col min="15123" max="15123" width="6.375" style="1" bestFit="1" customWidth="1"/>
    <col min="15124" max="15124" width="11.625" style="1" bestFit="1" customWidth="1"/>
    <col min="15125" max="15125" width="6.375" style="1" bestFit="1" customWidth="1"/>
    <col min="15126" max="15126" width="8" style="1" bestFit="1" customWidth="1"/>
    <col min="15127" max="15129" width="6.5" style="1" bestFit="1" customWidth="1"/>
    <col min="15130" max="15130" width="8.125" style="1" bestFit="1" customWidth="1"/>
    <col min="15131" max="15131" width="9.625" style="1" bestFit="1" customWidth="1"/>
    <col min="15132" max="15132" width="12.625" style="1" bestFit="1" customWidth="1"/>
    <col min="15133" max="15372" width="8.875" style="1"/>
    <col min="15373" max="15373" width="9" style="1" bestFit="1" customWidth="1"/>
    <col min="15374" max="15374" width="16.625" style="1" bestFit="1" customWidth="1"/>
    <col min="15375" max="15375" width="11.375" style="1" bestFit="1" customWidth="1"/>
    <col min="15376" max="15376" width="9.625" style="1" bestFit="1" customWidth="1"/>
    <col min="15377" max="15377" width="8" style="1" bestFit="1" customWidth="1"/>
    <col min="15378" max="15378" width="19" style="1" bestFit="1" customWidth="1"/>
    <col min="15379" max="15379" width="6.375" style="1" bestFit="1" customWidth="1"/>
    <col min="15380" max="15380" width="11.625" style="1" bestFit="1" customWidth="1"/>
    <col min="15381" max="15381" width="6.375" style="1" bestFit="1" customWidth="1"/>
    <col min="15382" max="15382" width="8" style="1" bestFit="1" customWidth="1"/>
    <col min="15383" max="15385" width="6.5" style="1" bestFit="1" customWidth="1"/>
    <col min="15386" max="15386" width="8.125" style="1" bestFit="1" customWidth="1"/>
    <col min="15387" max="15387" width="9.625" style="1" bestFit="1" customWidth="1"/>
    <col min="15388" max="15388" width="12.625" style="1" bestFit="1" customWidth="1"/>
    <col min="15389" max="15628" width="8.875" style="1"/>
    <col min="15629" max="15629" width="9" style="1" bestFit="1" customWidth="1"/>
    <col min="15630" max="15630" width="16.625" style="1" bestFit="1" customWidth="1"/>
    <col min="15631" max="15631" width="11.375" style="1" bestFit="1" customWidth="1"/>
    <col min="15632" max="15632" width="9.625" style="1" bestFit="1" customWidth="1"/>
    <col min="15633" max="15633" width="8" style="1" bestFit="1" customWidth="1"/>
    <col min="15634" max="15634" width="19" style="1" bestFit="1" customWidth="1"/>
    <col min="15635" max="15635" width="6.375" style="1" bestFit="1" customWidth="1"/>
    <col min="15636" max="15636" width="11.625" style="1" bestFit="1" customWidth="1"/>
    <col min="15637" max="15637" width="6.375" style="1" bestFit="1" customWidth="1"/>
    <col min="15638" max="15638" width="8" style="1" bestFit="1" customWidth="1"/>
    <col min="15639" max="15641" width="6.5" style="1" bestFit="1" customWidth="1"/>
    <col min="15642" max="15642" width="8.125" style="1" bestFit="1" customWidth="1"/>
    <col min="15643" max="15643" width="9.625" style="1" bestFit="1" customWidth="1"/>
    <col min="15644" max="15644" width="12.625" style="1" bestFit="1" customWidth="1"/>
    <col min="15645" max="15884" width="8.875" style="1"/>
    <col min="15885" max="15885" width="9" style="1" bestFit="1" customWidth="1"/>
    <col min="15886" max="15886" width="16.625" style="1" bestFit="1" customWidth="1"/>
    <col min="15887" max="15887" width="11.375" style="1" bestFit="1" customWidth="1"/>
    <col min="15888" max="15888" width="9.625" style="1" bestFit="1" customWidth="1"/>
    <col min="15889" max="15889" width="8" style="1" bestFit="1" customWidth="1"/>
    <col min="15890" max="15890" width="19" style="1" bestFit="1" customWidth="1"/>
    <col min="15891" max="15891" width="6.375" style="1" bestFit="1" customWidth="1"/>
    <col min="15892" max="15892" width="11.625" style="1" bestFit="1" customWidth="1"/>
    <col min="15893" max="15893" width="6.375" style="1" bestFit="1" customWidth="1"/>
    <col min="15894" max="15894" width="8" style="1" bestFit="1" customWidth="1"/>
    <col min="15895" max="15897" width="6.5" style="1" bestFit="1" customWidth="1"/>
    <col min="15898" max="15898" width="8.125" style="1" bestFit="1" customWidth="1"/>
    <col min="15899" max="15899" width="9.625" style="1" bestFit="1" customWidth="1"/>
    <col min="15900" max="15900" width="12.625" style="1" bestFit="1" customWidth="1"/>
    <col min="15901" max="16140" width="8.875" style="1"/>
    <col min="16141" max="16141" width="9" style="1" bestFit="1" customWidth="1"/>
    <col min="16142" max="16142" width="16.625" style="1" bestFit="1" customWidth="1"/>
    <col min="16143" max="16143" width="11.375" style="1" bestFit="1" customWidth="1"/>
    <col min="16144" max="16144" width="9.625" style="1" bestFit="1" customWidth="1"/>
    <col min="16145" max="16145" width="8" style="1" bestFit="1" customWidth="1"/>
    <col min="16146" max="16146" width="19" style="1" bestFit="1" customWidth="1"/>
    <col min="16147" max="16147" width="6.375" style="1" bestFit="1" customWidth="1"/>
    <col min="16148" max="16148" width="11.625" style="1" bestFit="1" customWidth="1"/>
    <col min="16149" max="16149" width="6.375" style="1" bestFit="1" customWidth="1"/>
    <col min="16150" max="16150" width="8" style="1" bestFit="1" customWidth="1"/>
    <col min="16151" max="16153" width="6.5" style="1" bestFit="1" customWidth="1"/>
    <col min="16154" max="16154" width="8.125" style="1" bestFit="1" customWidth="1"/>
    <col min="16155" max="16155" width="9.625" style="1" bestFit="1" customWidth="1"/>
    <col min="16156" max="16156" width="12.625" style="1" bestFit="1" customWidth="1"/>
    <col min="16157" max="16384" width="8.875" style="1"/>
  </cols>
  <sheetData>
    <row r="1" spans="1:101" ht="88.5" customHeight="1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J1" s="300" t="s">
        <v>470</v>
      </c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</row>
    <row r="2" spans="1:101" ht="88.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</row>
    <row r="3" spans="1:101" ht="14.2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</row>
    <row r="4" spans="1:101" s="73" customFormat="1" ht="41.2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J4" s="301" t="s">
        <v>472</v>
      </c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</row>
    <row r="5" spans="1:101" s="73" customFormat="1" ht="41.2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J5" s="301" t="s">
        <v>469</v>
      </c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</row>
    <row r="6" spans="1:101" s="73" customFormat="1" ht="33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J6" s="302" t="s">
        <v>531</v>
      </c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</row>
    <row r="7" spans="1:101" s="73" customFormat="1" ht="33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</row>
    <row r="8" spans="1:101" s="73" customFormat="1" ht="33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</row>
    <row r="9" spans="1:101" s="73" customFormat="1" ht="33" customHeight="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</row>
    <row r="10" spans="1:101" ht="33" customHeigh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</row>
    <row r="11" spans="1:101" ht="18" customHeigh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74"/>
      <c r="BF11" s="74"/>
      <c r="BG11" s="74"/>
      <c r="BH11" s="74"/>
      <c r="BI11" s="74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</row>
    <row r="12" spans="1:101" ht="30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J12" s="73"/>
      <c r="AK12" s="122"/>
      <c r="AL12" s="303" t="s">
        <v>517</v>
      </c>
      <c r="AM12" s="303"/>
      <c r="AN12" s="303"/>
      <c r="AO12" s="303"/>
      <c r="AP12" s="182"/>
      <c r="AQ12" s="73"/>
      <c r="AR12" s="73"/>
      <c r="AS12" s="182"/>
      <c r="AT12" s="182"/>
      <c r="AU12" s="303" t="s">
        <v>518</v>
      </c>
      <c r="AV12" s="303"/>
      <c r="AW12" s="303"/>
      <c r="AX12" s="303"/>
      <c r="AY12" s="182"/>
      <c r="AZ12" s="182"/>
      <c r="BA12" s="73"/>
      <c r="BB12" s="73"/>
      <c r="BC12" s="182"/>
      <c r="BD12" s="303" t="s">
        <v>519</v>
      </c>
      <c r="BE12" s="303"/>
      <c r="BF12" s="303"/>
      <c r="BG12" s="303"/>
      <c r="BH12" s="122"/>
      <c r="BI12" s="73"/>
    </row>
    <row r="13" spans="1:101" ht="30" customHeight="1" thickBot="1">
      <c r="A13" s="104"/>
      <c r="AJ13" s="73"/>
      <c r="AK13" s="182"/>
      <c r="AL13" s="182"/>
      <c r="AM13" s="182"/>
      <c r="AN13" s="182"/>
      <c r="AO13" s="182"/>
      <c r="AP13" s="182"/>
      <c r="AQ13" s="73"/>
      <c r="AR13" s="73"/>
      <c r="AS13" s="182"/>
      <c r="AT13" s="182"/>
      <c r="AU13" s="182"/>
      <c r="AV13" s="182"/>
      <c r="AW13" s="182"/>
      <c r="AX13" s="182"/>
      <c r="AY13" s="182"/>
      <c r="AZ13" s="182"/>
      <c r="BA13" s="73"/>
      <c r="BB13" s="73"/>
      <c r="BC13" s="182"/>
      <c r="BD13" s="182"/>
      <c r="BE13" s="182"/>
      <c r="BF13" s="182"/>
      <c r="BG13" s="182"/>
      <c r="BH13" s="182"/>
      <c r="BI13" s="73"/>
    </row>
    <row r="14" spans="1:101" s="109" customFormat="1" ht="30" customHeight="1">
      <c r="A14" s="2" t="s">
        <v>1</v>
      </c>
      <c r="B14" s="3" t="s">
        <v>2</v>
      </c>
      <c r="C14" s="3"/>
      <c r="D14" s="3" t="s">
        <v>3</v>
      </c>
      <c r="E14" s="4" t="s">
        <v>4</v>
      </c>
      <c r="F14" s="4"/>
      <c r="G14" s="4" t="s">
        <v>5</v>
      </c>
      <c r="H14" s="4"/>
      <c r="I14" s="4" t="s">
        <v>6</v>
      </c>
      <c r="J14" s="4"/>
      <c r="K14" s="4" t="s">
        <v>7</v>
      </c>
      <c r="L14" s="4" t="s">
        <v>6</v>
      </c>
      <c r="M14" s="4"/>
      <c r="N14" s="4" t="s">
        <v>7</v>
      </c>
      <c r="O14" s="4" t="s">
        <v>6</v>
      </c>
      <c r="P14" s="4"/>
      <c r="Q14" s="4" t="s">
        <v>7</v>
      </c>
      <c r="R14" s="4" t="s">
        <v>6</v>
      </c>
      <c r="S14" s="4"/>
      <c r="T14" s="4" t="s">
        <v>7</v>
      </c>
      <c r="U14" s="4" t="s">
        <v>6</v>
      </c>
      <c r="V14" s="4"/>
      <c r="W14" s="4" t="s">
        <v>7</v>
      </c>
      <c r="X14" s="4" t="s">
        <v>6</v>
      </c>
      <c r="Y14" s="4"/>
      <c r="Z14" s="4" t="s">
        <v>7</v>
      </c>
      <c r="AA14" s="4" t="s">
        <v>6</v>
      </c>
      <c r="AB14" s="4"/>
      <c r="AC14" s="4" t="s">
        <v>7</v>
      </c>
      <c r="AD14" s="4" t="s">
        <v>6</v>
      </c>
      <c r="AE14" s="4"/>
      <c r="AF14" s="5" t="s">
        <v>7</v>
      </c>
      <c r="AJ14" s="122"/>
      <c r="AK14" s="182"/>
      <c r="AL14" s="182"/>
      <c r="AM14" s="182"/>
      <c r="AN14" s="182"/>
      <c r="AO14" s="182"/>
      <c r="AP14" s="182"/>
      <c r="AQ14" s="122"/>
      <c r="AR14" s="122"/>
      <c r="AS14" s="182"/>
      <c r="AT14" s="182"/>
      <c r="AU14" s="182"/>
      <c r="AV14" s="182"/>
      <c r="AW14" s="182"/>
      <c r="AX14" s="182"/>
      <c r="AY14" s="182"/>
      <c r="AZ14" s="182"/>
      <c r="BA14" s="122"/>
      <c r="BB14" s="122"/>
      <c r="BC14" s="182"/>
      <c r="BD14" s="182"/>
      <c r="BE14" s="182"/>
      <c r="BF14" s="182"/>
      <c r="BG14" s="182"/>
      <c r="BH14" s="182"/>
      <c r="BI14" s="122"/>
    </row>
    <row r="15" spans="1:101" s="109" customFormat="1" ht="30" customHeight="1">
      <c r="A15" s="6">
        <v>1</v>
      </c>
      <c r="B15" s="7" t="s">
        <v>8</v>
      </c>
      <c r="C15" s="7"/>
      <c r="D15" s="7"/>
      <c r="E15" s="7" t="s">
        <v>9</v>
      </c>
      <c r="F15" s="7" t="s">
        <v>10</v>
      </c>
      <c r="G15" s="7" t="s">
        <v>11</v>
      </c>
      <c r="H15" s="7" t="s">
        <v>10</v>
      </c>
      <c r="I15" s="7" t="s">
        <v>12</v>
      </c>
      <c r="J15" s="7" t="s">
        <v>10</v>
      </c>
      <c r="K15" s="7">
        <f>106-58</f>
        <v>48</v>
      </c>
      <c r="L15" s="7" t="s">
        <v>13</v>
      </c>
      <c r="M15" s="7" t="s">
        <v>14</v>
      </c>
      <c r="N15" s="7">
        <f>106-57</f>
        <v>49</v>
      </c>
      <c r="O15" s="7" t="s">
        <v>15</v>
      </c>
      <c r="P15" s="7" t="s">
        <v>16</v>
      </c>
      <c r="Q15" s="7">
        <f>106-47</f>
        <v>59</v>
      </c>
      <c r="R15" s="7" t="s">
        <v>17</v>
      </c>
      <c r="S15" s="7" t="s">
        <v>10</v>
      </c>
      <c r="T15" s="7">
        <f>106-50</f>
        <v>56</v>
      </c>
      <c r="U15" s="7" t="s">
        <v>18</v>
      </c>
      <c r="V15" s="7" t="s">
        <v>10</v>
      </c>
      <c r="W15" s="7">
        <f>106-51</f>
        <v>55</v>
      </c>
      <c r="X15" s="7" t="s">
        <v>19</v>
      </c>
      <c r="Y15" s="7" t="s">
        <v>10</v>
      </c>
      <c r="Z15" s="7">
        <f>106-55</f>
        <v>51</v>
      </c>
      <c r="AA15" s="7" t="s">
        <v>20</v>
      </c>
      <c r="AB15" s="7" t="s">
        <v>16</v>
      </c>
      <c r="AC15" s="7">
        <f>106-57</f>
        <v>49</v>
      </c>
      <c r="AD15" s="7" t="s">
        <v>21</v>
      </c>
      <c r="AE15" s="7" t="s">
        <v>22</v>
      </c>
      <c r="AF15" s="8" t="s">
        <v>23</v>
      </c>
      <c r="AJ15" s="122"/>
      <c r="AK15" s="182"/>
      <c r="AL15" s="182"/>
      <c r="AM15" s="182"/>
      <c r="AN15" s="182"/>
      <c r="AO15" s="182"/>
      <c r="AP15" s="182"/>
      <c r="AQ15" s="122"/>
      <c r="AR15" s="122"/>
      <c r="AS15" s="182"/>
      <c r="AT15" s="182"/>
      <c r="AU15" s="182"/>
      <c r="AV15" s="182"/>
      <c r="AW15" s="182"/>
      <c r="AX15" s="182"/>
      <c r="AY15" s="182"/>
      <c r="AZ15" s="182"/>
      <c r="BA15" s="122"/>
      <c r="BB15" s="122"/>
      <c r="BC15" s="182"/>
      <c r="BD15" s="182"/>
      <c r="BE15" s="182"/>
      <c r="BF15" s="182"/>
      <c r="BG15" s="182"/>
      <c r="BH15" s="182"/>
      <c r="BI15" s="122"/>
    </row>
    <row r="16" spans="1:101" s="109" customFormat="1" ht="33.75" customHeight="1">
      <c r="A16" s="6">
        <v>2</v>
      </c>
      <c r="B16" s="7" t="s">
        <v>24</v>
      </c>
      <c r="C16" s="7"/>
      <c r="D16" s="7"/>
      <c r="E16" s="7" t="s">
        <v>25</v>
      </c>
      <c r="F16" s="7" t="s">
        <v>22</v>
      </c>
      <c r="G16" s="7" t="s">
        <v>26</v>
      </c>
      <c r="H16" s="7" t="s">
        <v>14</v>
      </c>
      <c r="I16" s="7" t="s">
        <v>27</v>
      </c>
      <c r="J16" s="7" t="s">
        <v>14</v>
      </c>
      <c r="K16" s="7">
        <f>106-54</f>
        <v>52</v>
      </c>
      <c r="L16" s="7" t="s">
        <v>28</v>
      </c>
      <c r="M16" s="7" t="s">
        <v>16</v>
      </c>
      <c r="N16" s="7">
        <f>106-55</f>
        <v>51</v>
      </c>
      <c r="O16" s="7" t="s">
        <v>29</v>
      </c>
      <c r="P16" s="7" t="s">
        <v>10</v>
      </c>
      <c r="Q16" s="7">
        <f>106-60</f>
        <v>46</v>
      </c>
      <c r="R16" s="7" t="s">
        <v>30</v>
      </c>
      <c r="S16" s="7" t="s">
        <v>14</v>
      </c>
      <c r="T16" s="7">
        <f>106-42</f>
        <v>64</v>
      </c>
      <c r="U16" s="7" t="s">
        <v>31</v>
      </c>
      <c r="V16" s="7" t="s">
        <v>14</v>
      </c>
      <c r="W16" s="7">
        <f>106-44</f>
        <v>62</v>
      </c>
      <c r="X16" s="9" t="s">
        <v>32</v>
      </c>
      <c r="Y16" s="9" t="s">
        <v>33</v>
      </c>
      <c r="Z16" s="9" t="s">
        <v>34</v>
      </c>
      <c r="AA16" s="7" t="s">
        <v>35</v>
      </c>
      <c r="AB16" s="7" t="s">
        <v>14</v>
      </c>
      <c r="AC16" s="7">
        <f>106-53</f>
        <v>53</v>
      </c>
      <c r="AD16" s="7" t="s">
        <v>36</v>
      </c>
      <c r="AE16" s="7" t="s">
        <v>14</v>
      </c>
      <c r="AF16" s="8">
        <f>106-58</f>
        <v>48</v>
      </c>
      <c r="AJ16" s="122"/>
      <c r="AK16" s="314" t="s">
        <v>613</v>
      </c>
      <c r="AL16" s="303"/>
      <c r="AM16" s="182"/>
      <c r="AN16" s="182"/>
      <c r="AO16" s="315" t="s">
        <v>669</v>
      </c>
      <c r="AP16" s="303"/>
      <c r="AQ16" s="122"/>
      <c r="AR16" s="122"/>
      <c r="AS16" s="182"/>
      <c r="AT16" s="314" t="s">
        <v>614</v>
      </c>
      <c r="AU16" s="314"/>
      <c r="AV16" s="182"/>
      <c r="AW16" s="182"/>
      <c r="AX16" s="315" t="s">
        <v>663</v>
      </c>
      <c r="AY16" s="314"/>
      <c r="AZ16" s="182"/>
      <c r="BA16" s="122"/>
      <c r="BB16" s="122"/>
      <c r="BC16" s="314" t="s">
        <v>615</v>
      </c>
      <c r="BD16" s="303"/>
      <c r="BE16" s="182"/>
      <c r="BF16" s="182"/>
      <c r="BG16" s="315" t="s">
        <v>664</v>
      </c>
      <c r="BH16" s="303"/>
      <c r="BI16" s="122"/>
    </row>
    <row r="17" spans="1:63" s="109" customFormat="1" ht="33.75" customHeight="1">
      <c r="A17" s="6">
        <v>3</v>
      </c>
      <c r="B17" s="7" t="s">
        <v>37</v>
      </c>
      <c r="C17" s="7"/>
      <c r="D17" s="7"/>
      <c r="E17" s="7" t="s">
        <v>38</v>
      </c>
      <c r="F17" s="7" t="s">
        <v>14</v>
      </c>
      <c r="G17" s="7" t="s">
        <v>39</v>
      </c>
      <c r="H17" s="7" t="s">
        <v>10</v>
      </c>
      <c r="I17" s="7" t="s">
        <v>40</v>
      </c>
      <c r="J17" s="7" t="s">
        <v>10</v>
      </c>
      <c r="K17" s="7">
        <f>106-43</f>
        <v>63</v>
      </c>
      <c r="L17" s="7" t="s">
        <v>41</v>
      </c>
      <c r="M17" s="7" t="s">
        <v>14</v>
      </c>
      <c r="N17" s="7">
        <f>106-54</f>
        <v>52</v>
      </c>
      <c r="O17" s="7" t="s">
        <v>42</v>
      </c>
      <c r="P17" s="7" t="s">
        <v>10</v>
      </c>
      <c r="Q17" s="7">
        <f>106-52</f>
        <v>54</v>
      </c>
      <c r="R17" s="7" t="s">
        <v>43</v>
      </c>
      <c r="S17" s="7" t="s">
        <v>10</v>
      </c>
      <c r="T17" s="7">
        <f>106-55</f>
        <v>51</v>
      </c>
      <c r="U17" s="7" t="s">
        <v>44</v>
      </c>
      <c r="V17" s="7" t="s">
        <v>10</v>
      </c>
      <c r="W17" s="7">
        <f>106-57</f>
        <v>49</v>
      </c>
      <c r="X17" s="7" t="s">
        <v>45</v>
      </c>
      <c r="Y17" s="7" t="s">
        <v>10</v>
      </c>
      <c r="Z17" s="7">
        <f>106-55</f>
        <v>51</v>
      </c>
      <c r="AA17" s="7" t="s">
        <v>46</v>
      </c>
      <c r="AB17" s="7" t="s">
        <v>10</v>
      </c>
      <c r="AC17" s="7">
        <f>106-46</f>
        <v>60</v>
      </c>
      <c r="AD17" s="7" t="s">
        <v>47</v>
      </c>
      <c r="AE17" s="7" t="s">
        <v>14</v>
      </c>
      <c r="AF17" s="8">
        <f>106-42</f>
        <v>64</v>
      </c>
      <c r="AJ17" s="122"/>
      <c r="AK17" s="303"/>
      <c r="AL17" s="303"/>
      <c r="AM17" s="182"/>
      <c r="AN17" s="182"/>
      <c r="AO17" s="303"/>
      <c r="AP17" s="303"/>
      <c r="AQ17" s="122"/>
      <c r="AR17" s="122"/>
      <c r="AS17" s="182"/>
      <c r="AT17" s="314"/>
      <c r="AU17" s="314"/>
      <c r="AV17" s="182"/>
      <c r="AW17" s="182"/>
      <c r="AX17" s="314"/>
      <c r="AY17" s="314"/>
      <c r="AZ17" s="182"/>
      <c r="BA17" s="122"/>
      <c r="BB17" s="122"/>
      <c r="BC17" s="303"/>
      <c r="BD17" s="303"/>
      <c r="BE17" s="182"/>
      <c r="BF17" s="182"/>
      <c r="BG17" s="303"/>
      <c r="BH17" s="303"/>
      <c r="BI17" s="122"/>
    </row>
    <row r="18" spans="1:63" s="109" customFormat="1" ht="33.75" customHeight="1">
      <c r="A18" s="6">
        <v>4</v>
      </c>
      <c r="B18" s="7" t="s">
        <v>48</v>
      </c>
      <c r="C18" s="7">
        <v>7</v>
      </c>
      <c r="D18" s="7" t="s">
        <v>49</v>
      </c>
      <c r="E18" s="7" t="s">
        <v>50</v>
      </c>
      <c r="F18" s="7" t="s">
        <v>14</v>
      </c>
      <c r="G18" s="7" t="s">
        <v>51</v>
      </c>
      <c r="H18" s="7" t="s">
        <v>14</v>
      </c>
      <c r="I18" s="7" t="s">
        <v>52</v>
      </c>
      <c r="J18" s="7" t="s">
        <v>16</v>
      </c>
      <c r="K18" s="7">
        <f>106-45</f>
        <v>61</v>
      </c>
      <c r="L18" s="7" t="s">
        <v>53</v>
      </c>
      <c r="M18" s="7" t="s">
        <v>10</v>
      </c>
      <c r="N18" s="7">
        <f>106-48</f>
        <v>58</v>
      </c>
      <c r="O18" s="7" t="s">
        <v>54</v>
      </c>
      <c r="P18" s="7" t="s">
        <v>16</v>
      </c>
      <c r="Q18" s="7">
        <f>106-50</f>
        <v>56</v>
      </c>
      <c r="R18" s="7" t="s">
        <v>55</v>
      </c>
      <c r="S18" s="7" t="s">
        <v>10</v>
      </c>
      <c r="T18" s="7">
        <f>106-52</f>
        <v>54</v>
      </c>
      <c r="U18" s="7" t="s">
        <v>56</v>
      </c>
      <c r="V18" s="7" t="s">
        <v>16</v>
      </c>
      <c r="W18" s="7">
        <f>106-54</f>
        <v>52</v>
      </c>
      <c r="X18" s="7" t="s">
        <v>57</v>
      </c>
      <c r="Y18" s="7" t="s">
        <v>16</v>
      </c>
      <c r="Z18" s="7">
        <f>106-55</f>
        <v>51</v>
      </c>
      <c r="AA18" s="7" t="s">
        <v>58</v>
      </c>
      <c r="AB18" s="7" t="s">
        <v>14</v>
      </c>
      <c r="AC18" s="7">
        <f>106-58</f>
        <v>48</v>
      </c>
      <c r="AD18" s="7" t="s">
        <v>59</v>
      </c>
      <c r="AE18" s="7" t="s">
        <v>10</v>
      </c>
      <c r="AF18" s="8">
        <f>106-59</f>
        <v>47</v>
      </c>
      <c r="AJ18" s="122"/>
      <c r="AK18" s="303"/>
      <c r="AL18" s="303"/>
      <c r="AM18" s="182"/>
      <c r="AN18" s="182"/>
      <c r="AO18" s="303"/>
      <c r="AP18" s="303"/>
      <c r="AQ18" s="122"/>
      <c r="AR18" s="122"/>
      <c r="AS18" s="182"/>
      <c r="AT18" s="314"/>
      <c r="AU18" s="314"/>
      <c r="AV18" s="182"/>
      <c r="AW18" s="182"/>
      <c r="AX18" s="314"/>
      <c r="AY18" s="314"/>
      <c r="AZ18" s="182"/>
      <c r="BA18" s="122"/>
      <c r="BB18" s="122"/>
      <c r="BC18" s="303"/>
      <c r="BD18" s="303"/>
      <c r="BE18" s="182"/>
      <c r="BF18" s="182"/>
      <c r="BG18" s="303"/>
      <c r="BH18" s="303"/>
      <c r="BI18" s="122"/>
    </row>
    <row r="19" spans="1:63" s="109" customFormat="1" ht="30" customHeight="1">
      <c r="A19" s="6">
        <v>5</v>
      </c>
      <c r="B19" s="7" t="s">
        <v>60</v>
      </c>
      <c r="C19" s="7">
        <v>4</v>
      </c>
      <c r="D19" s="7" t="s">
        <v>61</v>
      </c>
      <c r="E19" s="7" t="s">
        <v>62</v>
      </c>
      <c r="F19" s="7" t="s">
        <v>14</v>
      </c>
      <c r="G19" s="7" t="s">
        <v>63</v>
      </c>
      <c r="H19" s="10" t="s">
        <v>10</v>
      </c>
      <c r="I19" s="7" t="s">
        <v>64</v>
      </c>
      <c r="J19" s="7" t="s">
        <v>14</v>
      </c>
      <c r="K19" s="7">
        <f>106-61</f>
        <v>45</v>
      </c>
      <c r="L19" s="7" t="s">
        <v>65</v>
      </c>
      <c r="M19" s="7" t="s">
        <v>14</v>
      </c>
      <c r="N19" s="7">
        <f>106-58</f>
        <v>48</v>
      </c>
      <c r="O19" s="7" t="s">
        <v>66</v>
      </c>
      <c r="P19" s="7" t="s">
        <v>14</v>
      </c>
      <c r="Q19" s="7">
        <f>106-54</f>
        <v>52</v>
      </c>
      <c r="R19" s="7" t="s">
        <v>67</v>
      </c>
      <c r="S19" s="7" t="s">
        <v>10</v>
      </c>
      <c r="T19" s="7">
        <f>106-52</f>
        <v>54</v>
      </c>
      <c r="U19" s="7" t="s">
        <v>68</v>
      </c>
      <c r="V19" s="7" t="s">
        <v>69</v>
      </c>
      <c r="W19" s="7">
        <f>106-50</f>
        <v>56</v>
      </c>
      <c r="X19" s="7" t="s">
        <v>70</v>
      </c>
      <c r="Y19" s="7" t="s">
        <v>10</v>
      </c>
      <c r="Z19" s="7">
        <f>106-50</f>
        <v>56</v>
      </c>
      <c r="AA19" s="7" t="s">
        <v>71</v>
      </c>
      <c r="AB19" s="7" t="s">
        <v>14</v>
      </c>
      <c r="AC19" s="7">
        <f>106-46</f>
        <v>60</v>
      </c>
      <c r="AD19" s="7" t="s">
        <v>72</v>
      </c>
      <c r="AE19" s="7" t="s">
        <v>10</v>
      </c>
      <c r="AF19" s="8">
        <f>106-45</f>
        <v>61</v>
      </c>
      <c r="AJ19" s="122"/>
      <c r="AK19" s="182"/>
      <c r="AL19" s="182"/>
      <c r="AM19" s="182"/>
      <c r="AN19" s="182"/>
      <c r="AO19" s="182"/>
      <c r="AP19" s="182"/>
      <c r="AQ19" s="122"/>
      <c r="AR19" s="122"/>
      <c r="AS19" s="182"/>
      <c r="AT19" s="182"/>
      <c r="AU19" s="182"/>
      <c r="AV19" s="182"/>
      <c r="AW19" s="182"/>
      <c r="AX19" s="182"/>
      <c r="AY19" s="182"/>
      <c r="AZ19" s="182"/>
      <c r="BA19" s="122"/>
      <c r="BB19" s="122"/>
      <c r="BC19" s="182"/>
      <c r="BD19" s="182"/>
      <c r="BE19" s="182"/>
      <c r="BF19" s="182"/>
      <c r="BG19" s="182"/>
      <c r="BH19" s="182"/>
      <c r="BI19" s="122"/>
    </row>
    <row r="20" spans="1:63" s="109" customFormat="1" ht="30" customHeight="1">
      <c r="A20" s="6">
        <v>6</v>
      </c>
      <c r="B20" s="7" t="s">
        <v>73</v>
      </c>
      <c r="C20" s="7">
        <v>3</v>
      </c>
      <c r="D20" s="7" t="s">
        <v>74</v>
      </c>
      <c r="E20" s="7" t="s">
        <v>75</v>
      </c>
      <c r="F20" s="7" t="s">
        <v>14</v>
      </c>
      <c r="G20" s="7" t="s">
        <v>76</v>
      </c>
      <c r="H20" s="7" t="s">
        <v>77</v>
      </c>
      <c r="I20" s="7" t="s">
        <v>78</v>
      </c>
      <c r="J20" s="7" t="s">
        <v>16</v>
      </c>
      <c r="K20" s="7">
        <f>106-59</f>
        <v>47</v>
      </c>
      <c r="L20" s="7" t="s">
        <v>79</v>
      </c>
      <c r="M20" s="7" t="s">
        <v>10</v>
      </c>
      <c r="N20" s="7">
        <f>106-58</f>
        <v>48</v>
      </c>
      <c r="O20" s="7" t="s">
        <v>80</v>
      </c>
      <c r="P20" s="7" t="s">
        <v>14</v>
      </c>
      <c r="Q20" s="7">
        <f>106-56</f>
        <v>50</v>
      </c>
      <c r="R20" s="7" t="s">
        <v>81</v>
      </c>
      <c r="S20" s="7" t="s">
        <v>14</v>
      </c>
      <c r="T20" s="7">
        <f>106-56</f>
        <v>50</v>
      </c>
      <c r="U20" s="7" t="s">
        <v>82</v>
      </c>
      <c r="V20" s="7" t="s">
        <v>10</v>
      </c>
      <c r="W20" s="7">
        <f>106-51</f>
        <v>55</v>
      </c>
      <c r="X20" s="7" t="s">
        <v>83</v>
      </c>
      <c r="Y20" s="7" t="s">
        <v>10</v>
      </c>
      <c r="Z20" s="7">
        <f>106-50</f>
        <v>56</v>
      </c>
      <c r="AA20" s="7" t="s">
        <v>84</v>
      </c>
      <c r="AB20" s="7" t="s">
        <v>10</v>
      </c>
      <c r="AC20" s="7">
        <f>106-47</f>
        <v>59</v>
      </c>
      <c r="AD20" s="7" t="s">
        <v>85</v>
      </c>
      <c r="AE20" s="7" t="s">
        <v>10</v>
      </c>
      <c r="AF20" s="8">
        <f>106-46</f>
        <v>60</v>
      </c>
      <c r="AJ20" s="122"/>
      <c r="AK20" s="182"/>
      <c r="AL20" s="182"/>
      <c r="AM20" s="182"/>
      <c r="AN20" s="182"/>
      <c r="AO20" s="182"/>
      <c r="AP20" s="182"/>
      <c r="AQ20" s="122"/>
      <c r="AR20" s="122"/>
      <c r="AS20" s="182"/>
      <c r="AT20" s="124"/>
      <c r="AU20" s="182"/>
      <c r="AV20" s="182"/>
      <c r="AW20" s="182"/>
      <c r="AX20" s="182"/>
      <c r="AY20" s="182"/>
      <c r="AZ20" s="182"/>
      <c r="BA20" s="122"/>
      <c r="BB20" s="122"/>
      <c r="BC20" s="182"/>
      <c r="BD20" s="182"/>
      <c r="BE20" s="182"/>
      <c r="BF20" s="182"/>
      <c r="BG20" s="182"/>
      <c r="BH20" s="182"/>
      <c r="BI20" s="122"/>
    </row>
    <row r="21" spans="1:63" s="109" customFormat="1" ht="30" customHeight="1">
      <c r="A21" s="6">
        <v>7</v>
      </c>
      <c r="B21" s="7" t="s">
        <v>86</v>
      </c>
      <c r="C21" s="7" t="s">
        <v>87</v>
      </c>
      <c r="D21" s="7"/>
      <c r="E21" s="7" t="s">
        <v>88</v>
      </c>
      <c r="F21" s="7" t="s">
        <v>14</v>
      </c>
      <c r="G21" s="7" t="s">
        <v>89</v>
      </c>
      <c r="H21" s="7" t="s">
        <v>10</v>
      </c>
      <c r="I21" s="7" t="s">
        <v>89</v>
      </c>
      <c r="J21" s="7" t="s">
        <v>10</v>
      </c>
      <c r="K21" s="7">
        <f>106-45</f>
        <v>61</v>
      </c>
      <c r="L21" s="7" t="s">
        <v>90</v>
      </c>
      <c r="M21" s="7" t="s">
        <v>10</v>
      </c>
      <c r="N21" s="7">
        <f>106-48</f>
        <v>58</v>
      </c>
      <c r="O21" s="7" t="s">
        <v>91</v>
      </c>
      <c r="P21" s="7" t="s">
        <v>92</v>
      </c>
      <c r="Q21" s="7">
        <f>106-48</f>
        <v>58</v>
      </c>
      <c r="R21" s="7" t="s">
        <v>93</v>
      </c>
      <c r="S21" s="7" t="s">
        <v>14</v>
      </c>
      <c r="T21" s="7">
        <f>106-49</f>
        <v>57</v>
      </c>
      <c r="U21" s="7" t="s">
        <v>94</v>
      </c>
      <c r="V21" s="7" t="s">
        <v>10</v>
      </c>
      <c r="W21" s="7">
        <f>106-53</f>
        <v>53</v>
      </c>
      <c r="X21" s="7" t="s">
        <v>95</v>
      </c>
      <c r="Y21" s="7" t="s">
        <v>10</v>
      </c>
      <c r="Z21" s="7">
        <f>106-54</f>
        <v>52</v>
      </c>
      <c r="AA21" s="7" t="s">
        <v>96</v>
      </c>
      <c r="AB21" s="7" t="s">
        <v>10</v>
      </c>
      <c r="AC21" s="7">
        <f>106-56</f>
        <v>50</v>
      </c>
      <c r="AD21" s="7" t="s">
        <v>97</v>
      </c>
      <c r="AE21" s="7" t="s">
        <v>92</v>
      </c>
      <c r="AF21" s="8">
        <f>106-60</f>
        <v>46</v>
      </c>
      <c r="AJ21" s="122"/>
      <c r="AK21" s="182"/>
      <c r="AL21" s="182"/>
      <c r="AM21" s="182"/>
      <c r="AN21" s="182"/>
      <c r="AO21" s="182"/>
      <c r="AP21" s="182"/>
      <c r="AQ21" s="122"/>
      <c r="AR21" s="122"/>
      <c r="AS21" s="182"/>
      <c r="AT21" s="182"/>
      <c r="AU21" s="182"/>
      <c r="AV21" s="182"/>
      <c r="AW21" s="182"/>
      <c r="AX21" s="182"/>
      <c r="AY21" s="182"/>
      <c r="AZ21" s="182"/>
      <c r="BA21" s="122"/>
      <c r="BB21" s="122"/>
      <c r="BC21" s="182"/>
      <c r="BD21" s="182"/>
      <c r="BE21" s="182"/>
      <c r="BF21" s="182"/>
      <c r="BG21" s="182"/>
      <c r="BH21" s="182"/>
      <c r="BI21" s="122"/>
    </row>
    <row r="22" spans="1:63" s="109" customFormat="1" ht="30" customHeight="1">
      <c r="A22" s="6">
        <v>8</v>
      </c>
      <c r="B22" s="7" t="s">
        <v>98</v>
      </c>
      <c r="C22" s="7"/>
      <c r="D22" s="7"/>
      <c r="E22" s="7" t="s">
        <v>99</v>
      </c>
      <c r="F22" s="7" t="s">
        <v>14</v>
      </c>
      <c r="G22" s="7" t="s">
        <v>100</v>
      </c>
      <c r="H22" s="7" t="s">
        <v>10</v>
      </c>
      <c r="I22" s="7" t="s">
        <v>101</v>
      </c>
      <c r="J22" s="7" t="s">
        <v>10</v>
      </c>
      <c r="K22" s="7">
        <f>106-45</f>
        <v>61</v>
      </c>
      <c r="L22" s="7" t="s">
        <v>102</v>
      </c>
      <c r="M22" s="7" t="s">
        <v>10</v>
      </c>
      <c r="N22" s="7">
        <f>106-51</f>
        <v>55</v>
      </c>
      <c r="O22" s="7" t="s">
        <v>103</v>
      </c>
      <c r="P22" s="7" t="s">
        <v>14</v>
      </c>
      <c r="Q22" s="7">
        <f>106-52</f>
        <v>54</v>
      </c>
      <c r="R22" s="7" t="s">
        <v>104</v>
      </c>
      <c r="S22" s="7" t="s">
        <v>14</v>
      </c>
      <c r="T22" s="7">
        <f>106-55</f>
        <v>51</v>
      </c>
      <c r="U22" s="7" t="s">
        <v>105</v>
      </c>
      <c r="V22" s="7" t="s">
        <v>10</v>
      </c>
      <c r="W22" s="7">
        <f>106-55</f>
        <v>51</v>
      </c>
      <c r="X22" s="7" t="s">
        <v>106</v>
      </c>
      <c r="Y22" s="7" t="s">
        <v>16</v>
      </c>
      <c r="Z22" s="7">
        <f>106-56</f>
        <v>50</v>
      </c>
      <c r="AA22" s="7" t="s">
        <v>107</v>
      </c>
      <c r="AB22" s="7" t="s">
        <v>10</v>
      </c>
      <c r="AC22" s="7">
        <f>106-56</f>
        <v>50</v>
      </c>
      <c r="AD22" s="7" t="s">
        <v>108</v>
      </c>
      <c r="AE22" s="7" t="s">
        <v>10</v>
      </c>
      <c r="AF22" s="8">
        <f>106-59</f>
        <v>47</v>
      </c>
      <c r="AJ22" s="122"/>
      <c r="AK22" s="182"/>
      <c r="AL22" s="182"/>
      <c r="AM22" s="182"/>
      <c r="AN22" s="182"/>
      <c r="AO22" s="182"/>
      <c r="AP22" s="182"/>
      <c r="AQ22" s="122"/>
      <c r="AR22" s="122"/>
      <c r="AS22" s="182"/>
      <c r="AT22" s="182"/>
      <c r="AU22" s="182"/>
      <c r="AV22" s="182"/>
      <c r="AW22" s="182"/>
      <c r="AX22" s="182"/>
      <c r="AY22" s="182"/>
      <c r="AZ22" s="182"/>
      <c r="BA22" s="122"/>
      <c r="BB22" s="122"/>
      <c r="BC22" s="182"/>
      <c r="BD22" s="182"/>
      <c r="BE22" s="182"/>
      <c r="BF22" s="182"/>
      <c r="BG22" s="182"/>
      <c r="BH22" s="182"/>
      <c r="BI22" s="122"/>
    </row>
    <row r="23" spans="1:63" s="109" customFormat="1" ht="30" customHeight="1">
      <c r="A23" s="6">
        <v>9</v>
      </c>
      <c r="B23" s="7" t="s">
        <v>109</v>
      </c>
      <c r="C23" s="7"/>
      <c r="D23" s="7"/>
      <c r="E23" s="7" t="s">
        <v>110</v>
      </c>
      <c r="F23" s="7" t="s">
        <v>14</v>
      </c>
      <c r="G23" s="7" t="s">
        <v>111</v>
      </c>
      <c r="H23" s="7" t="s">
        <v>10</v>
      </c>
      <c r="I23" s="7" t="s">
        <v>112</v>
      </c>
      <c r="J23" s="7" t="s">
        <v>14</v>
      </c>
      <c r="K23" s="7">
        <f>106-53</f>
        <v>53</v>
      </c>
      <c r="L23" s="7" t="s">
        <v>113</v>
      </c>
      <c r="M23" s="7" t="s">
        <v>69</v>
      </c>
      <c r="N23" s="7">
        <f>106-46</f>
        <v>60</v>
      </c>
      <c r="O23" s="7" t="s">
        <v>114</v>
      </c>
      <c r="P23" s="7" t="s">
        <v>14</v>
      </c>
      <c r="Q23" s="7">
        <f>106-44</f>
        <v>62</v>
      </c>
      <c r="R23" s="7" t="s">
        <v>115</v>
      </c>
      <c r="S23" s="7" t="s">
        <v>14</v>
      </c>
      <c r="T23" s="7">
        <f>106-51</f>
        <v>55</v>
      </c>
      <c r="U23" s="7" t="s">
        <v>110</v>
      </c>
      <c r="V23" s="7" t="s">
        <v>14</v>
      </c>
      <c r="W23" s="7">
        <f>106-48</f>
        <v>58</v>
      </c>
      <c r="X23" s="7" t="s">
        <v>111</v>
      </c>
      <c r="Y23" s="7" t="s">
        <v>10</v>
      </c>
      <c r="Z23" s="7">
        <f>106-59</f>
        <v>47</v>
      </c>
      <c r="AA23" s="7" t="s">
        <v>116</v>
      </c>
      <c r="AB23" s="7" t="s">
        <v>14</v>
      </c>
      <c r="AC23" s="7">
        <f>106-46</f>
        <v>60</v>
      </c>
      <c r="AD23" s="7" t="s">
        <v>117</v>
      </c>
      <c r="AE23" s="7" t="s">
        <v>14</v>
      </c>
      <c r="AF23" s="8">
        <f>106-50</f>
        <v>56</v>
      </c>
      <c r="AJ23" s="304" t="s">
        <v>523</v>
      </c>
      <c r="AK23" s="304"/>
      <c r="AL23" s="304"/>
      <c r="AM23" s="304" t="s">
        <v>633</v>
      </c>
      <c r="AN23" s="304"/>
      <c r="AO23" s="303" t="s">
        <v>528</v>
      </c>
      <c r="AP23" s="303"/>
      <c r="AQ23" s="303"/>
      <c r="AR23" s="182"/>
      <c r="AS23" s="303" t="s">
        <v>521</v>
      </c>
      <c r="AT23" s="303"/>
      <c r="AU23" s="303"/>
      <c r="AV23" s="304" t="s">
        <v>640</v>
      </c>
      <c r="AW23" s="304"/>
      <c r="AX23" s="303" t="s">
        <v>524</v>
      </c>
      <c r="AY23" s="303"/>
      <c r="AZ23" s="303"/>
      <c r="BA23" s="303" t="s">
        <v>529</v>
      </c>
      <c r="BB23" s="303"/>
      <c r="BC23" s="303"/>
      <c r="BD23" s="303"/>
      <c r="BE23" s="304" t="s">
        <v>641</v>
      </c>
      <c r="BF23" s="304"/>
      <c r="BG23" s="303" t="s">
        <v>526</v>
      </c>
      <c r="BH23" s="303"/>
      <c r="BI23" s="303"/>
    </row>
    <row r="24" spans="1:63" s="109" customFormat="1" ht="30" customHeight="1">
      <c r="A24" s="6">
        <v>10</v>
      </c>
      <c r="B24" s="7" t="s">
        <v>118</v>
      </c>
      <c r="C24" s="7">
        <v>6</v>
      </c>
      <c r="D24" s="7" t="s">
        <v>119</v>
      </c>
      <c r="E24" s="7" t="s">
        <v>120</v>
      </c>
      <c r="F24" s="7" t="s">
        <v>16</v>
      </c>
      <c r="G24" s="7" t="s">
        <v>121</v>
      </c>
      <c r="H24" s="7" t="s">
        <v>10</v>
      </c>
      <c r="I24" s="7" t="s">
        <v>122</v>
      </c>
      <c r="J24" s="7" t="s">
        <v>14</v>
      </c>
      <c r="K24" s="7">
        <f>106-53</f>
        <v>53</v>
      </c>
      <c r="L24" s="7" t="s">
        <v>123</v>
      </c>
      <c r="M24" s="7" t="s">
        <v>14</v>
      </c>
      <c r="N24" s="7">
        <f>106-54</f>
        <v>52</v>
      </c>
      <c r="O24" s="7" t="s">
        <v>124</v>
      </c>
      <c r="P24" s="7" t="s">
        <v>10</v>
      </c>
      <c r="Q24" s="7">
        <f>106-55</f>
        <v>51</v>
      </c>
      <c r="R24" s="7" t="s">
        <v>125</v>
      </c>
      <c r="S24" s="7" t="s">
        <v>16</v>
      </c>
      <c r="T24" s="7">
        <f>106-59</f>
        <v>47</v>
      </c>
      <c r="U24" s="7" t="s">
        <v>126</v>
      </c>
      <c r="V24" s="7" t="s">
        <v>10</v>
      </c>
      <c r="W24" s="7">
        <f>106-46</f>
        <v>60</v>
      </c>
      <c r="X24" s="7" t="s">
        <v>127</v>
      </c>
      <c r="Y24" s="7" t="s">
        <v>10</v>
      </c>
      <c r="Z24" s="7">
        <f>106-48</f>
        <v>58</v>
      </c>
      <c r="AA24" s="7" t="s">
        <v>128</v>
      </c>
      <c r="AB24" s="7" t="s">
        <v>14</v>
      </c>
      <c r="AC24" s="7">
        <f>106-60</f>
        <v>46</v>
      </c>
      <c r="AD24" s="7" t="s">
        <v>129</v>
      </c>
      <c r="AE24" s="7" t="s">
        <v>10</v>
      </c>
      <c r="AF24" s="8">
        <f>106-47</f>
        <v>59</v>
      </c>
      <c r="AJ24" s="304"/>
      <c r="AK24" s="304"/>
      <c r="AL24" s="304"/>
      <c r="AM24" s="304"/>
      <c r="AN24" s="304"/>
      <c r="AO24" s="303"/>
      <c r="AP24" s="303"/>
      <c r="AQ24" s="303"/>
      <c r="AR24" s="182"/>
      <c r="AS24" s="303"/>
      <c r="AT24" s="303"/>
      <c r="AU24" s="303"/>
      <c r="AV24" s="304"/>
      <c r="AW24" s="304"/>
      <c r="AX24" s="303"/>
      <c r="AY24" s="303"/>
      <c r="AZ24" s="303"/>
      <c r="BA24" s="303"/>
      <c r="BB24" s="303"/>
      <c r="BC24" s="303"/>
      <c r="BD24" s="303"/>
      <c r="BE24" s="304"/>
      <c r="BF24" s="304"/>
      <c r="BG24" s="303"/>
      <c r="BH24" s="303"/>
      <c r="BI24" s="303"/>
    </row>
    <row r="25" spans="1:63" s="109" customFormat="1" ht="10.5" customHeight="1">
      <c r="A25" s="6">
        <v>11</v>
      </c>
      <c r="B25" s="7" t="s">
        <v>130</v>
      </c>
      <c r="C25" s="7"/>
      <c r="D25" s="7"/>
      <c r="E25" s="7" t="s">
        <v>131</v>
      </c>
      <c r="F25" s="7" t="s">
        <v>14</v>
      </c>
      <c r="G25" s="7" t="s">
        <v>132</v>
      </c>
      <c r="H25" s="7" t="s">
        <v>14</v>
      </c>
      <c r="I25" s="7" t="s">
        <v>133</v>
      </c>
      <c r="J25" s="7" t="s">
        <v>14</v>
      </c>
      <c r="K25" s="7">
        <f>106-47</f>
        <v>59</v>
      </c>
      <c r="L25" s="7" t="s">
        <v>134</v>
      </c>
      <c r="M25" s="7" t="s">
        <v>10</v>
      </c>
      <c r="N25" s="7">
        <f>106-50</f>
        <v>56</v>
      </c>
      <c r="O25" s="7" t="s">
        <v>135</v>
      </c>
      <c r="P25" s="7" t="s">
        <v>10</v>
      </c>
      <c r="Q25" s="7">
        <f>106-51</f>
        <v>55</v>
      </c>
      <c r="R25" s="7" t="s">
        <v>136</v>
      </c>
      <c r="S25" s="7" t="s">
        <v>16</v>
      </c>
      <c r="T25" s="7">
        <f>106-54</f>
        <v>52</v>
      </c>
      <c r="U25" s="7" t="s">
        <v>137</v>
      </c>
      <c r="V25" s="7" t="s">
        <v>16</v>
      </c>
      <c r="W25" s="7">
        <f>106-52</f>
        <v>54</v>
      </c>
      <c r="X25" s="7" t="s">
        <v>138</v>
      </c>
      <c r="Y25" s="7" t="s">
        <v>10</v>
      </c>
      <c r="Z25" s="7">
        <f>106-53</f>
        <v>53</v>
      </c>
      <c r="AA25" s="7" t="s">
        <v>139</v>
      </c>
      <c r="AB25" s="7" t="s">
        <v>10</v>
      </c>
      <c r="AC25" s="7">
        <f>106-59</f>
        <v>47</v>
      </c>
      <c r="AD25" s="7" t="s">
        <v>140</v>
      </c>
      <c r="AE25" s="7" t="s">
        <v>14</v>
      </c>
      <c r="AF25" s="8">
        <f>106-48</f>
        <v>58</v>
      </c>
      <c r="AJ25" s="122"/>
      <c r="AK25" s="182"/>
      <c r="AL25" s="182"/>
      <c r="AM25" s="304"/>
      <c r="AN25" s="304"/>
      <c r="AO25" s="182"/>
      <c r="AP25" s="182"/>
      <c r="AQ25" s="122"/>
      <c r="AR25" s="122"/>
      <c r="AS25" s="182"/>
      <c r="AT25" s="125"/>
      <c r="AU25" s="125"/>
      <c r="AV25" s="304"/>
      <c r="AW25" s="304"/>
      <c r="AX25" s="182"/>
      <c r="AY25" s="182"/>
      <c r="AZ25" s="182"/>
      <c r="BA25" s="122"/>
      <c r="BB25" s="122"/>
      <c r="BC25" s="182"/>
      <c r="BD25" s="182"/>
      <c r="BE25" s="304"/>
      <c r="BF25" s="304"/>
      <c r="BG25" s="125"/>
      <c r="BH25" s="125"/>
      <c r="BI25" s="122"/>
      <c r="BK25" s="114"/>
    </row>
    <row r="26" spans="1:63" s="109" customFormat="1" ht="10.5" customHeight="1">
      <c r="A26" s="6">
        <v>12</v>
      </c>
      <c r="B26" s="7" t="s">
        <v>141</v>
      </c>
      <c r="C26" s="7" t="s">
        <v>142</v>
      </c>
      <c r="D26" s="7"/>
      <c r="E26" s="7" t="s">
        <v>143</v>
      </c>
      <c r="F26" s="7" t="s">
        <v>10</v>
      </c>
      <c r="G26" s="7" t="s">
        <v>144</v>
      </c>
      <c r="H26" s="7" t="s">
        <v>10</v>
      </c>
      <c r="I26" s="7" t="s">
        <v>143</v>
      </c>
      <c r="J26" s="7" t="s">
        <v>10</v>
      </c>
      <c r="K26" s="7">
        <f>106-42</f>
        <v>64</v>
      </c>
      <c r="L26" s="7" t="s">
        <v>145</v>
      </c>
      <c r="M26" s="7" t="s">
        <v>10</v>
      </c>
      <c r="N26" s="7">
        <f>106-45</f>
        <v>61</v>
      </c>
      <c r="O26" s="7" t="s">
        <v>146</v>
      </c>
      <c r="P26" s="7" t="s">
        <v>16</v>
      </c>
      <c r="Q26" s="7">
        <f>106-49</f>
        <v>57</v>
      </c>
      <c r="R26" s="7" t="s">
        <v>147</v>
      </c>
      <c r="S26" s="7" t="s">
        <v>10</v>
      </c>
      <c r="T26" s="7">
        <f>106-52</f>
        <v>54</v>
      </c>
      <c r="U26" s="7" t="s">
        <v>148</v>
      </c>
      <c r="V26" s="7" t="s">
        <v>14</v>
      </c>
      <c r="W26" s="7">
        <f>106-57</f>
        <v>49</v>
      </c>
      <c r="X26" s="7" t="s">
        <v>144</v>
      </c>
      <c r="Y26" s="7" t="s">
        <v>10</v>
      </c>
      <c r="Z26" s="7">
        <f>106-60</f>
        <v>46</v>
      </c>
      <c r="AA26" s="7" t="s">
        <v>149</v>
      </c>
      <c r="AB26" s="7" t="s">
        <v>14</v>
      </c>
      <c r="AC26" s="7">
        <f>106-60</f>
        <v>46</v>
      </c>
      <c r="AD26" s="7" t="s">
        <v>150</v>
      </c>
      <c r="AE26" s="7" t="s">
        <v>10</v>
      </c>
      <c r="AF26" s="8">
        <f>106-61</f>
        <v>45</v>
      </c>
      <c r="AJ26" s="122"/>
      <c r="AK26" s="182"/>
      <c r="AL26" s="182"/>
      <c r="AM26" s="304"/>
      <c r="AN26" s="304"/>
      <c r="AO26" s="182"/>
      <c r="AP26" s="182"/>
      <c r="AQ26" s="122"/>
      <c r="AR26" s="122"/>
      <c r="AS26" s="182"/>
      <c r="AT26" s="182"/>
      <c r="AU26" s="182"/>
      <c r="AV26" s="304"/>
      <c r="AW26" s="304"/>
      <c r="AX26" s="182"/>
      <c r="AY26" s="182"/>
      <c r="AZ26" s="182"/>
      <c r="BA26" s="182"/>
      <c r="BB26" s="182"/>
      <c r="BC26" s="182"/>
      <c r="BD26" s="182"/>
      <c r="BE26" s="304"/>
      <c r="BF26" s="304"/>
      <c r="BG26" s="182"/>
      <c r="BH26" s="122"/>
      <c r="BI26" s="122"/>
    </row>
    <row r="27" spans="1:63" s="109" customFormat="1" ht="10.5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8"/>
      <c r="AJ27" s="122"/>
      <c r="AK27" s="182"/>
      <c r="AL27" s="182"/>
      <c r="AM27" s="304"/>
      <c r="AN27" s="304"/>
      <c r="AO27" s="182"/>
      <c r="AP27" s="182"/>
      <c r="AQ27" s="122"/>
      <c r="AR27" s="122"/>
      <c r="AS27" s="182"/>
      <c r="AT27" s="182"/>
      <c r="AU27" s="182"/>
      <c r="AV27" s="304"/>
      <c r="AW27" s="304"/>
      <c r="AX27" s="182"/>
      <c r="AY27" s="182"/>
      <c r="AZ27" s="182"/>
      <c r="BA27" s="182"/>
      <c r="BB27" s="182"/>
      <c r="BC27" s="182"/>
      <c r="BD27" s="182"/>
      <c r="BE27" s="304"/>
      <c r="BF27" s="304"/>
      <c r="BG27" s="182"/>
      <c r="BH27" s="122"/>
      <c r="BI27" s="122"/>
    </row>
    <row r="28" spans="1:63" s="109" customFormat="1" ht="10.5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8"/>
      <c r="AJ28" s="122"/>
      <c r="AK28" s="123"/>
      <c r="AL28" s="123"/>
      <c r="AM28" s="123"/>
      <c r="AN28" s="123"/>
      <c r="AO28" s="123"/>
      <c r="AP28" s="123"/>
      <c r="AQ28" s="122"/>
      <c r="AR28" s="122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2"/>
      <c r="BI28" s="122"/>
    </row>
    <row r="29" spans="1:63" s="109" customFormat="1" ht="18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8"/>
      <c r="AJ29" s="76"/>
      <c r="AK29" s="77"/>
      <c r="AL29" s="77"/>
      <c r="AM29" s="77"/>
      <c r="AN29" s="77"/>
      <c r="AO29" s="77"/>
      <c r="AP29" s="77"/>
      <c r="AQ29" s="76"/>
      <c r="AR29" s="76"/>
      <c r="AS29" s="102"/>
      <c r="BA29" s="79"/>
      <c r="BB29" s="79"/>
      <c r="BC29" s="79"/>
      <c r="BD29" s="79"/>
      <c r="BE29" s="79"/>
      <c r="BF29" s="79"/>
      <c r="BG29" s="79"/>
      <c r="BH29" s="76"/>
    </row>
    <row r="30" spans="1:63" s="109" customFormat="1" ht="33.75" customHeight="1">
      <c r="A30" s="6">
        <v>14</v>
      </c>
      <c r="B30" s="7" t="s">
        <v>152</v>
      </c>
      <c r="C30" s="7" t="s">
        <v>151</v>
      </c>
      <c r="D30" s="7"/>
      <c r="E30" s="7" t="s">
        <v>153</v>
      </c>
      <c r="F30" s="7" t="s">
        <v>14</v>
      </c>
      <c r="G30" s="7" t="s">
        <v>154</v>
      </c>
      <c r="H30" s="7" t="s">
        <v>14</v>
      </c>
      <c r="I30" s="7" t="s">
        <v>155</v>
      </c>
      <c r="J30" s="7" t="s">
        <v>14</v>
      </c>
      <c r="K30" s="7">
        <f>106-48</f>
        <v>58</v>
      </c>
      <c r="L30" s="7" t="s">
        <v>156</v>
      </c>
      <c r="M30" s="7" t="s">
        <v>22</v>
      </c>
      <c r="N30" s="7" t="s">
        <v>157</v>
      </c>
      <c r="O30" s="7" t="s">
        <v>158</v>
      </c>
      <c r="P30" s="7" t="s">
        <v>14</v>
      </c>
      <c r="Q30" s="7">
        <v>59</v>
      </c>
      <c r="R30" s="7" t="s">
        <v>159</v>
      </c>
      <c r="S30" s="7" t="s">
        <v>14</v>
      </c>
      <c r="T30" s="7">
        <v>46</v>
      </c>
      <c r="U30" s="7" t="s">
        <v>160</v>
      </c>
      <c r="V30" s="7" t="s">
        <v>10</v>
      </c>
      <c r="W30" s="7">
        <v>52</v>
      </c>
      <c r="X30" s="7" t="s">
        <v>161</v>
      </c>
      <c r="Y30" s="7" t="s">
        <v>10</v>
      </c>
      <c r="Z30" s="7">
        <v>71</v>
      </c>
      <c r="AA30" s="7" t="s">
        <v>162</v>
      </c>
      <c r="AB30" s="7" t="s">
        <v>10</v>
      </c>
      <c r="AC30" s="7">
        <v>63</v>
      </c>
      <c r="AD30" s="7" t="s">
        <v>163</v>
      </c>
      <c r="AE30" s="7" t="s">
        <v>14</v>
      </c>
      <c r="AF30" s="8">
        <v>69</v>
      </c>
      <c r="AJ30" s="76"/>
      <c r="AK30" s="304" t="s">
        <v>520</v>
      </c>
      <c r="AL30" s="304"/>
      <c r="AM30" s="304"/>
      <c r="AN30" s="304" t="s">
        <v>616</v>
      </c>
      <c r="AO30" s="304"/>
      <c r="AP30" s="304"/>
      <c r="AQ30" s="304" t="s">
        <v>522</v>
      </c>
      <c r="AR30" s="304"/>
      <c r="AS30" s="304"/>
      <c r="BB30" s="102"/>
      <c r="BC30" s="102"/>
      <c r="BD30" s="80"/>
      <c r="BE30" s="80"/>
      <c r="BF30" s="76"/>
      <c r="BG30" s="76"/>
      <c r="BH30" s="76"/>
    </row>
    <row r="31" spans="1:63" s="109" customFormat="1" ht="33.75" customHeight="1" thickBot="1">
      <c r="A31" s="6">
        <v>15</v>
      </c>
      <c r="B31" s="7" t="s">
        <v>164</v>
      </c>
      <c r="C31" s="7" t="s">
        <v>151</v>
      </c>
      <c r="D31" s="7"/>
      <c r="E31" s="7" t="s">
        <v>165</v>
      </c>
      <c r="F31" s="7" t="s">
        <v>14</v>
      </c>
      <c r="G31" s="7" t="s">
        <v>166</v>
      </c>
      <c r="H31" s="7" t="s">
        <v>14</v>
      </c>
      <c r="I31" s="7" t="s">
        <v>167</v>
      </c>
      <c r="J31" s="7" t="s">
        <v>14</v>
      </c>
      <c r="K31" s="7">
        <v>47</v>
      </c>
      <c r="L31" s="7" t="s">
        <v>168</v>
      </c>
      <c r="M31" s="7" t="s">
        <v>10</v>
      </c>
      <c r="N31" s="7">
        <v>48</v>
      </c>
      <c r="O31" s="7" t="s">
        <v>169</v>
      </c>
      <c r="P31" s="7" t="s">
        <v>14</v>
      </c>
      <c r="Q31" s="7">
        <v>50</v>
      </c>
      <c r="R31" s="7" t="s">
        <v>170</v>
      </c>
      <c r="S31" s="7" t="s">
        <v>10</v>
      </c>
      <c r="T31" s="7">
        <v>65</v>
      </c>
      <c r="U31" s="7" t="s">
        <v>171</v>
      </c>
      <c r="V31" s="7" t="s">
        <v>10</v>
      </c>
      <c r="W31" s="7">
        <v>61</v>
      </c>
      <c r="X31" s="7" t="s">
        <v>172</v>
      </c>
      <c r="Y31" s="7" t="s">
        <v>14</v>
      </c>
      <c r="Z31" s="7">
        <v>49</v>
      </c>
      <c r="AA31" s="7" t="s">
        <v>173</v>
      </c>
      <c r="AB31" s="7" t="s">
        <v>14</v>
      </c>
      <c r="AC31" s="7">
        <v>60</v>
      </c>
      <c r="AD31" s="7" t="s">
        <v>174</v>
      </c>
      <c r="AE31" s="7" t="s">
        <v>14</v>
      </c>
      <c r="AF31" s="8">
        <v>49</v>
      </c>
      <c r="AJ31" s="76"/>
      <c r="AK31" s="304"/>
      <c r="AL31" s="304"/>
      <c r="AM31" s="304"/>
      <c r="AN31" s="323"/>
      <c r="AO31" s="323"/>
      <c r="AP31" s="323"/>
      <c r="AQ31" s="304"/>
      <c r="AR31" s="304"/>
      <c r="AS31" s="304"/>
      <c r="BB31" s="102"/>
      <c r="BC31" s="102"/>
      <c r="BD31" s="102"/>
      <c r="BE31" s="102"/>
      <c r="BF31" s="102"/>
      <c r="BG31" s="102"/>
      <c r="BH31" s="76"/>
    </row>
    <row r="32" spans="1:63" s="109" customFormat="1" ht="33.75" customHeight="1">
      <c r="A32" s="6">
        <v>16</v>
      </c>
      <c r="B32" s="7" t="s">
        <v>175</v>
      </c>
      <c r="C32" s="7">
        <v>8</v>
      </c>
      <c r="D32" s="7" t="s">
        <v>49</v>
      </c>
      <c r="E32" s="7" t="s">
        <v>176</v>
      </c>
      <c r="F32" s="7" t="s">
        <v>10</v>
      </c>
      <c r="G32" s="7" t="s">
        <v>177</v>
      </c>
      <c r="H32" s="7" t="s">
        <v>14</v>
      </c>
      <c r="I32" s="7" t="s">
        <v>178</v>
      </c>
      <c r="J32" s="7" t="s">
        <v>10</v>
      </c>
      <c r="K32" s="7">
        <f>106-43</f>
        <v>63</v>
      </c>
      <c r="L32" s="7" t="s">
        <v>179</v>
      </c>
      <c r="M32" s="7" t="s">
        <v>14</v>
      </c>
      <c r="N32" s="7">
        <f>106-50</f>
        <v>56</v>
      </c>
      <c r="O32" s="7" t="s">
        <v>180</v>
      </c>
      <c r="P32" s="7" t="s">
        <v>10</v>
      </c>
      <c r="Q32" s="7">
        <f>106-51</f>
        <v>55</v>
      </c>
      <c r="R32" s="7" t="s">
        <v>181</v>
      </c>
      <c r="S32" s="7" t="s">
        <v>14</v>
      </c>
      <c r="T32" s="7">
        <f>106-50</f>
        <v>56</v>
      </c>
      <c r="U32" s="7" t="s">
        <v>182</v>
      </c>
      <c r="V32" s="7" t="s">
        <v>10</v>
      </c>
      <c r="W32" s="7">
        <f>106-53</f>
        <v>53</v>
      </c>
      <c r="X32" s="7" t="s">
        <v>183</v>
      </c>
      <c r="Y32" s="7" t="s">
        <v>10</v>
      </c>
      <c r="Z32" s="7">
        <f>106-53</f>
        <v>53</v>
      </c>
      <c r="AA32" s="7" t="s">
        <v>184</v>
      </c>
      <c r="AB32" s="7" t="s">
        <v>10</v>
      </c>
      <c r="AC32" s="7">
        <f>106-56</f>
        <v>50</v>
      </c>
      <c r="AD32" s="7" t="s">
        <v>176</v>
      </c>
      <c r="AE32" s="7" t="s">
        <v>10</v>
      </c>
      <c r="AF32" s="8">
        <f>106-46</f>
        <v>60</v>
      </c>
      <c r="AJ32" s="76"/>
      <c r="AK32" s="324" t="s">
        <v>630</v>
      </c>
      <c r="AL32" s="325"/>
      <c r="AM32" s="305" t="s">
        <v>465</v>
      </c>
      <c r="AN32" s="327"/>
      <c r="AO32" s="327"/>
      <c r="AP32" s="327"/>
      <c r="AQ32" s="328"/>
      <c r="AR32" s="318" t="s">
        <v>661</v>
      </c>
      <c r="AS32" s="326"/>
      <c r="BB32" s="103"/>
      <c r="BC32" s="102"/>
      <c r="BD32" s="102"/>
      <c r="BE32" s="102"/>
      <c r="BF32" s="102"/>
      <c r="BG32" s="102"/>
      <c r="BH32" s="76"/>
    </row>
    <row r="33" spans="1:60" s="109" customFormat="1" ht="33.75" customHeight="1">
      <c r="A33" s="6">
        <v>17</v>
      </c>
      <c r="B33" s="7" t="s">
        <v>185</v>
      </c>
      <c r="C33" s="7">
        <v>2</v>
      </c>
      <c r="D33" s="7" t="s">
        <v>186</v>
      </c>
      <c r="E33" s="7" t="s">
        <v>187</v>
      </c>
      <c r="F33" s="7" t="s">
        <v>10</v>
      </c>
      <c r="G33" s="7" t="s">
        <v>188</v>
      </c>
      <c r="H33" s="7" t="s">
        <v>14</v>
      </c>
      <c r="I33" s="7" t="s">
        <v>189</v>
      </c>
      <c r="J33" s="7" t="s">
        <v>10</v>
      </c>
      <c r="K33" s="7">
        <f>106-59</f>
        <v>47</v>
      </c>
      <c r="L33" s="7" t="s">
        <v>190</v>
      </c>
      <c r="M33" s="7" t="s">
        <v>10</v>
      </c>
      <c r="N33" s="7">
        <f>106-58</f>
        <v>48</v>
      </c>
      <c r="O33" s="7" t="s">
        <v>191</v>
      </c>
      <c r="P33" s="7" t="s">
        <v>69</v>
      </c>
      <c r="Q33" s="7">
        <f>106-58</f>
        <v>48</v>
      </c>
      <c r="R33" s="7" t="s">
        <v>192</v>
      </c>
      <c r="S33" s="7" t="s">
        <v>14</v>
      </c>
      <c r="T33" s="7">
        <f>106-54</f>
        <v>52</v>
      </c>
      <c r="U33" s="7" t="s">
        <v>193</v>
      </c>
      <c r="V33" s="7" t="s">
        <v>10</v>
      </c>
      <c r="W33" s="9">
        <f>106-61</f>
        <v>45</v>
      </c>
      <c r="X33" s="7" t="s">
        <v>194</v>
      </c>
      <c r="Y33" s="7" t="s">
        <v>14</v>
      </c>
      <c r="Z33" s="7">
        <f>106-43</f>
        <v>63</v>
      </c>
      <c r="AA33" s="7" t="s">
        <v>195</v>
      </c>
      <c r="AB33" s="7" t="s">
        <v>10</v>
      </c>
      <c r="AC33" s="7">
        <f>106-42</f>
        <v>64</v>
      </c>
      <c r="AD33" s="7" t="s">
        <v>196</v>
      </c>
      <c r="AE33" s="7" t="s">
        <v>22</v>
      </c>
      <c r="AF33" s="8" t="s">
        <v>197</v>
      </c>
      <c r="AJ33" s="76"/>
      <c r="AK33" s="326"/>
      <c r="AL33" s="325"/>
      <c r="AM33" s="329"/>
      <c r="AN33" s="330"/>
      <c r="AO33" s="330"/>
      <c r="AP33" s="330"/>
      <c r="AQ33" s="331"/>
      <c r="AR33" s="335"/>
      <c r="AS33" s="326"/>
      <c r="BB33" s="103"/>
      <c r="BC33" s="102"/>
      <c r="BD33" s="102"/>
      <c r="BE33" s="102"/>
      <c r="BF33" s="102"/>
      <c r="BG33" s="102"/>
      <c r="BH33" s="76"/>
    </row>
    <row r="34" spans="1:60" s="109" customFormat="1" ht="33.75" customHeight="1">
      <c r="A34" s="6">
        <v>18</v>
      </c>
      <c r="B34" s="7" t="s">
        <v>198</v>
      </c>
      <c r="C34" s="7"/>
      <c r="D34" s="7"/>
      <c r="E34" s="7" t="s">
        <v>199</v>
      </c>
      <c r="F34" s="7" t="s">
        <v>10</v>
      </c>
      <c r="G34" s="7" t="s">
        <v>200</v>
      </c>
      <c r="H34" s="7" t="s">
        <v>10</v>
      </c>
      <c r="I34" s="7" t="s">
        <v>201</v>
      </c>
      <c r="J34" s="7" t="s">
        <v>69</v>
      </c>
      <c r="K34" s="7">
        <f>106-58</f>
        <v>48</v>
      </c>
      <c r="L34" s="7" t="s">
        <v>202</v>
      </c>
      <c r="M34" s="7" t="s">
        <v>10</v>
      </c>
      <c r="N34" s="7">
        <f>106-56</f>
        <v>50</v>
      </c>
      <c r="O34" s="7" t="s">
        <v>203</v>
      </c>
      <c r="P34" s="7" t="s">
        <v>10</v>
      </c>
      <c r="Q34" s="7">
        <f>106-54</f>
        <v>52</v>
      </c>
      <c r="R34" s="7" t="s">
        <v>204</v>
      </c>
      <c r="S34" s="7" t="s">
        <v>14</v>
      </c>
      <c r="T34" s="7">
        <f>106-53</f>
        <v>53</v>
      </c>
      <c r="U34" s="7" t="s">
        <v>199</v>
      </c>
      <c r="V34" s="7" t="s">
        <v>10</v>
      </c>
      <c r="W34" s="7">
        <f>106-49</f>
        <v>57</v>
      </c>
      <c r="X34" s="7" t="s">
        <v>205</v>
      </c>
      <c r="Y34" s="7" t="s">
        <v>69</v>
      </c>
      <c r="Z34" s="7">
        <f>106-41</f>
        <v>65</v>
      </c>
      <c r="AA34" s="7" t="s">
        <v>206</v>
      </c>
      <c r="AB34" s="7" t="s">
        <v>10</v>
      </c>
      <c r="AC34" s="7">
        <f>106-40</f>
        <v>66</v>
      </c>
      <c r="AD34" s="7" t="s">
        <v>207</v>
      </c>
      <c r="AE34" s="7" t="s">
        <v>10</v>
      </c>
      <c r="AF34" s="8">
        <f>106-60</f>
        <v>46</v>
      </c>
      <c r="AJ34" s="76"/>
      <c r="AK34" s="326"/>
      <c r="AL34" s="325"/>
      <c r="AM34" s="329"/>
      <c r="AN34" s="330"/>
      <c r="AO34" s="330"/>
      <c r="AP34" s="330"/>
      <c r="AQ34" s="331"/>
      <c r="AR34" s="335"/>
      <c r="AS34" s="326"/>
      <c r="BB34" s="103"/>
      <c r="BC34" s="80"/>
      <c r="BD34" s="102"/>
      <c r="BE34" s="102"/>
      <c r="BF34" s="81"/>
      <c r="BG34" s="80"/>
      <c r="BH34" s="76"/>
    </row>
    <row r="35" spans="1:60" s="109" customFormat="1" ht="33.75" customHeight="1">
      <c r="A35" s="6">
        <v>19</v>
      </c>
      <c r="B35" s="7" t="s">
        <v>208</v>
      </c>
      <c r="C35" s="7" t="s">
        <v>151</v>
      </c>
      <c r="D35" s="7"/>
      <c r="E35" s="7" t="s">
        <v>209</v>
      </c>
      <c r="F35" s="7" t="s">
        <v>10</v>
      </c>
      <c r="G35" s="7" t="s">
        <v>210</v>
      </c>
      <c r="H35" s="7" t="s">
        <v>16</v>
      </c>
      <c r="I35" s="7" t="s">
        <v>211</v>
      </c>
      <c r="J35" s="9" t="s">
        <v>10</v>
      </c>
      <c r="K35" s="7">
        <f>106-35</f>
        <v>71</v>
      </c>
      <c r="L35" s="7" t="s">
        <v>212</v>
      </c>
      <c r="M35" s="9" t="s">
        <v>10</v>
      </c>
      <c r="N35" s="7">
        <f>106-41</f>
        <v>65</v>
      </c>
      <c r="O35" s="7" t="s">
        <v>213</v>
      </c>
      <c r="P35" s="7" t="s">
        <v>10</v>
      </c>
      <c r="Q35" s="7">
        <f>106-44</f>
        <v>62</v>
      </c>
      <c r="R35" s="7" t="s">
        <v>214</v>
      </c>
      <c r="S35" s="7" t="s">
        <v>16</v>
      </c>
      <c r="T35" s="7">
        <f>106-46</f>
        <v>60</v>
      </c>
      <c r="U35" s="7" t="s">
        <v>215</v>
      </c>
      <c r="V35" s="7" t="s">
        <v>16</v>
      </c>
      <c r="W35" s="7">
        <f>106-51</f>
        <v>55</v>
      </c>
      <c r="X35" s="7" t="s">
        <v>216</v>
      </c>
      <c r="Y35" s="7" t="s">
        <v>16</v>
      </c>
      <c r="Z35" s="7">
        <f>106-54</f>
        <v>52</v>
      </c>
      <c r="AA35" s="7" t="s">
        <v>217</v>
      </c>
      <c r="AB35" s="7" t="s">
        <v>10</v>
      </c>
      <c r="AC35" s="7">
        <f>106-59</f>
        <v>47</v>
      </c>
      <c r="AD35" s="7" t="s">
        <v>218</v>
      </c>
      <c r="AE35" s="7" t="s">
        <v>10</v>
      </c>
      <c r="AF35" s="8">
        <f>106-60</f>
        <v>46</v>
      </c>
      <c r="AJ35" s="76"/>
      <c r="AK35" s="326"/>
      <c r="AL35" s="325"/>
      <c r="AM35" s="329"/>
      <c r="AN35" s="330"/>
      <c r="AO35" s="330"/>
      <c r="AP35" s="330"/>
      <c r="AQ35" s="331"/>
      <c r="AR35" s="335"/>
      <c r="AS35" s="326"/>
      <c r="BB35" s="103"/>
      <c r="BC35" s="80"/>
      <c r="BD35" s="102"/>
      <c r="BE35" s="102"/>
      <c r="BF35" s="80"/>
      <c r="BG35" s="80"/>
      <c r="BH35" s="76"/>
    </row>
    <row r="36" spans="1:60" s="109" customFormat="1" ht="33.75" customHeight="1">
      <c r="A36" s="6">
        <v>20</v>
      </c>
      <c r="B36" s="10" t="s">
        <v>219</v>
      </c>
      <c r="C36" s="10"/>
      <c r="D36" s="10"/>
      <c r="E36" s="10" t="s">
        <v>220</v>
      </c>
      <c r="F36" s="10" t="s">
        <v>14</v>
      </c>
      <c r="G36" s="10" t="s">
        <v>221</v>
      </c>
      <c r="H36" s="10" t="s">
        <v>14</v>
      </c>
      <c r="I36" s="10" t="s">
        <v>222</v>
      </c>
      <c r="J36" s="10" t="s">
        <v>10</v>
      </c>
      <c r="K36" s="10">
        <f>106-41</f>
        <v>65</v>
      </c>
      <c r="L36" s="10" t="s">
        <v>223</v>
      </c>
      <c r="M36" s="10" t="s">
        <v>14</v>
      </c>
      <c r="N36" s="10">
        <f>106-46</f>
        <v>60</v>
      </c>
      <c r="O36" s="10" t="s">
        <v>224</v>
      </c>
      <c r="P36" s="10" t="s">
        <v>14</v>
      </c>
      <c r="Q36" s="10">
        <f>106-42</f>
        <v>64</v>
      </c>
      <c r="R36" s="10" t="s">
        <v>225</v>
      </c>
      <c r="S36" s="10" t="s">
        <v>14</v>
      </c>
      <c r="T36" s="10">
        <f>106-47</f>
        <v>59</v>
      </c>
      <c r="U36" s="10" t="s">
        <v>226</v>
      </c>
      <c r="V36" s="10" t="s">
        <v>10</v>
      </c>
      <c r="W36" s="10">
        <f>106-46</f>
        <v>60</v>
      </c>
      <c r="X36" s="10" t="s">
        <v>227</v>
      </c>
      <c r="Y36" s="10" t="s">
        <v>14</v>
      </c>
      <c r="Z36" s="10">
        <f>106-42</f>
        <v>64</v>
      </c>
      <c r="AA36" s="10" t="s">
        <v>228</v>
      </c>
      <c r="AB36" s="10" t="s">
        <v>14</v>
      </c>
      <c r="AC36" s="10">
        <f>106-53</f>
        <v>53</v>
      </c>
      <c r="AD36" s="10" t="s">
        <v>220</v>
      </c>
      <c r="AE36" s="10" t="s">
        <v>14</v>
      </c>
      <c r="AF36" s="13">
        <f>106-47</f>
        <v>59</v>
      </c>
      <c r="AJ36" s="76"/>
      <c r="AK36" s="326"/>
      <c r="AL36" s="325"/>
      <c r="AM36" s="329"/>
      <c r="AN36" s="330"/>
      <c r="AO36" s="330"/>
      <c r="AP36" s="330"/>
      <c r="AQ36" s="331"/>
      <c r="AR36" s="335"/>
      <c r="AS36" s="326"/>
      <c r="BB36" s="103"/>
      <c r="BC36" s="80"/>
      <c r="BD36" s="102"/>
      <c r="BE36" s="102"/>
      <c r="BF36" s="80"/>
      <c r="BG36" s="80"/>
      <c r="BH36" s="76"/>
    </row>
    <row r="37" spans="1:60" s="109" customFormat="1" ht="33.75" customHeight="1">
      <c r="A37" s="6">
        <v>21</v>
      </c>
      <c r="B37" s="10" t="s">
        <v>229</v>
      </c>
      <c r="C37" s="10"/>
      <c r="D37" s="10"/>
      <c r="E37" s="10" t="s">
        <v>230</v>
      </c>
      <c r="F37" s="10" t="s">
        <v>14</v>
      </c>
      <c r="G37" s="10" t="s">
        <v>231</v>
      </c>
      <c r="H37" s="10" t="s">
        <v>14</v>
      </c>
      <c r="I37" s="10" t="s">
        <v>232</v>
      </c>
      <c r="J37" s="10" t="s">
        <v>16</v>
      </c>
      <c r="K37" s="10">
        <f>106-49</f>
        <v>57</v>
      </c>
      <c r="L37" s="10" t="s">
        <v>233</v>
      </c>
      <c r="M37" s="10" t="s">
        <v>10</v>
      </c>
      <c r="N37" s="10">
        <f>106-54</f>
        <v>52</v>
      </c>
      <c r="O37" s="10" t="s">
        <v>234</v>
      </c>
      <c r="P37" s="10" t="s">
        <v>14</v>
      </c>
      <c r="Q37" s="10">
        <f>106-56</f>
        <v>50</v>
      </c>
      <c r="R37" s="10" t="s">
        <v>235</v>
      </c>
      <c r="S37" s="10" t="s">
        <v>14</v>
      </c>
      <c r="T37" s="10">
        <f>106-56</f>
        <v>50</v>
      </c>
      <c r="U37" s="10" t="s">
        <v>236</v>
      </c>
      <c r="V37" s="10" t="s">
        <v>14</v>
      </c>
      <c r="W37" s="10">
        <v>56</v>
      </c>
      <c r="X37" s="10" t="s">
        <v>237</v>
      </c>
      <c r="Y37" s="10" t="s">
        <v>14</v>
      </c>
      <c r="Z37" s="10">
        <v>65</v>
      </c>
      <c r="AA37" s="10" t="s">
        <v>238</v>
      </c>
      <c r="AB37" s="10" t="s">
        <v>14</v>
      </c>
      <c r="AC37" s="10">
        <f>106-37</f>
        <v>69</v>
      </c>
      <c r="AD37" s="10" t="s">
        <v>212</v>
      </c>
      <c r="AE37" s="10" t="s">
        <v>14</v>
      </c>
      <c r="AF37" s="13">
        <f>106-58</f>
        <v>48</v>
      </c>
      <c r="AJ37" s="76"/>
      <c r="AK37" s="326"/>
      <c r="AL37" s="325"/>
      <c r="AM37" s="329"/>
      <c r="AN37" s="330"/>
      <c r="AO37" s="330"/>
      <c r="AP37" s="330"/>
      <c r="AQ37" s="331"/>
      <c r="AR37" s="335"/>
      <c r="AS37" s="326"/>
      <c r="BB37" s="103"/>
      <c r="BC37" s="102"/>
      <c r="BD37" s="102"/>
      <c r="BE37" s="102"/>
      <c r="BF37" s="102"/>
      <c r="BG37" s="102"/>
      <c r="BH37" s="76"/>
    </row>
    <row r="38" spans="1:60" s="109" customFormat="1" ht="33.75" customHeight="1">
      <c r="A38" s="6">
        <v>22</v>
      </c>
      <c r="B38" s="10" t="s">
        <v>239</v>
      </c>
      <c r="C38" s="10" t="s">
        <v>151</v>
      </c>
      <c r="D38" s="10"/>
      <c r="E38" s="10" t="s">
        <v>240</v>
      </c>
      <c r="F38" s="10" t="s">
        <v>16</v>
      </c>
      <c r="G38" s="10" t="s">
        <v>241</v>
      </c>
      <c r="H38" s="10" t="s">
        <v>10</v>
      </c>
      <c r="I38" s="10" t="s">
        <v>242</v>
      </c>
      <c r="J38" s="10" t="s">
        <v>10</v>
      </c>
      <c r="K38" s="10">
        <f>106-49</f>
        <v>57</v>
      </c>
      <c r="L38" s="10" t="s">
        <v>243</v>
      </c>
      <c r="M38" s="10" t="s">
        <v>16</v>
      </c>
      <c r="N38" s="10">
        <f>106-52</f>
        <v>54</v>
      </c>
      <c r="O38" s="10" t="s">
        <v>244</v>
      </c>
      <c r="P38" s="10" t="s">
        <v>10</v>
      </c>
      <c r="Q38" s="10">
        <f>106-47</f>
        <v>59</v>
      </c>
      <c r="R38" s="10" t="s">
        <v>245</v>
      </c>
      <c r="S38" s="10" t="s">
        <v>14</v>
      </c>
      <c r="T38" s="10">
        <v>64</v>
      </c>
      <c r="U38" s="10" t="s">
        <v>246</v>
      </c>
      <c r="V38" s="10" t="s">
        <v>14</v>
      </c>
      <c r="W38" s="10">
        <f>106-52</f>
        <v>54</v>
      </c>
      <c r="X38" s="10" t="s">
        <v>247</v>
      </c>
      <c r="Y38" s="10" t="s">
        <v>14</v>
      </c>
      <c r="Z38" s="10">
        <f>106-55</f>
        <v>51</v>
      </c>
      <c r="AA38" s="10" t="s">
        <v>248</v>
      </c>
      <c r="AB38" s="10" t="s">
        <v>10</v>
      </c>
      <c r="AC38" s="10">
        <f>106-57</f>
        <v>49</v>
      </c>
      <c r="AD38" s="10" t="s">
        <v>249</v>
      </c>
      <c r="AE38" s="10" t="s">
        <v>14</v>
      </c>
      <c r="AF38" s="13">
        <f>106-60</f>
        <v>46</v>
      </c>
      <c r="AJ38" s="76"/>
      <c r="AK38" s="326"/>
      <c r="AL38" s="325"/>
      <c r="AM38" s="329"/>
      <c r="AN38" s="330"/>
      <c r="AO38" s="330"/>
      <c r="AP38" s="330"/>
      <c r="AQ38" s="331"/>
      <c r="AR38" s="335"/>
      <c r="AS38" s="326"/>
      <c r="BB38" s="103"/>
      <c r="BC38" s="102"/>
      <c r="BD38" s="102"/>
      <c r="BE38" s="102"/>
      <c r="BF38" s="102"/>
      <c r="BG38" s="102"/>
      <c r="BH38" s="76"/>
    </row>
    <row r="39" spans="1:60" s="109" customFormat="1" ht="33.75" customHeight="1">
      <c r="A39" s="6">
        <v>23</v>
      </c>
      <c r="B39" s="10" t="s">
        <v>250</v>
      </c>
      <c r="C39" s="10"/>
      <c r="D39" s="10"/>
      <c r="E39" s="10" t="s">
        <v>251</v>
      </c>
      <c r="F39" s="10" t="s">
        <v>69</v>
      </c>
      <c r="G39" s="10" t="s">
        <v>252</v>
      </c>
      <c r="H39" s="10" t="s">
        <v>92</v>
      </c>
      <c r="I39" s="10" t="s">
        <v>251</v>
      </c>
      <c r="J39" s="10" t="s">
        <v>14</v>
      </c>
      <c r="K39" s="10">
        <f>106-57</f>
        <v>49</v>
      </c>
      <c r="L39" s="10" t="s">
        <v>253</v>
      </c>
      <c r="M39" s="10" t="s">
        <v>69</v>
      </c>
      <c r="N39" s="10">
        <f>106-58</f>
        <v>48</v>
      </c>
      <c r="O39" s="10" t="s">
        <v>254</v>
      </c>
      <c r="P39" s="10" t="s">
        <v>255</v>
      </c>
      <c r="Q39" s="10">
        <f>106-57</f>
        <v>49</v>
      </c>
      <c r="R39" s="10" t="s">
        <v>256</v>
      </c>
      <c r="S39" s="10" t="s">
        <v>69</v>
      </c>
      <c r="T39" s="10">
        <f>106-50</f>
        <v>56</v>
      </c>
      <c r="U39" s="10" t="s">
        <v>257</v>
      </c>
      <c r="V39" s="10" t="s">
        <v>69</v>
      </c>
      <c r="W39" s="10">
        <f>106-54</f>
        <v>52</v>
      </c>
      <c r="X39" s="10" t="s">
        <v>258</v>
      </c>
      <c r="Y39" s="10" t="s">
        <v>255</v>
      </c>
      <c r="Z39" s="10">
        <v>64</v>
      </c>
      <c r="AA39" s="10" t="s">
        <v>259</v>
      </c>
      <c r="AB39" s="10" t="s">
        <v>10</v>
      </c>
      <c r="AC39" s="10">
        <f>106-46</f>
        <v>60</v>
      </c>
      <c r="AD39" s="10" t="s">
        <v>260</v>
      </c>
      <c r="AE39" s="10" t="s">
        <v>69</v>
      </c>
      <c r="AF39" s="13">
        <f>106-56</f>
        <v>50</v>
      </c>
      <c r="AJ39" s="76"/>
      <c r="AK39" s="326"/>
      <c r="AL39" s="325"/>
      <c r="AM39" s="329"/>
      <c r="AN39" s="330"/>
      <c r="AO39" s="330"/>
      <c r="AP39" s="330"/>
      <c r="AQ39" s="331"/>
      <c r="AR39" s="335"/>
      <c r="AS39" s="326"/>
      <c r="BB39" s="103"/>
      <c r="BC39" s="102"/>
      <c r="BD39" s="102"/>
      <c r="BE39" s="102"/>
      <c r="BF39" s="102"/>
      <c r="BG39" s="102"/>
      <c r="BH39" s="76"/>
    </row>
    <row r="40" spans="1:60" s="109" customFormat="1" ht="33.75" customHeight="1">
      <c r="A40" s="6">
        <v>24</v>
      </c>
      <c r="B40" s="10" t="s">
        <v>261</v>
      </c>
      <c r="C40" s="10"/>
      <c r="D40" s="10"/>
      <c r="E40" s="10" t="s">
        <v>262</v>
      </c>
      <c r="F40" s="10" t="s">
        <v>14</v>
      </c>
      <c r="G40" s="10" t="s">
        <v>263</v>
      </c>
      <c r="H40" s="10" t="s">
        <v>69</v>
      </c>
      <c r="I40" s="10" t="s">
        <v>264</v>
      </c>
      <c r="J40" s="10" t="s">
        <v>14</v>
      </c>
      <c r="K40" s="10">
        <f>106-58</f>
        <v>48</v>
      </c>
      <c r="L40" s="10" t="s">
        <v>265</v>
      </c>
      <c r="M40" s="10" t="s">
        <v>14</v>
      </c>
      <c r="N40" s="10">
        <f>106-56</f>
        <v>50</v>
      </c>
      <c r="O40" s="10" t="s">
        <v>266</v>
      </c>
      <c r="P40" s="10" t="s">
        <v>14</v>
      </c>
      <c r="Q40" s="10">
        <f>106-51</f>
        <v>55</v>
      </c>
      <c r="R40" s="10" t="s">
        <v>267</v>
      </c>
      <c r="S40" s="10" t="s">
        <v>14</v>
      </c>
      <c r="T40" s="10">
        <f>106-54</f>
        <v>52</v>
      </c>
      <c r="U40" s="10" t="s">
        <v>268</v>
      </c>
      <c r="V40" s="10" t="s">
        <v>14</v>
      </c>
      <c r="W40" s="10">
        <f>106-53</f>
        <v>53</v>
      </c>
      <c r="X40" s="10" t="s">
        <v>269</v>
      </c>
      <c r="Y40" s="10" t="s">
        <v>14</v>
      </c>
      <c r="Z40" s="10">
        <f>106-46</f>
        <v>60</v>
      </c>
      <c r="AA40" s="10" t="s">
        <v>270</v>
      </c>
      <c r="AB40" s="10" t="s">
        <v>10</v>
      </c>
      <c r="AC40" s="10">
        <f>106-46</f>
        <v>60</v>
      </c>
      <c r="AD40" s="10" t="s">
        <v>271</v>
      </c>
      <c r="AE40" s="10" t="s">
        <v>14</v>
      </c>
      <c r="AF40" s="13">
        <f>106-59</f>
        <v>47</v>
      </c>
      <c r="AJ40" s="76"/>
      <c r="AK40" s="326"/>
      <c r="AL40" s="325"/>
      <c r="AM40" s="329"/>
      <c r="AN40" s="330"/>
      <c r="AO40" s="330"/>
      <c r="AP40" s="330"/>
      <c r="AQ40" s="331"/>
      <c r="AR40" s="335"/>
      <c r="AS40" s="326"/>
      <c r="BB40" s="103"/>
      <c r="BC40" s="102"/>
      <c r="BD40" s="102"/>
      <c r="BE40" s="102"/>
      <c r="BF40" s="102"/>
      <c r="BG40" s="102"/>
      <c r="BH40" s="76"/>
    </row>
    <row r="41" spans="1:60" s="109" customFormat="1" ht="33.75" customHeight="1" thickBot="1">
      <c r="A41" s="6">
        <v>25</v>
      </c>
      <c r="B41" s="10" t="s">
        <v>272</v>
      </c>
      <c r="C41" s="10" t="s">
        <v>142</v>
      </c>
      <c r="D41" s="10"/>
      <c r="E41" s="10" t="s">
        <v>273</v>
      </c>
      <c r="F41" s="10" t="s">
        <v>69</v>
      </c>
      <c r="G41" s="10" t="s">
        <v>274</v>
      </c>
      <c r="H41" s="10" t="s">
        <v>10</v>
      </c>
      <c r="I41" s="10" t="s">
        <v>275</v>
      </c>
      <c r="J41" s="10" t="s">
        <v>14</v>
      </c>
      <c r="K41" s="10">
        <f>106-48</f>
        <v>58</v>
      </c>
      <c r="L41" s="10" t="s">
        <v>276</v>
      </c>
      <c r="M41" s="10" t="s">
        <v>10</v>
      </c>
      <c r="N41" s="10">
        <f>106-49</f>
        <v>57</v>
      </c>
      <c r="O41" s="10" t="s">
        <v>277</v>
      </c>
      <c r="P41" s="10" t="s">
        <v>14</v>
      </c>
      <c r="Q41" s="10">
        <f>106-49</f>
        <v>57</v>
      </c>
      <c r="R41" s="10" t="s">
        <v>278</v>
      </c>
      <c r="S41" s="10" t="s">
        <v>14</v>
      </c>
      <c r="T41" s="10">
        <f>106-50</f>
        <v>56</v>
      </c>
      <c r="U41" s="10" t="s">
        <v>279</v>
      </c>
      <c r="V41" s="10" t="s">
        <v>14</v>
      </c>
      <c r="W41" s="10">
        <f>106-52</f>
        <v>54</v>
      </c>
      <c r="X41" s="10" t="s">
        <v>280</v>
      </c>
      <c r="Y41" s="10" t="s">
        <v>14</v>
      </c>
      <c r="Z41" s="10">
        <f>106-56</f>
        <v>50</v>
      </c>
      <c r="AA41" s="10" t="s">
        <v>281</v>
      </c>
      <c r="AB41" s="10" t="s">
        <v>14</v>
      </c>
      <c r="AC41" s="10">
        <f>106-58</f>
        <v>48</v>
      </c>
      <c r="AD41" s="10" t="s">
        <v>282</v>
      </c>
      <c r="AE41" s="10" t="s">
        <v>14</v>
      </c>
      <c r="AF41" s="13">
        <f>106-58</f>
        <v>48</v>
      </c>
      <c r="AJ41" s="80"/>
      <c r="AK41" s="326"/>
      <c r="AL41" s="325"/>
      <c r="AM41" s="332"/>
      <c r="AN41" s="333"/>
      <c r="AO41" s="333"/>
      <c r="AP41" s="333"/>
      <c r="AQ41" s="334"/>
      <c r="AR41" s="335"/>
      <c r="AS41" s="326"/>
      <c r="BB41" s="103"/>
      <c r="BC41" s="80"/>
      <c r="BD41" s="78"/>
      <c r="BE41" s="82"/>
      <c r="BF41" s="78"/>
      <c r="BG41" s="78"/>
      <c r="BH41" s="76"/>
    </row>
    <row r="42" spans="1:60" s="109" customFormat="1" ht="33.75" customHeight="1">
      <c r="A42" s="6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3"/>
      <c r="AJ42" s="80"/>
      <c r="AK42" s="304" t="s">
        <v>527</v>
      </c>
      <c r="AL42" s="304"/>
      <c r="AM42" s="304"/>
      <c r="AN42" s="339" t="s">
        <v>617</v>
      </c>
      <c r="AO42" s="339"/>
      <c r="AP42" s="339"/>
      <c r="AQ42" s="304" t="s">
        <v>525</v>
      </c>
      <c r="AR42" s="304"/>
      <c r="AS42" s="304"/>
      <c r="BB42" s="80"/>
      <c r="BC42" s="80"/>
      <c r="BD42" s="82"/>
      <c r="BE42" s="82"/>
      <c r="BF42" s="78"/>
      <c r="BG42" s="78"/>
      <c r="BH42" s="76"/>
    </row>
    <row r="43" spans="1:60" s="109" customFormat="1" ht="33.75" customHeight="1">
      <c r="A43" s="6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3"/>
      <c r="AJ43" s="76"/>
      <c r="AK43" s="304"/>
      <c r="AL43" s="304"/>
      <c r="AM43" s="304"/>
      <c r="AN43" s="326"/>
      <c r="AO43" s="326"/>
      <c r="AP43" s="326"/>
      <c r="AQ43" s="304"/>
      <c r="AR43" s="304"/>
      <c r="AS43" s="304"/>
      <c r="BB43" s="102"/>
      <c r="BC43" s="102"/>
      <c r="BD43" s="82"/>
      <c r="BE43" s="82"/>
      <c r="BF43" s="78"/>
      <c r="BG43" s="78"/>
      <c r="BH43" s="76"/>
    </row>
    <row r="44" spans="1:60" s="109" customFormat="1" ht="36.75" customHeight="1">
      <c r="A44" s="6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3"/>
      <c r="AP44" s="122"/>
    </row>
    <row r="45" spans="1:60" s="109" customFormat="1" ht="21.75" customHeight="1">
      <c r="A45" s="6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3"/>
    </row>
    <row r="46" spans="1:60" s="109" customFormat="1" ht="10.5" customHeight="1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</row>
    <row r="47" spans="1:60" s="109" customFormat="1" ht="10.5" customHeight="1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8"/>
      <c r="AJ47" s="108"/>
      <c r="AK47" s="108"/>
      <c r="AL47" s="108"/>
      <c r="AM47" s="108"/>
      <c r="AN47" s="108"/>
      <c r="AO47" s="108"/>
      <c r="AP47" s="108"/>
      <c r="AQ47" s="108"/>
      <c r="AR47" s="108"/>
      <c r="BB47" s="108"/>
      <c r="BC47" s="108"/>
      <c r="BD47" s="108"/>
    </row>
    <row r="48" spans="1:60" s="109" customFormat="1" ht="10.5" customHeight="1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8"/>
      <c r="AJ48" s="108"/>
      <c r="AK48" s="108"/>
      <c r="AL48" s="108"/>
      <c r="AM48" s="108"/>
      <c r="AN48" s="108"/>
      <c r="AO48" s="108"/>
      <c r="AP48" s="108"/>
      <c r="AQ48" s="108"/>
      <c r="AR48" s="108"/>
      <c r="BB48" s="108"/>
      <c r="BC48" s="108"/>
      <c r="BD48" s="108"/>
    </row>
    <row r="49" spans="1:55" s="109" customFormat="1" ht="21.75" customHeight="1">
      <c r="A49" s="6">
        <v>14</v>
      </c>
      <c r="B49" s="7" t="s">
        <v>152</v>
      </c>
      <c r="C49" s="7" t="s">
        <v>151</v>
      </c>
      <c r="D49" s="7"/>
      <c r="E49" s="7" t="s">
        <v>153</v>
      </c>
      <c r="F49" s="7" t="s">
        <v>14</v>
      </c>
      <c r="G49" s="7" t="s">
        <v>154</v>
      </c>
      <c r="H49" s="7" t="s">
        <v>14</v>
      </c>
      <c r="I49" s="7" t="s">
        <v>155</v>
      </c>
      <c r="J49" s="7" t="s">
        <v>14</v>
      </c>
      <c r="K49" s="7">
        <f>106-48</f>
        <v>58</v>
      </c>
      <c r="L49" s="7" t="s">
        <v>156</v>
      </c>
      <c r="M49" s="7" t="s">
        <v>22</v>
      </c>
      <c r="N49" s="7" t="s">
        <v>157</v>
      </c>
      <c r="O49" s="7" t="s">
        <v>158</v>
      </c>
      <c r="P49" s="7" t="s">
        <v>14</v>
      </c>
      <c r="Q49" s="7">
        <v>59</v>
      </c>
      <c r="R49" s="7" t="s">
        <v>159</v>
      </c>
      <c r="S49" s="7" t="s">
        <v>14</v>
      </c>
      <c r="T49" s="7">
        <v>46</v>
      </c>
      <c r="U49" s="7" t="s">
        <v>160</v>
      </c>
      <c r="V49" s="7" t="s">
        <v>10</v>
      </c>
      <c r="W49" s="7">
        <v>52</v>
      </c>
      <c r="X49" s="7" t="s">
        <v>161</v>
      </c>
      <c r="Y49" s="7" t="s">
        <v>10</v>
      </c>
      <c r="Z49" s="7">
        <v>71</v>
      </c>
      <c r="AA49" s="7" t="s">
        <v>162</v>
      </c>
      <c r="AB49" s="7" t="s">
        <v>10</v>
      </c>
      <c r="AC49" s="7">
        <v>63</v>
      </c>
      <c r="AD49" s="7" t="s">
        <v>163</v>
      </c>
      <c r="AE49" s="7" t="s">
        <v>14</v>
      </c>
      <c r="AF49" s="8">
        <v>69</v>
      </c>
      <c r="AJ49" s="34"/>
      <c r="AK49" s="34"/>
      <c r="AL49" s="34"/>
      <c r="AM49" s="34"/>
      <c r="AN49" s="34"/>
      <c r="AO49" s="108"/>
      <c r="AP49" s="108"/>
      <c r="AQ49" s="108"/>
      <c r="AR49" s="108"/>
      <c r="BB49" s="33"/>
      <c r="BC49" s="35"/>
    </row>
    <row r="50" spans="1:55" s="109" customFormat="1" ht="21.75" customHeight="1">
      <c r="A50" s="6">
        <v>15</v>
      </c>
      <c r="B50" s="7" t="s">
        <v>164</v>
      </c>
      <c r="C50" s="7" t="s">
        <v>151</v>
      </c>
      <c r="D50" s="7"/>
      <c r="E50" s="7" t="s">
        <v>165</v>
      </c>
      <c r="F50" s="7" t="s">
        <v>14</v>
      </c>
      <c r="G50" s="7" t="s">
        <v>166</v>
      </c>
      <c r="H50" s="7" t="s">
        <v>14</v>
      </c>
      <c r="I50" s="7" t="s">
        <v>167</v>
      </c>
      <c r="J50" s="7" t="s">
        <v>14</v>
      </c>
      <c r="K50" s="7">
        <v>47</v>
      </c>
      <c r="L50" s="7" t="s">
        <v>168</v>
      </c>
      <c r="M50" s="7" t="s">
        <v>10</v>
      </c>
      <c r="N50" s="7">
        <v>48</v>
      </c>
      <c r="O50" s="7" t="s">
        <v>169</v>
      </c>
      <c r="P50" s="7" t="s">
        <v>14</v>
      </c>
      <c r="Q50" s="7">
        <v>50</v>
      </c>
      <c r="R50" s="7" t="s">
        <v>170</v>
      </c>
      <c r="S50" s="7" t="s">
        <v>10</v>
      </c>
      <c r="T50" s="7">
        <v>65</v>
      </c>
      <c r="U50" s="7" t="s">
        <v>171</v>
      </c>
      <c r="V50" s="7" t="s">
        <v>10</v>
      </c>
      <c r="W50" s="7">
        <v>61</v>
      </c>
      <c r="X50" s="7" t="s">
        <v>172</v>
      </c>
      <c r="Y50" s="7" t="s">
        <v>14</v>
      </c>
      <c r="Z50" s="7">
        <v>49</v>
      </c>
      <c r="AA50" s="7" t="s">
        <v>173</v>
      </c>
      <c r="AB50" s="7" t="s">
        <v>14</v>
      </c>
      <c r="AC50" s="7">
        <v>60</v>
      </c>
      <c r="AD50" s="7" t="s">
        <v>174</v>
      </c>
      <c r="AE50" s="7" t="s">
        <v>14</v>
      </c>
      <c r="AF50" s="8">
        <v>49</v>
      </c>
      <c r="AK50" s="336"/>
      <c r="AL50" s="336"/>
      <c r="AM50" s="107"/>
      <c r="AN50" s="107"/>
      <c r="AO50" s="107"/>
      <c r="AP50" s="107"/>
      <c r="AQ50" s="107"/>
      <c r="AR50" s="107"/>
      <c r="BB50" s="107"/>
    </row>
    <row r="51" spans="1:55" s="109" customFormat="1" ht="21.75" customHeight="1">
      <c r="A51" s="6">
        <v>16</v>
      </c>
      <c r="B51" s="7" t="s">
        <v>175</v>
      </c>
      <c r="C51" s="7">
        <v>8</v>
      </c>
      <c r="D51" s="7" t="s">
        <v>49</v>
      </c>
      <c r="E51" s="7" t="s">
        <v>176</v>
      </c>
      <c r="F51" s="7" t="s">
        <v>10</v>
      </c>
      <c r="G51" s="7" t="s">
        <v>177</v>
      </c>
      <c r="H51" s="7" t="s">
        <v>14</v>
      </c>
      <c r="I51" s="7" t="s">
        <v>178</v>
      </c>
      <c r="J51" s="7" t="s">
        <v>10</v>
      </c>
      <c r="K51" s="7">
        <f>106-43</f>
        <v>63</v>
      </c>
      <c r="L51" s="7" t="s">
        <v>179</v>
      </c>
      <c r="M51" s="7" t="s">
        <v>14</v>
      </c>
      <c r="N51" s="7">
        <f>106-50</f>
        <v>56</v>
      </c>
      <c r="O51" s="7" t="s">
        <v>180</v>
      </c>
      <c r="P51" s="7" t="s">
        <v>10</v>
      </c>
      <c r="Q51" s="7">
        <f>106-51</f>
        <v>55</v>
      </c>
      <c r="R51" s="7" t="s">
        <v>181</v>
      </c>
      <c r="S51" s="7" t="s">
        <v>14</v>
      </c>
      <c r="T51" s="7">
        <f>106-50</f>
        <v>56</v>
      </c>
      <c r="U51" s="7" t="s">
        <v>182</v>
      </c>
      <c r="V51" s="7" t="s">
        <v>10</v>
      </c>
      <c r="W51" s="7">
        <f>106-53</f>
        <v>53</v>
      </c>
      <c r="X51" s="7" t="s">
        <v>183</v>
      </c>
      <c r="Y51" s="7" t="s">
        <v>10</v>
      </c>
      <c r="Z51" s="7">
        <f>106-53</f>
        <v>53</v>
      </c>
      <c r="AA51" s="7" t="s">
        <v>184</v>
      </c>
      <c r="AB51" s="7" t="s">
        <v>10</v>
      </c>
      <c r="AC51" s="7">
        <f>106-56</f>
        <v>50</v>
      </c>
      <c r="AD51" s="7" t="s">
        <v>176</v>
      </c>
      <c r="AE51" s="7" t="s">
        <v>10</v>
      </c>
      <c r="AF51" s="8">
        <f>106-46</f>
        <v>60</v>
      </c>
      <c r="AJ51" s="108"/>
      <c r="AK51" s="108"/>
      <c r="AL51" s="108"/>
      <c r="AM51" s="108"/>
      <c r="AN51" s="108"/>
      <c r="AO51" s="108"/>
      <c r="AP51" s="108"/>
      <c r="AQ51" s="108"/>
      <c r="AR51" s="108"/>
    </row>
    <row r="52" spans="1:55" s="109" customFormat="1" ht="21.75" customHeight="1">
      <c r="A52" s="6">
        <v>17</v>
      </c>
      <c r="B52" s="7" t="s">
        <v>185</v>
      </c>
      <c r="C52" s="7">
        <v>2</v>
      </c>
      <c r="D52" s="7" t="s">
        <v>186</v>
      </c>
      <c r="E52" s="7" t="s">
        <v>187</v>
      </c>
      <c r="F52" s="7" t="s">
        <v>10</v>
      </c>
      <c r="G52" s="7" t="s">
        <v>188</v>
      </c>
      <c r="H52" s="7" t="s">
        <v>14</v>
      </c>
      <c r="I52" s="7" t="s">
        <v>189</v>
      </c>
      <c r="J52" s="7" t="s">
        <v>10</v>
      </c>
      <c r="K52" s="7">
        <f>106-59</f>
        <v>47</v>
      </c>
      <c r="L52" s="7" t="s">
        <v>190</v>
      </c>
      <c r="M52" s="7" t="s">
        <v>10</v>
      </c>
      <c r="N52" s="7">
        <f>106-58</f>
        <v>48</v>
      </c>
      <c r="O52" s="7" t="s">
        <v>191</v>
      </c>
      <c r="P52" s="7" t="s">
        <v>69</v>
      </c>
      <c r="Q52" s="7">
        <f>106-58</f>
        <v>48</v>
      </c>
      <c r="R52" s="7" t="s">
        <v>192</v>
      </c>
      <c r="S52" s="7" t="s">
        <v>14</v>
      </c>
      <c r="T52" s="7">
        <f>106-54</f>
        <v>52</v>
      </c>
      <c r="U52" s="7" t="s">
        <v>193</v>
      </c>
      <c r="V52" s="7" t="s">
        <v>10</v>
      </c>
      <c r="W52" s="9">
        <f>106-61</f>
        <v>45</v>
      </c>
      <c r="X52" s="7" t="s">
        <v>194</v>
      </c>
      <c r="Y52" s="7" t="s">
        <v>14</v>
      </c>
      <c r="Z52" s="7">
        <f>106-43</f>
        <v>63</v>
      </c>
      <c r="AA52" s="7" t="s">
        <v>195</v>
      </c>
      <c r="AB52" s="7" t="s">
        <v>10</v>
      </c>
      <c r="AC52" s="7">
        <f>106-42</f>
        <v>64</v>
      </c>
      <c r="AD52" s="7" t="s">
        <v>196</v>
      </c>
      <c r="AE52" s="7" t="s">
        <v>22</v>
      </c>
      <c r="AF52" s="8" t="s">
        <v>197</v>
      </c>
      <c r="AJ52" s="108"/>
      <c r="AK52" s="108"/>
      <c r="AL52" s="108"/>
      <c r="AM52" s="108"/>
      <c r="AN52" s="108"/>
      <c r="AO52" s="108"/>
      <c r="AP52" s="108"/>
      <c r="AQ52" s="108"/>
      <c r="AR52" s="108"/>
    </row>
    <row r="53" spans="1:55" s="109" customFormat="1" ht="21.75" customHeight="1">
      <c r="A53" s="6">
        <v>18</v>
      </c>
      <c r="B53" s="7" t="s">
        <v>198</v>
      </c>
      <c r="C53" s="7"/>
      <c r="D53" s="7"/>
      <c r="E53" s="7" t="s">
        <v>199</v>
      </c>
      <c r="F53" s="7" t="s">
        <v>10</v>
      </c>
      <c r="G53" s="7" t="s">
        <v>200</v>
      </c>
      <c r="H53" s="7" t="s">
        <v>10</v>
      </c>
      <c r="I53" s="7" t="s">
        <v>201</v>
      </c>
      <c r="J53" s="7" t="s">
        <v>69</v>
      </c>
      <c r="K53" s="7">
        <f>106-58</f>
        <v>48</v>
      </c>
      <c r="L53" s="7" t="s">
        <v>202</v>
      </c>
      <c r="M53" s="7" t="s">
        <v>10</v>
      </c>
      <c r="N53" s="7">
        <f>106-56</f>
        <v>50</v>
      </c>
      <c r="O53" s="7" t="s">
        <v>203</v>
      </c>
      <c r="P53" s="7" t="s">
        <v>10</v>
      </c>
      <c r="Q53" s="7">
        <f>106-54</f>
        <v>52</v>
      </c>
      <c r="R53" s="7" t="s">
        <v>204</v>
      </c>
      <c r="S53" s="7" t="s">
        <v>14</v>
      </c>
      <c r="T53" s="7">
        <f>106-53</f>
        <v>53</v>
      </c>
      <c r="U53" s="7" t="s">
        <v>199</v>
      </c>
      <c r="V53" s="7" t="s">
        <v>10</v>
      </c>
      <c r="W53" s="7">
        <f>106-49</f>
        <v>57</v>
      </c>
      <c r="X53" s="7" t="s">
        <v>205</v>
      </c>
      <c r="Y53" s="7" t="s">
        <v>69</v>
      </c>
      <c r="Z53" s="7">
        <f>106-41</f>
        <v>65</v>
      </c>
      <c r="AA53" s="7" t="s">
        <v>206</v>
      </c>
      <c r="AB53" s="7" t="s">
        <v>10</v>
      </c>
      <c r="AC53" s="7">
        <f>106-40</f>
        <v>66</v>
      </c>
      <c r="AD53" s="7" t="s">
        <v>207</v>
      </c>
      <c r="AE53" s="7" t="s">
        <v>10</v>
      </c>
      <c r="AF53" s="8">
        <f>106-60</f>
        <v>46</v>
      </c>
      <c r="AJ53" s="108"/>
    </row>
    <row r="54" spans="1:55" s="109" customFormat="1" ht="21.75" customHeight="1">
      <c r="A54" s="6">
        <v>19</v>
      </c>
      <c r="B54" s="7" t="s">
        <v>208</v>
      </c>
      <c r="C54" s="7" t="s">
        <v>151</v>
      </c>
      <c r="D54" s="7"/>
      <c r="E54" s="7" t="s">
        <v>209</v>
      </c>
      <c r="F54" s="7" t="s">
        <v>10</v>
      </c>
      <c r="G54" s="7" t="s">
        <v>210</v>
      </c>
      <c r="H54" s="7" t="s">
        <v>16</v>
      </c>
      <c r="I54" s="7" t="s">
        <v>211</v>
      </c>
      <c r="J54" s="9" t="s">
        <v>10</v>
      </c>
      <c r="K54" s="7">
        <f>106-35</f>
        <v>71</v>
      </c>
      <c r="L54" s="7" t="s">
        <v>212</v>
      </c>
      <c r="M54" s="9" t="s">
        <v>10</v>
      </c>
      <c r="N54" s="7">
        <f>106-41</f>
        <v>65</v>
      </c>
      <c r="O54" s="7" t="s">
        <v>213</v>
      </c>
      <c r="P54" s="7" t="s">
        <v>10</v>
      </c>
      <c r="Q54" s="7">
        <f>106-44</f>
        <v>62</v>
      </c>
      <c r="R54" s="7" t="s">
        <v>214</v>
      </c>
      <c r="S54" s="7" t="s">
        <v>16</v>
      </c>
      <c r="T54" s="7">
        <f>106-46</f>
        <v>60</v>
      </c>
      <c r="U54" s="7" t="s">
        <v>215</v>
      </c>
      <c r="V54" s="7" t="s">
        <v>16</v>
      </c>
      <c r="W54" s="7">
        <f>106-51</f>
        <v>55</v>
      </c>
      <c r="X54" s="7" t="s">
        <v>216</v>
      </c>
      <c r="Y54" s="7" t="s">
        <v>16</v>
      </c>
      <c r="Z54" s="7">
        <f>106-54</f>
        <v>52</v>
      </c>
      <c r="AA54" s="7" t="s">
        <v>217</v>
      </c>
      <c r="AB54" s="7" t="s">
        <v>10</v>
      </c>
      <c r="AC54" s="7">
        <f>106-59</f>
        <v>47</v>
      </c>
      <c r="AD54" s="7" t="s">
        <v>218</v>
      </c>
      <c r="AE54" s="7" t="s">
        <v>10</v>
      </c>
      <c r="AF54" s="8">
        <f>106-60</f>
        <v>46</v>
      </c>
      <c r="AJ54" s="337"/>
    </row>
    <row r="55" spans="1:55" s="109" customFormat="1" ht="21.75" customHeight="1">
      <c r="A55" s="6">
        <v>20</v>
      </c>
      <c r="B55" s="10" t="s">
        <v>219</v>
      </c>
      <c r="C55" s="10"/>
      <c r="D55" s="10"/>
      <c r="E55" s="10" t="s">
        <v>220</v>
      </c>
      <c r="F55" s="10" t="s">
        <v>14</v>
      </c>
      <c r="G55" s="10" t="s">
        <v>221</v>
      </c>
      <c r="H55" s="10" t="s">
        <v>14</v>
      </c>
      <c r="I55" s="10" t="s">
        <v>222</v>
      </c>
      <c r="J55" s="10" t="s">
        <v>10</v>
      </c>
      <c r="K55" s="10">
        <f>106-41</f>
        <v>65</v>
      </c>
      <c r="L55" s="10" t="s">
        <v>223</v>
      </c>
      <c r="M55" s="10" t="s">
        <v>14</v>
      </c>
      <c r="N55" s="10">
        <f>106-46</f>
        <v>60</v>
      </c>
      <c r="O55" s="10" t="s">
        <v>224</v>
      </c>
      <c r="P55" s="10" t="s">
        <v>14</v>
      </c>
      <c r="Q55" s="10">
        <f>106-42</f>
        <v>64</v>
      </c>
      <c r="R55" s="10" t="s">
        <v>225</v>
      </c>
      <c r="S55" s="10" t="s">
        <v>14</v>
      </c>
      <c r="T55" s="10">
        <f>106-47</f>
        <v>59</v>
      </c>
      <c r="U55" s="10" t="s">
        <v>226</v>
      </c>
      <c r="V55" s="10" t="s">
        <v>10</v>
      </c>
      <c r="W55" s="10">
        <f>106-46</f>
        <v>60</v>
      </c>
      <c r="X55" s="10" t="s">
        <v>227</v>
      </c>
      <c r="Y55" s="10" t="s">
        <v>14</v>
      </c>
      <c r="Z55" s="10">
        <f>106-42</f>
        <v>64</v>
      </c>
      <c r="AA55" s="10" t="s">
        <v>228</v>
      </c>
      <c r="AB55" s="10" t="s">
        <v>14</v>
      </c>
      <c r="AC55" s="10">
        <f>106-53</f>
        <v>53</v>
      </c>
      <c r="AD55" s="10" t="s">
        <v>220</v>
      </c>
      <c r="AE55" s="10" t="s">
        <v>14</v>
      </c>
      <c r="AF55" s="13">
        <f>106-47</f>
        <v>59</v>
      </c>
      <c r="AJ55" s="338"/>
    </row>
    <row r="56" spans="1:55" s="109" customFormat="1" ht="21.75" customHeight="1">
      <c r="A56" s="6">
        <v>21</v>
      </c>
      <c r="B56" s="10" t="s">
        <v>229</v>
      </c>
      <c r="C56" s="10"/>
      <c r="D56" s="10"/>
      <c r="E56" s="10" t="s">
        <v>230</v>
      </c>
      <c r="F56" s="10" t="s">
        <v>14</v>
      </c>
      <c r="G56" s="10" t="s">
        <v>231</v>
      </c>
      <c r="H56" s="10" t="s">
        <v>14</v>
      </c>
      <c r="I56" s="10" t="s">
        <v>232</v>
      </c>
      <c r="J56" s="10" t="s">
        <v>16</v>
      </c>
      <c r="K56" s="10">
        <f>106-49</f>
        <v>57</v>
      </c>
      <c r="L56" s="10" t="s">
        <v>233</v>
      </c>
      <c r="M56" s="10" t="s">
        <v>10</v>
      </c>
      <c r="N56" s="10">
        <f>106-54</f>
        <v>52</v>
      </c>
      <c r="O56" s="10" t="s">
        <v>234</v>
      </c>
      <c r="P56" s="10" t="s">
        <v>14</v>
      </c>
      <c r="Q56" s="10">
        <f>106-56</f>
        <v>50</v>
      </c>
      <c r="R56" s="10" t="s">
        <v>235</v>
      </c>
      <c r="S56" s="10" t="s">
        <v>14</v>
      </c>
      <c r="T56" s="10">
        <f>106-56</f>
        <v>50</v>
      </c>
      <c r="U56" s="10" t="s">
        <v>236</v>
      </c>
      <c r="V56" s="10" t="s">
        <v>14</v>
      </c>
      <c r="W56" s="10">
        <v>56</v>
      </c>
      <c r="X56" s="10" t="s">
        <v>237</v>
      </c>
      <c r="Y56" s="10" t="s">
        <v>14</v>
      </c>
      <c r="Z56" s="10">
        <v>65</v>
      </c>
      <c r="AA56" s="10" t="s">
        <v>238</v>
      </c>
      <c r="AB56" s="10" t="s">
        <v>14</v>
      </c>
      <c r="AC56" s="10">
        <f>106-37</f>
        <v>69</v>
      </c>
      <c r="AD56" s="10" t="s">
        <v>212</v>
      </c>
      <c r="AE56" s="10" t="s">
        <v>14</v>
      </c>
      <c r="AF56" s="13">
        <f>106-58</f>
        <v>48</v>
      </c>
      <c r="AJ56" s="338"/>
    </row>
    <row r="57" spans="1:55" s="109" customFormat="1" ht="21.75" customHeight="1">
      <c r="A57" s="6">
        <v>22</v>
      </c>
      <c r="B57" s="10" t="s">
        <v>239</v>
      </c>
      <c r="C57" s="10" t="s">
        <v>151</v>
      </c>
      <c r="D57" s="10"/>
      <c r="E57" s="10" t="s">
        <v>240</v>
      </c>
      <c r="F57" s="10" t="s">
        <v>16</v>
      </c>
      <c r="G57" s="10" t="s">
        <v>241</v>
      </c>
      <c r="H57" s="10" t="s">
        <v>10</v>
      </c>
      <c r="I57" s="10" t="s">
        <v>242</v>
      </c>
      <c r="J57" s="10" t="s">
        <v>10</v>
      </c>
      <c r="K57" s="10">
        <f>106-49</f>
        <v>57</v>
      </c>
      <c r="L57" s="10" t="s">
        <v>243</v>
      </c>
      <c r="M57" s="10" t="s">
        <v>16</v>
      </c>
      <c r="N57" s="10">
        <f>106-52</f>
        <v>54</v>
      </c>
      <c r="O57" s="10" t="s">
        <v>244</v>
      </c>
      <c r="P57" s="10" t="s">
        <v>10</v>
      </c>
      <c r="Q57" s="10">
        <f>106-47</f>
        <v>59</v>
      </c>
      <c r="R57" s="10" t="s">
        <v>245</v>
      </c>
      <c r="S57" s="10" t="s">
        <v>14</v>
      </c>
      <c r="T57" s="10">
        <v>64</v>
      </c>
      <c r="U57" s="10" t="s">
        <v>246</v>
      </c>
      <c r="V57" s="10" t="s">
        <v>14</v>
      </c>
      <c r="W57" s="10">
        <f>106-52</f>
        <v>54</v>
      </c>
      <c r="X57" s="10" t="s">
        <v>247</v>
      </c>
      <c r="Y57" s="10" t="s">
        <v>14</v>
      </c>
      <c r="Z57" s="10">
        <f>106-55</f>
        <v>51</v>
      </c>
      <c r="AA57" s="10" t="s">
        <v>248</v>
      </c>
      <c r="AB57" s="10" t="s">
        <v>10</v>
      </c>
      <c r="AC57" s="10">
        <f>106-57</f>
        <v>49</v>
      </c>
      <c r="AD57" s="10" t="s">
        <v>249</v>
      </c>
      <c r="AE57" s="10" t="s">
        <v>14</v>
      </c>
      <c r="AF57" s="13">
        <f>106-60</f>
        <v>46</v>
      </c>
      <c r="AJ57" s="108"/>
    </row>
    <row r="58" spans="1:55" s="109" customFormat="1" ht="21.75" customHeight="1">
      <c r="A58" s="6">
        <v>23</v>
      </c>
      <c r="B58" s="10" t="s">
        <v>250</v>
      </c>
      <c r="C58" s="10"/>
      <c r="D58" s="10"/>
      <c r="E58" s="10" t="s">
        <v>251</v>
      </c>
      <c r="F58" s="10" t="s">
        <v>69</v>
      </c>
      <c r="G58" s="10" t="s">
        <v>252</v>
      </c>
      <c r="H58" s="10" t="s">
        <v>92</v>
      </c>
      <c r="I58" s="10" t="s">
        <v>251</v>
      </c>
      <c r="J58" s="10" t="s">
        <v>14</v>
      </c>
      <c r="K58" s="10">
        <f>106-57</f>
        <v>49</v>
      </c>
      <c r="L58" s="10" t="s">
        <v>253</v>
      </c>
      <c r="M58" s="10" t="s">
        <v>69</v>
      </c>
      <c r="N58" s="10">
        <f>106-58</f>
        <v>48</v>
      </c>
      <c r="O58" s="10" t="s">
        <v>254</v>
      </c>
      <c r="P58" s="10" t="s">
        <v>255</v>
      </c>
      <c r="Q58" s="10">
        <f>106-57</f>
        <v>49</v>
      </c>
      <c r="R58" s="10" t="s">
        <v>256</v>
      </c>
      <c r="S58" s="10" t="s">
        <v>69</v>
      </c>
      <c r="T58" s="10">
        <f>106-50</f>
        <v>56</v>
      </c>
      <c r="U58" s="10" t="s">
        <v>257</v>
      </c>
      <c r="V58" s="10" t="s">
        <v>69</v>
      </c>
      <c r="W58" s="10">
        <f>106-54</f>
        <v>52</v>
      </c>
      <c r="X58" s="10" t="s">
        <v>258</v>
      </c>
      <c r="Y58" s="10" t="s">
        <v>255</v>
      </c>
      <c r="Z58" s="10">
        <v>64</v>
      </c>
      <c r="AA58" s="10" t="s">
        <v>259</v>
      </c>
      <c r="AB58" s="10" t="s">
        <v>10</v>
      </c>
      <c r="AC58" s="10">
        <f>106-46</f>
        <v>60</v>
      </c>
      <c r="AD58" s="10" t="s">
        <v>260</v>
      </c>
      <c r="AE58" s="10" t="s">
        <v>69</v>
      </c>
      <c r="AF58" s="13">
        <f>106-56</f>
        <v>50</v>
      </c>
      <c r="AJ58" s="108"/>
    </row>
    <row r="59" spans="1:55" s="109" customFormat="1" ht="21.75" customHeight="1">
      <c r="A59" s="6">
        <v>24</v>
      </c>
      <c r="B59" s="10" t="s">
        <v>261</v>
      </c>
      <c r="C59" s="10"/>
      <c r="D59" s="10"/>
      <c r="E59" s="10" t="s">
        <v>262</v>
      </c>
      <c r="F59" s="10" t="s">
        <v>14</v>
      </c>
      <c r="G59" s="10" t="s">
        <v>263</v>
      </c>
      <c r="H59" s="10" t="s">
        <v>69</v>
      </c>
      <c r="I59" s="10" t="s">
        <v>264</v>
      </c>
      <c r="J59" s="10" t="s">
        <v>14</v>
      </c>
      <c r="K59" s="10">
        <f>106-58</f>
        <v>48</v>
      </c>
      <c r="L59" s="10" t="s">
        <v>265</v>
      </c>
      <c r="M59" s="10" t="s">
        <v>14</v>
      </c>
      <c r="N59" s="10">
        <f>106-56</f>
        <v>50</v>
      </c>
      <c r="O59" s="10" t="s">
        <v>266</v>
      </c>
      <c r="P59" s="10" t="s">
        <v>14</v>
      </c>
      <c r="Q59" s="10">
        <f>106-51</f>
        <v>55</v>
      </c>
      <c r="R59" s="10" t="s">
        <v>267</v>
      </c>
      <c r="S59" s="10" t="s">
        <v>14</v>
      </c>
      <c r="T59" s="10">
        <f>106-54</f>
        <v>52</v>
      </c>
      <c r="U59" s="10" t="s">
        <v>268</v>
      </c>
      <c r="V59" s="10" t="s">
        <v>14</v>
      </c>
      <c r="W59" s="10">
        <f>106-53</f>
        <v>53</v>
      </c>
      <c r="X59" s="10" t="s">
        <v>269</v>
      </c>
      <c r="Y59" s="10" t="s">
        <v>14</v>
      </c>
      <c r="Z59" s="10">
        <f>106-46</f>
        <v>60</v>
      </c>
      <c r="AA59" s="10" t="s">
        <v>270</v>
      </c>
      <c r="AB59" s="10" t="s">
        <v>10</v>
      </c>
      <c r="AC59" s="10">
        <f>106-46</f>
        <v>60</v>
      </c>
      <c r="AD59" s="10" t="s">
        <v>271</v>
      </c>
      <c r="AE59" s="10" t="s">
        <v>14</v>
      </c>
      <c r="AF59" s="13">
        <f>106-59</f>
        <v>47</v>
      </c>
      <c r="AJ59" s="108"/>
    </row>
    <row r="60" spans="1:55" s="109" customFormat="1" ht="10.5" customHeight="1">
      <c r="A60" s="6">
        <v>25</v>
      </c>
      <c r="B60" s="10" t="s">
        <v>272</v>
      </c>
      <c r="C60" s="10" t="s">
        <v>142</v>
      </c>
      <c r="D60" s="10"/>
      <c r="E60" s="10" t="s">
        <v>273</v>
      </c>
      <c r="F60" s="10" t="s">
        <v>69</v>
      </c>
      <c r="G60" s="10" t="s">
        <v>274</v>
      </c>
      <c r="H60" s="10" t="s">
        <v>10</v>
      </c>
      <c r="I60" s="10" t="s">
        <v>275</v>
      </c>
      <c r="J60" s="10" t="s">
        <v>14</v>
      </c>
      <c r="K60" s="10">
        <f>106-48</f>
        <v>58</v>
      </c>
      <c r="L60" s="10" t="s">
        <v>276</v>
      </c>
      <c r="M60" s="10" t="s">
        <v>10</v>
      </c>
      <c r="N60" s="10">
        <f>106-49</f>
        <v>57</v>
      </c>
      <c r="O60" s="10" t="s">
        <v>277</v>
      </c>
      <c r="P60" s="10" t="s">
        <v>14</v>
      </c>
      <c r="Q60" s="10">
        <f>106-49</f>
        <v>57</v>
      </c>
      <c r="R60" s="10" t="s">
        <v>278</v>
      </c>
      <c r="S60" s="10" t="s">
        <v>14</v>
      </c>
      <c r="T60" s="10">
        <f>106-50</f>
        <v>56</v>
      </c>
      <c r="U60" s="10" t="s">
        <v>279</v>
      </c>
      <c r="V60" s="10" t="s">
        <v>14</v>
      </c>
      <c r="W60" s="10">
        <f>106-52</f>
        <v>54</v>
      </c>
      <c r="X60" s="10" t="s">
        <v>280</v>
      </c>
      <c r="Y60" s="10" t="s">
        <v>14</v>
      </c>
      <c r="Z60" s="10">
        <f>106-56</f>
        <v>50</v>
      </c>
      <c r="AA60" s="10" t="s">
        <v>281</v>
      </c>
      <c r="AB60" s="10" t="s">
        <v>14</v>
      </c>
      <c r="AC60" s="10">
        <f>106-58</f>
        <v>48</v>
      </c>
      <c r="AD60" s="10" t="s">
        <v>282</v>
      </c>
      <c r="AE60" s="10" t="s">
        <v>14</v>
      </c>
      <c r="AF60" s="13">
        <f>106-58</f>
        <v>48</v>
      </c>
      <c r="AJ60" s="108"/>
    </row>
    <row r="61" spans="1:55" s="109" customFormat="1" ht="13.5" customHeight="1">
      <c r="A61" s="6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3"/>
      <c r="AJ61" s="290"/>
    </row>
    <row r="62" spans="1:55" s="109" customFormat="1" ht="13.5" customHeight="1">
      <c r="A62" s="6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3"/>
      <c r="AJ62" s="290"/>
    </row>
    <row r="63" spans="1:55" s="109" customFormat="1" ht="21.75" customHeight="1">
      <c r="A63" s="6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3"/>
      <c r="AJ63" s="108"/>
    </row>
    <row r="64" spans="1:55" s="109" customFormat="1" ht="21.75" customHeight="1">
      <c r="A64" s="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3"/>
    </row>
    <row r="65" spans="1:36" s="109" customFormat="1" ht="21.75" customHeight="1">
      <c r="A65" s="6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3"/>
    </row>
    <row r="66" spans="1:36" s="109" customFormat="1" ht="21" customHeight="1">
      <c r="A66" s="6">
        <v>31</v>
      </c>
      <c r="B66" s="10" t="s">
        <v>284</v>
      </c>
      <c r="C66" s="10"/>
      <c r="D66" s="10"/>
      <c r="E66" s="10" t="s">
        <v>283</v>
      </c>
      <c r="F66" s="10" t="s">
        <v>16</v>
      </c>
      <c r="G66" s="10" t="s">
        <v>285</v>
      </c>
      <c r="H66" s="10" t="s">
        <v>14</v>
      </c>
      <c r="I66" s="10" t="s">
        <v>286</v>
      </c>
      <c r="J66" s="10" t="s">
        <v>14</v>
      </c>
      <c r="K66" s="10">
        <f>106-41</f>
        <v>65</v>
      </c>
      <c r="L66" s="10" t="s">
        <v>287</v>
      </c>
      <c r="M66" s="10" t="s">
        <v>14</v>
      </c>
      <c r="N66" s="10">
        <f>106-43</f>
        <v>63</v>
      </c>
      <c r="O66" s="10" t="s">
        <v>288</v>
      </c>
      <c r="P66" s="10" t="s">
        <v>14</v>
      </c>
      <c r="Q66" s="10">
        <f>106-49</f>
        <v>57</v>
      </c>
      <c r="R66" s="10" t="s">
        <v>289</v>
      </c>
      <c r="S66" s="10" t="s">
        <v>14</v>
      </c>
      <c r="T66" s="10">
        <f>106-53</f>
        <v>53</v>
      </c>
      <c r="U66" s="10" t="s">
        <v>290</v>
      </c>
      <c r="V66" s="10" t="s">
        <v>14</v>
      </c>
      <c r="W66" s="10">
        <f>106-56</f>
        <v>50</v>
      </c>
      <c r="X66" s="10" t="s">
        <v>291</v>
      </c>
      <c r="Y66" s="10" t="s">
        <v>10</v>
      </c>
      <c r="Z66" s="10">
        <f>106-57</f>
        <v>49</v>
      </c>
      <c r="AA66" s="10" t="s">
        <v>292</v>
      </c>
      <c r="AB66" s="10" t="s">
        <v>14</v>
      </c>
      <c r="AC66" s="10">
        <f>106-56</f>
        <v>50</v>
      </c>
      <c r="AD66" s="10" t="s">
        <v>293</v>
      </c>
      <c r="AE66" s="10" t="s">
        <v>22</v>
      </c>
      <c r="AF66" s="13" t="s">
        <v>294</v>
      </c>
    </row>
    <row r="67" spans="1:36" s="109" customFormat="1" ht="21" customHeight="1">
      <c r="A67" s="6">
        <v>32</v>
      </c>
      <c r="B67" s="10" t="s">
        <v>295</v>
      </c>
      <c r="C67" s="10"/>
      <c r="D67" s="10"/>
      <c r="E67" s="10" t="s">
        <v>296</v>
      </c>
      <c r="F67" s="10" t="s">
        <v>10</v>
      </c>
      <c r="G67" s="10" t="s">
        <v>297</v>
      </c>
      <c r="H67" s="10" t="s">
        <v>69</v>
      </c>
      <c r="I67" s="10" t="s">
        <v>296</v>
      </c>
      <c r="J67" s="10" t="s">
        <v>10</v>
      </c>
      <c r="K67" s="10">
        <f>106-51</f>
        <v>55</v>
      </c>
      <c r="L67" s="10" t="s">
        <v>298</v>
      </c>
      <c r="M67" s="10" t="s">
        <v>69</v>
      </c>
      <c r="N67" s="10">
        <f>106-51</f>
        <v>55</v>
      </c>
      <c r="O67" s="10" t="s">
        <v>297</v>
      </c>
      <c r="P67" s="10" t="s">
        <v>69</v>
      </c>
      <c r="Q67" s="10">
        <f>106-56</f>
        <v>50</v>
      </c>
      <c r="R67" s="10" t="s">
        <v>299</v>
      </c>
      <c r="S67" s="10" t="s">
        <v>69</v>
      </c>
      <c r="T67" s="10">
        <f>106-46</f>
        <v>60</v>
      </c>
      <c r="U67" s="10" t="s">
        <v>300</v>
      </c>
      <c r="V67" s="10" t="s">
        <v>10</v>
      </c>
      <c r="W67" s="10">
        <f>106-61</f>
        <v>45</v>
      </c>
      <c r="X67" s="10" t="s">
        <v>301</v>
      </c>
      <c r="Y67" s="10" t="s">
        <v>14</v>
      </c>
      <c r="Z67" s="10">
        <f>106-61</f>
        <v>45</v>
      </c>
      <c r="AA67" s="10" t="s">
        <v>302</v>
      </c>
      <c r="AB67" s="10" t="s">
        <v>10</v>
      </c>
      <c r="AC67" s="10">
        <f>106-60</f>
        <v>46</v>
      </c>
      <c r="AD67" s="10" t="s">
        <v>303</v>
      </c>
      <c r="AE67" s="10" t="s">
        <v>14</v>
      </c>
      <c r="AF67" s="13">
        <f>106-52</f>
        <v>54</v>
      </c>
      <c r="AJ67" s="289"/>
    </row>
    <row r="68" spans="1:36" s="109" customFormat="1" ht="21" customHeight="1">
      <c r="A68" s="6">
        <v>33</v>
      </c>
      <c r="B68" s="10" t="s">
        <v>304</v>
      </c>
      <c r="C68" s="10"/>
      <c r="D68" s="10"/>
      <c r="E68" s="10" t="s">
        <v>305</v>
      </c>
      <c r="F68" s="10" t="s">
        <v>10</v>
      </c>
      <c r="G68" s="10" t="s">
        <v>306</v>
      </c>
      <c r="H68" s="10" t="s">
        <v>10</v>
      </c>
      <c r="I68" s="10" t="s">
        <v>307</v>
      </c>
      <c r="J68" s="10" t="s">
        <v>14</v>
      </c>
      <c r="K68" s="10">
        <f>106-44</f>
        <v>62</v>
      </c>
      <c r="L68" s="10" t="s">
        <v>308</v>
      </c>
      <c r="M68" s="10" t="s">
        <v>69</v>
      </c>
      <c r="N68" s="10">
        <f>106-29</f>
        <v>77</v>
      </c>
      <c r="O68" s="10" t="s">
        <v>309</v>
      </c>
      <c r="P68" s="10" t="s">
        <v>69</v>
      </c>
      <c r="Q68" s="10">
        <f>106-33</f>
        <v>73</v>
      </c>
      <c r="R68" s="10" t="s">
        <v>310</v>
      </c>
      <c r="S68" s="10" t="s">
        <v>10</v>
      </c>
      <c r="T68" s="10">
        <f>106-42</f>
        <v>64</v>
      </c>
      <c r="U68" s="10" t="s">
        <v>311</v>
      </c>
      <c r="V68" s="10" t="s">
        <v>14</v>
      </c>
      <c r="W68" s="10">
        <f>106-45</f>
        <v>61</v>
      </c>
      <c r="X68" s="10" t="s">
        <v>312</v>
      </c>
      <c r="Y68" s="10" t="s">
        <v>14</v>
      </c>
      <c r="Z68" s="10">
        <f>106-46</f>
        <v>60</v>
      </c>
      <c r="AA68" s="10" t="s">
        <v>313</v>
      </c>
      <c r="AB68" s="10" t="s">
        <v>10</v>
      </c>
      <c r="AC68" s="10">
        <f>106-58</f>
        <v>48</v>
      </c>
      <c r="AD68" s="10" t="s">
        <v>314</v>
      </c>
      <c r="AE68" s="10" t="s">
        <v>14</v>
      </c>
      <c r="AF68" s="13">
        <f>106-45</f>
        <v>61</v>
      </c>
      <c r="AJ68" s="286"/>
    </row>
    <row r="69" spans="1:36" s="109" customFormat="1" ht="21" customHeight="1">
      <c r="A69" s="6">
        <v>34</v>
      </c>
      <c r="B69" s="10" t="s">
        <v>315</v>
      </c>
      <c r="C69" s="10"/>
      <c r="D69" s="10"/>
      <c r="E69" s="10" t="s">
        <v>316</v>
      </c>
      <c r="F69" s="10" t="s">
        <v>255</v>
      </c>
      <c r="G69" s="10" t="s">
        <v>317</v>
      </c>
      <c r="H69" s="10" t="s">
        <v>10</v>
      </c>
      <c r="I69" s="10" t="s">
        <v>318</v>
      </c>
      <c r="J69" s="10" t="s">
        <v>255</v>
      </c>
      <c r="K69" s="10">
        <f>106-47</f>
        <v>59</v>
      </c>
      <c r="L69" s="10" t="s">
        <v>319</v>
      </c>
      <c r="M69" s="10" t="s">
        <v>14</v>
      </c>
      <c r="N69" s="10">
        <f>106-47</f>
        <v>59</v>
      </c>
      <c r="O69" s="10" t="s">
        <v>320</v>
      </c>
      <c r="P69" s="10" t="s">
        <v>14</v>
      </c>
      <c r="Q69" s="10">
        <f>106-52</f>
        <v>54</v>
      </c>
      <c r="R69" s="10" t="s">
        <v>321</v>
      </c>
      <c r="S69" s="10" t="s">
        <v>10</v>
      </c>
      <c r="T69" s="10">
        <f>106-55</f>
        <v>51</v>
      </c>
      <c r="U69" s="10" t="s">
        <v>322</v>
      </c>
      <c r="V69" s="10" t="s">
        <v>14</v>
      </c>
      <c r="W69" s="10">
        <f>106-56</f>
        <v>50</v>
      </c>
      <c r="X69" s="10" t="s">
        <v>323</v>
      </c>
      <c r="Y69" s="10" t="s">
        <v>10</v>
      </c>
      <c r="Z69" s="10">
        <f>106-56</f>
        <v>50</v>
      </c>
      <c r="AA69" s="10" t="s">
        <v>324</v>
      </c>
      <c r="AB69" s="10" t="s">
        <v>14</v>
      </c>
      <c r="AC69" s="10">
        <f>106-46</f>
        <v>60</v>
      </c>
      <c r="AD69" s="10" t="s">
        <v>325</v>
      </c>
      <c r="AE69" s="10" t="s">
        <v>69</v>
      </c>
      <c r="AF69" s="13">
        <f>106-40</f>
        <v>66</v>
      </c>
      <c r="AJ69" s="286"/>
    </row>
    <row r="70" spans="1:36" s="109" customFormat="1" ht="21" customHeight="1">
      <c r="A70" s="6">
        <v>35</v>
      </c>
      <c r="B70" s="10" t="s">
        <v>326</v>
      </c>
      <c r="C70" s="10" t="s">
        <v>142</v>
      </c>
      <c r="D70" s="10"/>
      <c r="E70" s="10" t="s">
        <v>327</v>
      </c>
      <c r="F70" s="10" t="s">
        <v>10</v>
      </c>
      <c r="G70" s="10" t="s">
        <v>328</v>
      </c>
      <c r="H70" s="10" t="s">
        <v>33</v>
      </c>
      <c r="I70" s="10" t="s">
        <v>329</v>
      </c>
      <c r="J70" s="10" t="s">
        <v>14</v>
      </c>
      <c r="K70" s="10">
        <f>106-47</f>
        <v>59</v>
      </c>
      <c r="L70" s="10" t="s">
        <v>330</v>
      </c>
      <c r="M70" s="10" t="s">
        <v>10</v>
      </c>
      <c r="N70" s="10">
        <f>106-48</f>
        <v>58</v>
      </c>
      <c r="O70" s="10" t="s">
        <v>331</v>
      </c>
      <c r="P70" s="10" t="s">
        <v>14</v>
      </c>
      <c r="Q70" s="10">
        <f>106-51</f>
        <v>55</v>
      </c>
      <c r="R70" s="10" t="s">
        <v>332</v>
      </c>
      <c r="S70" s="10" t="s">
        <v>14</v>
      </c>
      <c r="T70" s="10">
        <f>106-56</f>
        <v>50</v>
      </c>
      <c r="U70" s="10" t="s">
        <v>333</v>
      </c>
      <c r="V70" s="10" t="s">
        <v>10</v>
      </c>
      <c r="W70" s="10">
        <f>106-56</f>
        <v>50</v>
      </c>
      <c r="X70" s="10" t="s">
        <v>334</v>
      </c>
      <c r="Y70" s="10" t="s">
        <v>10</v>
      </c>
      <c r="Z70" s="10">
        <f>106-58</f>
        <v>48</v>
      </c>
      <c r="AA70" s="10" t="s">
        <v>335</v>
      </c>
      <c r="AB70" s="10" t="s">
        <v>10</v>
      </c>
      <c r="AC70" s="10">
        <f>106-55</f>
        <v>51</v>
      </c>
      <c r="AD70" s="10" t="s">
        <v>336</v>
      </c>
      <c r="AE70" s="10" t="s">
        <v>14</v>
      </c>
      <c r="AF70" s="13">
        <f>106-53</f>
        <v>53</v>
      </c>
    </row>
    <row r="71" spans="1:36" s="109" customFormat="1" ht="21" customHeight="1">
      <c r="A71" s="6">
        <v>36</v>
      </c>
      <c r="B71" s="10" t="s">
        <v>337</v>
      </c>
      <c r="C71" s="10"/>
      <c r="D71" s="10"/>
      <c r="E71" s="10" t="s">
        <v>338</v>
      </c>
      <c r="F71" s="10" t="s">
        <v>10</v>
      </c>
      <c r="G71" s="10" t="s">
        <v>333</v>
      </c>
      <c r="H71" s="10" t="s">
        <v>10</v>
      </c>
      <c r="I71" s="10" t="s">
        <v>339</v>
      </c>
      <c r="J71" s="10" t="s">
        <v>10</v>
      </c>
      <c r="K71" s="10">
        <f>106-52</f>
        <v>54</v>
      </c>
      <c r="L71" s="10" t="s">
        <v>333</v>
      </c>
      <c r="M71" s="10" t="s">
        <v>10</v>
      </c>
      <c r="N71" s="10">
        <f>106-56</f>
        <v>50</v>
      </c>
      <c r="O71" s="10" t="s">
        <v>140</v>
      </c>
      <c r="P71" s="10" t="s">
        <v>69</v>
      </c>
      <c r="Q71" s="10">
        <f>106-48</f>
        <v>58</v>
      </c>
      <c r="R71" s="10" t="s">
        <v>340</v>
      </c>
      <c r="S71" s="10" t="s">
        <v>69</v>
      </c>
      <c r="T71" s="10">
        <f>106-50</f>
        <v>56</v>
      </c>
      <c r="U71" s="10" t="s">
        <v>341</v>
      </c>
      <c r="V71" s="10" t="s">
        <v>14</v>
      </c>
      <c r="W71" s="10">
        <f>106-42</f>
        <v>64</v>
      </c>
      <c r="X71" s="10" t="s">
        <v>342</v>
      </c>
      <c r="Y71" s="10" t="s">
        <v>14</v>
      </c>
      <c r="Z71" s="10">
        <f>106-56</f>
        <v>50</v>
      </c>
      <c r="AA71" s="10" t="s">
        <v>343</v>
      </c>
      <c r="AB71" s="10" t="s">
        <v>14</v>
      </c>
      <c r="AC71" s="10">
        <f>106-58</f>
        <v>48</v>
      </c>
      <c r="AD71" s="15" t="s">
        <v>344</v>
      </c>
      <c r="AE71" s="10" t="s">
        <v>10</v>
      </c>
      <c r="AF71" s="13">
        <f>106-56</f>
        <v>50</v>
      </c>
    </row>
    <row r="72" spans="1:36" s="109" customFormat="1" ht="21" customHeight="1">
      <c r="A72" s="6">
        <v>37</v>
      </c>
      <c r="B72" s="10" t="s">
        <v>345</v>
      </c>
      <c r="C72" s="10" t="s">
        <v>87</v>
      </c>
      <c r="D72" s="10"/>
      <c r="E72" s="10" t="s">
        <v>346</v>
      </c>
      <c r="F72" s="10" t="s">
        <v>10</v>
      </c>
      <c r="G72" s="10" t="s">
        <v>347</v>
      </c>
      <c r="H72" s="10" t="s">
        <v>14</v>
      </c>
      <c r="I72" s="10" t="s">
        <v>348</v>
      </c>
      <c r="J72" s="10" t="s">
        <v>16</v>
      </c>
      <c r="K72" s="10">
        <f>106-36</f>
        <v>70</v>
      </c>
      <c r="L72" s="10" t="s">
        <v>349</v>
      </c>
      <c r="M72" s="10" t="s">
        <v>10</v>
      </c>
      <c r="N72" s="10">
        <f>106-46</f>
        <v>60</v>
      </c>
      <c r="O72" s="10" t="s">
        <v>350</v>
      </c>
      <c r="P72" s="10" t="s">
        <v>69</v>
      </c>
      <c r="Q72" s="10">
        <f>106-48</f>
        <v>58</v>
      </c>
      <c r="R72" s="10" t="s">
        <v>351</v>
      </c>
      <c r="S72" s="10" t="s">
        <v>22</v>
      </c>
      <c r="T72" s="10" t="s">
        <v>157</v>
      </c>
      <c r="U72" s="10" t="s">
        <v>352</v>
      </c>
      <c r="V72" s="10" t="s">
        <v>16</v>
      </c>
      <c r="W72" s="10">
        <f>106-60</f>
        <v>46</v>
      </c>
      <c r="X72" s="10" t="s">
        <v>353</v>
      </c>
      <c r="Y72" s="10" t="s">
        <v>14</v>
      </c>
      <c r="Z72" s="10">
        <f>106-50</f>
        <v>56</v>
      </c>
      <c r="AA72" s="10" t="s">
        <v>354</v>
      </c>
      <c r="AB72" s="10" t="s">
        <v>14</v>
      </c>
      <c r="AC72" s="10">
        <f>106-61</f>
        <v>45</v>
      </c>
      <c r="AD72" s="10" t="s">
        <v>355</v>
      </c>
      <c r="AE72" s="10" t="s">
        <v>14</v>
      </c>
      <c r="AF72" s="13">
        <f>106-60</f>
        <v>46</v>
      </c>
    </row>
    <row r="73" spans="1:36" s="109" customFormat="1" ht="21" customHeight="1">
      <c r="A73" s="6">
        <v>38</v>
      </c>
      <c r="B73" s="10" t="s">
        <v>356</v>
      </c>
      <c r="C73" s="10" t="s">
        <v>142</v>
      </c>
      <c r="D73" s="10"/>
      <c r="E73" s="10" t="s">
        <v>357</v>
      </c>
      <c r="F73" s="9" t="s">
        <v>16</v>
      </c>
      <c r="G73" s="10" t="s">
        <v>358</v>
      </c>
      <c r="H73" s="10" t="s">
        <v>14</v>
      </c>
      <c r="I73" s="10" t="s">
        <v>359</v>
      </c>
      <c r="J73" s="10" t="s">
        <v>14</v>
      </c>
      <c r="K73" s="10">
        <f>106-38</f>
        <v>68</v>
      </c>
      <c r="L73" s="10" t="s">
        <v>360</v>
      </c>
      <c r="M73" s="10" t="s">
        <v>16</v>
      </c>
      <c r="N73" s="10">
        <f>106-52</f>
        <v>54</v>
      </c>
      <c r="O73" s="10" t="s">
        <v>361</v>
      </c>
      <c r="P73" s="10" t="s">
        <v>10</v>
      </c>
      <c r="Q73" s="10">
        <f>106-50</f>
        <v>56</v>
      </c>
      <c r="R73" s="10" t="s">
        <v>362</v>
      </c>
      <c r="S73" s="10" t="s">
        <v>14</v>
      </c>
      <c r="T73" s="10">
        <f>106-55</f>
        <v>51</v>
      </c>
      <c r="U73" s="10" t="s">
        <v>363</v>
      </c>
      <c r="V73" s="10" t="s">
        <v>69</v>
      </c>
      <c r="W73" s="10">
        <f>106-59</f>
        <v>47</v>
      </c>
      <c r="X73" s="10" t="s">
        <v>364</v>
      </c>
      <c r="Y73" s="10" t="s">
        <v>69</v>
      </c>
      <c r="Z73" s="10">
        <f>106-49</f>
        <v>57</v>
      </c>
      <c r="AA73" s="10" t="s">
        <v>365</v>
      </c>
      <c r="AB73" s="10" t="s">
        <v>14</v>
      </c>
      <c r="AC73" s="10">
        <f>106-58</f>
        <v>48</v>
      </c>
      <c r="AD73" s="10" t="s">
        <v>366</v>
      </c>
      <c r="AE73" s="10" t="s">
        <v>10</v>
      </c>
      <c r="AF73" s="13">
        <f>106-54</f>
        <v>52</v>
      </c>
    </row>
    <row r="74" spans="1:36" s="109" customFormat="1" ht="21" customHeight="1">
      <c r="A74" s="6">
        <v>39</v>
      </c>
      <c r="B74" s="10" t="s">
        <v>367</v>
      </c>
      <c r="C74" s="10">
        <v>1</v>
      </c>
      <c r="D74" s="10" t="s">
        <v>368</v>
      </c>
      <c r="E74" s="10" t="s">
        <v>369</v>
      </c>
      <c r="F74" s="10" t="s">
        <v>16</v>
      </c>
      <c r="G74" s="10" t="s">
        <v>370</v>
      </c>
      <c r="H74" s="10" t="s">
        <v>10</v>
      </c>
      <c r="I74" s="10" t="s">
        <v>371</v>
      </c>
      <c r="J74" s="10" t="s">
        <v>33</v>
      </c>
      <c r="K74" s="10" t="s">
        <v>294</v>
      </c>
      <c r="L74" s="10" t="s">
        <v>372</v>
      </c>
      <c r="M74" s="10" t="s">
        <v>16</v>
      </c>
      <c r="N74" s="10">
        <f>106-59</f>
        <v>47</v>
      </c>
      <c r="O74" s="10" t="s">
        <v>373</v>
      </c>
      <c r="P74" s="10" t="s">
        <v>10</v>
      </c>
      <c r="Q74" s="10">
        <f>106-48</f>
        <v>58</v>
      </c>
      <c r="R74" s="10" t="s">
        <v>374</v>
      </c>
      <c r="S74" s="10" t="s">
        <v>14</v>
      </c>
      <c r="T74" s="10">
        <f>106-51</f>
        <v>55</v>
      </c>
      <c r="U74" s="10" t="s">
        <v>370</v>
      </c>
      <c r="V74" s="10" t="s">
        <v>10</v>
      </c>
      <c r="W74" s="10">
        <f>106-55</f>
        <v>51</v>
      </c>
      <c r="X74" s="10" t="s">
        <v>375</v>
      </c>
      <c r="Y74" s="10" t="s">
        <v>14</v>
      </c>
      <c r="Z74" s="10">
        <f>106-57</f>
        <v>49</v>
      </c>
      <c r="AA74" s="10" t="s">
        <v>376</v>
      </c>
      <c r="AB74" s="10" t="s">
        <v>10</v>
      </c>
      <c r="AC74" s="10">
        <f>106-56</f>
        <v>50</v>
      </c>
      <c r="AD74" s="10" t="s">
        <v>377</v>
      </c>
      <c r="AE74" s="10" t="s">
        <v>16</v>
      </c>
      <c r="AF74" s="13">
        <f>106-59</f>
        <v>47</v>
      </c>
    </row>
    <row r="75" spans="1:36" s="109" customFormat="1" ht="10.5" customHeight="1">
      <c r="A75" s="6">
        <v>40</v>
      </c>
      <c r="B75" s="10" t="s">
        <v>378</v>
      </c>
      <c r="C75" s="10" t="s">
        <v>151</v>
      </c>
      <c r="D75" s="10"/>
      <c r="E75" s="10" t="s">
        <v>379</v>
      </c>
      <c r="F75" s="10" t="s">
        <v>14</v>
      </c>
      <c r="G75" s="10" t="s">
        <v>380</v>
      </c>
      <c r="H75" s="10" t="s">
        <v>16</v>
      </c>
      <c r="I75" s="10" t="s">
        <v>379</v>
      </c>
      <c r="J75" s="10" t="s">
        <v>14</v>
      </c>
      <c r="K75" s="10">
        <f>106-58</f>
        <v>48</v>
      </c>
      <c r="L75" s="10" t="s">
        <v>381</v>
      </c>
      <c r="M75" s="10" t="s">
        <v>14</v>
      </c>
      <c r="N75" s="10">
        <f>106-57</f>
        <v>49</v>
      </c>
      <c r="O75" s="10" t="s">
        <v>380</v>
      </c>
      <c r="P75" s="10" t="s">
        <v>16</v>
      </c>
      <c r="Q75" s="10">
        <f>106-55</f>
        <v>51</v>
      </c>
      <c r="R75" s="10" t="s">
        <v>382</v>
      </c>
      <c r="S75" s="10" t="s">
        <v>14</v>
      </c>
      <c r="T75" s="10">
        <f>106-43</f>
        <v>63</v>
      </c>
      <c r="U75" s="10" t="s">
        <v>383</v>
      </c>
      <c r="V75" s="10" t="s">
        <v>10</v>
      </c>
      <c r="W75" s="10">
        <f>106-50</f>
        <v>56</v>
      </c>
      <c r="X75" s="10" t="s">
        <v>384</v>
      </c>
      <c r="Y75" s="10" t="s">
        <v>69</v>
      </c>
      <c r="Z75" s="10">
        <f>106-59</f>
        <v>47</v>
      </c>
      <c r="AA75" s="10" t="s">
        <v>385</v>
      </c>
      <c r="AB75" s="10" t="s">
        <v>69</v>
      </c>
      <c r="AC75" s="10">
        <f>106-40</f>
        <v>66</v>
      </c>
      <c r="AD75" s="10" t="s">
        <v>386</v>
      </c>
      <c r="AE75" s="10" t="s">
        <v>14</v>
      </c>
      <c r="AF75" s="13">
        <f>106-57</f>
        <v>49</v>
      </c>
    </row>
    <row r="76" spans="1:36" s="109" customFormat="1" ht="10.5" customHeight="1">
      <c r="A76" s="6">
        <v>41</v>
      </c>
      <c r="B76" s="10" t="s">
        <v>387</v>
      </c>
      <c r="C76" s="10">
        <v>5</v>
      </c>
      <c r="D76" s="10" t="s">
        <v>119</v>
      </c>
      <c r="E76" s="10" t="s">
        <v>388</v>
      </c>
      <c r="F76" s="10" t="s">
        <v>14</v>
      </c>
      <c r="G76" s="10" t="s">
        <v>389</v>
      </c>
      <c r="H76" s="10" t="s">
        <v>92</v>
      </c>
      <c r="I76" s="10" t="s">
        <v>390</v>
      </c>
      <c r="J76" s="10" t="s">
        <v>10</v>
      </c>
      <c r="K76" s="10">
        <f>106-59</f>
        <v>47</v>
      </c>
      <c r="L76" s="10" t="s">
        <v>389</v>
      </c>
      <c r="M76" s="10" t="s">
        <v>92</v>
      </c>
      <c r="N76" s="10">
        <f>106-58</f>
        <v>48</v>
      </c>
      <c r="O76" s="10" t="s">
        <v>391</v>
      </c>
      <c r="P76" s="10" t="s">
        <v>10</v>
      </c>
      <c r="Q76" s="10">
        <f>106-55</f>
        <v>51</v>
      </c>
      <c r="R76" s="10" t="s">
        <v>392</v>
      </c>
      <c r="S76" s="10" t="s">
        <v>10</v>
      </c>
      <c r="T76" s="10">
        <f>106-55</f>
        <v>51</v>
      </c>
      <c r="U76" s="10" t="s">
        <v>388</v>
      </c>
      <c r="V76" s="10" t="s">
        <v>14</v>
      </c>
      <c r="W76" s="10">
        <f>106-53</f>
        <v>53</v>
      </c>
      <c r="X76" s="10" t="s">
        <v>393</v>
      </c>
      <c r="Y76" s="10" t="s">
        <v>10</v>
      </c>
      <c r="Z76" s="10">
        <f>106-50</f>
        <v>56</v>
      </c>
      <c r="AA76" s="10" t="s">
        <v>394</v>
      </c>
      <c r="AB76" s="10" t="s">
        <v>14</v>
      </c>
      <c r="AC76" s="10">
        <f>106-44</f>
        <v>62</v>
      </c>
      <c r="AD76" s="10" t="s">
        <v>395</v>
      </c>
      <c r="AE76" s="10" t="s">
        <v>14</v>
      </c>
      <c r="AF76" s="13">
        <f>106-40</f>
        <v>66</v>
      </c>
    </row>
    <row r="77" spans="1:36" s="109" customFormat="1" ht="10.5" customHeight="1" thickBot="1">
      <c r="A77" s="6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3"/>
      <c r="AJ77" s="111"/>
    </row>
    <row r="78" spans="1:36" s="109" customFormat="1" ht="21" customHeight="1">
      <c r="A78" s="6">
        <v>42</v>
      </c>
      <c r="B78" s="10" t="s">
        <v>396</v>
      </c>
      <c r="C78" s="10"/>
      <c r="D78" s="10"/>
      <c r="E78" s="10" t="s">
        <v>397</v>
      </c>
      <c r="F78" s="10" t="s">
        <v>77</v>
      </c>
      <c r="G78" s="10" t="s">
        <v>398</v>
      </c>
      <c r="H78" s="10" t="s">
        <v>22</v>
      </c>
      <c r="I78" s="10" t="s">
        <v>399</v>
      </c>
      <c r="J78" s="10" t="s">
        <v>10</v>
      </c>
      <c r="K78" s="10">
        <v>56</v>
      </c>
      <c r="L78" s="10" t="s">
        <v>400</v>
      </c>
      <c r="M78" s="10" t="s">
        <v>10</v>
      </c>
      <c r="N78" s="10">
        <v>57</v>
      </c>
      <c r="O78" s="10" t="s">
        <v>401</v>
      </c>
      <c r="P78" s="10" t="s">
        <v>10</v>
      </c>
      <c r="Q78" s="10">
        <v>51</v>
      </c>
      <c r="R78" s="10" t="s">
        <v>402</v>
      </c>
      <c r="S78" s="10" t="s">
        <v>16</v>
      </c>
      <c r="T78" s="10">
        <v>50</v>
      </c>
      <c r="U78" s="10" t="s">
        <v>403</v>
      </c>
      <c r="V78" s="10" t="s">
        <v>10</v>
      </c>
      <c r="W78" s="10">
        <v>59</v>
      </c>
      <c r="X78" s="10" t="s">
        <v>404</v>
      </c>
      <c r="Y78" s="10" t="s">
        <v>10</v>
      </c>
      <c r="Z78" s="10">
        <v>49</v>
      </c>
      <c r="AA78" s="10" t="s">
        <v>405</v>
      </c>
      <c r="AB78" s="10" t="s">
        <v>14</v>
      </c>
      <c r="AC78" s="10">
        <v>57</v>
      </c>
      <c r="AD78" s="10"/>
      <c r="AE78" s="10"/>
      <c r="AF78" s="13"/>
      <c r="AJ78" s="12"/>
    </row>
    <row r="79" spans="1:36" s="109" customFormat="1" ht="21" customHeight="1">
      <c r="A79" s="6">
        <v>43</v>
      </c>
      <c r="B79" s="10" t="s">
        <v>406</v>
      </c>
      <c r="C79" s="10"/>
      <c r="D79" s="10"/>
      <c r="E79" s="10" t="s">
        <v>407</v>
      </c>
      <c r="F79" s="10" t="s">
        <v>10</v>
      </c>
      <c r="G79" s="10" t="s">
        <v>408</v>
      </c>
      <c r="H79" s="10" t="s">
        <v>14</v>
      </c>
      <c r="I79" s="10" t="s">
        <v>409</v>
      </c>
      <c r="J79" s="10" t="s">
        <v>14</v>
      </c>
      <c r="K79" s="10">
        <f>106-61</f>
        <v>45</v>
      </c>
      <c r="L79" s="10" t="s">
        <v>410</v>
      </c>
      <c r="M79" s="10" t="s">
        <v>10</v>
      </c>
      <c r="N79" s="10">
        <f>106-55</f>
        <v>51</v>
      </c>
      <c r="O79" s="10" t="s">
        <v>411</v>
      </c>
      <c r="P79" s="10" t="s">
        <v>10</v>
      </c>
      <c r="Q79" s="10">
        <f>106-55</f>
        <v>51</v>
      </c>
      <c r="R79" s="10" t="s">
        <v>412</v>
      </c>
      <c r="S79" s="10" t="s">
        <v>14</v>
      </c>
      <c r="T79" s="10">
        <f>106-49</f>
        <v>57</v>
      </c>
      <c r="U79" s="10" t="s">
        <v>413</v>
      </c>
      <c r="V79" s="10" t="s">
        <v>10</v>
      </c>
      <c r="W79" s="10">
        <f>106-50</f>
        <v>56</v>
      </c>
      <c r="X79" s="10" t="s">
        <v>414</v>
      </c>
      <c r="Y79" s="10" t="s">
        <v>14</v>
      </c>
      <c r="Z79" s="10">
        <f>106-45</f>
        <v>61</v>
      </c>
      <c r="AA79" s="10" t="s">
        <v>407</v>
      </c>
      <c r="AB79" s="10" t="s">
        <v>10</v>
      </c>
      <c r="AC79" s="10">
        <f>106-37</f>
        <v>69</v>
      </c>
      <c r="AD79" s="10" t="s">
        <v>408</v>
      </c>
      <c r="AE79" s="10" t="s">
        <v>14</v>
      </c>
      <c r="AF79" s="13">
        <f>106-29</f>
        <v>77</v>
      </c>
      <c r="AJ79" s="110"/>
    </row>
    <row r="80" spans="1:36" s="109" customFormat="1" ht="21" customHeight="1">
      <c r="A80" s="6">
        <v>44</v>
      </c>
      <c r="B80" s="10" t="s">
        <v>415</v>
      </c>
      <c r="C80" s="10"/>
      <c r="D80" s="10"/>
      <c r="E80" s="10" t="s">
        <v>416</v>
      </c>
      <c r="F80" s="10" t="s">
        <v>10</v>
      </c>
      <c r="G80" s="10" t="s">
        <v>417</v>
      </c>
      <c r="H80" s="10" t="s">
        <v>10</v>
      </c>
      <c r="I80" s="10" t="s">
        <v>418</v>
      </c>
      <c r="J80" s="10" t="s">
        <v>10</v>
      </c>
      <c r="K80" s="10">
        <f>106-47</f>
        <v>59</v>
      </c>
      <c r="L80" s="10" t="s">
        <v>419</v>
      </c>
      <c r="M80" s="10" t="s">
        <v>10</v>
      </c>
      <c r="N80" s="10">
        <f>106-43</f>
        <v>63</v>
      </c>
      <c r="O80" s="10" t="s">
        <v>420</v>
      </c>
      <c r="P80" s="10" t="s">
        <v>10</v>
      </c>
      <c r="Q80" s="10">
        <f>106-52</f>
        <v>54</v>
      </c>
      <c r="R80" s="10" t="s">
        <v>421</v>
      </c>
      <c r="S80" s="10" t="s">
        <v>10</v>
      </c>
      <c r="T80" s="10">
        <f>106-58</f>
        <v>48</v>
      </c>
      <c r="U80" s="10" t="s">
        <v>422</v>
      </c>
      <c r="V80" s="10" t="s">
        <v>14</v>
      </c>
      <c r="W80" s="10">
        <f>106-51</f>
        <v>55</v>
      </c>
      <c r="X80" s="10" t="s">
        <v>423</v>
      </c>
      <c r="Y80" s="10" t="s">
        <v>10</v>
      </c>
      <c r="Z80" s="10">
        <f>106-44</f>
        <v>62</v>
      </c>
      <c r="AA80" s="10" t="s">
        <v>424</v>
      </c>
      <c r="AB80" s="10" t="s">
        <v>14</v>
      </c>
      <c r="AC80" s="10">
        <f>106-54</f>
        <v>52</v>
      </c>
      <c r="AD80" s="10" t="s">
        <v>425</v>
      </c>
      <c r="AE80" s="10" t="s">
        <v>14</v>
      </c>
      <c r="AF80" s="13">
        <f>106-49</f>
        <v>57</v>
      </c>
      <c r="AJ80" s="110"/>
    </row>
    <row r="81" spans="1:57" s="109" customFormat="1" ht="21" customHeight="1">
      <c r="A81" s="6">
        <v>45</v>
      </c>
      <c r="B81" s="10" t="s">
        <v>426</v>
      </c>
      <c r="C81" s="10"/>
      <c r="D81" s="10"/>
      <c r="E81" s="10" t="s">
        <v>427</v>
      </c>
      <c r="F81" s="10" t="s">
        <v>10</v>
      </c>
      <c r="G81" s="10" t="s">
        <v>428</v>
      </c>
      <c r="H81" s="10" t="s">
        <v>14</v>
      </c>
      <c r="I81" s="10" t="s">
        <v>429</v>
      </c>
      <c r="J81" s="10" t="s">
        <v>14</v>
      </c>
      <c r="K81" s="10">
        <f>106-59</f>
        <v>47</v>
      </c>
      <c r="L81" s="10" t="s">
        <v>430</v>
      </c>
      <c r="M81" s="10" t="s">
        <v>14</v>
      </c>
      <c r="N81" s="10">
        <f>106-60</f>
        <v>46</v>
      </c>
      <c r="O81" s="10" t="s">
        <v>431</v>
      </c>
      <c r="P81" s="10" t="s">
        <v>14</v>
      </c>
      <c r="Q81" s="10">
        <f>106-40</f>
        <v>66</v>
      </c>
      <c r="R81" s="10" t="s">
        <v>432</v>
      </c>
      <c r="S81" s="10" t="s">
        <v>14</v>
      </c>
      <c r="T81" s="10">
        <f>106-61</f>
        <v>45</v>
      </c>
      <c r="U81" s="10" t="s">
        <v>433</v>
      </c>
      <c r="V81" s="10" t="s">
        <v>16</v>
      </c>
      <c r="W81" s="10">
        <f>106-45</f>
        <v>61</v>
      </c>
      <c r="X81" s="10" t="s">
        <v>434</v>
      </c>
      <c r="Y81" s="10" t="s">
        <v>16</v>
      </c>
      <c r="Z81" s="10">
        <f>106-51</f>
        <v>55</v>
      </c>
      <c r="AA81" s="10" t="s">
        <v>435</v>
      </c>
      <c r="AB81" s="10" t="s">
        <v>10</v>
      </c>
      <c r="AC81" s="10">
        <f>106-53</f>
        <v>53</v>
      </c>
      <c r="AD81" s="10" t="s">
        <v>436</v>
      </c>
      <c r="AE81" s="10" t="s">
        <v>10</v>
      </c>
      <c r="AF81" s="13">
        <f>106-45</f>
        <v>61</v>
      </c>
      <c r="AJ81" s="110"/>
    </row>
    <row r="82" spans="1:57" s="109" customFormat="1" ht="21" customHeight="1">
      <c r="A82" s="6">
        <v>46</v>
      </c>
      <c r="B82" s="10" t="s">
        <v>437</v>
      </c>
      <c r="C82" s="10" t="s">
        <v>151</v>
      </c>
      <c r="D82" s="10"/>
      <c r="E82" s="10" t="s">
        <v>438</v>
      </c>
      <c r="F82" s="10" t="s">
        <v>14</v>
      </c>
      <c r="G82" s="10" t="s">
        <v>439</v>
      </c>
      <c r="H82" s="10" t="s">
        <v>14</v>
      </c>
      <c r="I82" s="10" t="s">
        <v>440</v>
      </c>
      <c r="J82" s="10" t="s">
        <v>10</v>
      </c>
      <c r="K82" s="10">
        <f>106-46</f>
        <v>60</v>
      </c>
      <c r="L82" s="10" t="s">
        <v>441</v>
      </c>
      <c r="M82" s="10" t="s">
        <v>10</v>
      </c>
      <c r="N82" s="10">
        <f>106-41</f>
        <v>65</v>
      </c>
      <c r="O82" s="10" t="s">
        <v>442</v>
      </c>
      <c r="P82" s="10" t="s">
        <v>14</v>
      </c>
      <c r="Q82" s="10">
        <f>106-48</f>
        <v>58</v>
      </c>
      <c r="R82" s="10" t="s">
        <v>443</v>
      </c>
      <c r="S82" s="10" t="s">
        <v>10</v>
      </c>
      <c r="T82" s="10">
        <f>106-45</f>
        <v>61</v>
      </c>
      <c r="U82" s="10" t="s">
        <v>444</v>
      </c>
      <c r="V82" s="10" t="s">
        <v>10</v>
      </c>
      <c r="W82" s="10">
        <f>106-39</f>
        <v>67</v>
      </c>
      <c r="X82" s="10" t="s">
        <v>445</v>
      </c>
      <c r="Y82" s="10" t="s">
        <v>14</v>
      </c>
      <c r="Z82" s="10">
        <f>106-34</f>
        <v>72</v>
      </c>
      <c r="AA82" s="10" t="s">
        <v>446</v>
      </c>
      <c r="AB82" s="10" t="s">
        <v>14</v>
      </c>
      <c r="AC82" s="10">
        <f>106-48</f>
        <v>58</v>
      </c>
      <c r="AD82" s="10" t="s">
        <v>447</v>
      </c>
      <c r="AE82" s="10" t="s">
        <v>14</v>
      </c>
      <c r="AF82" s="13">
        <f>106-42</f>
        <v>64</v>
      </c>
      <c r="AJ82" s="291"/>
    </row>
    <row r="83" spans="1:57" s="109" customFormat="1" ht="21" customHeight="1">
      <c r="A83" s="6">
        <v>47</v>
      </c>
      <c r="B83" s="10" t="s">
        <v>448</v>
      </c>
      <c r="C83" s="10"/>
      <c r="D83" s="10"/>
      <c r="E83" s="10" t="s">
        <v>449</v>
      </c>
      <c r="F83" s="10" t="s">
        <v>16</v>
      </c>
      <c r="G83" s="10" t="s">
        <v>47</v>
      </c>
      <c r="H83" s="7" t="s">
        <v>14</v>
      </c>
      <c r="I83" s="10" t="s">
        <v>38</v>
      </c>
      <c r="J83" s="10" t="s">
        <v>14</v>
      </c>
      <c r="K83" s="10">
        <f>106-43</f>
        <v>63</v>
      </c>
      <c r="L83" s="10" t="s">
        <v>39</v>
      </c>
      <c r="M83" s="10" t="s">
        <v>10</v>
      </c>
      <c r="N83" s="10">
        <f>106-42</f>
        <v>64</v>
      </c>
      <c r="O83" s="10" t="s">
        <v>176</v>
      </c>
      <c r="P83" s="10" t="s">
        <v>10</v>
      </c>
      <c r="Q83" s="10">
        <f>106-44</f>
        <v>62</v>
      </c>
      <c r="R83" s="10" t="s">
        <v>46</v>
      </c>
      <c r="S83" s="10" t="s">
        <v>14</v>
      </c>
      <c r="T83" s="10">
        <f>106-46</f>
        <v>60</v>
      </c>
      <c r="U83" s="10" t="s">
        <v>450</v>
      </c>
      <c r="V83" s="10" t="s">
        <v>14</v>
      </c>
      <c r="W83" s="10">
        <f>106-44</f>
        <v>62</v>
      </c>
      <c r="X83" s="10" t="s">
        <v>451</v>
      </c>
      <c r="Y83" s="10" t="s">
        <v>14</v>
      </c>
      <c r="Z83" s="10">
        <f>106-56</f>
        <v>50</v>
      </c>
      <c r="AA83" s="10" t="s">
        <v>452</v>
      </c>
      <c r="AB83" s="10" t="s">
        <v>10</v>
      </c>
      <c r="AC83" s="10">
        <f>106-59</f>
        <v>47</v>
      </c>
      <c r="AD83" s="10" t="s">
        <v>47</v>
      </c>
      <c r="AE83" s="10" t="s">
        <v>14</v>
      </c>
      <c r="AF83" s="13">
        <f>106-42</f>
        <v>64</v>
      </c>
      <c r="AJ83" s="292"/>
    </row>
    <row r="84" spans="1:57" s="109" customFormat="1" ht="21" customHeight="1" thickBot="1">
      <c r="A84" s="19">
        <v>48</v>
      </c>
      <c r="B84" s="20" t="s">
        <v>453</v>
      </c>
      <c r="C84" s="20" t="s">
        <v>142</v>
      </c>
      <c r="D84" s="20"/>
      <c r="E84" s="20" t="s">
        <v>454</v>
      </c>
      <c r="F84" s="20" t="s">
        <v>10</v>
      </c>
      <c r="G84" s="20" t="s">
        <v>455</v>
      </c>
      <c r="H84" s="20" t="s">
        <v>10</v>
      </c>
      <c r="I84" s="20" t="s">
        <v>456</v>
      </c>
      <c r="J84" s="20" t="s">
        <v>16</v>
      </c>
      <c r="K84" s="20">
        <f>106-58</f>
        <v>48</v>
      </c>
      <c r="L84" s="20" t="s">
        <v>457</v>
      </c>
      <c r="M84" s="20" t="s">
        <v>14</v>
      </c>
      <c r="N84" s="20">
        <f>106-57</f>
        <v>49</v>
      </c>
      <c r="O84" s="20" t="s">
        <v>458</v>
      </c>
      <c r="P84" s="20" t="s">
        <v>10</v>
      </c>
      <c r="Q84" s="20">
        <f>106-53</f>
        <v>53</v>
      </c>
      <c r="R84" s="20" t="s">
        <v>459</v>
      </c>
      <c r="S84" s="20" t="s">
        <v>14</v>
      </c>
      <c r="T84" s="20">
        <f>106-52</f>
        <v>54</v>
      </c>
      <c r="U84" s="20" t="s">
        <v>460</v>
      </c>
      <c r="V84" s="20" t="s">
        <v>10</v>
      </c>
      <c r="W84" s="20">
        <f>106-50</f>
        <v>56</v>
      </c>
      <c r="X84" s="20" t="s">
        <v>454</v>
      </c>
      <c r="Y84" s="20" t="s">
        <v>10</v>
      </c>
      <c r="Z84" s="20">
        <f>106-46</f>
        <v>60</v>
      </c>
      <c r="AA84" s="20" t="s">
        <v>455</v>
      </c>
      <c r="AB84" s="20" t="s">
        <v>10</v>
      </c>
      <c r="AC84" s="20">
        <f>106-44</f>
        <v>62</v>
      </c>
      <c r="AD84" s="20" t="s">
        <v>461</v>
      </c>
      <c r="AE84" s="20" t="s">
        <v>10</v>
      </c>
      <c r="AF84" s="21">
        <f>106-42</f>
        <v>64</v>
      </c>
      <c r="AJ84" s="292"/>
    </row>
    <row r="85" spans="1:57" ht="21" customHeight="1">
      <c r="AJ85" s="110"/>
      <c r="AK85" s="112"/>
      <c r="AS85" s="112"/>
      <c r="AT85" s="112"/>
      <c r="AU85" s="112"/>
      <c r="AV85" s="112"/>
      <c r="AW85" s="112"/>
      <c r="BE85" s="112"/>
    </row>
    <row r="86" spans="1:57" ht="21" customHeight="1">
      <c r="AJ86" s="110"/>
      <c r="AK86" s="112"/>
      <c r="AS86" s="112"/>
      <c r="AT86" s="112"/>
      <c r="AU86" s="112"/>
      <c r="AV86" s="112"/>
      <c r="AW86" s="112"/>
      <c r="BE86" s="112"/>
    </row>
    <row r="87" spans="1:57" ht="21" customHeight="1">
      <c r="AJ87" s="110"/>
      <c r="AK87" s="112"/>
      <c r="AS87" s="112"/>
      <c r="AT87" s="112"/>
      <c r="AU87" s="112"/>
      <c r="AV87" s="112"/>
      <c r="AW87" s="112"/>
      <c r="BE87" s="112"/>
    </row>
    <row r="88" spans="1:57" ht="21" customHeight="1">
      <c r="AJ88" s="110"/>
      <c r="AK88" s="112"/>
      <c r="AL88" s="112"/>
      <c r="AM88" s="112"/>
      <c r="AN88" s="113"/>
      <c r="AP88" s="112"/>
      <c r="AQ88" s="112"/>
      <c r="AR88" s="112"/>
      <c r="AS88" s="112"/>
      <c r="AT88" s="112"/>
      <c r="AU88" s="112"/>
      <c r="AV88" s="112"/>
      <c r="AW88" s="112"/>
      <c r="BE88" s="112"/>
    </row>
    <row r="89" spans="1:57" ht="21" customHeight="1">
      <c r="AJ89" s="293"/>
      <c r="AK89" s="284"/>
      <c r="AL89" s="284"/>
      <c r="AM89" s="284"/>
      <c r="AN89" s="296"/>
      <c r="AO89" s="284"/>
      <c r="AP89" s="284"/>
      <c r="AQ89" s="284"/>
      <c r="AR89" s="111"/>
      <c r="AS89" s="284"/>
      <c r="AT89" s="284"/>
      <c r="AU89" s="284"/>
      <c r="AV89" s="284"/>
      <c r="AW89" s="14"/>
      <c r="BE89" s="14"/>
    </row>
    <row r="90" spans="1:57" ht="10.5" customHeight="1">
      <c r="AJ90" s="293"/>
      <c r="AK90" s="284"/>
      <c r="AL90" s="284"/>
      <c r="AM90" s="284"/>
      <c r="AN90" s="296"/>
      <c r="AO90" s="284"/>
      <c r="AP90" s="284"/>
      <c r="AQ90" s="284"/>
      <c r="AR90" s="111"/>
      <c r="AS90" s="284"/>
      <c r="AT90" s="284"/>
      <c r="AU90" s="284"/>
      <c r="AV90" s="284"/>
      <c r="AW90" s="17"/>
      <c r="BE90" s="17"/>
    </row>
    <row r="91" spans="1:57" ht="10.5" customHeight="1" thickBot="1">
      <c r="AJ91" s="294"/>
      <c r="AK91" s="295"/>
      <c r="AL91" s="295"/>
      <c r="AM91" s="295"/>
      <c r="AN91" s="297"/>
      <c r="AO91" s="284"/>
      <c r="AP91" s="284"/>
      <c r="AQ91" s="284"/>
      <c r="AR91" s="111"/>
      <c r="AS91" s="284"/>
      <c r="AT91" s="284"/>
      <c r="AU91" s="284"/>
      <c r="AV91" s="284"/>
      <c r="AW91" s="17"/>
      <c r="BE91" s="17"/>
    </row>
    <row r="92" spans="1:57" ht="14.25" customHeight="1">
      <c r="AJ92" s="109"/>
      <c r="AK92" s="22"/>
      <c r="AL92" s="22"/>
      <c r="AM92" s="109"/>
      <c r="AN92" s="109"/>
      <c r="AP92" s="112"/>
      <c r="AQ92" s="16"/>
      <c r="AR92" s="16"/>
      <c r="AS92" s="16"/>
      <c r="AT92" s="16"/>
      <c r="AU92" s="16"/>
      <c r="AV92" s="112"/>
      <c r="AW92" s="17"/>
      <c r="AX92" s="17"/>
      <c r="AY92" s="17"/>
      <c r="AZ92" s="17"/>
      <c r="BA92" s="17"/>
      <c r="BB92" s="17"/>
      <c r="BC92" s="17"/>
      <c r="BD92" s="17"/>
      <c r="BE92" s="17"/>
    </row>
    <row r="93" spans="1:57" ht="21" customHeight="1">
      <c r="AJ93" s="285"/>
      <c r="AK93" s="284"/>
      <c r="AL93" s="285"/>
      <c r="AM93" s="285"/>
      <c r="AN93" s="285"/>
      <c r="AP93" s="109"/>
      <c r="AQ93" s="286"/>
      <c r="AR93" s="286"/>
      <c r="AS93" s="286"/>
      <c r="AT93" s="286"/>
      <c r="AU93" s="286"/>
      <c r="AV93" s="109"/>
      <c r="AW93" s="17"/>
      <c r="BE93" s="17"/>
    </row>
    <row r="94" spans="1:57" ht="21" customHeight="1">
      <c r="AJ94" s="285"/>
      <c r="AK94" s="285"/>
      <c r="AL94" s="285"/>
      <c r="AM94" s="285"/>
      <c r="AN94" s="285"/>
      <c r="AP94" s="109"/>
      <c r="AQ94" s="109"/>
      <c r="AR94" s="109"/>
      <c r="AS94" s="109"/>
      <c r="AT94" s="109"/>
      <c r="AU94" s="109"/>
      <c r="AV94" s="109"/>
      <c r="AW94" s="17"/>
      <c r="BE94" s="17"/>
    </row>
    <row r="95" spans="1:57" ht="21" customHeight="1">
      <c r="AJ95" s="287"/>
      <c r="AK95" s="112"/>
      <c r="AL95" s="112"/>
      <c r="AM95" s="112"/>
      <c r="AN95" s="287"/>
      <c r="AP95" s="109"/>
      <c r="AQ95" s="109"/>
      <c r="AR95" s="109"/>
      <c r="AS95" s="109"/>
      <c r="AT95" s="109"/>
      <c r="AU95" s="109"/>
      <c r="AV95" s="109"/>
      <c r="AW95" s="17"/>
      <c r="BE95" s="17"/>
    </row>
    <row r="96" spans="1:57" ht="21" customHeight="1">
      <c r="AJ96" s="288"/>
      <c r="AK96" s="112"/>
      <c r="AL96" s="112"/>
      <c r="AM96" s="112"/>
      <c r="AN96" s="288"/>
      <c r="AP96" s="109"/>
      <c r="AQ96" s="109"/>
      <c r="AR96" s="109"/>
      <c r="AS96" s="109"/>
      <c r="AT96" s="109"/>
      <c r="AU96" s="109"/>
      <c r="AV96" s="109"/>
      <c r="AW96" s="17"/>
      <c r="BE96" s="17"/>
    </row>
    <row r="97" spans="36:49" ht="21" customHeight="1">
      <c r="AJ97" s="288"/>
      <c r="AK97" s="112"/>
      <c r="AL97" s="112"/>
      <c r="AM97" s="23"/>
      <c r="AN97" s="288"/>
      <c r="AP97" s="289"/>
      <c r="AQ97" s="286"/>
      <c r="AR97" s="109"/>
      <c r="AS97" s="109"/>
      <c r="AT97" s="109"/>
      <c r="AU97" s="289"/>
      <c r="AV97" s="286"/>
    </row>
    <row r="98" spans="36:49" ht="21" customHeight="1">
      <c r="AJ98" s="288"/>
      <c r="AK98" s="112"/>
      <c r="AL98" s="112"/>
      <c r="AM98" s="16"/>
      <c r="AN98" s="288"/>
      <c r="AP98" s="286"/>
      <c r="AQ98" s="286"/>
      <c r="AR98" s="109"/>
      <c r="AS98" s="109"/>
      <c r="AT98" s="109"/>
      <c r="AU98" s="286"/>
      <c r="AV98" s="286"/>
    </row>
    <row r="99" spans="36:49" ht="21" customHeight="1">
      <c r="AJ99" s="288"/>
      <c r="AK99" s="112"/>
      <c r="AL99" s="112"/>
      <c r="AM99" s="16"/>
      <c r="AN99" s="288"/>
      <c r="AP99" s="286"/>
      <c r="AQ99" s="286"/>
      <c r="AR99" s="109"/>
      <c r="AS99" s="109"/>
      <c r="AT99" s="109"/>
      <c r="AU99" s="286"/>
      <c r="AV99" s="286"/>
    </row>
    <row r="100" spans="36:49" ht="21" customHeight="1">
      <c r="AJ100" s="288"/>
      <c r="AK100" s="112"/>
      <c r="AL100" s="112"/>
      <c r="AM100" s="112"/>
      <c r="AN100" s="288"/>
      <c r="AP100" s="109"/>
      <c r="AQ100" s="109"/>
      <c r="AR100" s="109"/>
      <c r="AS100" s="109"/>
      <c r="AT100" s="109"/>
      <c r="AU100" s="109"/>
      <c r="AV100" s="109"/>
    </row>
    <row r="101" spans="36:49" ht="21" customHeight="1">
      <c r="AJ101" s="288"/>
      <c r="AK101" s="112"/>
      <c r="AL101" s="112"/>
      <c r="AM101" s="112"/>
      <c r="AN101" s="288"/>
      <c r="AP101" s="109"/>
      <c r="AQ101" s="109"/>
      <c r="AR101" s="109"/>
      <c r="AS101" s="109"/>
      <c r="AT101" s="109"/>
      <c r="AU101" s="109"/>
      <c r="AV101" s="109"/>
    </row>
    <row r="102" spans="36:49" ht="21" customHeight="1">
      <c r="AJ102" s="288"/>
      <c r="AK102" s="112"/>
      <c r="AL102" s="112"/>
      <c r="AM102" s="112"/>
      <c r="AN102" s="288"/>
      <c r="AP102" s="109"/>
      <c r="AQ102" s="109"/>
      <c r="AR102" s="109"/>
      <c r="AS102" s="109"/>
      <c r="AT102" s="109"/>
      <c r="AU102" s="109"/>
      <c r="AV102" s="109"/>
    </row>
    <row r="103" spans="36:49" ht="21" customHeight="1">
      <c r="AJ103" s="288"/>
      <c r="AK103" s="112"/>
      <c r="AL103" s="112"/>
      <c r="AM103" s="112"/>
      <c r="AN103" s="288"/>
      <c r="AO103" s="11"/>
      <c r="AP103" s="109"/>
      <c r="AQ103" s="109"/>
      <c r="AR103" s="109"/>
      <c r="AS103" s="109"/>
      <c r="AT103" s="109"/>
      <c r="AU103" s="109"/>
      <c r="AV103" s="109"/>
      <c r="AW103" s="22"/>
    </row>
    <row r="104" spans="36:49" ht="21" customHeight="1">
      <c r="AJ104" s="285"/>
      <c r="AK104" s="284"/>
      <c r="AL104" s="285"/>
      <c r="AM104" s="284"/>
      <c r="AN104" s="284"/>
      <c r="AP104" s="284"/>
      <c r="AQ104" s="284"/>
      <c r="AR104" s="111"/>
      <c r="AS104" s="284"/>
      <c r="AT104" s="284"/>
      <c r="AU104" s="284"/>
      <c r="AV104" s="284"/>
    </row>
    <row r="105" spans="36:49" ht="21" customHeight="1">
      <c r="AJ105" s="285"/>
      <c r="AK105" s="285"/>
      <c r="AL105" s="285"/>
      <c r="AM105" s="284"/>
      <c r="AN105" s="284"/>
      <c r="AP105" s="284"/>
      <c r="AQ105" s="284"/>
      <c r="AR105" s="111"/>
      <c r="AS105" s="284"/>
      <c r="AT105" s="284"/>
      <c r="AU105" s="284"/>
      <c r="AV105" s="284"/>
    </row>
    <row r="106" spans="36:49">
      <c r="AP106" s="14"/>
      <c r="AQ106" s="14"/>
      <c r="AR106" s="14"/>
      <c r="AS106" s="24"/>
      <c r="AT106" s="24"/>
      <c r="AU106" s="14"/>
      <c r="AV106" s="14"/>
    </row>
    <row r="107" spans="36:49">
      <c r="AP107" s="14"/>
      <c r="AQ107" s="14"/>
      <c r="AR107" s="14"/>
      <c r="AS107" s="18"/>
      <c r="AT107" s="18"/>
      <c r="AU107" s="111"/>
      <c r="AV107" s="111"/>
    </row>
    <row r="123" spans="1:4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</row>
    <row r="124" spans="1:4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</row>
    <row r="125" spans="1:4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</row>
    <row r="126" spans="1:4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</row>
    <row r="127" spans="1:4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</row>
    <row r="128" spans="1:4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</row>
    <row r="129" spans="1:4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</row>
    <row r="130" spans="1:4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</row>
    <row r="131" spans="1:4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</row>
    <row r="132" spans="1:4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</row>
    <row r="133" spans="1:4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</row>
    <row r="134" spans="1:4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</row>
  </sheetData>
  <mergeCells count="57">
    <mergeCell ref="AN42:AP43"/>
    <mergeCell ref="AK42:AM43"/>
    <mergeCell ref="AQ42:AS43"/>
    <mergeCell ref="AJ67:AJ69"/>
    <mergeCell ref="AJ82:AJ84"/>
    <mergeCell ref="AK50:AL50"/>
    <mergeCell ref="AJ54:AJ56"/>
    <mergeCell ref="AJ61:AJ62"/>
    <mergeCell ref="AU97:AV99"/>
    <mergeCell ref="AJ104:AJ105"/>
    <mergeCell ref="AK104:AL105"/>
    <mergeCell ref="AM104:AN105"/>
    <mergeCell ref="AP104:AQ105"/>
    <mergeCell ref="AS104:AT105"/>
    <mergeCell ref="AU104:AV105"/>
    <mergeCell ref="AJ95:AJ103"/>
    <mergeCell ref="AN95:AN103"/>
    <mergeCell ref="AP97:AQ99"/>
    <mergeCell ref="AS89:AT91"/>
    <mergeCell ref="AU89:AV91"/>
    <mergeCell ref="AJ93:AJ94"/>
    <mergeCell ref="AK93:AL94"/>
    <mergeCell ref="AM93:AN94"/>
    <mergeCell ref="AQ93:AU93"/>
    <mergeCell ref="AJ89:AJ91"/>
    <mergeCell ref="AK89:AL91"/>
    <mergeCell ref="AM89:AN91"/>
    <mergeCell ref="AO89:AQ91"/>
    <mergeCell ref="BA23:BD24"/>
    <mergeCell ref="BE23:BF27"/>
    <mergeCell ref="BG23:BI24"/>
    <mergeCell ref="AJ23:AL24"/>
    <mergeCell ref="AM23:AN27"/>
    <mergeCell ref="AO23:AQ24"/>
    <mergeCell ref="AS23:AU24"/>
    <mergeCell ref="AV23:AW27"/>
    <mergeCell ref="AX23:AZ24"/>
    <mergeCell ref="AN30:AP31"/>
    <mergeCell ref="AK32:AL41"/>
    <mergeCell ref="AM32:AQ41"/>
    <mergeCell ref="AR32:AS41"/>
    <mergeCell ref="AK30:AM31"/>
    <mergeCell ref="AQ30:AS31"/>
    <mergeCell ref="BG16:BH18"/>
    <mergeCell ref="A1:AF1"/>
    <mergeCell ref="AJ1:BI2"/>
    <mergeCell ref="AJ4:BI4"/>
    <mergeCell ref="AJ5:BI5"/>
    <mergeCell ref="AJ6:BI10"/>
    <mergeCell ref="AL12:AO12"/>
    <mergeCell ref="AU12:AX12"/>
    <mergeCell ref="BD12:BG12"/>
    <mergeCell ref="AK16:AL18"/>
    <mergeCell ref="AO16:AP18"/>
    <mergeCell ref="AT16:AU18"/>
    <mergeCell ref="AX16:AY18"/>
    <mergeCell ref="BC16:BD18"/>
  </mergeCells>
  <phoneticPr fontId="13" type="noConversion"/>
  <printOptions horizontalCentered="1"/>
  <pageMargins left="0.19685039370078741" right="0.19685039370078741" top="0" bottom="0" header="0" footer="0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39"/>
  <sheetViews>
    <sheetView view="pageBreakPreview" topLeftCell="A10" zoomScale="60" zoomScaleNormal="70" workbookViewId="0">
      <selection activeCell="O21" sqref="O21:R21"/>
    </sheetView>
  </sheetViews>
  <sheetFormatPr defaultColWidth="2.375" defaultRowHeight="25.5"/>
  <cols>
    <col min="1" max="32" width="6.75" style="27" customWidth="1"/>
    <col min="33" max="16384" width="2.375" style="27"/>
  </cols>
  <sheetData>
    <row r="1" spans="1:32" ht="75" customHeight="1">
      <c r="A1" s="300" t="s">
        <v>471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</row>
    <row r="2" spans="1:32" ht="75" customHeight="1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</row>
    <row r="3" spans="1:32" ht="13.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69"/>
      <c r="Z3" s="69"/>
      <c r="AA3" s="69"/>
      <c r="AB3" s="69"/>
      <c r="AC3" s="69"/>
      <c r="AD3" s="69"/>
      <c r="AE3" s="69"/>
      <c r="AF3" s="69"/>
    </row>
    <row r="4" spans="1:32" ht="32.25" customHeight="1">
      <c r="A4" s="342" t="s">
        <v>466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</row>
    <row r="5" spans="1:32" ht="32.25" customHeight="1">
      <c r="A5" s="342" t="s">
        <v>497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</row>
    <row r="6" spans="1:32" ht="27" customHeight="1">
      <c r="A6" s="343" t="s">
        <v>532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</row>
    <row r="7" spans="1:32" ht="27" customHeight="1">
      <c r="A7" s="343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</row>
    <row r="8" spans="1:32" ht="27" customHeight="1">
      <c r="A8" s="343"/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</row>
    <row r="9" spans="1:32" ht="27" customHeight="1">
      <c r="A9" s="343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</row>
    <row r="10" spans="1:32" ht="27" customHeight="1">
      <c r="A10" s="343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</row>
    <row r="11" spans="1:32" ht="13.5" customHeight="1">
      <c r="A11" s="70"/>
      <c r="B11" s="70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70"/>
      <c r="AF11" s="70"/>
    </row>
    <row r="12" spans="1:32" ht="11.25" customHeight="1">
      <c r="A12" s="71"/>
      <c r="B12" s="71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71"/>
      <c r="AF12" s="71"/>
    </row>
    <row r="13" spans="1:32" ht="11.25" customHeight="1">
      <c r="A13" s="46"/>
      <c r="B13" s="46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46"/>
      <c r="AF13" s="46"/>
    </row>
    <row r="14" spans="1:32" ht="16.5" customHeight="1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1"/>
    </row>
    <row r="15" spans="1:32" ht="16.5" customHeight="1">
      <c r="A15" s="32"/>
      <c r="B15" s="32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1"/>
    </row>
    <row r="16" spans="1:32" ht="16.5" customHeight="1" thickBot="1">
      <c r="A16" s="32"/>
      <c r="B16" s="32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2"/>
    </row>
    <row r="17" spans="1:32" ht="13.5" customHeight="1">
      <c r="A17" s="32"/>
      <c r="B17" s="32"/>
      <c r="C17" s="29"/>
      <c r="D17" s="29"/>
      <c r="E17" s="29"/>
      <c r="F17" s="29"/>
      <c r="G17" s="29"/>
      <c r="H17" s="29"/>
      <c r="I17" s="86"/>
      <c r="J17" s="87"/>
      <c r="K17" s="87"/>
      <c r="L17" s="87"/>
      <c r="M17" s="87"/>
      <c r="N17" s="87"/>
      <c r="O17" s="348" t="s">
        <v>671</v>
      </c>
      <c r="P17" s="349"/>
      <c r="Q17" s="349"/>
      <c r="R17" s="349"/>
      <c r="S17" s="87"/>
      <c r="T17" s="87"/>
      <c r="U17" s="87"/>
      <c r="V17" s="87"/>
      <c r="W17" s="87"/>
      <c r="X17" s="88"/>
      <c r="Y17" s="29"/>
      <c r="Z17" s="29"/>
      <c r="AA17" s="29"/>
      <c r="AB17" s="29"/>
      <c r="AC17" s="29"/>
      <c r="AD17" s="29"/>
      <c r="AE17" s="29"/>
      <c r="AF17" s="32"/>
    </row>
    <row r="18" spans="1:32" ht="18" customHeight="1">
      <c r="A18" s="32"/>
      <c r="B18" s="32"/>
      <c r="C18" s="29"/>
      <c r="D18" s="29"/>
      <c r="E18" s="29"/>
      <c r="F18" s="29"/>
      <c r="G18" s="29"/>
      <c r="H18" s="29"/>
      <c r="I18" s="62"/>
      <c r="J18" s="29"/>
      <c r="K18" s="29"/>
      <c r="L18" s="29"/>
      <c r="M18" s="29"/>
      <c r="N18" s="29"/>
      <c r="O18" s="350"/>
      <c r="P18" s="351"/>
      <c r="Q18" s="351"/>
      <c r="R18" s="351"/>
      <c r="S18" s="29"/>
      <c r="T18" s="29"/>
      <c r="U18" s="29"/>
      <c r="V18" s="29"/>
      <c r="W18" s="29"/>
      <c r="X18" s="28"/>
      <c r="Y18" s="29"/>
      <c r="Z18" s="29"/>
      <c r="AA18" s="29"/>
      <c r="AB18" s="29"/>
      <c r="AC18" s="29"/>
      <c r="AD18" s="29"/>
      <c r="AE18" s="29"/>
      <c r="AF18" s="32"/>
    </row>
    <row r="19" spans="1:32" ht="18" customHeight="1">
      <c r="A19" s="32"/>
      <c r="B19" s="32"/>
      <c r="C19" s="29"/>
      <c r="D19" s="29"/>
      <c r="E19" s="29"/>
      <c r="F19" s="29"/>
      <c r="G19" s="29"/>
      <c r="H19" s="29"/>
      <c r="I19" s="62"/>
      <c r="J19" s="29"/>
      <c r="K19" s="29"/>
      <c r="L19" s="29"/>
      <c r="M19" s="29"/>
      <c r="N19" s="29"/>
      <c r="O19" s="350"/>
      <c r="P19" s="350"/>
      <c r="Q19" s="350"/>
      <c r="R19" s="350"/>
      <c r="S19" s="29"/>
      <c r="T19" s="29"/>
      <c r="U19" s="29"/>
      <c r="V19" s="29"/>
      <c r="W19" s="29"/>
      <c r="X19" s="28"/>
      <c r="Y19" s="29"/>
      <c r="Z19" s="29"/>
      <c r="AA19" s="29"/>
      <c r="AB19" s="29"/>
      <c r="AC19" s="29"/>
      <c r="AD19" s="29"/>
      <c r="AE19" s="29"/>
      <c r="AF19" s="32"/>
    </row>
    <row r="20" spans="1:32" ht="18" customHeight="1">
      <c r="A20" s="32"/>
      <c r="B20" s="32"/>
      <c r="C20" s="29"/>
      <c r="D20" s="29"/>
      <c r="E20" s="29"/>
      <c r="F20" s="29"/>
      <c r="G20" s="29"/>
      <c r="H20" s="29"/>
      <c r="I20" s="62"/>
      <c r="J20" s="29"/>
      <c r="K20" s="29"/>
      <c r="L20" s="29"/>
      <c r="M20" s="29"/>
      <c r="N20" s="29"/>
      <c r="O20" s="352"/>
      <c r="P20" s="352"/>
      <c r="Q20" s="352"/>
      <c r="R20" s="352"/>
      <c r="S20" s="29"/>
      <c r="T20" s="29"/>
      <c r="U20" s="29"/>
      <c r="V20" s="29"/>
      <c r="W20" s="29"/>
      <c r="X20" s="28"/>
      <c r="Y20" s="29"/>
      <c r="Z20" s="29"/>
      <c r="AA20" s="29"/>
      <c r="AB20" s="29"/>
      <c r="AC20" s="29"/>
      <c r="AD20" s="29"/>
      <c r="AE20" s="29"/>
      <c r="AF20" s="32"/>
    </row>
    <row r="21" spans="1:32" ht="18" customHeight="1">
      <c r="A21" s="32"/>
      <c r="B21" s="32"/>
      <c r="C21" s="29"/>
      <c r="D21" s="29"/>
      <c r="E21" s="29"/>
      <c r="F21" s="29"/>
      <c r="G21" s="29"/>
      <c r="H21" s="29"/>
      <c r="I21" s="62"/>
      <c r="J21" s="29"/>
      <c r="K21" s="29"/>
      <c r="L21" s="29"/>
      <c r="M21" s="29"/>
      <c r="N21" s="29"/>
      <c r="O21" s="350"/>
      <c r="P21" s="351"/>
      <c r="Q21" s="351"/>
      <c r="R21" s="351"/>
      <c r="S21" s="29"/>
      <c r="T21" s="29"/>
      <c r="U21" s="29"/>
      <c r="V21" s="29"/>
      <c r="W21" s="29"/>
      <c r="X21" s="28"/>
      <c r="Y21" s="29"/>
      <c r="Z21" s="29"/>
      <c r="AA21" s="29"/>
      <c r="AB21" s="29"/>
      <c r="AC21" s="29"/>
      <c r="AD21" s="29"/>
      <c r="AE21" s="29"/>
      <c r="AF21" s="32"/>
    </row>
    <row r="22" spans="1:32" ht="18" customHeight="1" thickBot="1">
      <c r="A22" s="32"/>
      <c r="B22" s="32"/>
      <c r="C22" s="29"/>
      <c r="D22" s="29"/>
      <c r="E22" s="29"/>
      <c r="F22" s="29"/>
      <c r="G22" s="89"/>
      <c r="H22" s="89"/>
      <c r="I22" s="90"/>
      <c r="J22" s="8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89"/>
      <c r="X22" s="91"/>
      <c r="Y22" s="89"/>
      <c r="Z22" s="89"/>
      <c r="AA22" s="29"/>
      <c r="AB22" s="29"/>
      <c r="AC22" s="29"/>
      <c r="AD22" s="29"/>
      <c r="AE22" s="29"/>
      <c r="AF22" s="32"/>
    </row>
    <row r="23" spans="1:32" ht="18" customHeight="1">
      <c r="A23" s="32"/>
      <c r="B23" s="32"/>
      <c r="C23" s="29"/>
      <c r="D23" s="29"/>
      <c r="E23" s="29"/>
      <c r="F23" s="86"/>
      <c r="G23" s="64"/>
      <c r="H23" s="64"/>
      <c r="I23" s="64"/>
      <c r="J23" s="64"/>
      <c r="K23" s="87"/>
      <c r="L23" s="87"/>
      <c r="M23" s="88"/>
      <c r="N23" s="29"/>
      <c r="O23" s="29"/>
      <c r="P23" s="29"/>
      <c r="Q23" s="29"/>
      <c r="R23" s="29"/>
      <c r="S23" s="29"/>
      <c r="T23" s="86"/>
      <c r="U23" s="87"/>
      <c r="V23" s="87"/>
      <c r="W23" s="64"/>
      <c r="X23" s="64"/>
      <c r="Y23" s="64"/>
      <c r="Z23" s="64"/>
      <c r="AA23" s="88"/>
      <c r="AB23" s="29"/>
      <c r="AC23" s="29"/>
      <c r="AD23" s="29"/>
      <c r="AE23" s="29"/>
      <c r="AF23" s="32"/>
    </row>
    <row r="24" spans="1:32" ht="18" customHeight="1">
      <c r="A24" s="32"/>
      <c r="B24" s="32"/>
      <c r="C24" s="29"/>
      <c r="D24" s="29"/>
      <c r="E24" s="29"/>
      <c r="F24" s="62"/>
      <c r="G24" s="29"/>
      <c r="H24" s="344" t="s">
        <v>639</v>
      </c>
      <c r="I24" s="354"/>
      <c r="J24" s="354"/>
      <c r="K24" s="354"/>
      <c r="L24" s="32"/>
      <c r="M24" s="175"/>
      <c r="N24" s="32"/>
      <c r="O24" s="32"/>
      <c r="P24" s="32"/>
      <c r="Q24" s="32"/>
      <c r="R24" s="32"/>
      <c r="S24" s="32"/>
      <c r="T24" s="271"/>
      <c r="U24" s="32"/>
      <c r="V24" s="344" t="s">
        <v>657</v>
      </c>
      <c r="W24" s="354"/>
      <c r="X24" s="354"/>
      <c r="Y24" s="354"/>
      <c r="Z24" s="29"/>
      <c r="AA24" s="28"/>
      <c r="AB24" s="29"/>
      <c r="AC24" s="29"/>
      <c r="AD24" s="29"/>
      <c r="AE24" s="29"/>
      <c r="AF24" s="32"/>
    </row>
    <row r="25" spans="1:32" ht="18" customHeight="1">
      <c r="A25" s="32"/>
      <c r="B25" s="32"/>
      <c r="C25" s="29"/>
      <c r="D25" s="92"/>
      <c r="E25" s="92"/>
      <c r="F25" s="93"/>
      <c r="G25" s="94"/>
      <c r="H25" s="350"/>
      <c r="I25" s="351"/>
      <c r="J25" s="351"/>
      <c r="K25" s="351"/>
      <c r="L25" s="92"/>
      <c r="M25" s="95"/>
      <c r="N25" s="94"/>
      <c r="O25" s="94"/>
      <c r="P25" s="94"/>
      <c r="Q25" s="94"/>
      <c r="R25" s="94"/>
      <c r="S25" s="94"/>
      <c r="T25" s="96"/>
      <c r="U25" s="92"/>
      <c r="V25" s="350"/>
      <c r="W25" s="351"/>
      <c r="X25" s="351"/>
      <c r="Y25" s="351"/>
      <c r="Z25" s="94"/>
      <c r="AA25" s="97"/>
      <c r="AB25" s="92"/>
      <c r="AC25" s="92"/>
      <c r="AD25" s="29"/>
      <c r="AE25" s="29"/>
      <c r="AF25" s="32"/>
    </row>
    <row r="26" spans="1:32" ht="18" customHeight="1" thickBot="1">
      <c r="A26" s="32"/>
      <c r="B26" s="32"/>
      <c r="C26" s="29"/>
      <c r="D26" s="55"/>
      <c r="E26" s="54"/>
      <c r="F26" s="62"/>
      <c r="G26" s="29"/>
      <c r="H26" s="350"/>
      <c r="I26" s="351"/>
      <c r="J26" s="351"/>
      <c r="K26" s="351"/>
      <c r="L26" s="55"/>
      <c r="M26" s="67"/>
      <c r="N26" s="29"/>
      <c r="O26" s="29"/>
      <c r="P26" s="29"/>
      <c r="Q26" s="29"/>
      <c r="R26" s="29"/>
      <c r="S26" s="29"/>
      <c r="T26" s="65"/>
      <c r="U26" s="54"/>
      <c r="V26" s="350"/>
      <c r="W26" s="351"/>
      <c r="X26" s="351"/>
      <c r="Y26" s="351"/>
      <c r="Z26" s="29"/>
      <c r="AA26" s="28"/>
      <c r="AB26" s="55"/>
      <c r="AC26" s="54"/>
      <c r="AD26" s="29"/>
      <c r="AE26" s="29"/>
      <c r="AF26" s="32"/>
    </row>
    <row r="27" spans="1:32" ht="18" customHeight="1">
      <c r="A27" s="32"/>
      <c r="B27" s="32"/>
      <c r="C27" s="29"/>
      <c r="D27" s="59"/>
      <c r="E27" s="60"/>
      <c r="F27" s="87"/>
      <c r="G27" s="88"/>
      <c r="H27" s="29"/>
      <c r="I27" s="29"/>
      <c r="J27" s="29"/>
      <c r="K27" s="29"/>
      <c r="L27" s="59"/>
      <c r="M27" s="60"/>
      <c r="N27" s="87"/>
      <c r="O27" s="88"/>
      <c r="P27" s="29"/>
      <c r="Q27" s="29"/>
      <c r="R27" s="86"/>
      <c r="S27" s="87"/>
      <c r="T27" s="60"/>
      <c r="U27" s="63"/>
      <c r="V27" s="29"/>
      <c r="W27" s="29"/>
      <c r="X27" s="29"/>
      <c r="Y27" s="29"/>
      <c r="Z27" s="86"/>
      <c r="AA27" s="87"/>
      <c r="AB27" s="60"/>
      <c r="AC27" s="63"/>
      <c r="AD27" s="29"/>
      <c r="AE27" s="29"/>
      <c r="AF27" s="32"/>
    </row>
    <row r="28" spans="1:32" ht="18" customHeight="1">
      <c r="A28" s="32"/>
      <c r="B28" s="57"/>
      <c r="C28" s="98"/>
      <c r="D28" s="61"/>
      <c r="E28" s="345" t="s">
        <v>635</v>
      </c>
      <c r="F28" s="346"/>
      <c r="G28" s="263"/>
      <c r="H28" s="31"/>
      <c r="I28" s="31"/>
      <c r="J28" s="264"/>
      <c r="K28" s="264"/>
      <c r="L28" s="176"/>
      <c r="M28" s="345" t="s">
        <v>636</v>
      </c>
      <c r="N28" s="346"/>
      <c r="O28" s="265"/>
      <c r="P28" s="31"/>
      <c r="Q28" s="31"/>
      <c r="R28" s="266"/>
      <c r="S28" s="345" t="s">
        <v>637</v>
      </c>
      <c r="T28" s="346"/>
      <c r="U28" s="267"/>
      <c r="V28" s="264"/>
      <c r="W28" s="264"/>
      <c r="X28" s="31"/>
      <c r="Y28" s="31"/>
      <c r="Z28" s="266"/>
      <c r="AA28" s="345" t="s">
        <v>638</v>
      </c>
      <c r="AB28" s="346"/>
      <c r="AC28" s="37"/>
      <c r="AD28" s="92"/>
      <c r="AE28" s="92"/>
      <c r="AF28" s="32"/>
    </row>
    <row r="29" spans="1:32" s="30" customFormat="1" ht="18" customHeight="1">
      <c r="A29" s="29"/>
      <c r="B29" s="58"/>
      <c r="C29" s="58"/>
      <c r="D29" s="61"/>
      <c r="E29" s="353"/>
      <c r="F29" s="353"/>
      <c r="G29" s="268"/>
      <c r="H29" s="31"/>
      <c r="I29" s="31"/>
      <c r="J29" s="269"/>
      <c r="K29" s="269"/>
      <c r="L29" s="176"/>
      <c r="M29" s="353"/>
      <c r="N29" s="353"/>
      <c r="O29" s="268"/>
      <c r="P29" s="31"/>
      <c r="Q29" s="31"/>
      <c r="R29" s="270"/>
      <c r="S29" s="353"/>
      <c r="T29" s="353"/>
      <c r="U29" s="267"/>
      <c r="V29" s="269"/>
      <c r="W29" s="269"/>
      <c r="X29" s="31"/>
      <c r="Y29" s="31"/>
      <c r="Z29" s="270"/>
      <c r="AA29" s="353"/>
      <c r="AB29" s="353"/>
      <c r="AC29" s="37"/>
      <c r="AD29" s="58"/>
      <c r="AE29" s="58"/>
      <c r="AF29" s="29"/>
    </row>
    <row r="30" spans="1:32" s="30" customFormat="1" ht="18" customHeight="1">
      <c r="A30" s="29"/>
      <c r="B30" s="56"/>
      <c r="C30" s="56"/>
      <c r="D30" s="62"/>
      <c r="E30" s="347"/>
      <c r="F30" s="347"/>
      <c r="G30" s="68"/>
      <c r="H30" s="29"/>
      <c r="I30" s="29"/>
      <c r="J30" s="56"/>
      <c r="K30" s="56"/>
      <c r="L30" s="62"/>
      <c r="M30" s="347"/>
      <c r="N30" s="347"/>
      <c r="O30" s="68"/>
      <c r="P30" s="29"/>
      <c r="Q30" s="29"/>
      <c r="R30" s="66"/>
      <c r="S30" s="347"/>
      <c r="T30" s="347"/>
      <c r="U30" s="28"/>
      <c r="V30" s="56"/>
      <c r="W30" s="56"/>
      <c r="X30" s="29"/>
      <c r="Y30" s="29"/>
      <c r="Z30" s="66"/>
      <c r="AA30" s="347"/>
      <c r="AB30" s="347"/>
      <c r="AC30" s="28"/>
      <c r="AD30" s="56"/>
      <c r="AE30" s="56"/>
      <c r="AF30" s="29"/>
    </row>
    <row r="31" spans="1:32" ht="18" customHeight="1">
      <c r="A31" s="32"/>
      <c r="B31" s="32"/>
      <c r="C31" s="29"/>
      <c r="D31" s="62"/>
      <c r="E31" s="347"/>
      <c r="F31" s="347"/>
      <c r="G31" s="28"/>
      <c r="H31" s="29"/>
      <c r="I31" s="29"/>
      <c r="J31" s="29"/>
      <c r="K31" s="29"/>
      <c r="L31" s="62"/>
      <c r="M31" s="29"/>
      <c r="N31" s="29"/>
      <c r="O31" s="28"/>
      <c r="P31" s="29"/>
      <c r="Q31" s="29"/>
      <c r="R31" s="62"/>
      <c r="S31" s="29"/>
      <c r="T31" s="29"/>
      <c r="U31" s="28"/>
      <c r="V31" s="29"/>
      <c r="W31" s="29"/>
      <c r="X31" s="29"/>
      <c r="Y31" s="29"/>
      <c r="Z31" s="62"/>
      <c r="AA31" s="347"/>
      <c r="AB31" s="347"/>
      <c r="AC31" s="28"/>
      <c r="AD31" s="29"/>
      <c r="AE31" s="29"/>
      <c r="AF31" s="32"/>
    </row>
    <row r="32" spans="1:32" ht="18" customHeight="1">
      <c r="A32" s="32"/>
      <c r="B32" s="32"/>
      <c r="C32" s="29"/>
      <c r="D32" s="62"/>
      <c r="E32" s="29"/>
      <c r="F32" s="29"/>
      <c r="G32" s="28"/>
      <c r="H32" s="29"/>
      <c r="I32" s="29"/>
      <c r="J32" s="29"/>
      <c r="K32" s="99"/>
      <c r="L32" s="100"/>
      <c r="M32" s="29"/>
      <c r="N32" s="29"/>
      <c r="O32" s="28"/>
      <c r="P32" s="29"/>
      <c r="Q32" s="29"/>
      <c r="R32" s="62"/>
      <c r="S32" s="29"/>
      <c r="T32" s="29"/>
      <c r="U32" s="101"/>
      <c r="V32" s="99"/>
      <c r="W32" s="29"/>
      <c r="X32" s="29"/>
      <c r="Y32" s="29"/>
      <c r="Z32" s="62"/>
      <c r="AA32" s="29"/>
      <c r="AB32" s="29"/>
      <c r="AC32" s="28"/>
      <c r="AD32" s="29"/>
      <c r="AE32" s="29"/>
      <c r="AF32" s="32"/>
    </row>
    <row r="33" spans="1:32" ht="18" customHeight="1">
      <c r="A33" s="32"/>
      <c r="B33" s="32"/>
      <c r="C33" s="29"/>
      <c r="D33" s="62"/>
      <c r="E33" s="29"/>
      <c r="F33" s="29"/>
      <c r="G33" s="28"/>
      <c r="H33" s="29"/>
      <c r="I33" s="29"/>
      <c r="J33" s="29"/>
      <c r="K33" s="128"/>
      <c r="L33" s="129"/>
      <c r="M33" s="29"/>
      <c r="N33" s="29"/>
      <c r="O33" s="28"/>
      <c r="P33" s="29"/>
      <c r="Q33" s="29"/>
      <c r="R33" s="62"/>
      <c r="S33" s="29"/>
      <c r="T33" s="29"/>
      <c r="U33" s="130"/>
      <c r="V33" s="128"/>
      <c r="W33" s="29"/>
      <c r="X33" s="29"/>
      <c r="Y33" s="29"/>
      <c r="Z33" s="62"/>
      <c r="AA33" s="29"/>
      <c r="AB33" s="29"/>
      <c r="AC33" s="28"/>
      <c r="AD33" s="29"/>
      <c r="AE33" s="29"/>
      <c r="AF33" s="32"/>
    </row>
    <row r="34" spans="1:32" ht="18" customHeight="1">
      <c r="A34" s="32"/>
      <c r="B34" s="32"/>
      <c r="C34" s="29"/>
      <c r="D34" s="62"/>
      <c r="E34" s="29"/>
      <c r="F34" s="29"/>
      <c r="G34" s="28"/>
      <c r="H34" s="29"/>
      <c r="I34" s="29"/>
      <c r="J34" s="29"/>
      <c r="K34" s="128"/>
      <c r="L34" s="129"/>
      <c r="M34" s="29"/>
      <c r="N34" s="29"/>
      <c r="O34" s="28"/>
      <c r="P34" s="29"/>
      <c r="Q34" s="29"/>
      <c r="R34" s="62"/>
      <c r="S34" s="29"/>
      <c r="T34" s="29"/>
      <c r="U34" s="130"/>
      <c r="V34" s="128"/>
      <c r="W34" s="29"/>
      <c r="X34" s="29"/>
      <c r="Y34" s="29"/>
      <c r="Z34" s="62"/>
      <c r="AA34" s="29"/>
      <c r="AB34" s="29"/>
      <c r="AC34" s="28"/>
      <c r="AD34" s="29"/>
      <c r="AE34" s="29"/>
      <c r="AF34" s="32"/>
    </row>
    <row r="35" spans="1:32" ht="18" customHeight="1">
      <c r="A35" s="53"/>
      <c r="B35" s="53"/>
      <c r="C35" s="344">
        <v>1</v>
      </c>
      <c r="D35" s="344"/>
      <c r="G35" s="344">
        <v>2</v>
      </c>
      <c r="H35" s="344"/>
      <c r="I35" s="344"/>
      <c r="J35" s="344"/>
      <c r="K35" s="354">
        <v>3</v>
      </c>
      <c r="L35" s="354"/>
      <c r="M35" s="344"/>
      <c r="N35" s="344"/>
      <c r="O35" s="344">
        <v>4</v>
      </c>
      <c r="P35" s="344"/>
      <c r="Q35" s="344">
        <v>5</v>
      </c>
      <c r="R35" s="344"/>
      <c r="S35" s="344"/>
      <c r="T35" s="344"/>
      <c r="U35" s="355">
        <v>6</v>
      </c>
      <c r="V35" s="355"/>
      <c r="W35" s="344"/>
      <c r="X35" s="344"/>
      <c r="Y35" s="344">
        <v>7</v>
      </c>
      <c r="Z35" s="344"/>
      <c r="AC35" s="344">
        <v>8</v>
      </c>
      <c r="AD35" s="344"/>
      <c r="AE35" s="53"/>
      <c r="AF35" s="53"/>
    </row>
    <row r="36" spans="1:32" ht="48.75" customHeight="1">
      <c r="A36" s="341"/>
      <c r="B36" s="341"/>
      <c r="C36" s="340" t="s">
        <v>462</v>
      </c>
      <c r="D36" s="340"/>
      <c r="G36" s="340" t="s">
        <v>464</v>
      </c>
      <c r="H36" s="340"/>
      <c r="I36" s="127"/>
      <c r="J36" s="127"/>
      <c r="K36" s="340" t="s">
        <v>463</v>
      </c>
      <c r="L36" s="340"/>
      <c r="M36" s="127"/>
      <c r="N36" s="127"/>
      <c r="O36" s="340" t="s">
        <v>462</v>
      </c>
      <c r="P36" s="340"/>
      <c r="Q36" s="340" t="s">
        <v>462</v>
      </c>
      <c r="R36" s="340"/>
      <c r="S36" s="127"/>
      <c r="T36" s="127"/>
      <c r="U36" s="340" t="s">
        <v>463</v>
      </c>
      <c r="V36" s="340"/>
      <c r="W36" s="127"/>
      <c r="X36" s="127"/>
      <c r="Y36" s="340" t="s">
        <v>464</v>
      </c>
      <c r="Z36" s="340"/>
      <c r="AC36" s="340" t="s">
        <v>462</v>
      </c>
      <c r="AD36" s="340"/>
      <c r="AE36" s="341"/>
      <c r="AF36" s="341"/>
    </row>
    <row r="37" spans="1:32" ht="51" customHeight="1">
      <c r="A37" s="341"/>
      <c r="B37" s="341"/>
      <c r="C37" s="340"/>
      <c r="D37" s="340"/>
      <c r="G37" s="340"/>
      <c r="H37" s="340"/>
      <c r="I37" s="127"/>
      <c r="J37" s="127"/>
      <c r="K37" s="340"/>
      <c r="L37" s="340"/>
      <c r="M37" s="127"/>
      <c r="N37" s="127"/>
      <c r="O37" s="340"/>
      <c r="P37" s="340"/>
      <c r="Q37" s="340"/>
      <c r="R37" s="340"/>
      <c r="S37" s="127"/>
      <c r="T37" s="127"/>
      <c r="U37" s="340"/>
      <c r="V37" s="340"/>
      <c r="W37" s="127"/>
      <c r="X37" s="127"/>
      <c r="Y37" s="340"/>
      <c r="Z37" s="340"/>
      <c r="AC37" s="340"/>
      <c r="AD37" s="340"/>
      <c r="AE37" s="341"/>
      <c r="AF37" s="341"/>
    </row>
    <row r="38" spans="1:32" ht="51" customHeight="1">
      <c r="A38" s="341"/>
      <c r="B38" s="341"/>
      <c r="C38" s="340"/>
      <c r="D38" s="340"/>
      <c r="G38" s="340"/>
      <c r="H38" s="340"/>
      <c r="I38" s="127"/>
      <c r="J38" s="127"/>
      <c r="K38" s="340"/>
      <c r="L38" s="340"/>
      <c r="M38" s="127"/>
      <c r="N38" s="127"/>
      <c r="O38" s="340"/>
      <c r="P38" s="340"/>
      <c r="Q38" s="340"/>
      <c r="R38" s="340"/>
      <c r="S38" s="127"/>
      <c r="T38" s="127"/>
      <c r="U38" s="340"/>
      <c r="V38" s="340"/>
      <c r="W38" s="127"/>
      <c r="X38" s="127"/>
      <c r="Y38" s="340"/>
      <c r="Z38" s="340"/>
      <c r="AC38" s="340"/>
      <c r="AD38" s="340"/>
      <c r="AE38" s="341"/>
      <c r="AF38" s="341"/>
    </row>
    <row r="39" spans="1:32" ht="18" customHeight="1"/>
  </sheetData>
  <mergeCells count="51">
    <mergeCell ref="K35:L35"/>
    <mergeCell ref="U35:V35"/>
    <mergeCell ref="H24:K24"/>
    <mergeCell ref="H25:K25"/>
    <mergeCell ref="V24:Y24"/>
    <mergeCell ref="V25:Y25"/>
    <mergeCell ref="M29:N29"/>
    <mergeCell ref="S28:T28"/>
    <mergeCell ref="S29:T29"/>
    <mergeCell ref="M30:N30"/>
    <mergeCell ref="S30:T30"/>
    <mergeCell ref="E31:F31"/>
    <mergeCell ref="AA28:AB28"/>
    <mergeCell ref="AA30:AB30"/>
    <mergeCell ref="AA31:AB31"/>
    <mergeCell ref="O17:R17"/>
    <mergeCell ref="O18:R18"/>
    <mergeCell ref="O21:R21"/>
    <mergeCell ref="O20:R20"/>
    <mergeCell ref="M28:N28"/>
    <mergeCell ref="E29:F29"/>
    <mergeCell ref="AA29:AB29"/>
    <mergeCell ref="H26:K26"/>
    <mergeCell ref="V26:Y26"/>
    <mergeCell ref="O19:R19"/>
    <mergeCell ref="A1:AF2"/>
    <mergeCell ref="A4:AF4"/>
    <mergeCell ref="A5:AF5"/>
    <mergeCell ref="A6:AF10"/>
    <mergeCell ref="AC35:AD35"/>
    <mergeCell ref="C35:D35"/>
    <mergeCell ref="G35:H35"/>
    <mergeCell ref="I35:J35"/>
    <mergeCell ref="M35:N35"/>
    <mergeCell ref="E28:F28"/>
    <mergeCell ref="Q35:R35"/>
    <mergeCell ref="S35:T35"/>
    <mergeCell ref="W35:X35"/>
    <mergeCell ref="Y35:Z35"/>
    <mergeCell ref="O35:P35"/>
    <mergeCell ref="E30:F30"/>
    <mergeCell ref="A36:B38"/>
    <mergeCell ref="C36:D38"/>
    <mergeCell ref="G36:H38"/>
    <mergeCell ref="K36:L38"/>
    <mergeCell ref="O36:P38"/>
    <mergeCell ref="U36:V38"/>
    <mergeCell ref="AC36:AD38"/>
    <mergeCell ref="AE36:AF38"/>
    <mergeCell ref="Q36:R38"/>
    <mergeCell ref="Y36:Z38"/>
  </mergeCells>
  <phoneticPr fontId="13" type="noConversion"/>
  <printOptions horizontalCentered="1" verticalCentered="1"/>
  <pageMargins left="0" right="0" top="0" bottom="0" header="0" footer="0"/>
  <pageSetup paperSize="46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W118"/>
  <sheetViews>
    <sheetView tabSelected="1" view="pageBreakPreview" topLeftCell="AJ7" zoomScale="40" zoomScaleNormal="55" zoomScaleSheetLayoutView="40" workbookViewId="0">
      <selection activeCell="AM30" sqref="AM30"/>
    </sheetView>
  </sheetViews>
  <sheetFormatPr defaultColWidth="8.875" defaultRowHeight="21"/>
  <cols>
    <col min="1" max="1" width="5" style="1" hidden="1" customWidth="1"/>
    <col min="2" max="2" width="22.5" style="1" hidden="1" customWidth="1"/>
    <col min="3" max="3" width="5.75" style="1" hidden="1" customWidth="1"/>
    <col min="4" max="4" width="11" style="1" hidden="1" customWidth="1"/>
    <col min="5" max="5" width="8.25" style="1" hidden="1" customWidth="1"/>
    <col min="6" max="6" width="6.625" style="1" hidden="1" customWidth="1"/>
    <col min="7" max="7" width="8.25" style="1" hidden="1" customWidth="1"/>
    <col min="8" max="8" width="6.25" style="1" hidden="1" customWidth="1"/>
    <col min="9" max="9" width="8.25" style="1" hidden="1" customWidth="1"/>
    <col min="10" max="10" width="6.625" style="1" hidden="1" customWidth="1"/>
    <col min="11" max="11" width="6.875" style="1" hidden="1" customWidth="1"/>
    <col min="12" max="12" width="8.25" style="1" hidden="1" customWidth="1"/>
    <col min="13" max="14" width="6.875" style="1" hidden="1" customWidth="1"/>
    <col min="15" max="15" width="8.25" style="1" hidden="1" customWidth="1"/>
    <col min="16" max="16" width="4.25" style="1" hidden="1" customWidth="1"/>
    <col min="17" max="17" width="5.5" style="1" hidden="1" customWidth="1"/>
    <col min="18" max="18" width="8.25" style="1" hidden="1" customWidth="1"/>
    <col min="19" max="19" width="6.375" style="1" hidden="1" customWidth="1"/>
    <col min="20" max="20" width="6.875" style="1" hidden="1" customWidth="1"/>
    <col min="21" max="21" width="8.25" style="1" hidden="1" customWidth="1"/>
    <col min="22" max="22" width="7" style="1" hidden="1" customWidth="1"/>
    <col min="23" max="23" width="6.875" style="1" hidden="1" customWidth="1"/>
    <col min="24" max="24" width="8.25" style="1" hidden="1" customWidth="1"/>
    <col min="25" max="25" width="5.75" style="1" hidden="1" customWidth="1"/>
    <col min="26" max="26" width="5.625" style="1" hidden="1" customWidth="1"/>
    <col min="27" max="27" width="8.25" style="1" hidden="1" customWidth="1"/>
    <col min="28" max="28" width="6.375" style="1" hidden="1" customWidth="1"/>
    <col min="29" max="29" width="6.875" style="1" hidden="1" customWidth="1"/>
    <col min="30" max="30" width="8.25" style="1" hidden="1" customWidth="1"/>
    <col min="31" max="31" width="6.375" style="1" hidden="1" customWidth="1"/>
    <col min="32" max="32" width="6.875" style="1" hidden="1" customWidth="1"/>
    <col min="33" max="35" width="8.875" style="1" hidden="1" customWidth="1"/>
    <col min="36" max="36" width="11.125" style="1" customWidth="1"/>
    <col min="37" max="60" width="12.25" style="1" customWidth="1"/>
    <col min="61" max="63" width="11.125" style="1" customWidth="1"/>
    <col min="64" max="268" width="8.875" style="1"/>
    <col min="269" max="269" width="9" style="1" bestFit="1" customWidth="1"/>
    <col min="270" max="270" width="16.625" style="1" bestFit="1" customWidth="1"/>
    <col min="271" max="271" width="11.375" style="1" bestFit="1" customWidth="1"/>
    <col min="272" max="272" width="9.625" style="1" bestFit="1" customWidth="1"/>
    <col min="273" max="273" width="8" style="1" bestFit="1" customWidth="1"/>
    <col min="274" max="274" width="19" style="1" bestFit="1" customWidth="1"/>
    <col min="275" max="275" width="6.375" style="1" bestFit="1" customWidth="1"/>
    <col min="276" max="276" width="11.625" style="1" bestFit="1" customWidth="1"/>
    <col min="277" max="277" width="6.375" style="1" bestFit="1" customWidth="1"/>
    <col min="278" max="278" width="8" style="1" bestFit="1" customWidth="1"/>
    <col min="279" max="281" width="6.5" style="1" bestFit="1" customWidth="1"/>
    <col min="282" max="282" width="8.125" style="1" bestFit="1" customWidth="1"/>
    <col min="283" max="283" width="9.625" style="1" bestFit="1" customWidth="1"/>
    <col min="284" max="284" width="12.625" style="1" bestFit="1" customWidth="1"/>
    <col min="285" max="524" width="8.875" style="1"/>
    <col min="525" max="525" width="9" style="1" bestFit="1" customWidth="1"/>
    <col min="526" max="526" width="16.625" style="1" bestFit="1" customWidth="1"/>
    <col min="527" max="527" width="11.375" style="1" bestFit="1" customWidth="1"/>
    <col min="528" max="528" width="9.625" style="1" bestFit="1" customWidth="1"/>
    <col min="529" max="529" width="8" style="1" bestFit="1" customWidth="1"/>
    <col min="530" max="530" width="19" style="1" bestFit="1" customWidth="1"/>
    <col min="531" max="531" width="6.375" style="1" bestFit="1" customWidth="1"/>
    <col min="532" max="532" width="11.625" style="1" bestFit="1" customWidth="1"/>
    <col min="533" max="533" width="6.375" style="1" bestFit="1" customWidth="1"/>
    <col min="534" max="534" width="8" style="1" bestFit="1" customWidth="1"/>
    <col min="535" max="537" width="6.5" style="1" bestFit="1" customWidth="1"/>
    <col min="538" max="538" width="8.125" style="1" bestFit="1" customWidth="1"/>
    <col min="539" max="539" width="9.625" style="1" bestFit="1" customWidth="1"/>
    <col min="540" max="540" width="12.625" style="1" bestFit="1" customWidth="1"/>
    <col min="541" max="780" width="8.875" style="1"/>
    <col min="781" max="781" width="9" style="1" bestFit="1" customWidth="1"/>
    <col min="782" max="782" width="16.625" style="1" bestFit="1" customWidth="1"/>
    <col min="783" max="783" width="11.375" style="1" bestFit="1" customWidth="1"/>
    <col min="784" max="784" width="9.625" style="1" bestFit="1" customWidth="1"/>
    <col min="785" max="785" width="8" style="1" bestFit="1" customWidth="1"/>
    <col min="786" max="786" width="19" style="1" bestFit="1" customWidth="1"/>
    <col min="787" max="787" width="6.375" style="1" bestFit="1" customWidth="1"/>
    <col min="788" max="788" width="11.625" style="1" bestFit="1" customWidth="1"/>
    <col min="789" max="789" width="6.375" style="1" bestFit="1" customWidth="1"/>
    <col min="790" max="790" width="8" style="1" bestFit="1" customWidth="1"/>
    <col min="791" max="793" width="6.5" style="1" bestFit="1" customWidth="1"/>
    <col min="794" max="794" width="8.125" style="1" bestFit="1" customWidth="1"/>
    <col min="795" max="795" width="9.625" style="1" bestFit="1" customWidth="1"/>
    <col min="796" max="796" width="12.625" style="1" bestFit="1" customWidth="1"/>
    <col min="797" max="1036" width="8.875" style="1"/>
    <col min="1037" max="1037" width="9" style="1" bestFit="1" customWidth="1"/>
    <col min="1038" max="1038" width="16.625" style="1" bestFit="1" customWidth="1"/>
    <col min="1039" max="1039" width="11.375" style="1" bestFit="1" customWidth="1"/>
    <col min="1040" max="1040" width="9.625" style="1" bestFit="1" customWidth="1"/>
    <col min="1041" max="1041" width="8" style="1" bestFit="1" customWidth="1"/>
    <col min="1042" max="1042" width="19" style="1" bestFit="1" customWidth="1"/>
    <col min="1043" max="1043" width="6.375" style="1" bestFit="1" customWidth="1"/>
    <col min="1044" max="1044" width="11.625" style="1" bestFit="1" customWidth="1"/>
    <col min="1045" max="1045" width="6.375" style="1" bestFit="1" customWidth="1"/>
    <col min="1046" max="1046" width="8" style="1" bestFit="1" customWidth="1"/>
    <col min="1047" max="1049" width="6.5" style="1" bestFit="1" customWidth="1"/>
    <col min="1050" max="1050" width="8.125" style="1" bestFit="1" customWidth="1"/>
    <col min="1051" max="1051" width="9.625" style="1" bestFit="1" customWidth="1"/>
    <col min="1052" max="1052" width="12.625" style="1" bestFit="1" customWidth="1"/>
    <col min="1053" max="1292" width="8.875" style="1"/>
    <col min="1293" max="1293" width="9" style="1" bestFit="1" customWidth="1"/>
    <col min="1294" max="1294" width="16.625" style="1" bestFit="1" customWidth="1"/>
    <col min="1295" max="1295" width="11.375" style="1" bestFit="1" customWidth="1"/>
    <col min="1296" max="1296" width="9.625" style="1" bestFit="1" customWidth="1"/>
    <col min="1297" max="1297" width="8" style="1" bestFit="1" customWidth="1"/>
    <col min="1298" max="1298" width="19" style="1" bestFit="1" customWidth="1"/>
    <col min="1299" max="1299" width="6.375" style="1" bestFit="1" customWidth="1"/>
    <col min="1300" max="1300" width="11.625" style="1" bestFit="1" customWidth="1"/>
    <col min="1301" max="1301" width="6.375" style="1" bestFit="1" customWidth="1"/>
    <col min="1302" max="1302" width="8" style="1" bestFit="1" customWidth="1"/>
    <col min="1303" max="1305" width="6.5" style="1" bestFit="1" customWidth="1"/>
    <col min="1306" max="1306" width="8.125" style="1" bestFit="1" customWidth="1"/>
    <col min="1307" max="1307" width="9.625" style="1" bestFit="1" customWidth="1"/>
    <col min="1308" max="1308" width="12.625" style="1" bestFit="1" customWidth="1"/>
    <col min="1309" max="1548" width="8.875" style="1"/>
    <col min="1549" max="1549" width="9" style="1" bestFit="1" customWidth="1"/>
    <col min="1550" max="1550" width="16.625" style="1" bestFit="1" customWidth="1"/>
    <col min="1551" max="1551" width="11.375" style="1" bestFit="1" customWidth="1"/>
    <col min="1552" max="1552" width="9.625" style="1" bestFit="1" customWidth="1"/>
    <col min="1553" max="1553" width="8" style="1" bestFit="1" customWidth="1"/>
    <col min="1554" max="1554" width="19" style="1" bestFit="1" customWidth="1"/>
    <col min="1555" max="1555" width="6.375" style="1" bestFit="1" customWidth="1"/>
    <col min="1556" max="1556" width="11.625" style="1" bestFit="1" customWidth="1"/>
    <col min="1557" max="1557" width="6.375" style="1" bestFit="1" customWidth="1"/>
    <col min="1558" max="1558" width="8" style="1" bestFit="1" customWidth="1"/>
    <col min="1559" max="1561" width="6.5" style="1" bestFit="1" customWidth="1"/>
    <col min="1562" max="1562" width="8.125" style="1" bestFit="1" customWidth="1"/>
    <col min="1563" max="1563" width="9.625" style="1" bestFit="1" customWidth="1"/>
    <col min="1564" max="1564" width="12.625" style="1" bestFit="1" customWidth="1"/>
    <col min="1565" max="1804" width="8.875" style="1"/>
    <col min="1805" max="1805" width="9" style="1" bestFit="1" customWidth="1"/>
    <col min="1806" max="1806" width="16.625" style="1" bestFit="1" customWidth="1"/>
    <col min="1807" max="1807" width="11.375" style="1" bestFit="1" customWidth="1"/>
    <col min="1808" max="1808" width="9.625" style="1" bestFit="1" customWidth="1"/>
    <col min="1809" max="1809" width="8" style="1" bestFit="1" customWidth="1"/>
    <col min="1810" max="1810" width="19" style="1" bestFit="1" customWidth="1"/>
    <col min="1811" max="1811" width="6.375" style="1" bestFit="1" customWidth="1"/>
    <col min="1812" max="1812" width="11.625" style="1" bestFit="1" customWidth="1"/>
    <col min="1813" max="1813" width="6.375" style="1" bestFit="1" customWidth="1"/>
    <col min="1814" max="1814" width="8" style="1" bestFit="1" customWidth="1"/>
    <col min="1815" max="1817" width="6.5" style="1" bestFit="1" customWidth="1"/>
    <col min="1818" max="1818" width="8.125" style="1" bestFit="1" customWidth="1"/>
    <col min="1819" max="1819" width="9.625" style="1" bestFit="1" customWidth="1"/>
    <col min="1820" max="1820" width="12.625" style="1" bestFit="1" customWidth="1"/>
    <col min="1821" max="2060" width="8.875" style="1"/>
    <col min="2061" max="2061" width="9" style="1" bestFit="1" customWidth="1"/>
    <col min="2062" max="2062" width="16.625" style="1" bestFit="1" customWidth="1"/>
    <col min="2063" max="2063" width="11.375" style="1" bestFit="1" customWidth="1"/>
    <col min="2064" max="2064" width="9.625" style="1" bestFit="1" customWidth="1"/>
    <col min="2065" max="2065" width="8" style="1" bestFit="1" customWidth="1"/>
    <col min="2066" max="2066" width="19" style="1" bestFit="1" customWidth="1"/>
    <col min="2067" max="2067" width="6.375" style="1" bestFit="1" customWidth="1"/>
    <col min="2068" max="2068" width="11.625" style="1" bestFit="1" customWidth="1"/>
    <col min="2069" max="2069" width="6.375" style="1" bestFit="1" customWidth="1"/>
    <col min="2070" max="2070" width="8" style="1" bestFit="1" customWidth="1"/>
    <col min="2071" max="2073" width="6.5" style="1" bestFit="1" customWidth="1"/>
    <col min="2074" max="2074" width="8.125" style="1" bestFit="1" customWidth="1"/>
    <col min="2075" max="2075" width="9.625" style="1" bestFit="1" customWidth="1"/>
    <col min="2076" max="2076" width="12.625" style="1" bestFit="1" customWidth="1"/>
    <col min="2077" max="2316" width="8.875" style="1"/>
    <col min="2317" max="2317" width="9" style="1" bestFit="1" customWidth="1"/>
    <col min="2318" max="2318" width="16.625" style="1" bestFit="1" customWidth="1"/>
    <col min="2319" max="2319" width="11.375" style="1" bestFit="1" customWidth="1"/>
    <col min="2320" max="2320" width="9.625" style="1" bestFit="1" customWidth="1"/>
    <col min="2321" max="2321" width="8" style="1" bestFit="1" customWidth="1"/>
    <col min="2322" max="2322" width="19" style="1" bestFit="1" customWidth="1"/>
    <col min="2323" max="2323" width="6.375" style="1" bestFit="1" customWidth="1"/>
    <col min="2324" max="2324" width="11.625" style="1" bestFit="1" customWidth="1"/>
    <col min="2325" max="2325" width="6.375" style="1" bestFit="1" customWidth="1"/>
    <col min="2326" max="2326" width="8" style="1" bestFit="1" customWidth="1"/>
    <col min="2327" max="2329" width="6.5" style="1" bestFit="1" customWidth="1"/>
    <col min="2330" max="2330" width="8.125" style="1" bestFit="1" customWidth="1"/>
    <col min="2331" max="2331" width="9.625" style="1" bestFit="1" customWidth="1"/>
    <col min="2332" max="2332" width="12.625" style="1" bestFit="1" customWidth="1"/>
    <col min="2333" max="2572" width="8.875" style="1"/>
    <col min="2573" max="2573" width="9" style="1" bestFit="1" customWidth="1"/>
    <col min="2574" max="2574" width="16.625" style="1" bestFit="1" customWidth="1"/>
    <col min="2575" max="2575" width="11.375" style="1" bestFit="1" customWidth="1"/>
    <col min="2576" max="2576" width="9.625" style="1" bestFit="1" customWidth="1"/>
    <col min="2577" max="2577" width="8" style="1" bestFit="1" customWidth="1"/>
    <col min="2578" max="2578" width="19" style="1" bestFit="1" customWidth="1"/>
    <col min="2579" max="2579" width="6.375" style="1" bestFit="1" customWidth="1"/>
    <col min="2580" max="2580" width="11.625" style="1" bestFit="1" customWidth="1"/>
    <col min="2581" max="2581" width="6.375" style="1" bestFit="1" customWidth="1"/>
    <col min="2582" max="2582" width="8" style="1" bestFit="1" customWidth="1"/>
    <col min="2583" max="2585" width="6.5" style="1" bestFit="1" customWidth="1"/>
    <col min="2586" max="2586" width="8.125" style="1" bestFit="1" customWidth="1"/>
    <col min="2587" max="2587" width="9.625" style="1" bestFit="1" customWidth="1"/>
    <col min="2588" max="2588" width="12.625" style="1" bestFit="1" customWidth="1"/>
    <col min="2589" max="2828" width="8.875" style="1"/>
    <col min="2829" max="2829" width="9" style="1" bestFit="1" customWidth="1"/>
    <col min="2830" max="2830" width="16.625" style="1" bestFit="1" customWidth="1"/>
    <col min="2831" max="2831" width="11.375" style="1" bestFit="1" customWidth="1"/>
    <col min="2832" max="2832" width="9.625" style="1" bestFit="1" customWidth="1"/>
    <col min="2833" max="2833" width="8" style="1" bestFit="1" customWidth="1"/>
    <col min="2834" max="2834" width="19" style="1" bestFit="1" customWidth="1"/>
    <col min="2835" max="2835" width="6.375" style="1" bestFit="1" customWidth="1"/>
    <col min="2836" max="2836" width="11.625" style="1" bestFit="1" customWidth="1"/>
    <col min="2837" max="2837" width="6.375" style="1" bestFit="1" customWidth="1"/>
    <col min="2838" max="2838" width="8" style="1" bestFit="1" customWidth="1"/>
    <col min="2839" max="2841" width="6.5" style="1" bestFit="1" customWidth="1"/>
    <col min="2842" max="2842" width="8.125" style="1" bestFit="1" customWidth="1"/>
    <col min="2843" max="2843" width="9.625" style="1" bestFit="1" customWidth="1"/>
    <col min="2844" max="2844" width="12.625" style="1" bestFit="1" customWidth="1"/>
    <col min="2845" max="3084" width="8.875" style="1"/>
    <col min="3085" max="3085" width="9" style="1" bestFit="1" customWidth="1"/>
    <col min="3086" max="3086" width="16.625" style="1" bestFit="1" customWidth="1"/>
    <col min="3087" max="3087" width="11.375" style="1" bestFit="1" customWidth="1"/>
    <col min="3088" max="3088" width="9.625" style="1" bestFit="1" customWidth="1"/>
    <col min="3089" max="3089" width="8" style="1" bestFit="1" customWidth="1"/>
    <col min="3090" max="3090" width="19" style="1" bestFit="1" customWidth="1"/>
    <col min="3091" max="3091" width="6.375" style="1" bestFit="1" customWidth="1"/>
    <col min="3092" max="3092" width="11.625" style="1" bestFit="1" customWidth="1"/>
    <col min="3093" max="3093" width="6.375" style="1" bestFit="1" customWidth="1"/>
    <col min="3094" max="3094" width="8" style="1" bestFit="1" customWidth="1"/>
    <col min="3095" max="3097" width="6.5" style="1" bestFit="1" customWidth="1"/>
    <col min="3098" max="3098" width="8.125" style="1" bestFit="1" customWidth="1"/>
    <col min="3099" max="3099" width="9.625" style="1" bestFit="1" customWidth="1"/>
    <col min="3100" max="3100" width="12.625" style="1" bestFit="1" customWidth="1"/>
    <col min="3101" max="3340" width="8.875" style="1"/>
    <col min="3341" max="3341" width="9" style="1" bestFit="1" customWidth="1"/>
    <col min="3342" max="3342" width="16.625" style="1" bestFit="1" customWidth="1"/>
    <col min="3343" max="3343" width="11.375" style="1" bestFit="1" customWidth="1"/>
    <col min="3344" max="3344" width="9.625" style="1" bestFit="1" customWidth="1"/>
    <col min="3345" max="3345" width="8" style="1" bestFit="1" customWidth="1"/>
    <col min="3346" max="3346" width="19" style="1" bestFit="1" customWidth="1"/>
    <col min="3347" max="3347" width="6.375" style="1" bestFit="1" customWidth="1"/>
    <col min="3348" max="3348" width="11.625" style="1" bestFit="1" customWidth="1"/>
    <col min="3349" max="3349" width="6.375" style="1" bestFit="1" customWidth="1"/>
    <col min="3350" max="3350" width="8" style="1" bestFit="1" customWidth="1"/>
    <col min="3351" max="3353" width="6.5" style="1" bestFit="1" customWidth="1"/>
    <col min="3354" max="3354" width="8.125" style="1" bestFit="1" customWidth="1"/>
    <col min="3355" max="3355" width="9.625" style="1" bestFit="1" customWidth="1"/>
    <col min="3356" max="3356" width="12.625" style="1" bestFit="1" customWidth="1"/>
    <col min="3357" max="3596" width="8.875" style="1"/>
    <col min="3597" max="3597" width="9" style="1" bestFit="1" customWidth="1"/>
    <col min="3598" max="3598" width="16.625" style="1" bestFit="1" customWidth="1"/>
    <col min="3599" max="3599" width="11.375" style="1" bestFit="1" customWidth="1"/>
    <col min="3600" max="3600" width="9.625" style="1" bestFit="1" customWidth="1"/>
    <col min="3601" max="3601" width="8" style="1" bestFit="1" customWidth="1"/>
    <col min="3602" max="3602" width="19" style="1" bestFit="1" customWidth="1"/>
    <col min="3603" max="3603" width="6.375" style="1" bestFit="1" customWidth="1"/>
    <col min="3604" max="3604" width="11.625" style="1" bestFit="1" customWidth="1"/>
    <col min="3605" max="3605" width="6.375" style="1" bestFit="1" customWidth="1"/>
    <col min="3606" max="3606" width="8" style="1" bestFit="1" customWidth="1"/>
    <col min="3607" max="3609" width="6.5" style="1" bestFit="1" customWidth="1"/>
    <col min="3610" max="3610" width="8.125" style="1" bestFit="1" customWidth="1"/>
    <col min="3611" max="3611" width="9.625" style="1" bestFit="1" customWidth="1"/>
    <col min="3612" max="3612" width="12.625" style="1" bestFit="1" customWidth="1"/>
    <col min="3613" max="3852" width="8.875" style="1"/>
    <col min="3853" max="3853" width="9" style="1" bestFit="1" customWidth="1"/>
    <col min="3854" max="3854" width="16.625" style="1" bestFit="1" customWidth="1"/>
    <col min="3855" max="3855" width="11.375" style="1" bestFit="1" customWidth="1"/>
    <col min="3856" max="3856" width="9.625" style="1" bestFit="1" customWidth="1"/>
    <col min="3857" max="3857" width="8" style="1" bestFit="1" customWidth="1"/>
    <col min="3858" max="3858" width="19" style="1" bestFit="1" customWidth="1"/>
    <col min="3859" max="3859" width="6.375" style="1" bestFit="1" customWidth="1"/>
    <col min="3860" max="3860" width="11.625" style="1" bestFit="1" customWidth="1"/>
    <col min="3861" max="3861" width="6.375" style="1" bestFit="1" customWidth="1"/>
    <col min="3862" max="3862" width="8" style="1" bestFit="1" customWidth="1"/>
    <col min="3863" max="3865" width="6.5" style="1" bestFit="1" customWidth="1"/>
    <col min="3866" max="3866" width="8.125" style="1" bestFit="1" customWidth="1"/>
    <col min="3867" max="3867" width="9.625" style="1" bestFit="1" customWidth="1"/>
    <col min="3868" max="3868" width="12.625" style="1" bestFit="1" customWidth="1"/>
    <col min="3869" max="4108" width="8.875" style="1"/>
    <col min="4109" max="4109" width="9" style="1" bestFit="1" customWidth="1"/>
    <col min="4110" max="4110" width="16.625" style="1" bestFit="1" customWidth="1"/>
    <col min="4111" max="4111" width="11.375" style="1" bestFit="1" customWidth="1"/>
    <col min="4112" max="4112" width="9.625" style="1" bestFit="1" customWidth="1"/>
    <col min="4113" max="4113" width="8" style="1" bestFit="1" customWidth="1"/>
    <col min="4114" max="4114" width="19" style="1" bestFit="1" customWidth="1"/>
    <col min="4115" max="4115" width="6.375" style="1" bestFit="1" customWidth="1"/>
    <col min="4116" max="4116" width="11.625" style="1" bestFit="1" customWidth="1"/>
    <col min="4117" max="4117" width="6.375" style="1" bestFit="1" customWidth="1"/>
    <col min="4118" max="4118" width="8" style="1" bestFit="1" customWidth="1"/>
    <col min="4119" max="4121" width="6.5" style="1" bestFit="1" customWidth="1"/>
    <col min="4122" max="4122" width="8.125" style="1" bestFit="1" customWidth="1"/>
    <col min="4123" max="4123" width="9.625" style="1" bestFit="1" customWidth="1"/>
    <col min="4124" max="4124" width="12.625" style="1" bestFit="1" customWidth="1"/>
    <col min="4125" max="4364" width="8.875" style="1"/>
    <col min="4365" max="4365" width="9" style="1" bestFit="1" customWidth="1"/>
    <col min="4366" max="4366" width="16.625" style="1" bestFit="1" customWidth="1"/>
    <col min="4367" max="4367" width="11.375" style="1" bestFit="1" customWidth="1"/>
    <col min="4368" max="4368" width="9.625" style="1" bestFit="1" customWidth="1"/>
    <col min="4369" max="4369" width="8" style="1" bestFit="1" customWidth="1"/>
    <col min="4370" max="4370" width="19" style="1" bestFit="1" customWidth="1"/>
    <col min="4371" max="4371" width="6.375" style="1" bestFit="1" customWidth="1"/>
    <col min="4372" max="4372" width="11.625" style="1" bestFit="1" customWidth="1"/>
    <col min="4373" max="4373" width="6.375" style="1" bestFit="1" customWidth="1"/>
    <col min="4374" max="4374" width="8" style="1" bestFit="1" customWidth="1"/>
    <col min="4375" max="4377" width="6.5" style="1" bestFit="1" customWidth="1"/>
    <col min="4378" max="4378" width="8.125" style="1" bestFit="1" customWidth="1"/>
    <col min="4379" max="4379" width="9.625" style="1" bestFit="1" customWidth="1"/>
    <col min="4380" max="4380" width="12.625" style="1" bestFit="1" customWidth="1"/>
    <col min="4381" max="4620" width="8.875" style="1"/>
    <col min="4621" max="4621" width="9" style="1" bestFit="1" customWidth="1"/>
    <col min="4622" max="4622" width="16.625" style="1" bestFit="1" customWidth="1"/>
    <col min="4623" max="4623" width="11.375" style="1" bestFit="1" customWidth="1"/>
    <col min="4624" max="4624" width="9.625" style="1" bestFit="1" customWidth="1"/>
    <col min="4625" max="4625" width="8" style="1" bestFit="1" customWidth="1"/>
    <col min="4626" max="4626" width="19" style="1" bestFit="1" customWidth="1"/>
    <col min="4627" max="4627" width="6.375" style="1" bestFit="1" customWidth="1"/>
    <col min="4628" max="4628" width="11.625" style="1" bestFit="1" customWidth="1"/>
    <col min="4629" max="4629" width="6.375" style="1" bestFit="1" customWidth="1"/>
    <col min="4630" max="4630" width="8" style="1" bestFit="1" customWidth="1"/>
    <col min="4631" max="4633" width="6.5" style="1" bestFit="1" customWidth="1"/>
    <col min="4634" max="4634" width="8.125" style="1" bestFit="1" customWidth="1"/>
    <col min="4635" max="4635" width="9.625" style="1" bestFit="1" customWidth="1"/>
    <col min="4636" max="4636" width="12.625" style="1" bestFit="1" customWidth="1"/>
    <col min="4637" max="4876" width="8.875" style="1"/>
    <col min="4877" max="4877" width="9" style="1" bestFit="1" customWidth="1"/>
    <col min="4878" max="4878" width="16.625" style="1" bestFit="1" customWidth="1"/>
    <col min="4879" max="4879" width="11.375" style="1" bestFit="1" customWidth="1"/>
    <col min="4880" max="4880" width="9.625" style="1" bestFit="1" customWidth="1"/>
    <col min="4881" max="4881" width="8" style="1" bestFit="1" customWidth="1"/>
    <col min="4882" max="4882" width="19" style="1" bestFit="1" customWidth="1"/>
    <col min="4883" max="4883" width="6.375" style="1" bestFit="1" customWidth="1"/>
    <col min="4884" max="4884" width="11.625" style="1" bestFit="1" customWidth="1"/>
    <col min="4885" max="4885" width="6.375" style="1" bestFit="1" customWidth="1"/>
    <col min="4886" max="4886" width="8" style="1" bestFit="1" customWidth="1"/>
    <col min="4887" max="4889" width="6.5" style="1" bestFit="1" customWidth="1"/>
    <col min="4890" max="4890" width="8.125" style="1" bestFit="1" customWidth="1"/>
    <col min="4891" max="4891" width="9.625" style="1" bestFit="1" customWidth="1"/>
    <col min="4892" max="4892" width="12.625" style="1" bestFit="1" customWidth="1"/>
    <col min="4893" max="5132" width="8.875" style="1"/>
    <col min="5133" max="5133" width="9" style="1" bestFit="1" customWidth="1"/>
    <col min="5134" max="5134" width="16.625" style="1" bestFit="1" customWidth="1"/>
    <col min="5135" max="5135" width="11.375" style="1" bestFit="1" customWidth="1"/>
    <col min="5136" max="5136" width="9.625" style="1" bestFit="1" customWidth="1"/>
    <col min="5137" max="5137" width="8" style="1" bestFit="1" customWidth="1"/>
    <col min="5138" max="5138" width="19" style="1" bestFit="1" customWidth="1"/>
    <col min="5139" max="5139" width="6.375" style="1" bestFit="1" customWidth="1"/>
    <col min="5140" max="5140" width="11.625" style="1" bestFit="1" customWidth="1"/>
    <col min="5141" max="5141" width="6.375" style="1" bestFit="1" customWidth="1"/>
    <col min="5142" max="5142" width="8" style="1" bestFit="1" customWidth="1"/>
    <col min="5143" max="5145" width="6.5" style="1" bestFit="1" customWidth="1"/>
    <col min="5146" max="5146" width="8.125" style="1" bestFit="1" customWidth="1"/>
    <col min="5147" max="5147" width="9.625" style="1" bestFit="1" customWidth="1"/>
    <col min="5148" max="5148" width="12.625" style="1" bestFit="1" customWidth="1"/>
    <col min="5149" max="5388" width="8.875" style="1"/>
    <col min="5389" max="5389" width="9" style="1" bestFit="1" customWidth="1"/>
    <col min="5390" max="5390" width="16.625" style="1" bestFit="1" customWidth="1"/>
    <col min="5391" max="5391" width="11.375" style="1" bestFit="1" customWidth="1"/>
    <col min="5392" max="5392" width="9.625" style="1" bestFit="1" customWidth="1"/>
    <col min="5393" max="5393" width="8" style="1" bestFit="1" customWidth="1"/>
    <col min="5394" max="5394" width="19" style="1" bestFit="1" customWidth="1"/>
    <col min="5395" max="5395" width="6.375" style="1" bestFit="1" customWidth="1"/>
    <col min="5396" max="5396" width="11.625" style="1" bestFit="1" customWidth="1"/>
    <col min="5397" max="5397" width="6.375" style="1" bestFit="1" customWidth="1"/>
    <col min="5398" max="5398" width="8" style="1" bestFit="1" customWidth="1"/>
    <col min="5399" max="5401" width="6.5" style="1" bestFit="1" customWidth="1"/>
    <col min="5402" max="5402" width="8.125" style="1" bestFit="1" customWidth="1"/>
    <col min="5403" max="5403" width="9.625" style="1" bestFit="1" customWidth="1"/>
    <col min="5404" max="5404" width="12.625" style="1" bestFit="1" customWidth="1"/>
    <col min="5405" max="5644" width="8.875" style="1"/>
    <col min="5645" max="5645" width="9" style="1" bestFit="1" customWidth="1"/>
    <col min="5646" max="5646" width="16.625" style="1" bestFit="1" customWidth="1"/>
    <col min="5647" max="5647" width="11.375" style="1" bestFit="1" customWidth="1"/>
    <col min="5648" max="5648" width="9.625" style="1" bestFit="1" customWidth="1"/>
    <col min="5649" max="5649" width="8" style="1" bestFit="1" customWidth="1"/>
    <col min="5650" max="5650" width="19" style="1" bestFit="1" customWidth="1"/>
    <col min="5651" max="5651" width="6.375" style="1" bestFit="1" customWidth="1"/>
    <col min="5652" max="5652" width="11.625" style="1" bestFit="1" customWidth="1"/>
    <col min="5653" max="5653" width="6.375" style="1" bestFit="1" customWidth="1"/>
    <col min="5654" max="5654" width="8" style="1" bestFit="1" customWidth="1"/>
    <col min="5655" max="5657" width="6.5" style="1" bestFit="1" customWidth="1"/>
    <col min="5658" max="5658" width="8.125" style="1" bestFit="1" customWidth="1"/>
    <col min="5659" max="5659" width="9.625" style="1" bestFit="1" customWidth="1"/>
    <col min="5660" max="5660" width="12.625" style="1" bestFit="1" customWidth="1"/>
    <col min="5661" max="5900" width="8.875" style="1"/>
    <col min="5901" max="5901" width="9" style="1" bestFit="1" customWidth="1"/>
    <col min="5902" max="5902" width="16.625" style="1" bestFit="1" customWidth="1"/>
    <col min="5903" max="5903" width="11.375" style="1" bestFit="1" customWidth="1"/>
    <col min="5904" max="5904" width="9.625" style="1" bestFit="1" customWidth="1"/>
    <col min="5905" max="5905" width="8" style="1" bestFit="1" customWidth="1"/>
    <col min="5906" max="5906" width="19" style="1" bestFit="1" customWidth="1"/>
    <col min="5907" max="5907" width="6.375" style="1" bestFit="1" customWidth="1"/>
    <col min="5908" max="5908" width="11.625" style="1" bestFit="1" customWidth="1"/>
    <col min="5909" max="5909" width="6.375" style="1" bestFit="1" customWidth="1"/>
    <col min="5910" max="5910" width="8" style="1" bestFit="1" customWidth="1"/>
    <col min="5911" max="5913" width="6.5" style="1" bestFit="1" customWidth="1"/>
    <col min="5914" max="5914" width="8.125" style="1" bestFit="1" customWidth="1"/>
    <col min="5915" max="5915" width="9.625" style="1" bestFit="1" customWidth="1"/>
    <col min="5916" max="5916" width="12.625" style="1" bestFit="1" customWidth="1"/>
    <col min="5917" max="6156" width="8.875" style="1"/>
    <col min="6157" max="6157" width="9" style="1" bestFit="1" customWidth="1"/>
    <col min="6158" max="6158" width="16.625" style="1" bestFit="1" customWidth="1"/>
    <col min="6159" max="6159" width="11.375" style="1" bestFit="1" customWidth="1"/>
    <col min="6160" max="6160" width="9.625" style="1" bestFit="1" customWidth="1"/>
    <col min="6161" max="6161" width="8" style="1" bestFit="1" customWidth="1"/>
    <col min="6162" max="6162" width="19" style="1" bestFit="1" customWidth="1"/>
    <col min="6163" max="6163" width="6.375" style="1" bestFit="1" customWidth="1"/>
    <col min="6164" max="6164" width="11.625" style="1" bestFit="1" customWidth="1"/>
    <col min="6165" max="6165" width="6.375" style="1" bestFit="1" customWidth="1"/>
    <col min="6166" max="6166" width="8" style="1" bestFit="1" customWidth="1"/>
    <col min="6167" max="6169" width="6.5" style="1" bestFit="1" customWidth="1"/>
    <col min="6170" max="6170" width="8.125" style="1" bestFit="1" customWidth="1"/>
    <col min="6171" max="6171" width="9.625" style="1" bestFit="1" customWidth="1"/>
    <col min="6172" max="6172" width="12.625" style="1" bestFit="1" customWidth="1"/>
    <col min="6173" max="6412" width="8.875" style="1"/>
    <col min="6413" max="6413" width="9" style="1" bestFit="1" customWidth="1"/>
    <col min="6414" max="6414" width="16.625" style="1" bestFit="1" customWidth="1"/>
    <col min="6415" max="6415" width="11.375" style="1" bestFit="1" customWidth="1"/>
    <col min="6416" max="6416" width="9.625" style="1" bestFit="1" customWidth="1"/>
    <col min="6417" max="6417" width="8" style="1" bestFit="1" customWidth="1"/>
    <col min="6418" max="6418" width="19" style="1" bestFit="1" customWidth="1"/>
    <col min="6419" max="6419" width="6.375" style="1" bestFit="1" customWidth="1"/>
    <col min="6420" max="6420" width="11.625" style="1" bestFit="1" customWidth="1"/>
    <col min="6421" max="6421" width="6.375" style="1" bestFit="1" customWidth="1"/>
    <col min="6422" max="6422" width="8" style="1" bestFit="1" customWidth="1"/>
    <col min="6423" max="6425" width="6.5" style="1" bestFit="1" customWidth="1"/>
    <col min="6426" max="6426" width="8.125" style="1" bestFit="1" customWidth="1"/>
    <col min="6427" max="6427" width="9.625" style="1" bestFit="1" customWidth="1"/>
    <col min="6428" max="6428" width="12.625" style="1" bestFit="1" customWidth="1"/>
    <col min="6429" max="6668" width="8.875" style="1"/>
    <col min="6669" max="6669" width="9" style="1" bestFit="1" customWidth="1"/>
    <col min="6670" max="6670" width="16.625" style="1" bestFit="1" customWidth="1"/>
    <col min="6671" max="6671" width="11.375" style="1" bestFit="1" customWidth="1"/>
    <col min="6672" max="6672" width="9.625" style="1" bestFit="1" customWidth="1"/>
    <col min="6673" max="6673" width="8" style="1" bestFit="1" customWidth="1"/>
    <col min="6674" max="6674" width="19" style="1" bestFit="1" customWidth="1"/>
    <col min="6675" max="6675" width="6.375" style="1" bestFit="1" customWidth="1"/>
    <col min="6676" max="6676" width="11.625" style="1" bestFit="1" customWidth="1"/>
    <col min="6677" max="6677" width="6.375" style="1" bestFit="1" customWidth="1"/>
    <col min="6678" max="6678" width="8" style="1" bestFit="1" customWidth="1"/>
    <col min="6679" max="6681" width="6.5" style="1" bestFit="1" customWidth="1"/>
    <col min="6682" max="6682" width="8.125" style="1" bestFit="1" customWidth="1"/>
    <col min="6683" max="6683" width="9.625" style="1" bestFit="1" customWidth="1"/>
    <col min="6684" max="6684" width="12.625" style="1" bestFit="1" customWidth="1"/>
    <col min="6685" max="6924" width="8.875" style="1"/>
    <col min="6925" max="6925" width="9" style="1" bestFit="1" customWidth="1"/>
    <col min="6926" max="6926" width="16.625" style="1" bestFit="1" customWidth="1"/>
    <col min="6927" max="6927" width="11.375" style="1" bestFit="1" customWidth="1"/>
    <col min="6928" max="6928" width="9.625" style="1" bestFit="1" customWidth="1"/>
    <col min="6929" max="6929" width="8" style="1" bestFit="1" customWidth="1"/>
    <col min="6930" max="6930" width="19" style="1" bestFit="1" customWidth="1"/>
    <col min="6931" max="6931" width="6.375" style="1" bestFit="1" customWidth="1"/>
    <col min="6932" max="6932" width="11.625" style="1" bestFit="1" customWidth="1"/>
    <col min="6933" max="6933" width="6.375" style="1" bestFit="1" customWidth="1"/>
    <col min="6934" max="6934" width="8" style="1" bestFit="1" customWidth="1"/>
    <col min="6935" max="6937" width="6.5" style="1" bestFit="1" customWidth="1"/>
    <col min="6938" max="6938" width="8.125" style="1" bestFit="1" customWidth="1"/>
    <col min="6939" max="6939" width="9.625" style="1" bestFit="1" customWidth="1"/>
    <col min="6940" max="6940" width="12.625" style="1" bestFit="1" customWidth="1"/>
    <col min="6941" max="7180" width="8.875" style="1"/>
    <col min="7181" max="7181" width="9" style="1" bestFit="1" customWidth="1"/>
    <col min="7182" max="7182" width="16.625" style="1" bestFit="1" customWidth="1"/>
    <col min="7183" max="7183" width="11.375" style="1" bestFit="1" customWidth="1"/>
    <col min="7184" max="7184" width="9.625" style="1" bestFit="1" customWidth="1"/>
    <col min="7185" max="7185" width="8" style="1" bestFit="1" customWidth="1"/>
    <col min="7186" max="7186" width="19" style="1" bestFit="1" customWidth="1"/>
    <col min="7187" max="7187" width="6.375" style="1" bestFit="1" customWidth="1"/>
    <col min="7188" max="7188" width="11.625" style="1" bestFit="1" customWidth="1"/>
    <col min="7189" max="7189" width="6.375" style="1" bestFit="1" customWidth="1"/>
    <col min="7190" max="7190" width="8" style="1" bestFit="1" customWidth="1"/>
    <col min="7191" max="7193" width="6.5" style="1" bestFit="1" customWidth="1"/>
    <col min="7194" max="7194" width="8.125" style="1" bestFit="1" customWidth="1"/>
    <col min="7195" max="7195" width="9.625" style="1" bestFit="1" customWidth="1"/>
    <col min="7196" max="7196" width="12.625" style="1" bestFit="1" customWidth="1"/>
    <col min="7197" max="7436" width="8.875" style="1"/>
    <col min="7437" max="7437" width="9" style="1" bestFit="1" customWidth="1"/>
    <col min="7438" max="7438" width="16.625" style="1" bestFit="1" customWidth="1"/>
    <col min="7439" max="7439" width="11.375" style="1" bestFit="1" customWidth="1"/>
    <col min="7440" max="7440" width="9.625" style="1" bestFit="1" customWidth="1"/>
    <col min="7441" max="7441" width="8" style="1" bestFit="1" customWidth="1"/>
    <col min="7442" max="7442" width="19" style="1" bestFit="1" customWidth="1"/>
    <col min="7443" max="7443" width="6.375" style="1" bestFit="1" customWidth="1"/>
    <col min="7444" max="7444" width="11.625" style="1" bestFit="1" customWidth="1"/>
    <col min="7445" max="7445" width="6.375" style="1" bestFit="1" customWidth="1"/>
    <col min="7446" max="7446" width="8" style="1" bestFit="1" customWidth="1"/>
    <col min="7447" max="7449" width="6.5" style="1" bestFit="1" customWidth="1"/>
    <col min="7450" max="7450" width="8.125" style="1" bestFit="1" customWidth="1"/>
    <col min="7451" max="7451" width="9.625" style="1" bestFit="1" customWidth="1"/>
    <col min="7452" max="7452" width="12.625" style="1" bestFit="1" customWidth="1"/>
    <col min="7453" max="7692" width="8.875" style="1"/>
    <col min="7693" max="7693" width="9" style="1" bestFit="1" customWidth="1"/>
    <col min="7694" max="7694" width="16.625" style="1" bestFit="1" customWidth="1"/>
    <col min="7695" max="7695" width="11.375" style="1" bestFit="1" customWidth="1"/>
    <col min="7696" max="7696" width="9.625" style="1" bestFit="1" customWidth="1"/>
    <col min="7697" max="7697" width="8" style="1" bestFit="1" customWidth="1"/>
    <col min="7698" max="7698" width="19" style="1" bestFit="1" customWidth="1"/>
    <col min="7699" max="7699" width="6.375" style="1" bestFit="1" customWidth="1"/>
    <col min="7700" max="7700" width="11.625" style="1" bestFit="1" customWidth="1"/>
    <col min="7701" max="7701" width="6.375" style="1" bestFit="1" customWidth="1"/>
    <col min="7702" max="7702" width="8" style="1" bestFit="1" customWidth="1"/>
    <col min="7703" max="7705" width="6.5" style="1" bestFit="1" customWidth="1"/>
    <col min="7706" max="7706" width="8.125" style="1" bestFit="1" customWidth="1"/>
    <col min="7707" max="7707" width="9.625" style="1" bestFit="1" customWidth="1"/>
    <col min="7708" max="7708" width="12.625" style="1" bestFit="1" customWidth="1"/>
    <col min="7709" max="7948" width="8.875" style="1"/>
    <col min="7949" max="7949" width="9" style="1" bestFit="1" customWidth="1"/>
    <col min="7950" max="7950" width="16.625" style="1" bestFit="1" customWidth="1"/>
    <col min="7951" max="7951" width="11.375" style="1" bestFit="1" customWidth="1"/>
    <col min="7952" max="7952" width="9.625" style="1" bestFit="1" customWidth="1"/>
    <col min="7953" max="7953" width="8" style="1" bestFit="1" customWidth="1"/>
    <col min="7954" max="7954" width="19" style="1" bestFit="1" customWidth="1"/>
    <col min="7955" max="7955" width="6.375" style="1" bestFit="1" customWidth="1"/>
    <col min="7956" max="7956" width="11.625" style="1" bestFit="1" customWidth="1"/>
    <col min="7957" max="7957" width="6.375" style="1" bestFit="1" customWidth="1"/>
    <col min="7958" max="7958" width="8" style="1" bestFit="1" customWidth="1"/>
    <col min="7959" max="7961" width="6.5" style="1" bestFit="1" customWidth="1"/>
    <col min="7962" max="7962" width="8.125" style="1" bestFit="1" customWidth="1"/>
    <col min="7963" max="7963" width="9.625" style="1" bestFit="1" customWidth="1"/>
    <col min="7964" max="7964" width="12.625" style="1" bestFit="1" customWidth="1"/>
    <col min="7965" max="8204" width="8.875" style="1"/>
    <col min="8205" max="8205" width="9" style="1" bestFit="1" customWidth="1"/>
    <col min="8206" max="8206" width="16.625" style="1" bestFit="1" customWidth="1"/>
    <col min="8207" max="8207" width="11.375" style="1" bestFit="1" customWidth="1"/>
    <col min="8208" max="8208" width="9.625" style="1" bestFit="1" customWidth="1"/>
    <col min="8209" max="8209" width="8" style="1" bestFit="1" customWidth="1"/>
    <col min="8210" max="8210" width="19" style="1" bestFit="1" customWidth="1"/>
    <col min="8211" max="8211" width="6.375" style="1" bestFit="1" customWidth="1"/>
    <col min="8212" max="8212" width="11.625" style="1" bestFit="1" customWidth="1"/>
    <col min="8213" max="8213" width="6.375" style="1" bestFit="1" customWidth="1"/>
    <col min="8214" max="8214" width="8" style="1" bestFit="1" customWidth="1"/>
    <col min="8215" max="8217" width="6.5" style="1" bestFit="1" customWidth="1"/>
    <col min="8218" max="8218" width="8.125" style="1" bestFit="1" customWidth="1"/>
    <col min="8219" max="8219" width="9.625" style="1" bestFit="1" customWidth="1"/>
    <col min="8220" max="8220" width="12.625" style="1" bestFit="1" customWidth="1"/>
    <col min="8221" max="8460" width="8.875" style="1"/>
    <col min="8461" max="8461" width="9" style="1" bestFit="1" customWidth="1"/>
    <col min="8462" max="8462" width="16.625" style="1" bestFit="1" customWidth="1"/>
    <col min="8463" max="8463" width="11.375" style="1" bestFit="1" customWidth="1"/>
    <col min="8464" max="8464" width="9.625" style="1" bestFit="1" customWidth="1"/>
    <col min="8465" max="8465" width="8" style="1" bestFit="1" customWidth="1"/>
    <col min="8466" max="8466" width="19" style="1" bestFit="1" customWidth="1"/>
    <col min="8467" max="8467" width="6.375" style="1" bestFit="1" customWidth="1"/>
    <col min="8468" max="8468" width="11.625" style="1" bestFit="1" customWidth="1"/>
    <col min="8469" max="8469" width="6.375" style="1" bestFit="1" customWidth="1"/>
    <col min="8470" max="8470" width="8" style="1" bestFit="1" customWidth="1"/>
    <col min="8471" max="8473" width="6.5" style="1" bestFit="1" customWidth="1"/>
    <col min="8474" max="8474" width="8.125" style="1" bestFit="1" customWidth="1"/>
    <col min="8475" max="8475" width="9.625" style="1" bestFit="1" customWidth="1"/>
    <col min="8476" max="8476" width="12.625" style="1" bestFit="1" customWidth="1"/>
    <col min="8477" max="8716" width="8.875" style="1"/>
    <col min="8717" max="8717" width="9" style="1" bestFit="1" customWidth="1"/>
    <col min="8718" max="8718" width="16.625" style="1" bestFit="1" customWidth="1"/>
    <col min="8719" max="8719" width="11.375" style="1" bestFit="1" customWidth="1"/>
    <col min="8720" max="8720" width="9.625" style="1" bestFit="1" customWidth="1"/>
    <col min="8721" max="8721" width="8" style="1" bestFit="1" customWidth="1"/>
    <col min="8722" max="8722" width="19" style="1" bestFit="1" customWidth="1"/>
    <col min="8723" max="8723" width="6.375" style="1" bestFit="1" customWidth="1"/>
    <col min="8724" max="8724" width="11.625" style="1" bestFit="1" customWidth="1"/>
    <col min="8725" max="8725" width="6.375" style="1" bestFit="1" customWidth="1"/>
    <col min="8726" max="8726" width="8" style="1" bestFit="1" customWidth="1"/>
    <col min="8727" max="8729" width="6.5" style="1" bestFit="1" customWidth="1"/>
    <col min="8730" max="8730" width="8.125" style="1" bestFit="1" customWidth="1"/>
    <col min="8731" max="8731" width="9.625" style="1" bestFit="1" customWidth="1"/>
    <col min="8732" max="8732" width="12.625" style="1" bestFit="1" customWidth="1"/>
    <col min="8733" max="8972" width="8.875" style="1"/>
    <col min="8973" max="8973" width="9" style="1" bestFit="1" customWidth="1"/>
    <col min="8974" max="8974" width="16.625" style="1" bestFit="1" customWidth="1"/>
    <col min="8975" max="8975" width="11.375" style="1" bestFit="1" customWidth="1"/>
    <col min="8976" max="8976" width="9.625" style="1" bestFit="1" customWidth="1"/>
    <col min="8977" max="8977" width="8" style="1" bestFit="1" customWidth="1"/>
    <col min="8978" max="8978" width="19" style="1" bestFit="1" customWidth="1"/>
    <col min="8979" max="8979" width="6.375" style="1" bestFit="1" customWidth="1"/>
    <col min="8980" max="8980" width="11.625" style="1" bestFit="1" customWidth="1"/>
    <col min="8981" max="8981" width="6.375" style="1" bestFit="1" customWidth="1"/>
    <col min="8982" max="8982" width="8" style="1" bestFit="1" customWidth="1"/>
    <col min="8983" max="8985" width="6.5" style="1" bestFit="1" customWidth="1"/>
    <col min="8986" max="8986" width="8.125" style="1" bestFit="1" customWidth="1"/>
    <col min="8987" max="8987" width="9.625" style="1" bestFit="1" customWidth="1"/>
    <col min="8988" max="8988" width="12.625" style="1" bestFit="1" customWidth="1"/>
    <col min="8989" max="9228" width="8.875" style="1"/>
    <col min="9229" max="9229" width="9" style="1" bestFit="1" customWidth="1"/>
    <col min="9230" max="9230" width="16.625" style="1" bestFit="1" customWidth="1"/>
    <col min="9231" max="9231" width="11.375" style="1" bestFit="1" customWidth="1"/>
    <col min="9232" max="9232" width="9.625" style="1" bestFit="1" customWidth="1"/>
    <col min="9233" max="9233" width="8" style="1" bestFit="1" customWidth="1"/>
    <col min="9234" max="9234" width="19" style="1" bestFit="1" customWidth="1"/>
    <col min="9235" max="9235" width="6.375" style="1" bestFit="1" customWidth="1"/>
    <col min="9236" max="9236" width="11.625" style="1" bestFit="1" customWidth="1"/>
    <col min="9237" max="9237" width="6.375" style="1" bestFit="1" customWidth="1"/>
    <col min="9238" max="9238" width="8" style="1" bestFit="1" customWidth="1"/>
    <col min="9239" max="9241" width="6.5" style="1" bestFit="1" customWidth="1"/>
    <col min="9242" max="9242" width="8.125" style="1" bestFit="1" customWidth="1"/>
    <col min="9243" max="9243" width="9.625" style="1" bestFit="1" customWidth="1"/>
    <col min="9244" max="9244" width="12.625" style="1" bestFit="1" customWidth="1"/>
    <col min="9245" max="9484" width="8.875" style="1"/>
    <col min="9485" max="9485" width="9" style="1" bestFit="1" customWidth="1"/>
    <col min="9486" max="9486" width="16.625" style="1" bestFit="1" customWidth="1"/>
    <col min="9487" max="9487" width="11.375" style="1" bestFit="1" customWidth="1"/>
    <col min="9488" max="9488" width="9.625" style="1" bestFit="1" customWidth="1"/>
    <col min="9489" max="9489" width="8" style="1" bestFit="1" customWidth="1"/>
    <col min="9490" max="9490" width="19" style="1" bestFit="1" customWidth="1"/>
    <col min="9491" max="9491" width="6.375" style="1" bestFit="1" customWidth="1"/>
    <col min="9492" max="9492" width="11.625" style="1" bestFit="1" customWidth="1"/>
    <col min="9493" max="9493" width="6.375" style="1" bestFit="1" customWidth="1"/>
    <col min="9494" max="9494" width="8" style="1" bestFit="1" customWidth="1"/>
    <col min="9495" max="9497" width="6.5" style="1" bestFit="1" customWidth="1"/>
    <col min="9498" max="9498" width="8.125" style="1" bestFit="1" customWidth="1"/>
    <col min="9499" max="9499" width="9.625" style="1" bestFit="1" customWidth="1"/>
    <col min="9500" max="9500" width="12.625" style="1" bestFit="1" customWidth="1"/>
    <col min="9501" max="9740" width="8.875" style="1"/>
    <col min="9741" max="9741" width="9" style="1" bestFit="1" customWidth="1"/>
    <col min="9742" max="9742" width="16.625" style="1" bestFit="1" customWidth="1"/>
    <col min="9743" max="9743" width="11.375" style="1" bestFit="1" customWidth="1"/>
    <col min="9744" max="9744" width="9.625" style="1" bestFit="1" customWidth="1"/>
    <col min="9745" max="9745" width="8" style="1" bestFit="1" customWidth="1"/>
    <col min="9746" max="9746" width="19" style="1" bestFit="1" customWidth="1"/>
    <col min="9747" max="9747" width="6.375" style="1" bestFit="1" customWidth="1"/>
    <col min="9748" max="9748" width="11.625" style="1" bestFit="1" customWidth="1"/>
    <col min="9749" max="9749" width="6.375" style="1" bestFit="1" customWidth="1"/>
    <col min="9750" max="9750" width="8" style="1" bestFit="1" customWidth="1"/>
    <col min="9751" max="9753" width="6.5" style="1" bestFit="1" customWidth="1"/>
    <col min="9754" max="9754" width="8.125" style="1" bestFit="1" customWidth="1"/>
    <col min="9755" max="9755" width="9.625" style="1" bestFit="1" customWidth="1"/>
    <col min="9756" max="9756" width="12.625" style="1" bestFit="1" customWidth="1"/>
    <col min="9757" max="9996" width="8.875" style="1"/>
    <col min="9997" max="9997" width="9" style="1" bestFit="1" customWidth="1"/>
    <col min="9998" max="9998" width="16.625" style="1" bestFit="1" customWidth="1"/>
    <col min="9999" max="9999" width="11.375" style="1" bestFit="1" customWidth="1"/>
    <col min="10000" max="10000" width="9.625" style="1" bestFit="1" customWidth="1"/>
    <col min="10001" max="10001" width="8" style="1" bestFit="1" customWidth="1"/>
    <col min="10002" max="10002" width="19" style="1" bestFit="1" customWidth="1"/>
    <col min="10003" max="10003" width="6.375" style="1" bestFit="1" customWidth="1"/>
    <col min="10004" max="10004" width="11.625" style="1" bestFit="1" customWidth="1"/>
    <col min="10005" max="10005" width="6.375" style="1" bestFit="1" customWidth="1"/>
    <col min="10006" max="10006" width="8" style="1" bestFit="1" customWidth="1"/>
    <col min="10007" max="10009" width="6.5" style="1" bestFit="1" customWidth="1"/>
    <col min="10010" max="10010" width="8.125" style="1" bestFit="1" customWidth="1"/>
    <col min="10011" max="10011" width="9.625" style="1" bestFit="1" customWidth="1"/>
    <col min="10012" max="10012" width="12.625" style="1" bestFit="1" customWidth="1"/>
    <col min="10013" max="10252" width="8.875" style="1"/>
    <col min="10253" max="10253" width="9" style="1" bestFit="1" customWidth="1"/>
    <col min="10254" max="10254" width="16.625" style="1" bestFit="1" customWidth="1"/>
    <col min="10255" max="10255" width="11.375" style="1" bestFit="1" customWidth="1"/>
    <col min="10256" max="10256" width="9.625" style="1" bestFit="1" customWidth="1"/>
    <col min="10257" max="10257" width="8" style="1" bestFit="1" customWidth="1"/>
    <col min="10258" max="10258" width="19" style="1" bestFit="1" customWidth="1"/>
    <col min="10259" max="10259" width="6.375" style="1" bestFit="1" customWidth="1"/>
    <col min="10260" max="10260" width="11.625" style="1" bestFit="1" customWidth="1"/>
    <col min="10261" max="10261" width="6.375" style="1" bestFit="1" customWidth="1"/>
    <col min="10262" max="10262" width="8" style="1" bestFit="1" customWidth="1"/>
    <col min="10263" max="10265" width="6.5" style="1" bestFit="1" customWidth="1"/>
    <col min="10266" max="10266" width="8.125" style="1" bestFit="1" customWidth="1"/>
    <col min="10267" max="10267" width="9.625" style="1" bestFit="1" customWidth="1"/>
    <col min="10268" max="10268" width="12.625" style="1" bestFit="1" customWidth="1"/>
    <col min="10269" max="10508" width="8.875" style="1"/>
    <col min="10509" max="10509" width="9" style="1" bestFit="1" customWidth="1"/>
    <col min="10510" max="10510" width="16.625" style="1" bestFit="1" customWidth="1"/>
    <col min="10511" max="10511" width="11.375" style="1" bestFit="1" customWidth="1"/>
    <col min="10512" max="10512" width="9.625" style="1" bestFit="1" customWidth="1"/>
    <col min="10513" max="10513" width="8" style="1" bestFit="1" customWidth="1"/>
    <col min="10514" max="10514" width="19" style="1" bestFit="1" customWidth="1"/>
    <col min="10515" max="10515" width="6.375" style="1" bestFit="1" customWidth="1"/>
    <col min="10516" max="10516" width="11.625" style="1" bestFit="1" customWidth="1"/>
    <col min="10517" max="10517" width="6.375" style="1" bestFit="1" customWidth="1"/>
    <col min="10518" max="10518" width="8" style="1" bestFit="1" customWidth="1"/>
    <col min="10519" max="10521" width="6.5" style="1" bestFit="1" customWidth="1"/>
    <col min="10522" max="10522" width="8.125" style="1" bestFit="1" customWidth="1"/>
    <col min="10523" max="10523" width="9.625" style="1" bestFit="1" customWidth="1"/>
    <col min="10524" max="10524" width="12.625" style="1" bestFit="1" customWidth="1"/>
    <col min="10525" max="10764" width="8.875" style="1"/>
    <col min="10765" max="10765" width="9" style="1" bestFit="1" customWidth="1"/>
    <col min="10766" max="10766" width="16.625" style="1" bestFit="1" customWidth="1"/>
    <col min="10767" max="10767" width="11.375" style="1" bestFit="1" customWidth="1"/>
    <col min="10768" max="10768" width="9.625" style="1" bestFit="1" customWidth="1"/>
    <col min="10769" max="10769" width="8" style="1" bestFit="1" customWidth="1"/>
    <col min="10770" max="10770" width="19" style="1" bestFit="1" customWidth="1"/>
    <col min="10771" max="10771" width="6.375" style="1" bestFit="1" customWidth="1"/>
    <col min="10772" max="10772" width="11.625" style="1" bestFit="1" customWidth="1"/>
    <col min="10773" max="10773" width="6.375" style="1" bestFit="1" customWidth="1"/>
    <col min="10774" max="10774" width="8" style="1" bestFit="1" customWidth="1"/>
    <col min="10775" max="10777" width="6.5" style="1" bestFit="1" customWidth="1"/>
    <col min="10778" max="10778" width="8.125" style="1" bestFit="1" customWidth="1"/>
    <col min="10779" max="10779" width="9.625" style="1" bestFit="1" customWidth="1"/>
    <col min="10780" max="10780" width="12.625" style="1" bestFit="1" customWidth="1"/>
    <col min="10781" max="11020" width="8.875" style="1"/>
    <col min="11021" max="11021" width="9" style="1" bestFit="1" customWidth="1"/>
    <col min="11022" max="11022" width="16.625" style="1" bestFit="1" customWidth="1"/>
    <col min="11023" max="11023" width="11.375" style="1" bestFit="1" customWidth="1"/>
    <col min="11024" max="11024" width="9.625" style="1" bestFit="1" customWidth="1"/>
    <col min="11025" max="11025" width="8" style="1" bestFit="1" customWidth="1"/>
    <col min="11026" max="11026" width="19" style="1" bestFit="1" customWidth="1"/>
    <col min="11027" max="11027" width="6.375" style="1" bestFit="1" customWidth="1"/>
    <col min="11028" max="11028" width="11.625" style="1" bestFit="1" customWidth="1"/>
    <col min="11029" max="11029" width="6.375" style="1" bestFit="1" customWidth="1"/>
    <col min="11030" max="11030" width="8" style="1" bestFit="1" customWidth="1"/>
    <col min="11031" max="11033" width="6.5" style="1" bestFit="1" customWidth="1"/>
    <col min="11034" max="11034" width="8.125" style="1" bestFit="1" customWidth="1"/>
    <col min="11035" max="11035" width="9.625" style="1" bestFit="1" customWidth="1"/>
    <col min="11036" max="11036" width="12.625" style="1" bestFit="1" customWidth="1"/>
    <col min="11037" max="11276" width="8.875" style="1"/>
    <col min="11277" max="11277" width="9" style="1" bestFit="1" customWidth="1"/>
    <col min="11278" max="11278" width="16.625" style="1" bestFit="1" customWidth="1"/>
    <col min="11279" max="11279" width="11.375" style="1" bestFit="1" customWidth="1"/>
    <col min="11280" max="11280" width="9.625" style="1" bestFit="1" customWidth="1"/>
    <col min="11281" max="11281" width="8" style="1" bestFit="1" customWidth="1"/>
    <col min="11282" max="11282" width="19" style="1" bestFit="1" customWidth="1"/>
    <col min="11283" max="11283" width="6.375" style="1" bestFit="1" customWidth="1"/>
    <col min="11284" max="11284" width="11.625" style="1" bestFit="1" customWidth="1"/>
    <col min="11285" max="11285" width="6.375" style="1" bestFit="1" customWidth="1"/>
    <col min="11286" max="11286" width="8" style="1" bestFit="1" customWidth="1"/>
    <col min="11287" max="11289" width="6.5" style="1" bestFit="1" customWidth="1"/>
    <col min="11290" max="11290" width="8.125" style="1" bestFit="1" customWidth="1"/>
    <col min="11291" max="11291" width="9.625" style="1" bestFit="1" customWidth="1"/>
    <col min="11292" max="11292" width="12.625" style="1" bestFit="1" customWidth="1"/>
    <col min="11293" max="11532" width="8.875" style="1"/>
    <col min="11533" max="11533" width="9" style="1" bestFit="1" customWidth="1"/>
    <col min="11534" max="11534" width="16.625" style="1" bestFit="1" customWidth="1"/>
    <col min="11535" max="11535" width="11.375" style="1" bestFit="1" customWidth="1"/>
    <col min="11536" max="11536" width="9.625" style="1" bestFit="1" customWidth="1"/>
    <col min="11537" max="11537" width="8" style="1" bestFit="1" customWidth="1"/>
    <col min="11538" max="11538" width="19" style="1" bestFit="1" customWidth="1"/>
    <col min="11539" max="11539" width="6.375" style="1" bestFit="1" customWidth="1"/>
    <col min="11540" max="11540" width="11.625" style="1" bestFit="1" customWidth="1"/>
    <col min="11541" max="11541" width="6.375" style="1" bestFit="1" customWidth="1"/>
    <col min="11542" max="11542" width="8" style="1" bestFit="1" customWidth="1"/>
    <col min="11543" max="11545" width="6.5" style="1" bestFit="1" customWidth="1"/>
    <col min="11546" max="11546" width="8.125" style="1" bestFit="1" customWidth="1"/>
    <col min="11547" max="11547" width="9.625" style="1" bestFit="1" customWidth="1"/>
    <col min="11548" max="11548" width="12.625" style="1" bestFit="1" customWidth="1"/>
    <col min="11549" max="11788" width="8.875" style="1"/>
    <col min="11789" max="11789" width="9" style="1" bestFit="1" customWidth="1"/>
    <col min="11790" max="11790" width="16.625" style="1" bestFit="1" customWidth="1"/>
    <col min="11791" max="11791" width="11.375" style="1" bestFit="1" customWidth="1"/>
    <col min="11792" max="11792" width="9.625" style="1" bestFit="1" customWidth="1"/>
    <col min="11793" max="11793" width="8" style="1" bestFit="1" customWidth="1"/>
    <col min="11794" max="11794" width="19" style="1" bestFit="1" customWidth="1"/>
    <col min="11795" max="11795" width="6.375" style="1" bestFit="1" customWidth="1"/>
    <col min="11796" max="11796" width="11.625" style="1" bestFit="1" customWidth="1"/>
    <col min="11797" max="11797" width="6.375" style="1" bestFit="1" customWidth="1"/>
    <col min="11798" max="11798" width="8" style="1" bestFit="1" customWidth="1"/>
    <col min="11799" max="11801" width="6.5" style="1" bestFit="1" customWidth="1"/>
    <col min="11802" max="11802" width="8.125" style="1" bestFit="1" customWidth="1"/>
    <col min="11803" max="11803" width="9.625" style="1" bestFit="1" customWidth="1"/>
    <col min="11804" max="11804" width="12.625" style="1" bestFit="1" customWidth="1"/>
    <col min="11805" max="12044" width="8.875" style="1"/>
    <col min="12045" max="12045" width="9" style="1" bestFit="1" customWidth="1"/>
    <col min="12046" max="12046" width="16.625" style="1" bestFit="1" customWidth="1"/>
    <col min="12047" max="12047" width="11.375" style="1" bestFit="1" customWidth="1"/>
    <col min="12048" max="12048" width="9.625" style="1" bestFit="1" customWidth="1"/>
    <col min="12049" max="12049" width="8" style="1" bestFit="1" customWidth="1"/>
    <col min="12050" max="12050" width="19" style="1" bestFit="1" customWidth="1"/>
    <col min="12051" max="12051" width="6.375" style="1" bestFit="1" customWidth="1"/>
    <col min="12052" max="12052" width="11.625" style="1" bestFit="1" customWidth="1"/>
    <col min="12053" max="12053" width="6.375" style="1" bestFit="1" customWidth="1"/>
    <col min="12054" max="12054" width="8" style="1" bestFit="1" customWidth="1"/>
    <col min="12055" max="12057" width="6.5" style="1" bestFit="1" customWidth="1"/>
    <col min="12058" max="12058" width="8.125" style="1" bestFit="1" customWidth="1"/>
    <col min="12059" max="12059" width="9.625" style="1" bestFit="1" customWidth="1"/>
    <col min="12060" max="12060" width="12.625" style="1" bestFit="1" customWidth="1"/>
    <col min="12061" max="12300" width="8.875" style="1"/>
    <col min="12301" max="12301" width="9" style="1" bestFit="1" customWidth="1"/>
    <col min="12302" max="12302" width="16.625" style="1" bestFit="1" customWidth="1"/>
    <col min="12303" max="12303" width="11.375" style="1" bestFit="1" customWidth="1"/>
    <col min="12304" max="12304" width="9.625" style="1" bestFit="1" customWidth="1"/>
    <col min="12305" max="12305" width="8" style="1" bestFit="1" customWidth="1"/>
    <col min="12306" max="12306" width="19" style="1" bestFit="1" customWidth="1"/>
    <col min="12307" max="12307" width="6.375" style="1" bestFit="1" customWidth="1"/>
    <col min="12308" max="12308" width="11.625" style="1" bestFit="1" customWidth="1"/>
    <col min="12309" max="12309" width="6.375" style="1" bestFit="1" customWidth="1"/>
    <col min="12310" max="12310" width="8" style="1" bestFit="1" customWidth="1"/>
    <col min="12311" max="12313" width="6.5" style="1" bestFit="1" customWidth="1"/>
    <col min="12314" max="12314" width="8.125" style="1" bestFit="1" customWidth="1"/>
    <col min="12315" max="12315" width="9.625" style="1" bestFit="1" customWidth="1"/>
    <col min="12316" max="12316" width="12.625" style="1" bestFit="1" customWidth="1"/>
    <col min="12317" max="12556" width="8.875" style="1"/>
    <col min="12557" max="12557" width="9" style="1" bestFit="1" customWidth="1"/>
    <col min="12558" max="12558" width="16.625" style="1" bestFit="1" customWidth="1"/>
    <col min="12559" max="12559" width="11.375" style="1" bestFit="1" customWidth="1"/>
    <col min="12560" max="12560" width="9.625" style="1" bestFit="1" customWidth="1"/>
    <col min="12561" max="12561" width="8" style="1" bestFit="1" customWidth="1"/>
    <col min="12562" max="12562" width="19" style="1" bestFit="1" customWidth="1"/>
    <col min="12563" max="12563" width="6.375" style="1" bestFit="1" customWidth="1"/>
    <col min="12564" max="12564" width="11.625" style="1" bestFit="1" customWidth="1"/>
    <col min="12565" max="12565" width="6.375" style="1" bestFit="1" customWidth="1"/>
    <col min="12566" max="12566" width="8" style="1" bestFit="1" customWidth="1"/>
    <col min="12567" max="12569" width="6.5" style="1" bestFit="1" customWidth="1"/>
    <col min="12570" max="12570" width="8.125" style="1" bestFit="1" customWidth="1"/>
    <col min="12571" max="12571" width="9.625" style="1" bestFit="1" customWidth="1"/>
    <col min="12572" max="12572" width="12.625" style="1" bestFit="1" customWidth="1"/>
    <col min="12573" max="12812" width="8.875" style="1"/>
    <col min="12813" max="12813" width="9" style="1" bestFit="1" customWidth="1"/>
    <col min="12814" max="12814" width="16.625" style="1" bestFit="1" customWidth="1"/>
    <col min="12815" max="12815" width="11.375" style="1" bestFit="1" customWidth="1"/>
    <col min="12816" max="12816" width="9.625" style="1" bestFit="1" customWidth="1"/>
    <col min="12817" max="12817" width="8" style="1" bestFit="1" customWidth="1"/>
    <col min="12818" max="12818" width="19" style="1" bestFit="1" customWidth="1"/>
    <col min="12819" max="12819" width="6.375" style="1" bestFit="1" customWidth="1"/>
    <col min="12820" max="12820" width="11.625" style="1" bestFit="1" customWidth="1"/>
    <col min="12821" max="12821" width="6.375" style="1" bestFit="1" customWidth="1"/>
    <col min="12822" max="12822" width="8" style="1" bestFit="1" customWidth="1"/>
    <col min="12823" max="12825" width="6.5" style="1" bestFit="1" customWidth="1"/>
    <col min="12826" max="12826" width="8.125" style="1" bestFit="1" customWidth="1"/>
    <col min="12827" max="12827" width="9.625" style="1" bestFit="1" customWidth="1"/>
    <col min="12828" max="12828" width="12.625" style="1" bestFit="1" customWidth="1"/>
    <col min="12829" max="13068" width="8.875" style="1"/>
    <col min="13069" max="13069" width="9" style="1" bestFit="1" customWidth="1"/>
    <col min="13070" max="13070" width="16.625" style="1" bestFit="1" customWidth="1"/>
    <col min="13071" max="13071" width="11.375" style="1" bestFit="1" customWidth="1"/>
    <col min="13072" max="13072" width="9.625" style="1" bestFit="1" customWidth="1"/>
    <col min="13073" max="13073" width="8" style="1" bestFit="1" customWidth="1"/>
    <col min="13074" max="13074" width="19" style="1" bestFit="1" customWidth="1"/>
    <col min="13075" max="13075" width="6.375" style="1" bestFit="1" customWidth="1"/>
    <col min="13076" max="13076" width="11.625" style="1" bestFit="1" customWidth="1"/>
    <col min="13077" max="13077" width="6.375" style="1" bestFit="1" customWidth="1"/>
    <col min="13078" max="13078" width="8" style="1" bestFit="1" customWidth="1"/>
    <col min="13079" max="13081" width="6.5" style="1" bestFit="1" customWidth="1"/>
    <col min="13082" max="13082" width="8.125" style="1" bestFit="1" customWidth="1"/>
    <col min="13083" max="13083" width="9.625" style="1" bestFit="1" customWidth="1"/>
    <col min="13084" max="13084" width="12.625" style="1" bestFit="1" customWidth="1"/>
    <col min="13085" max="13324" width="8.875" style="1"/>
    <col min="13325" max="13325" width="9" style="1" bestFit="1" customWidth="1"/>
    <col min="13326" max="13326" width="16.625" style="1" bestFit="1" customWidth="1"/>
    <col min="13327" max="13327" width="11.375" style="1" bestFit="1" customWidth="1"/>
    <col min="13328" max="13328" width="9.625" style="1" bestFit="1" customWidth="1"/>
    <col min="13329" max="13329" width="8" style="1" bestFit="1" customWidth="1"/>
    <col min="13330" max="13330" width="19" style="1" bestFit="1" customWidth="1"/>
    <col min="13331" max="13331" width="6.375" style="1" bestFit="1" customWidth="1"/>
    <col min="13332" max="13332" width="11.625" style="1" bestFit="1" customWidth="1"/>
    <col min="13333" max="13333" width="6.375" style="1" bestFit="1" customWidth="1"/>
    <col min="13334" max="13334" width="8" style="1" bestFit="1" customWidth="1"/>
    <col min="13335" max="13337" width="6.5" style="1" bestFit="1" customWidth="1"/>
    <col min="13338" max="13338" width="8.125" style="1" bestFit="1" customWidth="1"/>
    <col min="13339" max="13339" width="9.625" style="1" bestFit="1" customWidth="1"/>
    <col min="13340" max="13340" width="12.625" style="1" bestFit="1" customWidth="1"/>
    <col min="13341" max="13580" width="8.875" style="1"/>
    <col min="13581" max="13581" width="9" style="1" bestFit="1" customWidth="1"/>
    <col min="13582" max="13582" width="16.625" style="1" bestFit="1" customWidth="1"/>
    <col min="13583" max="13583" width="11.375" style="1" bestFit="1" customWidth="1"/>
    <col min="13584" max="13584" width="9.625" style="1" bestFit="1" customWidth="1"/>
    <col min="13585" max="13585" width="8" style="1" bestFit="1" customWidth="1"/>
    <col min="13586" max="13586" width="19" style="1" bestFit="1" customWidth="1"/>
    <col min="13587" max="13587" width="6.375" style="1" bestFit="1" customWidth="1"/>
    <col min="13588" max="13588" width="11.625" style="1" bestFit="1" customWidth="1"/>
    <col min="13589" max="13589" width="6.375" style="1" bestFit="1" customWidth="1"/>
    <col min="13590" max="13590" width="8" style="1" bestFit="1" customWidth="1"/>
    <col min="13591" max="13593" width="6.5" style="1" bestFit="1" customWidth="1"/>
    <col min="13594" max="13594" width="8.125" style="1" bestFit="1" customWidth="1"/>
    <col min="13595" max="13595" width="9.625" style="1" bestFit="1" customWidth="1"/>
    <col min="13596" max="13596" width="12.625" style="1" bestFit="1" customWidth="1"/>
    <col min="13597" max="13836" width="8.875" style="1"/>
    <col min="13837" max="13837" width="9" style="1" bestFit="1" customWidth="1"/>
    <col min="13838" max="13838" width="16.625" style="1" bestFit="1" customWidth="1"/>
    <col min="13839" max="13839" width="11.375" style="1" bestFit="1" customWidth="1"/>
    <col min="13840" max="13840" width="9.625" style="1" bestFit="1" customWidth="1"/>
    <col min="13841" max="13841" width="8" style="1" bestFit="1" customWidth="1"/>
    <col min="13842" max="13842" width="19" style="1" bestFit="1" customWidth="1"/>
    <col min="13843" max="13843" width="6.375" style="1" bestFit="1" customWidth="1"/>
    <col min="13844" max="13844" width="11.625" style="1" bestFit="1" customWidth="1"/>
    <col min="13845" max="13845" width="6.375" style="1" bestFit="1" customWidth="1"/>
    <col min="13846" max="13846" width="8" style="1" bestFit="1" customWidth="1"/>
    <col min="13847" max="13849" width="6.5" style="1" bestFit="1" customWidth="1"/>
    <col min="13850" max="13850" width="8.125" style="1" bestFit="1" customWidth="1"/>
    <col min="13851" max="13851" width="9.625" style="1" bestFit="1" customWidth="1"/>
    <col min="13852" max="13852" width="12.625" style="1" bestFit="1" customWidth="1"/>
    <col min="13853" max="14092" width="8.875" style="1"/>
    <col min="14093" max="14093" width="9" style="1" bestFit="1" customWidth="1"/>
    <col min="14094" max="14094" width="16.625" style="1" bestFit="1" customWidth="1"/>
    <col min="14095" max="14095" width="11.375" style="1" bestFit="1" customWidth="1"/>
    <col min="14096" max="14096" width="9.625" style="1" bestFit="1" customWidth="1"/>
    <col min="14097" max="14097" width="8" style="1" bestFit="1" customWidth="1"/>
    <col min="14098" max="14098" width="19" style="1" bestFit="1" customWidth="1"/>
    <col min="14099" max="14099" width="6.375" style="1" bestFit="1" customWidth="1"/>
    <col min="14100" max="14100" width="11.625" style="1" bestFit="1" customWidth="1"/>
    <col min="14101" max="14101" width="6.375" style="1" bestFit="1" customWidth="1"/>
    <col min="14102" max="14102" width="8" style="1" bestFit="1" customWidth="1"/>
    <col min="14103" max="14105" width="6.5" style="1" bestFit="1" customWidth="1"/>
    <col min="14106" max="14106" width="8.125" style="1" bestFit="1" customWidth="1"/>
    <col min="14107" max="14107" width="9.625" style="1" bestFit="1" customWidth="1"/>
    <col min="14108" max="14108" width="12.625" style="1" bestFit="1" customWidth="1"/>
    <col min="14109" max="14348" width="8.875" style="1"/>
    <col min="14349" max="14349" width="9" style="1" bestFit="1" customWidth="1"/>
    <col min="14350" max="14350" width="16.625" style="1" bestFit="1" customWidth="1"/>
    <col min="14351" max="14351" width="11.375" style="1" bestFit="1" customWidth="1"/>
    <col min="14352" max="14352" width="9.625" style="1" bestFit="1" customWidth="1"/>
    <col min="14353" max="14353" width="8" style="1" bestFit="1" customWidth="1"/>
    <col min="14354" max="14354" width="19" style="1" bestFit="1" customWidth="1"/>
    <col min="14355" max="14355" width="6.375" style="1" bestFit="1" customWidth="1"/>
    <col min="14356" max="14356" width="11.625" style="1" bestFit="1" customWidth="1"/>
    <col min="14357" max="14357" width="6.375" style="1" bestFit="1" customWidth="1"/>
    <col min="14358" max="14358" width="8" style="1" bestFit="1" customWidth="1"/>
    <col min="14359" max="14361" width="6.5" style="1" bestFit="1" customWidth="1"/>
    <col min="14362" max="14362" width="8.125" style="1" bestFit="1" customWidth="1"/>
    <col min="14363" max="14363" width="9.625" style="1" bestFit="1" customWidth="1"/>
    <col min="14364" max="14364" width="12.625" style="1" bestFit="1" customWidth="1"/>
    <col min="14365" max="14604" width="8.875" style="1"/>
    <col min="14605" max="14605" width="9" style="1" bestFit="1" customWidth="1"/>
    <col min="14606" max="14606" width="16.625" style="1" bestFit="1" customWidth="1"/>
    <col min="14607" max="14607" width="11.375" style="1" bestFit="1" customWidth="1"/>
    <col min="14608" max="14608" width="9.625" style="1" bestFit="1" customWidth="1"/>
    <col min="14609" max="14609" width="8" style="1" bestFit="1" customWidth="1"/>
    <col min="14610" max="14610" width="19" style="1" bestFit="1" customWidth="1"/>
    <col min="14611" max="14611" width="6.375" style="1" bestFit="1" customWidth="1"/>
    <col min="14612" max="14612" width="11.625" style="1" bestFit="1" customWidth="1"/>
    <col min="14613" max="14613" width="6.375" style="1" bestFit="1" customWidth="1"/>
    <col min="14614" max="14614" width="8" style="1" bestFit="1" customWidth="1"/>
    <col min="14615" max="14617" width="6.5" style="1" bestFit="1" customWidth="1"/>
    <col min="14618" max="14618" width="8.125" style="1" bestFit="1" customWidth="1"/>
    <col min="14619" max="14619" width="9.625" style="1" bestFit="1" customWidth="1"/>
    <col min="14620" max="14620" width="12.625" style="1" bestFit="1" customWidth="1"/>
    <col min="14621" max="14860" width="8.875" style="1"/>
    <col min="14861" max="14861" width="9" style="1" bestFit="1" customWidth="1"/>
    <col min="14862" max="14862" width="16.625" style="1" bestFit="1" customWidth="1"/>
    <col min="14863" max="14863" width="11.375" style="1" bestFit="1" customWidth="1"/>
    <col min="14864" max="14864" width="9.625" style="1" bestFit="1" customWidth="1"/>
    <col min="14865" max="14865" width="8" style="1" bestFit="1" customWidth="1"/>
    <col min="14866" max="14866" width="19" style="1" bestFit="1" customWidth="1"/>
    <col min="14867" max="14867" width="6.375" style="1" bestFit="1" customWidth="1"/>
    <col min="14868" max="14868" width="11.625" style="1" bestFit="1" customWidth="1"/>
    <col min="14869" max="14869" width="6.375" style="1" bestFit="1" customWidth="1"/>
    <col min="14870" max="14870" width="8" style="1" bestFit="1" customWidth="1"/>
    <col min="14871" max="14873" width="6.5" style="1" bestFit="1" customWidth="1"/>
    <col min="14874" max="14874" width="8.125" style="1" bestFit="1" customWidth="1"/>
    <col min="14875" max="14875" width="9.625" style="1" bestFit="1" customWidth="1"/>
    <col min="14876" max="14876" width="12.625" style="1" bestFit="1" customWidth="1"/>
    <col min="14877" max="15116" width="8.875" style="1"/>
    <col min="15117" max="15117" width="9" style="1" bestFit="1" customWidth="1"/>
    <col min="15118" max="15118" width="16.625" style="1" bestFit="1" customWidth="1"/>
    <col min="15119" max="15119" width="11.375" style="1" bestFit="1" customWidth="1"/>
    <col min="15120" max="15120" width="9.625" style="1" bestFit="1" customWidth="1"/>
    <col min="15121" max="15121" width="8" style="1" bestFit="1" customWidth="1"/>
    <col min="15122" max="15122" width="19" style="1" bestFit="1" customWidth="1"/>
    <col min="15123" max="15123" width="6.375" style="1" bestFit="1" customWidth="1"/>
    <col min="15124" max="15124" width="11.625" style="1" bestFit="1" customWidth="1"/>
    <col min="15125" max="15125" width="6.375" style="1" bestFit="1" customWidth="1"/>
    <col min="15126" max="15126" width="8" style="1" bestFit="1" customWidth="1"/>
    <col min="15127" max="15129" width="6.5" style="1" bestFit="1" customWidth="1"/>
    <col min="15130" max="15130" width="8.125" style="1" bestFit="1" customWidth="1"/>
    <col min="15131" max="15131" width="9.625" style="1" bestFit="1" customWidth="1"/>
    <col min="15132" max="15132" width="12.625" style="1" bestFit="1" customWidth="1"/>
    <col min="15133" max="15372" width="8.875" style="1"/>
    <col min="15373" max="15373" width="9" style="1" bestFit="1" customWidth="1"/>
    <col min="15374" max="15374" width="16.625" style="1" bestFit="1" customWidth="1"/>
    <col min="15375" max="15375" width="11.375" style="1" bestFit="1" customWidth="1"/>
    <col min="15376" max="15376" width="9.625" style="1" bestFit="1" customWidth="1"/>
    <col min="15377" max="15377" width="8" style="1" bestFit="1" customWidth="1"/>
    <col min="15378" max="15378" width="19" style="1" bestFit="1" customWidth="1"/>
    <col min="15379" max="15379" width="6.375" style="1" bestFit="1" customWidth="1"/>
    <col min="15380" max="15380" width="11.625" style="1" bestFit="1" customWidth="1"/>
    <col min="15381" max="15381" width="6.375" style="1" bestFit="1" customWidth="1"/>
    <col min="15382" max="15382" width="8" style="1" bestFit="1" customWidth="1"/>
    <col min="15383" max="15385" width="6.5" style="1" bestFit="1" customWidth="1"/>
    <col min="15386" max="15386" width="8.125" style="1" bestFit="1" customWidth="1"/>
    <col min="15387" max="15387" width="9.625" style="1" bestFit="1" customWidth="1"/>
    <col min="15388" max="15388" width="12.625" style="1" bestFit="1" customWidth="1"/>
    <col min="15389" max="15628" width="8.875" style="1"/>
    <col min="15629" max="15629" width="9" style="1" bestFit="1" customWidth="1"/>
    <col min="15630" max="15630" width="16.625" style="1" bestFit="1" customWidth="1"/>
    <col min="15631" max="15631" width="11.375" style="1" bestFit="1" customWidth="1"/>
    <col min="15632" max="15632" width="9.625" style="1" bestFit="1" customWidth="1"/>
    <col min="15633" max="15633" width="8" style="1" bestFit="1" customWidth="1"/>
    <col min="15634" max="15634" width="19" style="1" bestFit="1" customWidth="1"/>
    <col min="15635" max="15635" width="6.375" style="1" bestFit="1" customWidth="1"/>
    <col min="15636" max="15636" width="11.625" style="1" bestFit="1" customWidth="1"/>
    <col min="15637" max="15637" width="6.375" style="1" bestFit="1" customWidth="1"/>
    <col min="15638" max="15638" width="8" style="1" bestFit="1" customWidth="1"/>
    <col min="15639" max="15641" width="6.5" style="1" bestFit="1" customWidth="1"/>
    <col min="15642" max="15642" width="8.125" style="1" bestFit="1" customWidth="1"/>
    <col min="15643" max="15643" width="9.625" style="1" bestFit="1" customWidth="1"/>
    <col min="15644" max="15644" width="12.625" style="1" bestFit="1" customWidth="1"/>
    <col min="15645" max="15884" width="8.875" style="1"/>
    <col min="15885" max="15885" width="9" style="1" bestFit="1" customWidth="1"/>
    <col min="15886" max="15886" width="16.625" style="1" bestFit="1" customWidth="1"/>
    <col min="15887" max="15887" width="11.375" style="1" bestFit="1" customWidth="1"/>
    <col min="15888" max="15888" width="9.625" style="1" bestFit="1" customWidth="1"/>
    <col min="15889" max="15889" width="8" style="1" bestFit="1" customWidth="1"/>
    <col min="15890" max="15890" width="19" style="1" bestFit="1" customWidth="1"/>
    <col min="15891" max="15891" width="6.375" style="1" bestFit="1" customWidth="1"/>
    <col min="15892" max="15892" width="11.625" style="1" bestFit="1" customWidth="1"/>
    <col min="15893" max="15893" width="6.375" style="1" bestFit="1" customWidth="1"/>
    <col min="15894" max="15894" width="8" style="1" bestFit="1" customWidth="1"/>
    <col min="15895" max="15897" width="6.5" style="1" bestFit="1" customWidth="1"/>
    <col min="15898" max="15898" width="8.125" style="1" bestFit="1" customWidth="1"/>
    <col min="15899" max="15899" width="9.625" style="1" bestFit="1" customWidth="1"/>
    <col min="15900" max="15900" width="12.625" style="1" bestFit="1" customWidth="1"/>
    <col min="15901" max="16140" width="8.875" style="1"/>
    <col min="16141" max="16141" width="9" style="1" bestFit="1" customWidth="1"/>
    <col min="16142" max="16142" width="16.625" style="1" bestFit="1" customWidth="1"/>
    <col min="16143" max="16143" width="11.375" style="1" bestFit="1" customWidth="1"/>
    <col min="16144" max="16144" width="9.625" style="1" bestFit="1" customWidth="1"/>
    <col min="16145" max="16145" width="8" style="1" bestFit="1" customWidth="1"/>
    <col min="16146" max="16146" width="19" style="1" bestFit="1" customWidth="1"/>
    <col min="16147" max="16147" width="6.375" style="1" bestFit="1" customWidth="1"/>
    <col min="16148" max="16148" width="11.625" style="1" bestFit="1" customWidth="1"/>
    <col min="16149" max="16149" width="6.375" style="1" bestFit="1" customWidth="1"/>
    <col min="16150" max="16150" width="8" style="1" bestFit="1" customWidth="1"/>
    <col min="16151" max="16153" width="6.5" style="1" bestFit="1" customWidth="1"/>
    <col min="16154" max="16154" width="8.125" style="1" bestFit="1" customWidth="1"/>
    <col min="16155" max="16155" width="9.625" style="1" bestFit="1" customWidth="1"/>
    <col min="16156" max="16156" width="12.625" style="1" bestFit="1" customWidth="1"/>
    <col min="16157" max="16384" width="8.875" style="1"/>
  </cols>
  <sheetData>
    <row r="1" spans="1:101" ht="88.5" customHeight="1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J1" s="300" t="s">
        <v>502</v>
      </c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</row>
    <row r="2" spans="1:101" ht="88.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</row>
    <row r="3" spans="1:101" ht="21.7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</row>
    <row r="4" spans="1:101" s="73" customFormat="1" ht="41.2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J4" s="301" t="s">
        <v>466</v>
      </c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</row>
    <row r="5" spans="1:101" s="73" customFormat="1" ht="41.2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J5" s="301" t="s">
        <v>469</v>
      </c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</row>
    <row r="6" spans="1:101" s="73" customFormat="1" ht="33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J6" s="302" t="s">
        <v>550</v>
      </c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</row>
    <row r="7" spans="1:101" s="73" customFormat="1" ht="33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</row>
    <row r="8" spans="1:101" s="73" customFormat="1" ht="33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</row>
    <row r="9" spans="1:101" s="73" customFormat="1" ht="33" customHeight="1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</row>
    <row r="10" spans="1:101" ht="33" customHeigh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</row>
    <row r="11" spans="1:101" ht="18" customHeight="1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</row>
    <row r="12" spans="1:101" ht="30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J12" s="73"/>
      <c r="AK12" s="122"/>
      <c r="AL12" s="303" t="s">
        <v>551</v>
      </c>
      <c r="AM12" s="303"/>
      <c r="AN12" s="303"/>
      <c r="AO12" s="303"/>
      <c r="AP12" s="182"/>
      <c r="AQ12" s="73"/>
      <c r="AR12" s="303" t="s">
        <v>552</v>
      </c>
      <c r="AS12" s="303"/>
      <c r="AT12" s="303"/>
      <c r="AU12" s="358" t="s">
        <v>622</v>
      </c>
      <c r="AV12" s="359"/>
      <c r="AW12" s="359"/>
      <c r="AX12" s="303" t="s">
        <v>560</v>
      </c>
      <c r="AY12" s="303"/>
      <c r="AZ12" s="303"/>
      <c r="BA12" s="303" t="s">
        <v>553</v>
      </c>
      <c r="BB12" s="303"/>
      <c r="BC12" s="303"/>
      <c r="BD12" s="358" t="s">
        <v>670</v>
      </c>
      <c r="BE12" s="359"/>
      <c r="BF12" s="359"/>
      <c r="BG12" s="303" t="s">
        <v>559</v>
      </c>
      <c r="BH12" s="303"/>
      <c r="BI12" s="303"/>
    </row>
    <row r="13" spans="1:101" ht="30" customHeight="1" thickBot="1">
      <c r="A13" s="104"/>
      <c r="AJ13" s="73"/>
      <c r="AK13" s="182"/>
      <c r="AL13" s="182"/>
      <c r="AM13" s="182"/>
      <c r="AN13" s="182"/>
      <c r="AO13" s="182"/>
      <c r="AP13" s="182"/>
      <c r="AQ13" s="73"/>
      <c r="AR13" s="303"/>
      <c r="AS13" s="303"/>
      <c r="AT13" s="303"/>
      <c r="AU13" s="360"/>
      <c r="AV13" s="360"/>
      <c r="AW13" s="360"/>
      <c r="AX13" s="303"/>
      <c r="AY13" s="303"/>
      <c r="AZ13" s="303"/>
      <c r="BA13" s="303"/>
      <c r="BB13" s="303"/>
      <c r="BC13" s="303"/>
      <c r="BD13" s="360"/>
      <c r="BE13" s="360"/>
      <c r="BF13" s="360"/>
      <c r="BG13" s="303"/>
      <c r="BH13" s="303"/>
      <c r="BI13" s="303"/>
    </row>
    <row r="14" spans="1:101" s="109" customFormat="1" ht="30" customHeight="1">
      <c r="A14" s="2" t="s">
        <v>1</v>
      </c>
      <c r="B14" s="3" t="s">
        <v>2</v>
      </c>
      <c r="C14" s="3"/>
      <c r="D14" s="3" t="s">
        <v>3</v>
      </c>
      <c r="E14" s="4" t="s">
        <v>4</v>
      </c>
      <c r="F14" s="4"/>
      <c r="G14" s="4" t="s">
        <v>5</v>
      </c>
      <c r="H14" s="4"/>
      <c r="I14" s="4" t="s">
        <v>6</v>
      </c>
      <c r="J14" s="4"/>
      <c r="K14" s="4" t="s">
        <v>7</v>
      </c>
      <c r="L14" s="4" t="s">
        <v>6</v>
      </c>
      <c r="M14" s="4"/>
      <c r="N14" s="4" t="s">
        <v>7</v>
      </c>
      <c r="O14" s="4" t="s">
        <v>6</v>
      </c>
      <c r="P14" s="4"/>
      <c r="Q14" s="4" t="s">
        <v>7</v>
      </c>
      <c r="R14" s="4" t="s">
        <v>6</v>
      </c>
      <c r="S14" s="4"/>
      <c r="T14" s="4" t="s">
        <v>7</v>
      </c>
      <c r="U14" s="4" t="s">
        <v>6</v>
      </c>
      <c r="V14" s="4"/>
      <c r="W14" s="4" t="s">
        <v>7</v>
      </c>
      <c r="X14" s="4" t="s">
        <v>6</v>
      </c>
      <c r="Y14" s="4"/>
      <c r="Z14" s="4" t="s">
        <v>7</v>
      </c>
      <c r="AA14" s="4" t="s">
        <v>6</v>
      </c>
      <c r="AB14" s="4"/>
      <c r="AC14" s="4" t="s">
        <v>7</v>
      </c>
      <c r="AD14" s="4" t="s">
        <v>6</v>
      </c>
      <c r="AE14" s="4"/>
      <c r="AF14" s="5" t="s">
        <v>7</v>
      </c>
      <c r="AJ14" s="122"/>
      <c r="AK14" s="182"/>
      <c r="AL14" s="182"/>
      <c r="AM14" s="182"/>
      <c r="AN14" s="182"/>
      <c r="AO14" s="182"/>
      <c r="AP14" s="182"/>
      <c r="AQ14" s="122"/>
      <c r="AR14" s="316" t="s">
        <v>628</v>
      </c>
      <c r="AS14" s="317"/>
      <c r="AT14" s="305" t="s">
        <v>501</v>
      </c>
      <c r="AU14" s="361"/>
      <c r="AV14" s="361"/>
      <c r="AW14" s="361"/>
      <c r="AX14" s="362"/>
      <c r="AY14" s="318" t="s">
        <v>629</v>
      </c>
      <c r="AZ14" s="303"/>
      <c r="BA14" s="316" t="s">
        <v>630</v>
      </c>
      <c r="BB14" s="317"/>
      <c r="BC14" s="305" t="s">
        <v>500</v>
      </c>
      <c r="BD14" s="361"/>
      <c r="BE14" s="361"/>
      <c r="BF14" s="361"/>
      <c r="BG14" s="362"/>
      <c r="BH14" s="318" t="s">
        <v>661</v>
      </c>
      <c r="BI14" s="303"/>
    </row>
    <row r="15" spans="1:101" s="109" customFormat="1" ht="30" customHeight="1">
      <c r="A15" s="6">
        <v>1</v>
      </c>
      <c r="B15" s="7" t="s">
        <v>8</v>
      </c>
      <c r="C15" s="7"/>
      <c r="D15" s="7"/>
      <c r="E15" s="7" t="s">
        <v>9</v>
      </c>
      <c r="F15" s="7" t="s">
        <v>10</v>
      </c>
      <c r="G15" s="7" t="s">
        <v>11</v>
      </c>
      <c r="H15" s="7" t="s">
        <v>10</v>
      </c>
      <c r="I15" s="7" t="s">
        <v>12</v>
      </c>
      <c r="J15" s="7" t="s">
        <v>10</v>
      </c>
      <c r="K15" s="7">
        <f>106-58</f>
        <v>48</v>
      </c>
      <c r="L15" s="7" t="s">
        <v>13</v>
      </c>
      <c r="M15" s="7" t="s">
        <v>14</v>
      </c>
      <c r="N15" s="7">
        <f>106-57</f>
        <v>49</v>
      </c>
      <c r="O15" s="7" t="s">
        <v>15</v>
      </c>
      <c r="P15" s="7" t="s">
        <v>16</v>
      </c>
      <c r="Q15" s="7">
        <f>106-47</f>
        <v>59</v>
      </c>
      <c r="R15" s="7" t="s">
        <v>17</v>
      </c>
      <c r="S15" s="7" t="s">
        <v>10</v>
      </c>
      <c r="T15" s="7">
        <f>106-50</f>
        <v>56</v>
      </c>
      <c r="U15" s="7" t="s">
        <v>18</v>
      </c>
      <c r="V15" s="7" t="s">
        <v>10</v>
      </c>
      <c r="W15" s="7">
        <f>106-51</f>
        <v>55</v>
      </c>
      <c r="X15" s="7" t="s">
        <v>19</v>
      </c>
      <c r="Y15" s="7" t="s">
        <v>10</v>
      </c>
      <c r="Z15" s="7">
        <f>106-55</f>
        <v>51</v>
      </c>
      <c r="AA15" s="7" t="s">
        <v>20</v>
      </c>
      <c r="AB15" s="7" t="s">
        <v>16</v>
      </c>
      <c r="AC15" s="7">
        <f>106-57</f>
        <v>49</v>
      </c>
      <c r="AD15" s="7" t="s">
        <v>21</v>
      </c>
      <c r="AE15" s="7" t="s">
        <v>22</v>
      </c>
      <c r="AF15" s="8" t="s">
        <v>23</v>
      </c>
      <c r="AJ15" s="122"/>
      <c r="AK15" s="182"/>
      <c r="AL15" s="182"/>
      <c r="AM15" s="182"/>
      <c r="AN15" s="182"/>
      <c r="AO15" s="182"/>
      <c r="AP15" s="182"/>
      <c r="AQ15" s="122"/>
      <c r="AR15" s="303"/>
      <c r="AS15" s="317"/>
      <c r="AT15" s="363"/>
      <c r="AU15" s="364"/>
      <c r="AV15" s="364"/>
      <c r="AW15" s="364"/>
      <c r="AX15" s="365"/>
      <c r="AY15" s="319"/>
      <c r="AZ15" s="303"/>
      <c r="BA15" s="303"/>
      <c r="BB15" s="317"/>
      <c r="BC15" s="363"/>
      <c r="BD15" s="364"/>
      <c r="BE15" s="364"/>
      <c r="BF15" s="364"/>
      <c r="BG15" s="365"/>
      <c r="BH15" s="319"/>
      <c r="BI15" s="303"/>
    </row>
    <row r="16" spans="1:101" s="109" customFormat="1" ht="30" customHeight="1">
      <c r="A16" s="6">
        <v>2</v>
      </c>
      <c r="B16" s="7" t="s">
        <v>24</v>
      </c>
      <c r="C16" s="7"/>
      <c r="D16" s="7"/>
      <c r="E16" s="7" t="s">
        <v>25</v>
      </c>
      <c r="F16" s="7" t="s">
        <v>22</v>
      </c>
      <c r="G16" s="7" t="s">
        <v>26</v>
      </c>
      <c r="H16" s="7" t="s">
        <v>14</v>
      </c>
      <c r="I16" s="7" t="s">
        <v>27</v>
      </c>
      <c r="J16" s="7" t="s">
        <v>14</v>
      </c>
      <c r="K16" s="7">
        <f>106-54</f>
        <v>52</v>
      </c>
      <c r="L16" s="7" t="s">
        <v>28</v>
      </c>
      <c r="M16" s="7" t="s">
        <v>16</v>
      </c>
      <c r="N16" s="7">
        <f>106-55</f>
        <v>51</v>
      </c>
      <c r="O16" s="7" t="s">
        <v>29</v>
      </c>
      <c r="P16" s="7" t="s">
        <v>10</v>
      </c>
      <c r="Q16" s="7">
        <f>106-60</f>
        <v>46</v>
      </c>
      <c r="R16" s="7" t="s">
        <v>30</v>
      </c>
      <c r="S16" s="7" t="s">
        <v>14</v>
      </c>
      <c r="T16" s="7">
        <f>106-42</f>
        <v>64</v>
      </c>
      <c r="U16" s="7" t="s">
        <v>31</v>
      </c>
      <c r="V16" s="7" t="s">
        <v>14</v>
      </c>
      <c r="W16" s="7">
        <f>106-44</f>
        <v>62</v>
      </c>
      <c r="X16" s="9" t="s">
        <v>32</v>
      </c>
      <c r="Y16" s="9" t="s">
        <v>33</v>
      </c>
      <c r="Z16" s="9" t="s">
        <v>34</v>
      </c>
      <c r="AA16" s="7" t="s">
        <v>35</v>
      </c>
      <c r="AB16" s="7" t="s">
        <v>14</v>
      </c>
      <c r="AC16" s="7">
        <f>106-53</f>
        <v>53</v>
      </c>
      <c r="AD16" s="7" t="s">
        <v>36</v>
      </c>
      <c r="AE16" s="7" t="s">
        <v>14</v>
      </c>
      <c r="AF16" s="8">
        <f>106-58</f>
        <v>48</v>
      </c>
      <c r="AJ16" s="122"/>
      <c r="AK16" s="314" t="s">
        <v>612</v>
      </c>
      <c r="AL16" s="314"/>
      <c r="AM16" s="182"/>
      <c r="AN16" s="182"/>
      <c r="AO16" s="315" t="s">
        <v>669</v>
      </c>
      <c r="AP16" s="314"/>
      <c r="AQ16" s="122"/>
      <c r="AR16" s="303"/>
      <c r="AS16" s="317"/>
      <c r="AT16" s="363"/>
      <c r="AU16" s="364"/>
      <c r="AV16" s="364"/>
      <c r="AW16" s="364"/>
      <c r="AX16" s="365"/>
      <c r="AY16" s="319"/>
      <c r="AZ16" s="303"/>
      <c r="BA16" s="303"/>
      <c r="BB16" s="317"/>
      <c r="BC16" s="363"/>
      <c r="BD16" s="364"/>
      <c r="BE16" s="364"/>
      <c r="BF16" s="364"/>
      <c r="BG16" s="365"/>
      <c r="BH16" s="319"/>
      <c r="BI16" s="303"/>
    </row>
    <row r="17" spans="1:63" s="109" customFormat="1" ht="30" customHeight="1">
      <c r="A17" s="6">
        <v>3</v>
      </c>
      <c r="B17" s="7" t="s">
        <v>37</v>
      </c>
      <c r="C17" s="7"/>
      <c r="D17" s="7"/>
      <c r="E17" s="7" t="s">
        <v>38</v>
      </c>
      <c r="F17" s="7" t="s">
        <v>14</v>
      </c>
      <c r="G17" s="7" t="s">
        <v>39</v>
      </c>
      <c r="H17" s="7" t="s">
        <v>10</v>
      </c>
      <c r="I17" s="7" t="s">
        <v>40</v>
      </c>
      <c r="J17" s="7" t="s">
        <v>10</v>
      </c>
      <c r="K17" s="7">
        <f>106-43</f>
        <v>63</v>
      </c>
      <c r="L17" s="7" t="s">
        <v>41</v>
      </c>
      <c r="M17" s="7" t="s">
        <v>14</v>
      </c>
      <c r="N17" s="7">
        <f>106-54</f>
        <v>52</v>
      </c>
      <c r="O17" s="7" t="s">
        <v>42</v>
      </c>
      <c r="P17" s="7" t="s">
        <v>10</v>
      </c>
      <c r="Q17" s="7">
        <f>106-52</f>
        <v>54</v>
      </c>
      <c r="R17" s="7" t="s">
        <v>43</v>
      </c>
      <c r="S17" s="7" t="s">
        <v>10</v>
      </c>
      <c r="T17" s="7">
        <f>106-55</f>
        <v>51</v>
      </c>
      <c r="U17" s="7" t="s">
        <v>44</v>
      </c>
      <c r="V17" s="7" t="s">
        <v>10</v>
      </c>
      <c r="W17" s="7">
        <f>106-57</f>
        <v>49</v>
      </c>
      <c r="X17" s="7" t="s">
        <v>45</v>
      </c>
      <c r="Y17" s="7" t="s">
        <v>10</v>
      </c>
      <c r="Z17" s="7">
        <f>106-55</f>
        <v>51</v>
      </c>
      <c r="AA17" s="7" t="s">
        <v>46</v>
      </c>
      <c r="AB17" s="7" t="s">
        <v>10</v>
      </c>
      <c r="AC17" s="7">
        <f>106-46</f>
        <v>60</v>
      </c>
      <c r="AD17" s="7" t="s">
        <v>47</v>
      </c>
      <c r="AE17" s="7" t="s">
        <v>14</v>
      </c>
      <c r="AF17" s="8">
        <f>106-42</f>
        <v>64</v>
      </c>
      <c r="AJ17" s="122"/>
      <c r="AK17" s="314"/>
      <c r="AL17" s="314"/>
      <c r="AM17" s="182"/>
      <c r="AN17" s="182"/>
      <c r="AO17" s="314"/>
      <c r="AP17" s="314"/>
      <c r="AQ17" s="122"/>
      <c r="AR17" s="303"/>
      <c r="AS17" s="317"/>
      <c r="AT17" s="363"/>
      <c r="AU17" s="364"/>
      <c r="AV17" s="364"/>
      <c r="AW17" s="364"/>
      <c r="AX17" s="365"/>
      <c r="AY17" s="319"/>
      <c r="AZ17" s="303"/>
      <c r="BA17" s="303"/>
      <c r="BB17" s="317"/>
      <c r="BC17" s="363"/>
      <c r="BD17" s="364"/>
      <c r="BE17" s="364"/>
      <c r="BF17" s="364"/>
      <c r="BG17" s="365"/>
      <c r="BH17" s="319"/>
      <c r="BI17" s="303"/>
    </row>
    <row r="18" spans="1:63" s="109" customFormat="1" ht="30" customHeight="1">
      <c r="A18" s="6">
        <v>4</v>
      </c>
      <c r="B18" s="7" t="s">
        <v>48</v>
      </c>
      <c r="C18" s="7">
        <v>7</v>
      </c>
      <c r="D18" s="7" t="s">
        <v>49</v>
      </c>
      <c r="E18" s="7" t="s">
        <v>50</v>
      </c>
      <c r="F18" s="7" t="s">
        <v>14</v>
      </c>
      <c r="G18" s="7" t="s">
        <v>51</v>
      </c>
      <c r="H18" s="7" t="s">
        <v>14</v>
      </c>
      <c r="I18" s="7" t="s">
        <v>52</v>
      </c>
      <c r="J18" s="7" t="s">
        <v>16</v>
      </c>
      <c r="K18" s="7">
        <f>106-45</f>
        <v>61</v>
      </c>
      <c r="L18" s="7" t="s">
        <v>53</v>
      </c>
      <c r="M18" s="7" t="s">
        <v>10</v>
      </c>
      <c r="N18" s="7">
        <f>106-48</f>
        <v>58</v>
      </c>
      <c r="O18" s="7" t="s">
        <v>54</v>
      </c>
      <c r="P18" s="7" t="s">
        <v>16</v>
      </c>
      <c r="Q18" s="7">
        <f>106-50</f>
        <v>56</v>
      </c>
      <c r="R18" s="7" t="s">
        <v>55</v>
      </c>
      <c r="S18" s="7" t="s">
        <v>10</v>
      </c>
      <c r="T18" s="7">
        <f>106-52</f>
        <v>54</v>
      </c>
      <c r="U18" s="7" t="s">
        <v>56</v>
      </c>
      <c r="V18" s="7" t="s">
        <v>16</v>
      </c>
      <c r="W18" s="7">
        <f>106-54</f>
        <v>52</v>
      </c>
      <c r="X18" s="7" t="s">
        <v>57</v>
      </c>
      <c r="Y18" s="7" t="s">
        <v>16</v>
      </c>
      <c r="Z18" s="7">
        <f>106-55</f>
        <v>51</v>
      </c>
      <c r="AA18" s="7" t="s">
        <v>58</v>
      </c>
      <c r="AB18" s="7" t="s">
        <v>14</v>
      </c>
      <c r="AC18" s="7">
        <f>106-58</f>
        <v>48</v>
      </c>
      <c r="AD18" s="7" t="s">
        <v>59</v>
      </c>
      <c r="AE18" s="7" t="s">
        <v>10</v>
      </c>
      <c r="AF18" s="8">
        <f>106-59</f>
        <v>47</v>
      </c>
      <c r="AJ18" s="122"/>
      <c r="AK18" s="314"/>
      <c r="AL18" s="314"/>
      <c r="AM18" s="182"/>
      <c r="AN18" s="182"/>
      <c r="AO18" s="314"/>
      <c r="AP18" s="314"/>
      <c r="AQ18" s="122"/>
      <c r="AR18" s="303"/>
      <c r="AS18" s="317"/>
      <c r="AT18" s="363"/>
      <c r="AU18" s="364"/>
      <c r="AV18" s="364"/>
      <c r="AW18" s="364"/>
      <c r="AX18" s="365"/>
      <c r="AY18" s="319"/>
      <c r="AZ18" s="303"/>
      <c r="BA18" s="303"/>
      <c r="BB18" s="317"/>
      <c r="BC18" s="363"/>
      <c r="BD18" s="364"/>
      <c r="BE18" s="364"/>
      <c r="BF18" s="364"/>
      <c r="BG18" s="365"/>
      <c r="BH18" s="319"/>
      <c r="BI18" s="303"/>
    </row>
    <row r="19" spans="1:63" s="109" customFormat="1" ht="30" customHeight="1">
      <c r="A19" s="6">
        <v>5</v>
      </c>
      <c r="B19" s="7" t="s">
        <v>60</v>
      </c>
      <c r="C19" s="7">
        <v>4</v>
      </c>
      <c r="D19" s="7" t="s">
        <v>61</v>
      </c>
      <c r="E19" s="7" t="s">
        <v>62</v>
      </c>
      <c r="F19" s="7" t="s">
        <v>14</v>
      </c>
      <c r="G19" s="7" t="s">
        <v>63</v>
      </c>
      <c r="H19" s="10" t="s">
        <v>10</v>
      </c>
      <c r="I19" s="7" t="s">
        <v>64</v>
      </c>
      <c r="J19" s="7" t="s">
        <v>14</v>
      </c>
      <c r="K19" s="7">
        <f>106-61</f>
        <v>45</v>
      </c>
      <c r="L19" s="7" t="s">
        <v>65</v>
      </c>
      <c r="M19" s="7" t="s">
        <v>14</v>
      </c>
      <c r="N19" s="7">
        <f>106-58</f>
        <v>48</v>
      </c>
      <c r="O19" s="7" t="s">
        <v>66</v>
      </c>
      <c r="P19" s="7" t="s">
        <v>14</v>
      </c>
      <c r="Q19" s="7">
        <f>106-54</f>
        <v>52</v>
      </c>
      <c r="R19" s="7" t="s">
        <v>67</v>
      </c>
      <c r="S19" s="7" t="s">
        <v>10</v>
      </c>
      <c r="T19" s="7">
        <f>106-52</f>
        <v>54</v>
      </c>
      <c r="U19" s="7" t="s">
        <v>68</v>
      </c>
      <c r="V19" s="7" t="s">
        <v>69</v>
      </c>
      <c r="W19" s="7">
        <f>106-50</f>
        <v>56</v>
      </c>
      <c r="X19" s="7" t="s">
        <v>70</v>
      </c>
      <c r="Y19" s="7" t="s">
        <v>10</v>
      </c>
      <c r="Z19" s="7">
        <f>106-50</f>
        <v>56</v>
      </c>
      <c r="AA19" s="7" t="s">
        <v>71</v>
      </c>
      <c r="AB19" s="7" t="s">
        <v>14</v>
      </c>
      <c r="AC19" s="7">
        <f>106-46</f>
        <v>60</v>
      </c>
      <c r="AD19" s="7" t="s">
        <v>72</v>
      </c>
      <c r="AE19" s="7" t="s">
        <v>10</v>
      </c>
      <c r="AF19" s="8">
        <f>106-45</f>
        <v>61</v>
      </c>
      <c r="AJ19" s="122"/>
      <c r="AK19" s="314"/>
      <c r="AL19" s="314"/>
      <c r="AM19" s="182"/>
      <c r="AN19" s="182"/>
      <c r="AO19" s="314"/>
      <c r="AP19" s="314"/>
      <c r="AQ19" s="122"/>
      <c r="AR19" s="303"/>
      <c r="AS19" s="317"/>
      <c r="AT19" s="363"/>
      <c r="AU19" s="364"/>
      <c r="AV19" s="364"/>
      <c r="AW19" s="364"/>
      <c r="AX19" s="365"/>
      <c r="AY19" s="319"/>
      <c r="AZ19" s="303"/>
      <c r="BA19" s="303"/>
      <c r="BB19" s="317"/>
      <c r="BC19" s="363"/>
      <c r="BD19" s="364"/>
      <c r="BE19" s="364"/>
      <c r="BF19" s="364"/>
      <c r="BG19" s="365"/>
      <c r="BH19" s="319"/>
      <c r="BI19" s="303"/>
    </row>
    <row r="20" spans="1:63" s="109" customFormat="1" ht="30" customHeight="1">
      <c r="A20" s="6">
        <v>6</v>
      </c>
      <c r="B20" s="7" t="s">
        <v>73</v>
      </c>
      <c r="C20" s="7">
        <v>3</v>
      </c>
      <c r="D20" s="7" t="s">
        <v>74</v>
      </c>
      <c r="E20" s="7" t="s">
        <v>75</v>
      </c>
      <c r="F20" s="7" t="s">
        <v>14</v>
      </c>
      <c r="G20" s="7" t="s">
        <v>76</v>
      </c>
      <c r="H20" s="7" t="s">
        <v>77</v>
      </c>
      <c r="I20" s="7" t="s">
        <v>78</v>
      </c>
      <c r="J20" s="7" t="s">
        <v>16</v>
      </c>
      <c r="K20" s="7">
        <f>106-59</f>
        <v>47</v>
      </c>
      <c r="L20" s="7" t="s">
        <v>79</v>
      </c>
      <c r="M20" s="7" t="s">
        <v>10</v>
      </c>
      <c r="N20" s="7">
        <f>106-58</f>
        <v>48</v>
      </c>
      <c r="O20" s="7" t="s">
        <v>80</v>
      </c>
      <c r="P20" s="7" t="s">
        <v>14</v>
      </c>
      <c r="Q20" s="7">
        <f>106-56</f>
        <v>50</v>
      </c>
      <c r="R20" s="7" t="s">
        <v>81</v>
      </c>
      <c r="S20" s="7" t="s">
        <v>14</v>
      </c>
      <c r="T20" s="7">
        <f>106-56</f>
        <v>50</v>
      </c>
      <c r="U20" s="7" t="s">
        <v>82</v>
      </c>
      <c r="V20" s="7" t="s">
        <v>10</v>
      </c>
      <c r="W20" s="7">
        <f>106-51</f>
        <v>55</v>
      </c>
      <c r="X20" s="7" t="s">
        <v>83</v>
      </c>
      <c r="Y20" s="7" t="s">
        <v>10</v>
      </c>
      <c r="Z20" s="7">
        <f>106-50</f>
        <v>56</v>
      </c>
      <c r="AA20" s="7" t="s">
        <v>84</v>
      </c>
      <c r="AB20" s="7" t="s">
        <v>10</v>
      </c>
      <c r="AC20" s="7">
        <f>106-47</f>
        <v>59</v>
      </c>
      <c r="AD20" s="7" t="s">
        <v>85</v>
      </c>
      <c r="AE20" s="7" t="s">
        <v>10</v>
      </c>
      <c r="AF20" s="8">
        <f>106-46</f>
        <v>60</v>
      </c>
      <c r="AJ20" s="122"/>
      <c r="AK20" s="182"/>
      <c r="AL20" s="182"/>
      <c r="AM20" s="182"/>
      <c r="AN20" s="182"/>
      <c r="AO20" s="182"/>
      <c r="AP20" s="182"/>
      <c r="AQ20" s="122"/>
      <c r="AR20" s="303"/>
      <c r="AS20" s="317"/>
      <c r="AT20" s="363"/>
      <c r="AU20" s="364"/>
      <c r="AV20" s="364"/>
      <c r="AW20" s="364"/>
      <c r="AX20" s="365"/>
      <c r="AY20" s="319"/>
      <c r="AZ20" s="303"/>
      <c r="BA20" s="303"/>
      <c r="BB20" s="317"/>
      <c r="BC20" s="363"/>
      <c r="BD20" s="364"/>
      <c r="BE20" s="364"/>
      <c r="BF20" s="364"/>
      <c r="BG20" s="365"/>
      <c r="BH20" s="319"/>
      <c r="BI20" s="303"/>
    </row>
    <row r="21" spans="1:63" s="109" customFormat="1" ht="30" customHeight="1">
      <c r="A21" s="6">
        <v>7</v>
      </c>
      <c r="B21" s="7" t="s">
        <v>86</v>
      </c>
      <c r="C21" s="7" t="s">
        <v>87</v>
      </c>
      <c r="D21" s="7"/>
      <c r="E21" s="7" t="s">
        <v>88</v>
      </c>
      <c r="F21" s="7" t="s">
        <v>14</v>
      </c>
      <c r="G21" s="7" t="s">
        <v>89</v>
      </c>
      <c r="H21" s="7" t="s">
        <v>10</v>
      </c>
      <c r="I21" s="7" t="s">
        <v>89</v>
      </c>
      <c r="J21" s="7" t="s">
        <v>10</v>
      </c>
      <c r="K21" s="7">
        <f>106-45</f>
        <v>61</v>
      </c>
      <c r="L21" s="7" t="s">
        <v>90</v>
      </c>
      <c r="M21" s="7" t="s">
        <v>10</v>
      </c>
      <c r="N21" s="7">
        <f>106-48</f>
        <v>58</v>
      </c>
      <c r="O21" s="7" t="s">
        <v>91</v>
      </c>
      <c r="P21" s="7" t="s">
        <v>92</v>
      </c>
      <c r="Q21" s="7">
        <f>106-48</f>
        <v>58</v>
      </c>
      <c r="R21" s="7" t="s">
        <v>93</v>
      </c>
      <c r="S21" s="7" t="s">
        <v>14</v>
      </c>
      <c r="T21" s="7">
        <f>106-49</f>
        <v>57</v>
      </c>
      <c r="U21" s="7" t="s">
        <v>94</v>
      </c>
      <c r="V21" s="7" t="s">
        <v>10</v>
      </c>
      <c r="W21" s="7">
        <f>106-53</f>
        <v>53</v>
      </c>
      <c r="X21" s="7" t="s">
        <v>95</v>
      </c>
      <c r="Y21" s="7" t="s">
        <v>10</v>
      </c>
      <c r="Z21" s="7">
        <f>106-54</f>
        <v>52</v>
      </c>
      <c r="AA21" s="7" t="s">
        <v>96</v>
      </c>
      <c r="AB21" s="7" t="s">
        <v>10</v>
      </c>
      <c r="AC21" s="7">
        <f>106-56</f>
        <v>50</v>
      </c>
      <c r="AD21" s="7" t="s">
        <v>97</v>
      </c>
      <c r="AE21" s="7" t="s">
        <v>92</v>
      </c>
      <c r="AF21" s="8">
        <f>106-60</f>
        <v>46</v>
      </c>
      <c r="AJ21" s="122"/>
      <c r="AK21" s="182"/>
      <c r="AL21" s="182"/>
      <c r="AM21" s="182"/>
      <c r="AN21" s="182"/>
      <c r="AO21" s="182"/>
      <c r="AP21" s="182"/>
      <c r="AQ21" s="122"/>
      <c r="AR21" s="303"/>
      <c r="AS21" s="317"/>
      <c r="AT21" s="363"/>
      <c r="AU21" s="364"/>
      <c r="AV21" s="364"/>
      <c r="AW21" s="364"/>
      <c r="AX21" s="365"/>
      <c r="AY21" s="319"/>
      <c r="AZ21" s="303"/>
      <c r="BA21" s="303"/>
      <c r="BB21" s="317"/>
      <c r="BC21" s="363"/>
      <c r="BD21" s="364"/>
      <c r="BE21" s="364"/>
      <c r="BF21" s="364"/>
      <c r="BG21" s="365"/>
      <c r="BH21" s="319"/>
      <c r="BI21" s="303"/>
    </row>
    <row r="22" spans="1:63" s="109" customFormat="1" ht="30" customHeight="1" thickBot="1">
      <c r="A22" s="6">
        <v>8</v>
      </c>
      <c r="B22" s="7" t="s">
        <v>98</v>
      </c>
      <c r="C22" s="7"/>
      <c r="D22" s="7"/>
      <c r="E22" s="7" t="s">
        <v>99</v>
      </c>
      <c r="F22" s="7" t="s">
        <v>14</v>
      </c>
      <c r="G22" s="7" t="s">
        <v>100</v>
      </c>
      <c r="H22" s="7" t="s">
        <v>10</v>
      </c>
      <c r="I22" s="7" t="s">
        <v>101</v>
      </c>
      <c r="J22" s="7" t="s">
        <v>10</v>
      </c>
      <c r="K22" s="7">
        <f>106-45</f>
        <v>61</v>
      </c>
      <c r="L22" s="7" t="s">
        <v>102</v>
      </c>
      <c r="M22" s="7" t="s">
        <v>10</v>
      </c>
      <c r="N22" s="7">
        <f>106-51</f>
        <v>55</v>
      </c>
      <c r="O22" s="7" t="s">
        <v>103</v>
      </c>
      <c r="P22" s="7" t="s">
        <v>14</v>
      </c>
      <c r="Q22" s="7">
        <f>106-52</f>
        <v>54</v>
      </c>
      <c r="R22" s="7" t="s">
        <v>104</v>
      </c>
      <c r="S22" s="7" t="s">
        <v>14</v>
      </c>
      <c r="T22" s="7">
        <f>106-55</f>
        <v>51</v>
      </c>
      <c r="U22" s="7" t="s">
        <v>105</v>
      </c>
      <c r="V22" s="7" t="s">
        <v>10</v>
      </c>
      <c r="W22" s="7">
        <f>106-55</f>
        <v>51</v>
      </c>
      <c r="X22" s="7" t="s">
        <v>106</v>
      </c>
      <c r="Y22" s="7" t="s">
        <v>16</v>
      </c>
      <c r="Z22" s="7">
        <f>106-56</f>
        <v>50</v>
      </c>
      <c r="AA22" s="7" t="s">
        <v>107</v>
      </c>
      <c r="AB22" s="7" t="s">
        <v>10</v>
      </c>
      <c r="AC22" s="7">
        <f>106-56</f>
        <v>50</v>
      </c>
      <c r="AD22" s="7" t="s">
        <v>108</v>
      </c>
      <c r="AE22" s="7" t="s">
        <v>10</v>
      </c>
      <c r="AF22" s="8">
        <f>106-59</f>
        <v>47</v>
      </c>
      <c r="AJ22" s="122"/>
      <c r="AK22" s="182"/>
      <c r="AL22" s="182"/>
      <c r="AM22" s="182"/>
      <c r="AN22" s="182"/>
      <c r="AO22" s="182"/>
      <c r="AP22" s="182"/>
      <c r="AQ22" s="122"/>
      <c r="AR22" s="303"/>
      <c r="AS22" s="317"/>
      <c r="AT22" s="366"/>
      <c r="AU22" s="367"/>
      <c r="AV22" s="367"/>
      <c r="AW22" s="367"/>
      <c r="AX22" s="368"/>
      <c r="AY22" s="319"/>
      <c r="AZ22" s="303"/>
      <c r="BA22" s="303"/>
      <c r="BB22" s="317"/>
      <c r="BC22" s="366"/>
      <c r="BD22" s="367"/>
      <c r="BE22" s="367"/>
      <c r="BF22" s="367"/>
      <c r="BG22" s="368"/>
      <c r="BH22" s="319"/>
      <c r="BI22" s="303"/>
    </row>
    <row r="23" spans="1:63" s="109" customFormat="1" ht="30" customHeight="1">
      <c r="A23" s="6">
        <v>9</v>
      </c>
      <c r="B23" s="7" t="s">
        <v>109</v>
      </c>
      <c r="C23" s="7"/>
      <c r="D23" s="7"/>
      <c r="E23" s="7" t="s">
        <v>110</v>
      </c>
      <c r="F23" s="7" t="s">
        <v>14</v>
      </c>
      <c r="G23" s="7" t="s">
        <v>111</v>
      </c>
      <c r="H23" s="7" t="s">
        <v>10</v>
      </c>
      <c r="I23" s="7" t="s">
        <v>112</v>
      </c>
      <c r="J23" s="7" t="s">
        <v>14</v>
      </c>
      <c r="K23" s="7">
        <f>106-53</f>
        <v>53</v>
      </c>
      <c r="L23" s="7" t="s">
        <v>113</v>
      </c>
      <c r="M23" s="7" t="s">
        <v>69</v>
      </c>
      <c r="N23" s="7">
        <f>106-46</f>
        <v>60</v>
      </c>
      <c r="O23" s="7" t="s">
        <v>114</v>
      </c>
      <c r="P23" s="7" t="s">
        <v>14</v>
      </c>
      <c r="Q23" s="7">
        <f>106-44</f>
        <v>62</v>
      </c>
      <c r="R23" s="7" t="s">
        <v>115</v>
      </c>
      <c r="S23" s="7" t="s">
        <v>14</v>
      </c>
      <c r="T23" s="7">
        <f>106-51</f>
        <v>55</v>
      </c>
      <c r="U23" s="7" t="s">
        <v>110</v>
      </c>
      <c r="V23" s="7" t="s">
        <v>14</v>
      </c>
      <c r="W23" s="7">
        <f>106-48</f>
        <v>58</v>
      </c>
      <c r="X23" s="7" t="s">
        <v>111</v>
      </c>
      <c r="Y23" s="7" t="s">
        <v>10</v>
      </c>
      <c r="Z23" s="7">
        <f>106-59</f>
        <v>47</v>
      </c>
      <c r="AA23" s="7" t="s">
        <v>116</v>
      </c>
      <c r="AB23" s="7" t="s">
        <v>14</v>
      </c>
      <c r="AC23" s="7">
        <f>106-46</f>
        <v>60</v>
      </c>
      <c r="AD23" s="7" t="s">
        <v>117</v>
      </c>
      <c r="AE23" s="7" t="s">
        <v>14</v>
      </c>
      <c r="AF23" s="8">
        <f>106-50</f>
        <v>56</v>
      </c>
      <c r="AJ23" s="304" t="s">
        <v>672</v>
      </c>
      <c r="AK23" s="304"/>
      <c r="AL23" s="304"/>
      <c r="AM23" s="304" t="s">
        <v>642</v>
      </c>
      <c r="AN23" s="304"/>
      <c r="AO23" s="303" t="s">
        <v>556</v>
      </c>
      <c r="AP23" s="303"/>
      <c r="AQ23" s="303"/>
      <c r="AR23" s="303" t="s">
        <v>558</v>
      </c>
      <c r="AS23" s="303"/>
      <c r="AT23" s="303"/>
      <c r="AU23" s="357" t="s">
        <v>619</v>
      </c>
      <c r="AV23" s="357"/>
      <c r="AW23" s="357"/>
      <c r="AX23" s="303" t="s">
        <v>555</v>
      </c>
      <c r="AY23" s="303"/>
      <c r="AZ23" s="303"/>
      <c r="BA23" s="303" t="s">
        <v>557</v>
      </c>
      <c r="BB23" s="303"/>
      <c r="BC23" s="303"/>
      <c r="BD23" s="357" t="s">
        <v>620</v>
      </c>
      <c r="BE23" s="357"/>
      <c r="BF23" s="357"/>
      <c r="BG23" s="303" t="s">
        <v>554</v>
      </c>
      <c r="BH23" s="303"/>
      <c r="BI23" s="303"/>
    </row>
    <row r="24" spans="1:63" s="109" customFormat="1" ht="30" customHeight="1">
      <c r="A24" s="6">
        <v>10</v>
      </c>
      <c r="B24" s="7" t="s">
        <v>118</v>
      </c>
      <c r="C24" s="7">
        <v>6</v>
      </c>
      <c r="D24" s="7" t="s">
        <v>119</v>
      </c>
      <c r="E24" s="7" t="s">
        <v>120</v>
      </c>
      <c r="F24" s="7" t="s">
        <v>16</v>
      </c>
      <c r="G24" s="7" t="s">
        <v>121</v>
      </c>
      <c r="H24" s="7" t="s">
        <v>10</v>
      </c>
      <c r="I24" s="7" t="s">
        <v>122</v>
      </c>
      <c r="J24" s="7" t="s">
        <v>14</v>
      </c>
      <c r="K24" s="7">
        <f>106-53</f>
        <v>53</v>
      </c>
      <c r="L24" s="7" t="s">
        <v>123</v>
      </c>
      <c r="M24" s="7" t="s">
        <v>14</v>
      </c>
      <c r="N24" s="7">
        <f>106-54</f>
        <v>52</v>
      </c>
      <c r="O24" s="7" t="s">
        <v>124</v>
      </c>
      <c r="P24" s="7" t="s">
        <v>10</v>
      </c>
      <c r="Q24" s="7">
        <f>106-55</f>
        <v>51</v>
      </c>
      <c r="R24" s="7" t="s">
        <v>125</v>
      </c>
      <c r="S24" s="7" t="s">
        <v>16</v>
      </c>
      <c r="T24" s="7">
        <f>106-59</f>
        <v>47</v>
      </c>
      <c r="U24" s="7" t="s">
        <v>126</v>
      </c>
      <c r="V24" s="7" t="s">
        <v>10</v>
      </c>
      <c r="W24" s="7">
        <f>106-46</f>
        <v>60</v>
      </c>
      <c r="X24" s="7" t="s">
        <v>127</v>
      </c>
      <c r="Y24" s="7" t="s">
        <v>10</v>
      </c>
      <c r="Z24" s="7">
        <f>106-48</f>
        <v>58</v>
      </c>
      <c r="AA24" s="7" t="s">
        <v>128</v>
      </c>
      <c r="AB24" s="7" t="s">
        <v>14</v>
      </c>
      <c r="AC24" s="7">
        <f>106-60</f>
        <v>46</v>
      </c>
      <c r="AD24" s="7" t="s">
        <v>129</v>
      </c>
      <c r="AE24" s="7" t="s">
        <v>10</v>
      </c>
      <c r="AF24" s="8">
        <f>106-47</f>
        <v>59</v>
      </c>
      <c r="AJ24" s="304"/>
      <c r="AK24" s="304"/>
      <c r="AL24" s="304"/>
      <c r="AM24" s="304"/>
      <c r="AN24" s="304"/>
      <c r="AO24" s="303"/>
      <c r="AP24" s="303"/>
      <c r="AQ24" s="303"/>
      <c r="AR24" s="303"/>
      <c r="AS24" s="303"/>
      <c r="AT24" s="303"/>
      <c r="AU24" s="359"/>
      <c r="AV24" s="359"/>
      <c r="AW24" s="359"/>
      <c r="AX24" s="303"/>
      <c r="AY24" s="303"/>
      <c r="AZ24" s="303"/>
      <c r="BA24" s="303"/>
      <c r="BB24" s="303"/>
      <c r="BC24" s="303"/>
      <c r="BD24" s="359"/>
      <c r="BE24" s="359"/>
      <c r="BF24" s="359"/>
      <c r="BG24" s="303"/>
      <c r="BH24" s="303"/>
      <c r="BI24" s="303"/>
    </row>
    <row r="25" spans="1:63" s="109" customFormat="1" ht="10.5" customHeight="1">
      <c r="A25" s="6">
        <v>11</v>
      </c>
      <c r="B25" s="7" t="s">
        <v>130</v>
      </c>
      <c r="C25" s="7"/>
      <c r="D25" s="7"/>
      <c r="E25" s="7" t="s">
        <v>131</v>
      </c>
      <c r="F25" s="7" t="s">
        <v>14</v>
      </c>
      <c r="G25" s="7" t="s">
        <v>132</v>
      </c>
      <c r="H25" s="7" t="s">
        <v>14</v>
      </c>
      <c r="I25" s="7" t="s">
        <v>133</v>
      </c>
      <c r="J25" s="7" t="s">
        <v>14</v>
      </c>
      <c r="K25" s="7">
        <f>106-47</f>
        <v>59</v>
      </c>
      <c r="L25" s="7" t="s">
        <v>134</v>
      </c>
      <c r="M25" s="7" t="s">
        <v>10</v>
      </c>
      <c r="N25" s="7">
        <f>106-50</f>
        <v>56</v>
      </c>
      <c r="O25" s="7" t="s">
        <v>135</v>
      </c>
      <c r="P25" s="7" t="s">
        <v>10</v>
      </c>
      <c r="Q25" s="7">
        <f>106-51</f>
        <v>55</v>
      </c>
      <c r="R25" s="7" t="s">
        <v>136</v>
      </c>
      <c r="S25" s="7" t="s">
        <v>16</v>
      </c>
      <c r="T25" s="7">
        <f>106-54</f>
        <v>52</v>
      </c>
      <c r="U25" s="7" t="s">
        <v>137</v>
      </c>
      <c r="V25" s="7" t="s">
        <v>16</v>
      </c>
      <c r="W25" s="7">
        <f>106-52</f>
        <v>54</v>
      </c>
      <c r="X25" s="7" t="s">
        <v>138</v>
      </c>
      <c r="Y25" s="7" t="s">
        <v>10</v>
      </c>
      <c r="Z25" s="7">
        <f>106-53</f>
        <v>53</v>
      </c>
      <c r="AA25" s="7" t="s">
        <v>139</v>
      </c>
      <c r="AB25" s="7" t="s">
        <v>10</v>
      </c>
      <c r="AC25" s="7">
        <f>106-59</f>
        <v>47</v>
      </c>
      <c r="AD25" s="7" t="s">
        <v>140</v>
      </c>
      <c r="AE25" s="7" t="s">
        <v>14</v>
      </c>
      <c r="AF25" s="8">
        <f>106-48</f>
        <v>58</v>
      </c>
      <c r="AJ25" s="122"/>
      <c r="AK25" s="182"/>
      <c r="AL25" s="182"/>
      <c r="AM25" s="304"/>
      <c r="AN25" s="304"/>
      <c r="AO25" s="182"/>
      <c r="AP25" s="182"/>
      <c r="AQ25" s="122"/>
      <c r="AR25" s="122"/>
      <c r="AS25" s="182"/>
      <c r="AT25" s="125"/>
      <c r="AU25" s="125"/>
      <c r="AV25" s="125"/>
      <c r="AW25" s="125"/>
      <c r="AX25" s="182"/>
      <c r="AY25" s="182"/>
      <c r="AZ25" s="182"/>
      <c r="BA25" s="122"/>
      <c r="BB25" s="122"/>
      <c r="BC25" s="182"/>
      <c r="BD25" s="182"/>
      <c r="BE25" s="125"/>
      <c r="BF25" s="125"/>
      <c r="BG25" s="125"/>
      <c r="BH25" s="125"/>
      <c r="BI25" s="122"/>
      <c r="BK25" s="114"/>
    </row>
    <row r="26" spans="1:63" s="109" customFormat="1" ht="10.5" customHeight="1">
      <c r="A26" s="6">
        <v>12</v>
      </c>
      <c r="B26" s="7" t="s">
        <v>141</v>
      </c>
      <c r="C26" s="7" t="s">
        <v>142</v>
      </c>
      <c r="D26" s="7"/>
      <c r="E26" s="7" t="s">
        <v>143</v>
      </c>
      <c r="F26" s="7" t="s">
        <v>10</v>
      </c>
      <c r="G26" s="7" t="s">
        <v>144</v>
      </c>
      <c r="H26" s="7" t="s">
        <v>10</v>
      </c>
      <c r="I26" s="7" t="s">
        <v>143</v>
      </c>
      <c r="J26" s="7" t="s">
        <v>10</v>
      </c>
      <c r="K26" s="7">
        <f>106-42</f>
        <v>64</v>
      </c>
      <c r="L26" s="7" t="s">
        <v>145</v>
      </c>
      <c r="M26" s="7" t="s">
        <v>10</v>
      </c>
      <c r="N26" s="7">
        <f>106-45</f>
        <v>61</v>
      </c>
      <c r="O26" s="7" t="s">
        <v>146</v>
      </c>
      <c r="P26" s="7" t="s">
        <v>16</v>
      </c>
      <c r="Q26" s="7">
        <f>106-49</f>
        <v>57</v>
      </c>
      <c r="R26" s="7" t="s">
        <v>147</v>
      </c>
      <c r="S26" s="7" t="s">
        <v>10</v>
      </c>
      <c r="T26" s="7">
        <f>106-52</f>
        <v>54</v>
      </c>
      <c r="U26" s="7" t="s">
        <v>148</v>
      </c>
      <c r="V26" s="7" t="s">
        <v>14</v>
      </c>
      <c r="W26" s="7">
        <f>106-57</f>
        <v>49</v>
      </c>
      <c r="X26" s="7" t="s">
        <v>144</v>
      </c>
      <c r="Y26" s="7" t="s">
        <v>10</v>
      </c>
      <c r="Z26" s="7">
        <f>106-60</f>
        <v>46</v>
      </c>
      <c r="AA26" s="7" t="s">
        <v>149</v>
      </c>
      <c r="AB26" s="7" t="s">
        <v>14</v>
      </c>
      <c r="AC26" s="7">
        <f>106-60</f>
        <v>46</v>
      </c>
      <c r="AD26" s="7" t="s">
        <v>150</v>
      </c>
      <c r="AE26" s="7" t="s">
        <v>10</v>
      </c>
      <c r="AF26" s="8">
        <f>106-61</f>
        <v>45</v>
      </c>
      <c r="AJ26" s="122"/>
      <c r="AK26" s="182"/>
      <c r="AL26" s="182"/>
      <c r="AM26" s="304"/>
      <c r="AN26" s="304"/>
      <c r="AO26" s="182"/>
      <c r="AP26" s="182"/>
      <c r="AQ26" s="122"/>
      <c r="AR26" s="122"/>
      <c r="AS26" s="182"/>
      <c r="AT26" s="182"/>
      <c r="AU26" s="182"/>
      <c r="AV26" s="125"/>
      <c r="AW26" s="125"/>
      <c r="AX26" s="182"/>
      <c r="AY26" s="182"/>
      <c r="AZ26" s="182"/>
      <c r="BA26" s="182"/>
      <c r="BB26" s="182"/>
      <c r="BC26" s="182"/>
      <c r="BD26" s="182"/>
      <c r="BE26" s="125"/>
      <c r="BF26" s="125"/>
      <c r="BG26" s="182"/>
      <c r="BH26" s="122"/>
      <c r="BI26" s="122"/>
    </row>
    <row r="27" spans="1:63" s="109" customFormat="1" ht="10.5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8"/>
      <c r="AJ27" s="122"/>
      <c r="AK27" s="182"/>
      <c r="AL27" s="182"/>
      <c r="AM27" s="304"/>
      <c r="AN27" s="304"/>
      <c r="AO27" s="182"/>
      <c r="AP27" s="182"/>
      <c r="AQ27" s="122"/>
      <c r="AR27" s="122"/>
      <c r="AS27" s="182"/>
      <c r="AT27" s="182"/>
      <c r="AU27" s="182"/>
      <c r="AV27" s="125"/>
      <c r="AW27" s="125"/>
      <c r="AX27" s="182"/>
      <c r="AY27" s="182"/>
      <c r="AZ27" s="182"/>
      <c r="BA27" s="182"/>
      <c r="BB27" s="182"/>
      <c r="BC27" s="182"/>
      <c r="BD27" s="182"/>
      <c r="BE27" s="125"/>
      <c r="BF27" s="125"/>
      <c r="BG27" s="182"/>
      <c r="BH27" s="122"/>
      <c r="BI27" s="122"/>
    </row>
    <row r="28" spans="1:63" s="109" customFormat="1" ht="25.5" customHeight="1">
      <c r="A28" s="6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3"/>
    </row>
    <row r="29" spans="1:63" s="109" customFormat="1" ht="25.5" customHeight="1">
      <c r="A29" s="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3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</row>
    <row r="30" spans="1:63" s="109" customFormat="1" ht="25.5" customHeight="1" thickBo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8"/>
      <c r="AJ30" s="108"/>
      <c r="AK30" s="108"/>
      <c r="AL30" s="108"/>
      <c r="AO30" s="108"/>
      <c r="AP30" s="108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08"/>
      <c r="BD30" s="108"/>
    </row>
    <row r="31" spans="1:63" s="109" customFormat="1" ht="25.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8"/>
      <c r="AJ31" s="108"/>
      <c r="AK31" s="108"/>
      <c r="AL31" s="108"/>
      <c r="AO31" s="108"/>
      <c r="AP31" s="108"/>
      <c r="AQ31" s="193"/>
      <c r="AR31" s="255"/>
      <c r="AS31" s="256"/>
      <c r="AT31" s="256"/>
      <c r="AU31" s="356" t="s">
        <v>639</v>
      </c>
      <c r="AV31" s="357"/>
      <c r="AW31" s="357"/>
      <c r="AX31" s="357"/>
      <c r="AY31" s="256"/>
      <c r="AZ31" s="256"/>
      <c r="BA31" s="257"/>
      <c r="BB31" s="193"/>
      <c r="BC31" s="183"/>
      <c r="BD31" s="108"/>
    </row>
    <row r="32" spans="1:63" s="109" customFormat="1" ht="25.5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8"/>
      <c r="AJ32" s="108"/>
      <c r="AK32" s="108"/>
      <c r="AL32" s="108"/>
      <c r="AO32" s="34"/>
      <c r="AP32" s="34"/>
      <c r="AQ32" s="193"/>
      <c r="AR32" s="258"/>
      <c r="AS32" s="259"/>
      <c r="AT32" s="259"/>
      <c r="AU32" s="280"/>
      <c r="AV32" s="279"/>
      <c r="AW32" s="279"/>
      <c r="AX32" s="279"/>
      <c r="AY32" s="259"/>
      <c r="AZ32" s="260"/>
      <c r="BA32" s="261"/>
      <c r="BB32" s="260"/>
      <c r="BC32" s="79"/>
      <c r="BD32" s="33"/>
    </row>
    <row r="33" spans="1:57" s="109" customFormat="1" ht="25.5" customHeight="1">
      <c r="A33" s="6">
        <v>14</v>
      </c>
      <c r="B33" s="7" t="s">
        <v>152</v>
      </c>
      <c r="C33" s="7" t="s">
        <v>151</v>
      </c>
      <c r="D33" s="7"/>
      <c r="E33" s="7" t="s">
        <v>153</v>
      </c>
      <c r="F33" s="7" t="s">
        <v>14</v>
      </c>
      <c r="G33" s="7" t="s">
        <v>154</v>
      </c>
      <c r="H33" s="7" t="s">
        <v>14</v>
      </c>
      <c r="I33" s="7" t="s">
        <v>155</v>
      </c>
      <c r="J33" s="7" t="s">
        <v>14</v>
      </c>
      <c r="K33" s="7">
        <f>106-48</f>
        <v>58</v>
      </c>
      <c r="L33" s="7" t="s">
        <v>156</v>
      </c>
      <c r="M33" s="7" t="s">
        <v>22</v>
      </c>
      <c r="N33" s="7" t="s">
        <v>157</v>
      </c>
      <c r="O33" s="7" t="s">
        <v>158</v>
      </c>
      <c r="P33" s="7" t="s">
        <v>14</v>
      </c>
      <c r="Q33" s="7">
        <v>59</v>
      </c>
      <c r="R33" s="7" t="s">
        <v>159</v>
      </c>
      <c r="S33" s="7" t="s">
        <v>14</v>
      </c>
      <c r="T33" s="7">
        <v>46</v>
      </c>
      <c r="U33" s="7" t="s">
        <v>160</v>
      </c>
      <c r="V33" s="7" t="s">
        <v>10</v>
      </c>
      <c r="W33" s="7">
        <v>52</v>
      </c>
      <c r="X33" s="7" t="s">
        <v>161</v>
      </c>
      <c r="Y33" s="7" t="s">
        <v>10</v>
      </c>
      <c r="Z33" s="7">
        <v>71</v>
      </c>
      <c r="AA33" s="7" t="s">
        <v>162</v>
      </c>
      <c r="AB33" s="7" t="s">
        <v>10</v>
      </c>
      <c r="AC33" s="7">
        <v>63</v>
      </c>
      <c r="AD33" s="7" t="s">
        <v>163</v>
      </c>
      <c r="AE33" s="7" t="s">
        <v>14</v>
      </c>
      <c r="AF33" s="8">
        <v>69</v>
      </c>
      <c r="AJ33" s="34"/>
      <c r="AK33" s="34"/>
      <c r="AL33" s="34"/>
      <c r="AO33" s="107"/>
      <c r="AP33" s="107"/>
      <c r="AQ33" s="193"/>
      <c r="AR33" s="258"/>
      <c r="AS33" s="259"/>
      <c r="AT33" s="259"/>
      <c r="AU33" s="278"/>
      <c r="AV33" s="279"/>
      <c r="AW33" s="279"/>
      <c r="AX33" s="279"/>
      <c r="AY33" s="259"/>
      <c r="AZ33" s="259"/>
      <c r="BA33" s="262"/>
      <c r="BB33" s="194"/>
      <c r="BC33" s="80"/>
      <c r="BD33" s="107"/>
    </row>
    <row r="34" spans="1:57" s="109" customFormat="1" ht="25.5" customHeight="1" thickBot="1">
      <c r="A34" s="6">
        <v>15</v>
      </c>
      <c r="B34" s="7" t="s">
        <v>164</v>
      </c>
      <c r="C34" s="7" t="s">
        <v>151</v>
      </c>
      <c r="D34" s="7"/>
      <c r="E34" s="7" t="s">
        <v>165</v>
      </c>
      <c r="F34" s="7" t="s">
        <v>14</v>
      </c>
      <c r="G34" s="7" t="s">
        <v>166</v>
      </c>
      <c r="H34" s="7" t="s">
        <v>14</v>
      </c>
      <c r="I34" s="7" t="s">
        <v>167</v>
      </c>
      <c r="J34" s="7" t="s">
        <v>14</v>
      </c>
      <c r="K34" s="7">
        <v>47</v>
      </c>
      <c r="L34" s="7" t="s">
        <v>168</v>
      </c>
      <c r="M34" s="7" t="s">
        <v>10</v>
      </c>
      <c r="N34" s="7">
        <v>48</v>
      </c>
      <c r="O34" s="7" t="s">
        <v>169</v>
      </c>
      <c r="P34" s="7" t="s">
        <v>14</v>
      </c>
      <c r="Q34" s="7">
        <v>50</v>
      </c>
      <c r="R34" s="7" t="s">
        <v>170</v>
      </c>
      <c r="S34" s="7" t="s">
        <v>10</v>
      </c>
      <c r="T34" s="7">
        <v>65</v>
      </c>
      <c r="U34" s="7" t="s">
        <v>171</v>
      </c>
      <c r="V34" s="7" t="s">
        <v>10</v>
      </c>
      <c r="W34" s="7">
        <v>61</v>
      </c>
      <c r="X34" s="7" t="s">
        <v>172</v>
      </c>
      <c r="Y34" s="7" t="s">
        <v>14</v>
      </c>
      <c r="Z34" s="7">
        <v>49</v>
      </c>
      <c r="AA34" s="7" t="s">
        <v>173</v>
      </c>
      <c r="AB34" s="7" t="s">
        <v>14</v>
      </c>
      <c r="AC34" s="7">
        <v>60</v>
      </c>
      <c r="AD34" s="7" t="s">
        <v>174</v>
      </c>
      <c r="AE34" s="7" t="s">
        <v>14</v>
      </c>
      <c r="AF34" s="8">
        <v>49</v>
      </c>
      <c r="AK34" s="50"/>
      <c r="AL34" s="50"/>
      <c r="AO34" s="108"/>
      <c r="AP34" s="108"/>
      <c r="AQ34" s="193"/>
      <c r="AR34" s="258"/>
      <c r="AS34" s="259"/>
      <c r="AT34" s="259"/>
      <c r="AU34" s="259"/>
      <c r="AV34" s="259"/>
      <c r="AW34" s="259"/>
      <c r="AX34" s="259"/>
      <c r="AY34" s="259"/>
      <c r="AZ34" s="259"/>
      <c r="BA34" s="262"/>
      <c r="BB34" s="193"/>
      <c r="BC34" s="183"/>
    </row>
    <row r="35" spans="1:57" s="109" customFormat="1" ht="25.5" customHeight="1">
      <c r="A35" s="6">
        <v>16</v>
      </c>
      <c r="B35" s="7" t="s">
        <v>175</v>
      </c>
      <c r="C35" s="7">
        <v>8</v>
      </c>
      <c r="D35" s="7" t="s">
        <v>49</v>
      </c>
      <c r="E35" s="7" t="s">
        <v>176</v>
      </c>
      <c r="F35" s="7" t="s">
        <v>10</v>
      </c>
      <c r="G35" s="7" t="s">
        <v>177</v>
      </c>
      <c r="H35" s="7" t="s">
        <v>14</v>
      </c>
      <c r="I35" s="7" t="s">
        <v>178</v>
      </c>
      <c r="J35" s="7" t="s">
        <v>10</v>
      </c>
      <c r="K35" s="7">
        <f>106-43</f>
        <v>63</v>
      </c>
      <c r="L35" s="7" t="s">
        <v>179</v>
      </c>
      <c r="M35" s="7" t="s">
        <v>14</v>
      </c>
      <c r="N35" s="7">
        <f>106-50</f>
        <v>56</v>
      </c>
      <c r="O35" s="7" t="s">
        <v>180</v>
      </c>
      <c r="P35" s="7" t="s">
        <v>10</v>
      </c>
      <c r="Q35" s="7">
        <f>106-51</f>
        <v>55</v>
      </c>
      <c r="R35" s="7" t="s">
        <v>181</v>
      </c>
      <c r="S35" s="7" t="s">
        <v>14</v>
      </c>
      <c r="T35" s="7">
        <f>106-50</f>
        <v>56</v>
      </c>
      <c r="U35" s="7" t="s">
        <v>182</v>
      </c>
      <c r="V35" s="7" t="s">
        <v>10</v>
      </c>
      <c r="W35" s="7">
        <f>106-53</f>
        <v>53</v>
      </c>
      <c r="X35" s="7" t="s">
        <v>183</v>
      </c>
      <c r="Y35" s="7" t="s">
        <v>10</v>
      </c>
      <c r="Z35" s="7">
        <f>106-53</f>
        <v>53</v>
      </c>
      <c r="AA35" s="7" t="s">
        <v>184</v>
      </c>
      <c r="AB35" s="7" t="s">
        <v>10</v>
      </c>
      <c r="AC35" s="7">
        <f>106-56</f>
        <v>50</v>
      </c>
      <c r="AD35" s="7" t="s">
        <v>176</v>
      </c>
      <c r="AE35" s="7" t="s">
        <v>10</v>
      </c>
      <c r="AF35" s="8">
        <f>106-46</f>
        <v>60</v>
      </c>
      <c r="AJ35" s="108"/>
      <c r="AK35" s="108"/>
      <c r="AL35" s="108"/>
      <c r="AO35" s="108"/>
      <c r="AP35" s="117"/>
      <c r="AQ35" s="356" t="s">
        <v>637</v>
      </c>
      <c r="AR35" s="357"/>
      <c r="AS35" s="257"/>
      <c r="AT35" s="193"/>
      <c r="AU35" s="193"/>
      <c r="AV35" s="193"/>
      <c r="AW35" s="193"/>
      <c r="AX35" s="193"/>
      <c r="AY35" s="193"/>
      <c r="AZ35" s="255"/>
      <c r="BA35" s="356" t="s">
        <v>638</v>
      </c>
      <c r="BB35" s="357"/>
      <c r="BC35" s="200"/>
    </row>
    <row r="36" spans="1:57" s="109" customFormat="1" ht="25.5" customHeight="1">
      <c r="A36" s="6">
        <v>17</v>
      </c>
      <c r="B36" s="7" t="s">
        <v>185</v>
      </c>
      <c r="C36" s="7">
        <v>2</v>
      </c>
      <c r="D36" s="7" t="s">
        <v>186</v>
      </c>
      <c r="E36" s="7" t="s">
        <v>187</v>
      </c>
      <c r="F36" s="7" t="s">
        <v>10</v>
      </c>
      <c r="G36" s="7" t="s">
        <v>188</v>
      </c>
      <c r="H36" s="7" t="s">
        <v>14</v>
      </c>
      <c r="I36" s="7" t="s">
        <v>189</v>
      </c>
      <c r="J36" s="7" t="s">
        <v>10</v>
      </c>
      <c r="K36" s="7">
        <f>106-59</f>
        <v>47</v>
      </c>
      <c r="L36" s="7" t="s">
        <v>190</v>
      </c>
      <c r="M36" s="7" t="s">
        <v>10</v>
      </c>
      <c r="N36" s="7">
        <f>106-58</f>
        <v>48</v>
      </c>
      <c r="O36" s="7" t="s">
        <v>191</v>
      </c>
      <c r="P36" s="7" t="s">
        <v>69</v>
      </c>
      <c r="Q36" s="7">
        <f>106-58</f>
        <v>48</v>
      </c>
      <c r="R36" s="7" t="s">
        <v>192</v>
      </c>
      <c r="S36" s="7" t="s">
        <v>14</v>
      </c>
      <c r="T36" s="7">
        <f>106-54</f>
        <v>52</v>
      </c>
      <c r="U36" s="7" t="s">
        <v>193</v>
      </c>
      <c r="V36" s="7" t="s">
        <v>10</v>
      </c>
      <c r="W36" s="9">
        <f>106-61</f>
        <v>45</v>
      </c>
      <c r="X36" s="7" t="s">
        <v>194</v>
      </c>
      <c r="Y36" s="7" t="s">
        <v>14</v>
      </c>
      <c r="Z36" s="7">
        <f>106-43</f>
        <v>63</v>
      </c>
      <c r="AA36" s="7" t="s">
        <v>195</v>
      </c>
      <c r="AB36" s="7" t="s">
        <v>10</v>
      </c>
      <c r="AC36" s="7">
        <f>106-42</f>
        <v>64</v>
      </c>
      <c r="AD36" s="7" t="s">
        <v>196</v>
      </c>
      <c r="AE36" s="7" t="s">
        <v>22</v>
      </c>
      <c r="AF36" s="8" t="s">
        <v>197</v>
      </c>
      <c r="AJ36" s="108"/>
      <c r="AK36" s="108"/>
      <c r="AL36" s="108"/>
      <c r="AP36" s="118"/>
      <c r="AQ36" s="278"/>
      <c r="AR36" s="279"/>
      <c r="AS36" s="262"/>
      <c r="AT36" s="193"/>
      <c r="AU36" s="193"/>
      <c r="AV36" s="193"/>
      <c r="AW36" s="193"/>
      <c r="AX36" s="193"/>
      <c r="AY36" s="193"/>
      <c r="AZ36" s="258"/>
      <c r="BA36" s="278"/>
      <c r="BB36" s="279"/>
      <c r="BC36" s="199"/>
    </row>
    <row r="37" spans="1:57" s="109" customFormat="1" ht="25.5" customHeight="1">
      <c r="A37" s="6">
        <v>18</v>
      </c>
      <c r="B37" s="7" t="s">
        <v>198</v>
      </c>
      <c r="C37" s="7"/>
      <c r="D37" s="7"/>
      <c r="E37" s="7" t="s">
        <v>199</v>
      </c>
      <c r="F37" s="7" t="s">
        <v>10</v>
      </c>
      <c r="G37" s="7" t="s">
        <v>200</v>
      </c>
      <c r="H37" s="7" t="s">
        <v>10</v>
      </c>
      <c r="I37" s="7" t="s">
        <v>201</v>
      </c>
      <c r="J37" s="7" t="s">
        <v>69</v>
      </c>
      <c r="K37" s="7">
        <f>106-58</f>
        <v>48</v>
      </c>
      <c r="L37" s="7" t="s">
        <v>202</v>
      </c>
      <c r="M37" s="7" t="s">
        <v>10</v>
      </c>
      <c r="N37" s="7">
        <f>106-56</f>
        <v>50</v>
      </c>
      <c r="O37" s="7" t="s">
        <v>203</v>
      </c>
      <c r="P37" s="7" t="s">
        <v>10</v>
      </c>
      <c r="Q37" s="7">
        <f>106-54</f>
        <v>52</v>
      </c>
      <c r="R37" s="7" t="s">
        <v>204</v>
      </c>
      <c r="S37" s="7" t="s">
        <v>14</v>
      </c>
      <c r="T37" s="7">
        <f>106-53</f>
        <v>53</v>
      </c>
      <c r="U37" s="7" t="s">
        <v>199</v>
      </c>
      <c r="V37" s="7" t="s">
        <v>10</v>
      </c>
      <c r="W37" s="7">
        <f>106-49</f>
        <v>57</v>
      </c>
      <c r="X37" s="7" t="s">
        <v>205</v>
      </c>
      <c r="Y37" s="7" t="s">
        <v>69</v>
      </c>
      <c r="Z37" s="7">
        <f>106-41</f>
        <v>65</v>
      </c>
      <c r="AA37" s="7" t="s">
        <v>206</v>
      </c>
      <c r="AB37" s="7" t="s">
        <v>10</v>
      </c>
      <c r="AC37" s="7">
        <f>106-40</f>
        <v>66</v>
      </c>
      <c r="AD37" s="7" t="s">
        <v>207</v>
      </c>
      <c r="AE37" s="7" t="s">
        <v>10</v>
      </c>
      <c r="AF37" s="8">
        <f>106-60</f>
        <v>46</v>
      </c>
      <c r="AJ37" s="108"/>
      <c r="AP37" s="118"/>
      <c r="AQ37" s="322"/>
      <c r="AR37" s="279"/>
      <c r="AS37" s="262"/>
      <c r="AT37" s="193"/>
      <c r="AU37" s="193"/>
      <c r="AV37" s="193"/>
      <c r="AW37" s="193"/>
      <c r="AX37" s="193"/>
      <c r="AY37" s="193"/>
      <c r="AZ37" s="258"/>
      <c r="BA37" s="322"/>
      <c r="BB37" s="279"/>
      <c r="BC37" s="199"/>
    </row>
    <row r="38" spans="1:57" s="109" customFormat="1" ht="25.5" customHeight="1" thickBot="1">
      <c r="A38" s="6">
        <v>19</v>
      </c>
      <c r="B38" s="7" t="s">
        <v>208</v>
      </c>
      <c r="C38" s="7" t="s">
        <v>151</v>
      </c>
      <c r="D38" s="7"/>
      <c r="E38" s="7" t="s">
        <v>209</v>
      </c>
      <c r="F38" s="7" t="s">
        <v>10</v>
      </c>
      <c r="G38" s="7" t="s">
        <v>210</v>
      </c>
      <c r="H38" s="7" t="s">
        <v>16</v>
      </c>
      <c r="I38" s="7" t="s">
        <v>211</v>
      </c>
      <c r="J38" s="9" t="s">
        <v>10</v>
      </c>
      <c r="K38" s="7">
        <f>106-35</f>
        <v>71</v>
      </c>
      <c r="L38" s="7" t="s">
        <v>212</v>
      </c>
      <c r="M38" s="9" t="s">
        <v>10</v>
      </c>
      <c r="N38" s="7">
        <f>106-41</f>
        <v>65</v>
      </c>
      <c r="O38" s="7" t="s">
        <v>213</v>
      </c>
      <c r="P38" s="7" t="s">
        <v>10</v>
      </c>
      <c r="Q38" s="7">
        <f>106-44</f>
        <v>62</v>
      </c>
      <c r="R38" s="7" t="s">
        <v>214</v>
      </c>
      <c r="S38" s="7" t="s">
        <v>16</v>
      </c>
      <c r="T38" s="7">
        <f>106-46</f>
        <v>60</v>
      </c>
      <c r="U38" s="7" t="s">
        <v>215</v>
      </c>
      <c r="V38" s="7" t="s">
        <v>16</v>
      </c>
      <c r="W38" s="7">
        <f>106-51</f>
        <v>55</v>
      </c>
      <c r="X38" s="7" t="s">
        <v>216</v>
      </c>
      <c r="Y38" s="7" t="s">
        <v>16</v>
      </c>
      <c r="Z38" s="7">
        <f>106-54</f>
        <v>52</v>
      </c>
      <c r="AA38" s="7" t="s">
        <v>217</v>
      </c>
      <c r="AB38" s="7" t="s">
        <v>10</v>
      </c>
      <c r="AC38" s="7">
        <f>106-59</f>
        <v>47</v>
      </c>
      <c r="AD38" s="7" t="s">
        <v>218</v>
      </c>
      <c r="AE38" s="7" t="s">
        <v>10</v>
      </c>
      <c r="AF38" s="8">
        <f>106-60</f>
        <v>46</v>
      </c>
      <c r="AJ38" s="51"/>
      <c r="AP38" s="118"/>
      <c r="AQ38" s="259"/>
      <c r="AR38" s="259"/>
      <c r="AS38" s="262"/>
      <c r="AT38" s="193"/>
      <c r="AU38" s="193"/>
      <c r="AV38" s="193"/>
      <c r="AW38" s="193"/>
      <c r="AX38" s="193"/>
      <c r="AY38" s="193"/>
      <c r="AZ38" s="258"/>
      <c r="BA38" s="259"/>
      <c r="BB38" s="259"/>
      <c r="BC38" s="199"/>
    </row>
    <row r="39" spans="1:57" s="109" customFormat="1" ht="25.5" customHeight="1">
      <c r="A39" s="6">
        <v>20</v>
      </c>
      <c r="B39" s="10" t="s">
        <v>219</v>
      </c>
      <c r="C39" s="10"/>
      <c r="D39" s="10"/>
      <c r="E39" s="10" t="s">
        <v>220</v>
      </c>
      <c r="F39" s="10" t="s">
        <v>14</v>
      </c>
      <c r="G39" s="10" t="s">
        <v>221</v>
      </c>
      <c r="H39" s="10" t="s">
        <v>14</v>
      </c>
      <c r="I39" s="10" t="s">
        <v>222</v>
      </c>
      <c r="J39" s="10" t="s">
        <v>10</v>
      </c>
      <c r="K39" s="10">
        <f>106-41</f>
        <v>65</v>
      </c>
      <c r="L39" s="10" t="s">
        <v>223</v>
      </c>
      <c r="M39" s="10" t="s">
        <v>14</v>
      </c>
      <c r="N39" s="10">
        <f>106-46</f>
        <v>60</v>
      </c>
      <c r="O39" s="10" t="s">
        <v>224</v>
      </c>
      <c r="P39" s="10" t="s">
        <v>14</v>
      </c>
      <c r="Q39" s="10">
        <f>106-42</f>
        <v>64</v>
      </c>
      <c r="R39" s="10" t="s">
        <v>225</v>
      </c>
      <c r="S39" s="10" t="s">
        <v>14</v>
      </c>
      <c r="T39" s="10">
        <f>106-47</f>
        <v>59</v>
      </c>
      <c r="U39" s="10" t="s">
        <v>226</v>
      </c>
      <c r="V39" s="10" t="s">
        <v>10</v>
      </c>
      <c r="W39" s="10">
        <f>106-46</f>
        <v>60</v>
      </c>
      <c r="X39" s="10" t="s">
        <v>227</v>
      </c>
      <c r="Y39" s="10" t="s">
        <v>14</v>
      </c>
      <c r="Z39" s="10">
        <f>106-42</f>
        <v>64</v>
      </c>
      <c r="AA39" s="10" t="s">
        <v>228</v>
      </c>
      <c r="AB39" s="10" t="s">
        <v>14</v>
      </c>
      <c r="AC39" s="10">
        <f>106-53</f>
        <v>53</v>
      </c>
      <c r="AD39" s="10" t="s">
        <v>220</v>
      </c>
      <c r="AE39" s="10" t="s">
        <v>14</v>
      </c>
      <c r="AF39" s="13">
        <f>106-47</f>
        <v>59</v>
      </c>
      <c r="AJ39" s="52"/>
      <c r="AP39" s="118"/>
      <c r="AQ39" s="193"/>
      <c r="AR39" s="255"/>
      <c r="AS39" s="356" t="s">
        <v>635</v>
      </c>
      <c r="AT39" s="357"/>
      <c r="AU39" s="257"/>
      <c r="AV39" s="193"/>
      <c r="AW39" s="193"/>
      <c r="AX39" s="255"/>
      <c r="AY39" s="356" t="s">
        <v>636</v>
      </c>
      <c r="AZ39" s="357"/>
      <c r="BA39" s="257"/>
      <c r="BB39" s="193"/>
      <c r="BC39" s="199"/>
    </row>
    <row r="40" spans="1:57" s="109" customFormat="1" ht="25.5" customHeight="1">
      <c r="A40" s="6">
        <v>21</v>
      </c>
      <c r="B40" s="10" t="s">
        <v>229</v>
      </c>
      <c r="C40" s="10"/>
      <c r="D40" s="10"/>
      <c r="E40" s="10" t="s">
        <v>230</v>
      </c>
      <c r="F40" s="10" t="s">
        <v>14</v>
      </c>
      <c r="G40" s="10" t="s">
        <v>231</v>
      </c>
      <c r="H40" s="10" t="s">
        <v>14</v>
      </c>
      <c r="I40" s="10" t="s">
        <v>232</v>
      </c>
      <c r="J40" s="10" t="s">
        <v>16</v>
      </c>
      <c r="K40" s="10">
        <f>106-49</f>
        <v>57</v>
      </c>
      <c r="L40" s="10" t="s">
        <v>233</v>
      </c>
      <c r="M40" s="10" t="s">
        <v>10</v>
      </c>
      <c r="N40" s="10">
        <f>106-54</f>
        <v>52</v>
      </c>
      <c r="O40" s="10" t="s">
        <v>234</v>
      </c>
      <c r="P40" s="10" t="s">
        <v>14</v>
      </c>
      <c r="Q40" s="10">
        <f>106-56</f>
        <v>50</v>
      </c>
      <c r="R40" s="10" t="s">
        <v>235</v>
      </c>
      <c r="S40" s="10" t="s">
        <v>14</v>
      </c>
      <c r="T40" s="10">
        <f>106-56</f>
        <v>50</v>
      </c>
      <c r="U40" s="10" t="s">
        <v>236</v>
      </c>
      <c r="V40" s="10" t="s">
        <v>14</v>
      </c>
      <c r="W40" s="10">
        <v>56</v>
      </c>
      <c r="X40" s="10" t="s">
        <v>237</v>
      </c>
      <c r="Y40" s="10" t="s">
        <v>14</v>
      </c>
      <c r="Z40" s="10">
        <v>65</v>
      </c>
      <c r="AA40" s="10" t="s">
        <v>238</v>
      </c>
      <c r="AB40" s="10" t="s">
        <v>14</v>
      </c>
      <c r="AC40" s="10">
        <f>106-37</f>
        <v>69</v>
      </c>
      <c r="AD40" s="10" t="s">
        <v>212</v>
      </c>
      <c r="AE40" s="10" t="s">
        <v>14</v>
      </c>
      <c r="AF40" s="13">
        <f>106-58</f>
        <v>48</v>
      </c>
      <c r="AJ40" s="52"/>
      <c r="AP40" s="118"/>
      <c r="AQ40" s="183"/>
      <c r="AR40" s="198"/>
      <c r="AS40" s="283"/>
      <c r="AT40" s="282"/>
      <c r="AU40" s="199"/>
      <c r="AV40" s="183"/>
      <c r="AW40" s="183"/>
      <c r="AX40" s="198"/>
      <c r="AY40" s="283"/>
      <c r="AZ40" s="282"/>
      <c r="BA40" s="199"/>
      <c r="BB40" s="183"/>
      <c r="BC40" s="199"/>
    </row>
    <row r="41" spans="1:57" s="109" customFormat="1" ht="25.5" customHeight="1">
      <c r="A41" s="6">
        <v>22</v>
      </c>
      <c r="B41" s="10" t="s">
        <v>239</v>
      </c>
      <c r="C41" s="10" t="s">
        <v>151</v>
      </c>
      <c r="D41" s="10"/>
      <c r="E41" s="10" t="s">
        <v>240</v>
      </c>
      <c r="F41" s="10" t="s">
        <v>16</v>
      </c>
      <c r="G41" s="10" t="s">
        <v>241</v>
      </c>
      <c r="H41" s="10" t="s">
        <v>10</v>
      </c>
      <c r="I41" s="10" t="s">
        <v>242</v>
      </c>
      <c r="J41" s="10" t="s">
        <v>10</v>
      </c>
      <c r="K41" s="10">
        <f>106-49</f>
        <v>57</v>
      </c>
      <c r="L41" s="10" t="s">
        <v>243</v>
      </c>
      <c r="M41" s="10" t="s">
        <v>16</v>
      </c>
      <c r="N41" s="10">
        <f>106-52</f>
        <v>54</v>
      </c>
      <c r="O41" s="10" t="s">
        <v>244</v>
      </c>
      <c r="P41" s="10" t="s">
        <v>10</v>
      </c>
      <c r="Q41" s="10">
        <f>106-47</f>
        <v>59</v>
      </c>
      <c r="R41" s="10" t="s">
        <v>245</v>
      </c>
      <c r="S41" s="10" t="s">
        <v>14</v>
      </c>
      <c r="T41" s="10">
        <v>64</v>
      </c>
      <c r="U41" s="10" t="s">
        <v>246</v>
      </c>
      <c r="V41" s="10" t="s">
        <v>14</v>
      </c>
      <c r="W41" s="10">
        <f>106-52</f>
        <v>54</v>
      </c>
      <c r="X41" s="10" t="s">
        <v>247</v>
      </c>
      <c r="Y41" s="10" t="s">
        <v>14</v>
      </c>
      <c r="Z41" s="10">
        <f>106-55</f>
        <v>51</v>
      </c>
      <c r="AA41" s="10" t="s">
        <v>248</v>
      </c>
      <c r="AB41" s="10" t="s">
        <v>10</v>
      </c>
      <c r="AC41" s="10">
        <f>106-57</f>
        <v>49</v>
      </c>
      <c r="AD41" s="10" t="s">
        <v>249</v>
      </c>
      <c r="AE41" s="10" t="s">
        <v>14</v>
      </c>
      <c r="AF41" s="13">
        <f>106-60</f>
        <v>46</v>
      </c>
      <c r="AJ41" s="108"/>
      <c r="AP41" s="118"/>
      <c r="AQ41" s="183"/>
      <c r="AR41" s="198"/>
      <c r="AS41" s="283"/>
      <c r="AT41" s="282"/>
      <c r="AU41" s="199"/>
      <c r="AV41" s="183"/>
      <c r="AW41" s="183"/>
      <c r="AX41" s="198"/>
      <c r="AY41" s="283"/>
      <c r="AZ41" s="282"/>
      <c r="BA41" s="199"/>
      <c r="BB41" s="183"/>
      <c r="BC41" s="199"/>
    </row>
    <row r="42" spans="1:57" s="109" customFormat="1" ht="25.5" customHeight="1">
      <c r="A42" s="6">
        <v>23</v>
      </c>
      <c r="B42" s="10" t="s">
        <v>250</v>
      </c>
      <c r="C42" s="10"/>
      <c r="D42" s="10"/>
      <c r="E42" s="10" t="s">
        <v>251</v>
      </c>
      <c r="F42" s="10" t="s">
        <v>69</v>
      </c>
      <c r="G42" s="10" t="s">
        <v>252</v>
      </c>
      <c r="H42" s="10" t="s">
        <v>92</v>
      </c>
      <c r="I42" s="10" t="s">
        <v>251</v>
      </c>
      <c r="J42" s="10" t="s">
        <v>14</v>
      </c>
      <c r="K42" s="10">
        <f>106-57</f>
        <v>49</v>
      </c>
      <c r="L42" s="10" t="s">
        <v>253</v>
      </c>
      <c r="M42" s="10" t="s">
        <v>69</v>
      </c>
      <c r="N42" s="10">
        <f>106-58</f>
        <v>48</v>
      </c>
      <c r="O42" s="10" t="s">
        <v>254</v>
      </c>
      <c r="P42" s="10" t="s">
        <v>255</v>
      </c>
      <c r="Q42" s="10">
        <f>106-57</f>
        <v>49</v>
      </c>
      <c r="R42" s="10" t="s">
        <v>256</v>
      </c>
      <c r="S42" s="10" t="s">
        <v>69</v>
      </c>
      <c r="T42" s="10">
        <f>106-50</f>
        <v>56</v>
      </c>
      <c r="U42" s="10" t="s">
        <v>257</v>
      </c>
      <c r="V42" s="10" t="s">
        <v>69</v>
      </c>
      <c r="W42" s="10">
        <f>106-54</f>
        <v>52</v>
      </c>
      <c r="X42" s="10" t="s">
        <v>258</v>
      </c>
      <c r="Y42" s="10" t="s">
        <v>255</v>
      </c>
      <c r="Z42" s="10">
        <v>64</v>
      </c>
      <c r="AA42" s="10" t="s">
        <v>259</v>
      </c>
      <c r="AB42" s="10" t="s">
        <v>10</v>
      </c>
      <c r="AC42" s="10">
        <f>106-46</f>
        <v>60</v>
      </c>
      <c r="AD42" s="10" t="s">
        <v>260</v>
      </c>
      <c r="AE42" s="10" t="s">
        <v>69</v>
      </c>
      <c r="AF42" s="13">
        <f>106-56</f>
        <v>50</v>
      </c>
      <c r="AJ42" s="108"/>
      <c r="AP42" s="118"/>
      <c r="AQ42" s="183"/>
      <c r="AR42" s="198"/>
      <c r="AS42" s="77"/>
      <c r="AT42" s="77"/>
      <c r="AU42" s="199"/>
      <c r="AV42" s="183"/>
      <c r="AW42" s="183"/>
      <c r="AX42" s="198"/>
      <c r="AY42" s="77"/>
      <c r="AZ42" s="77"/>
      <c r="BA42" s="199"/>
      <c r="BB42" s="183"/>
      <c r="BC42" s="199"/>
    </row>
    <row r="43" spans="1:57" s="109" customFormat="1" ht="25.5" customHeight="1">
      <c r="A43" s="6">
        <v>24</v>
      </c>
      <c r="B43" s="10" t="s">
        <v>261</v>
      </c>
      <c r="C43" s="10"/>
      <c r="D43" s="10"/>
      <c r="E43" s="10" t="s">
        <v>262</v>
      </c>
      <c r="F43" s="10" t="s">
        <v>14</v>
      </c>
      <c r="G43" s="10" t="s">
        <v>263</v>
      </c>
      <c r="H43" s="10" t="s">
        <v>69</v>
      </c>
      <c r="I43" s="10" t="s">
        <v>264</v>
      </c>
      <c r="J43" s="10" t="s">
        <v>14</v>
      </c>
      <c r="K43" s="10">
        <f>106-58</f>
        <v>48</v>
      </c>
      <c r="L43" s="10" t="s">
        <v>265</v>
      </c>
      <c r="M43" s="10" t="s">
        <v>14</v>
      </c>
      <c r="N43" s="10">
        <f>106-56</f>
        <v>50</v>
      </c>
      <c r="O43" s="10" t="s">
        <v>266</v>
      </c>
      <c r="P43" s="10" t="s">
        <v>14</v>
      </c>
      <c r="Q43" s="10">
        <f>106-51</f>
        <v>55</v>
      </c>
      <c r="R43" s="10" t="s">
        <v>267</v>
      </c>
      <c r="S43" s="10" t="s">
        <v>14</v>
      </c>
      <c r="T43" s="10">
        <f>106-54</f>
        <v>52</v>
      </c>
      <c r="U43" s="10" t="s">
        <v>268</v>
      </c>
      <c r="V43" s="10" t="s">
        <v>14</v>
      </c>
      <c r="W43" s="10">
        <f>106-53</f>
        <v>53</v>
      </c>
      <c r="X43" s="10" t="s">
        <v>269</v>
      </c>
      <c r="Y43" s="10" t="s">
        <v>14</v>
      </c>
      <c r="Z43" s="10">
        <f>106-46</f>
        <v>60</v>
      </c>
      <c r="AA43" s="10" t="s">
        <v>270</v>
      </c>
      <c r="AB43" s="10" t="s">
        <v>10</v>
      </c>
      <c r="AC43" s="10">
        <f>106-46</f>
        <v>60</v>
      </c>
      <c r="AD43" s="10" t="s">
        <v>271</v>
      </c>
      <c r="AE43" s="10" t="s">
        <v>14</v>
      </c>
      <c r="AF43" s="13">
        <f>106-59</f>
        <v>47</v>
      </c>
      <c r="AJ43" s="108"/>
      <c r="AO43" s="298" t="s">
        <v>467</v>
      </c>
      <c r="AP43" s="298"/>
      <c r="AQ43" s="298" t="s">
        <v>468</v>
      </c>
      <c r="AR43" s="298"/>
      <c r="AS43" s="126"/>
      <c r="AT43" s="126"/>
      <c r="AU43" s="298" t="s">
        <v>468</v>
      </c>
      <c r="AV43" s="298"/>
      <c r="AW43" s="298" t="s">
        <v>467</v>
      </c>
      <c r="AX43" s="298"/>
      <c r="AY43" s="126"/>
      <c r="AZ43" s="126"/>
      <c r="BA43" s="298" t="s">
        <v>468</v>
      </c>
      <c r="BB43" s="298"/>
      <c r="BC43" s="298" t="s">
        <v>467</v>
      </c>
      <c r="BD43" s="298"/>
      <c r="BE43" s="108"/>
    </row>
    <row r="44" spans="1:57" s="109" customFormat="1" ht="25.5" customHeight="1">
      <c r="A44" s="6">
        <v>25</v>
      </c>
      <c r="B44" s="10" t="s">
        <v>272</v>
      </c>
      <c r="C44" s="10" t="s">
        <v>142</v>
      </c>
      <c r="D44" s="10"/>
      <c r="E44" s="10" t="s">
        <v>273</v>
      </c>
      <c r="F44" s="10" t="s">
        <v>69</v>
      </c>
      <c r="G44" s="10" t="s">
        <v>274</v>
      </c>
      <c r="H44" s="10" t="s">
        <v>10</v>
      </c>
      <c r="I44" s="10" t="s">
        <v>275</v>
      </c>
      <c r="J44" s="10" t="s">
        <v>14</v>
      </c>
      <c r="K44" s="10">
        <f>106-48</f>
        <v>58</v>
      </c>
      <c r="L44" s="10" t="s">
        <v>276</v>
      </c>
      <c r="M44" s="10" t="s">
        <v>10</v>
      </c>
      <c r="N44" s="10">
        <f>106-49</f>
        <v>57</v>
      </c>
      <c r="O44" s="10" t="s">
        <v>277</v>
      </c>
      <c r="P44" s="10" t="s">
        <v>14</v>
      </c>
      <c r="Q44" s="10">
        <f>106-49</f>
        <v>57</v>
      </c>
      <c r="R44" s="10" t="s">
        <v>278</v>
      </c>
      <c r="S44" s="10" t="s">
        <v>14</v>
      </c>
      <c r="T44" s="10">
        <f>106-50</f>
        <v>56</v>
      </c>
      <c r="U44" s="10" t="s">
        <v>279</v>
      </c>
      <c r="V44" s="10" t="s">
        <v>14</v>
      </c>
      <c r="W44" s="10">
        <f>106-52</f>
        <v>54</v>
      </c>
      <c r="X44" s="10" t="s">
        <v>280</v>
      </c>
      <c r="Y44" s="10" t="s">
        <v>14</v>
      </c>
      <c r="Z44" s="10">
        <f>106-56</f>
        <v>50</v>
      </c>
      <c r="AA44" s="10" t="s">
        <v>281</v>
      </c>
      <c r="AB44" s="10" t="s">
        <v>14</v>
      </c>
      <c r="AC44" s="10">
        <f>106-58</f>
        <v>48</v>
      </c>
      <c r="AD44" s="10" t="s">
        <v>282</v>
      </c>
      <c r="AE44" s="10" t="s">
        <v>14</v>
      </c>
      <c r="AF44" s="13">
        <f>106-58</f>
        <v>48</v>
      </c>
      <c r="AJ44" s="108"/>
      <c r="AO44" s="298"/>
      <c r="AP44" s="298"/>
      <c r="AQ44" s="298"/>
      <c r="AR44" s="298"/>
      <c r="AS44" s="126"/>
      <c r="AT44" s="126"/>
      <c r="AU44" s="298"/>
      <c r="AV44" s="298"/>
      <c r="AW44" s="298"/>
      <c r="AX44" s="298"/>
      <c r="AY44" s="126"/>
      <c r="AZ44" s="126"/>
      <c r="BA44" s="298"/>
      <c r="BB44" s="298"/>
      <c r="BC44" s="298"/>
      <c r="BD44" s="298"/>
      <c r="BE44" s="108"/>
    </row>
    <row r="45" spans="1:57" s="109" customFormat="1" ht="25.5" customHeight="1">
      <c r="A45" s="6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3"/>
      <c r="AJ45" s="290"/>
      <c r="AO45" s="298"/>
      <c r="AP45" s="298"/>
      <c r="AQ45" s="298"/>
      <c r="AR45" s="298"/>
      <c r="AS45" s="126"/>
      <c r="AT45" s="126"/>
      <c r="AU45" s="298"/>
      <c r="AV45" s="298"/>
      <c r="AW45" s="298"/>
      <c r="AX45" s="298"/>
      <c r="AY45" s="126"/>
      <c r="AZ45" s="126"/>
      <c r="BA45" s="298"/>
      <c r="BB45" s="298"/>
      <c r="BC45" s="298"/>
      <c r="BD45" s="298"/>
      <c r="BE45" s="108"/>
    </row>
    <row r="46" spans="1:57" s="109" customFormat="1" ht="25.5" customHeight="1">
      <c r="A46" s="6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3"/>
      <c r="AJ46" s="290"/>
    </row>
    <row r="47" spans="1:57" s="109" customFormat="1" ht="25.5" customHeight="1">
      <c r="A47" s="6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3"/>
      <c r="AJ47" s="108"/>
    </row>
    <row r="48" spans="1:57" s="109" customFormat="1" ht="25.5" customHeight="1">
      <c r="A48" s="6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3"/>
    </row>
    <row r="49" spans="1:36" s="109" customFormat="1" ht="21.75" customHeight="1">
      <c r="A49" s="6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3"/>
    </row>
    <row r="50" spans="1:36" s="109" customFormat="1" ht="21" customHeight="1">
      <c r="A50" s="6">
        <v>31</v>
      </c>
      <c r="B50" s="10" t="s">
        <v>284</v>
      </c>
      <c r="C50" s="10"/>
      <c r="D50" s="10"/>
      <c r="E50" s="10" t="s">
        <v>283</v>
      </c>
      <c r="F50" s="10" t="s">
        <v>16</v>
      </c>
      <c r="G50" s="10" t="s">
        <v>285</v>
      </c>
      <c r="H50" s="10" t="s">
        <v>14</v>
      </c>
      <c r="I50" s="10" t="s">
        <v>286</v>
      </c>
      <c r="J50" s="10" t="s">
        <v>14</v>
      </c>
      <c r="K50" s="10">
        <f>106-41</f>
        <v>65</v>
      </c>
      <c r="L50" s="10" t="s">
        <v>287</v>
      </c>
      <c r="M50" s="10" t="s">
        <v>14</v>
      </c>
      <c r="N50" s="10">
        <f>106-43</f>
        <v>63</v>
      </c>
      <c r="O50" s="10" t="s">
        <v>288</v>
      </c>
      <c r="P50" s="10" t="s">
        <v>14</v>
      </c>
      <c r="Q50" s="10">
        <f>106-49</f>
        <v>57</v>
      </c>
      <c r="R50" s="10" t="s">
        <v>289</v>
      </c>
      <c r="S50" s="10" t="s">
        <v>14</v>
      </c>
      <c r="T50" s="10">
        <f>106-53</f>
        <v>53</v>
      </c>
      <c r="U50" s="10" t="s">
        <v>290</v>
      </c>
      <c r="V50" s="10" t="s">
        <v>14</v>
      </c>
      <c r="W50" s="10">
        <f>106-56</f>
        <v>50</v>
      </c>
      <c r="X50" s="10" t="s">
        <v>291</v>
      </c>
      <c r="Y50" s="10" t="s">
        <v>10</v>
      </c>
      <c r="Z50" s="10">
        <f>106-57</f>
        <v>49</v>
      </c>
      <c r="AA50" s="10" t="s">
        <v>292</v>
      </c>
      <c r="AB50" s="10" t="s">
        <v>14</v>
      </c>
      <c r="AC50" s="10">
        <f>106-56</f>
        <v>50</v>
      </c>
      <c r="AD50" s="10" t="s">
        <v>293</v>
      </c>
      <c r="AE50" s="10" t="s">
        <v>22</v>
      </c>
      <c r="AF50" s="13" t="s">
        <v>294</v>
      </c>
    </row>
    <row r="51" spans="1:36" s="109" customFormat="1" ht="21" customHeight="1">
      <c r="A51" s="6">
        <v>32</v>
      </c>
      <c r="B51" s="10" t="s">
        <v>295</v>
      </c>
      <c r="C51" s="10"/>
      <c r="D51" s="10"/>
      <c r="E51" s="10" t="s">
        <v>296</v>
      </c>
      <c r="F51" s="10" t="s">
        <v>10</v>
      </c>
      <c r="G51" s="10" t="s">
        <v>297</v>
      </c>
      <c r="H51" s="10" t="s">
        <v>69</v>
      </c>
      <c r="I51" s="10" t="s">
        <v>296</v>
      </c>
      <c r="J51" s="10" t="s">
        <v>10</v>
      </c>
      <c r="K51" s="10">
        <f>106-51</f>
        <v>55</v>
      </c>
      <c r="L51" s="10" t="s">
        <v>298</v>
      </c>
      <c r="M51" s="10" t="s">
        <v>69</v>
      </c>
      <c r="N51" s="10">
        <f>106-51</f>
        <v>55</v>
      </c>
      <c r="O51" s="10" t="s">
        <v>297</v>
      </c>
      <c r="P51" s="10" t="s">
        <v>69</v>
      </c>
      <c r="Q51" s="10">
        <f>106-56</f>
        <v>50</v>
      </c>
      <c r="R51" s="10" t="s">
        <v>299</v>
      </c>
      <c r="S51" s="10" t="s">
        <v>69</v>
      </c>
      <c r="T51" s="10">
        <f>106-46</f>
        <v>60</v>
      </c>
      <c r="U51" s="10" t="s">
        <v>300</v>
      </c>
      <c r="V51" s="10" t="s">
        <v>10</v>
      </c>
      <c r="W51" s="10">
        <f>106-61</f>
        <v>45</v>
      </c>
      <c r="X51" s="10" t="s">
        <v>301</v>
      </c>
      <c r="Y51" s="10" t="s">
        <v>14</v>
      </c>
      <c r="Z51" s="10">
        <f>106-61</f>
        <v>45</v>
      </c>
      <c r="AA51" s="10" t="s">
        <v>302</v>
      </c>
      <c r="AB51" s="10" t="s">
        <v>10</v>
      </c>
      <c r="AC51" s="10">
        <f>106-60</f>
        <v>46</v>
      </c>
      <c r="AD51" s="10" t="s">
        <v>303</v>
      </c>
      <c r="AE51" s="10" t="s">
        <v>14</v>
      </c>
      <c r="AF51" s="13">
        <f>106-52</f>
        <v>54</v>
      </c>
      <c r="AJ51" s="289"/>
    </row>
    <row r="52" spans="1:36" s="109" customFormat="1" ht="21" customHeight="1">
      <c r="A52" s="6">
        <v>33</v>
      </c>
      <c r="B52" s="10" t="s">
        <v>304</v>
      </c>
      <c r="C52" s="10"/>
      <c r="D52" s="10"/>
      <c r="E52" s="10" t="s">
        <v>305</v>
      </c>
      <c r="F52" s="10" t="s">
        <v>10</v>
      </c>
      <c r="G52" s="10" t="s">
        <v>306</v>
      </c>
      <c r="H52" s="10" t="s">
        <v>10</v>
      </c>
      <c r="I52" s="10" t="s">
        <v>307</v>
      </c>
      <c r="J52" s="10" t="s">
        <v>14</v>
      </c>
      <c r="K52" s="10">
        <f>106-44</f>
        <v>62</v>
      </c>
      <c r="L52" s="10" t="s">
        <v>308</v>
      </c>
      <c r="M52" s="10" t="s">
        <v>69</v>
      </c>
      <c r="N52" s="10">
        <f>106-29</f>
        <v>77</v>
      </c>
      <c r="O52" s="10" t="s">
        <v>309</v>
      </c>
      <c r="P52" s="10" t="s">
        <v>69</v>
      </c>
      <c r="Q52" s="10">
        <f>106-33</f>
        <v>73</v>
      </c>
      <c r="R52" s="10" t="s">
        <v>310</v>
      </c>
      <c r="S52" s="10" t="s">
        <v>10</v>
      </c>
      <c r="T52" s="10">
        <f>106-42</f>
        <v>64</v>
      </c>
      <c r="U52" s="10" t="s">
        <v>311</v>
      </c>
      <c r="V52" s="10" t="s">
        <v>14</v>
      </c>
      <c r="W52" s="10">
        <f>106-45</f>
        <v>61</v>
      </c>
      <c r="X52" s="10" t="s">
        <v>312</v>
      </c>
      <c r="Y52" s="10" t="s">
        <v>14</v>
      </c>
      <c r="Z52" s="10">
        <f>106-46</f>
        <v>60</v>
      </c>
      <c r="AA52" s="10" t="s">
        <v>313</v>
      </c>
      <c r="AB52" s="10" t="s">
        <v>10</v>
      </c>
      <c r="AC52" s="10">
        <f>106-58</f>
        <v>48</v>
      </c>
      <c r="AD52" s="10" t="s">
        <v>314</v>
      </c>
      <c r="AE52" s="10" t="s">
        <v>14</v>
      </c>
      <c r="AF52" s="13">
        <f>106-45</f>
        <v>61</v>
      </c>
      <c r="AJ52" s="286"/>
    </row>
    <row r="53" spans="1:36" s="109" customFormat="1" ht="21" customHeight="1">
      <c r="A53" s="6">
        <v>34</v>
      </c>
      <c r="B53" s="10" t="s">
        <v>315</v>
      </c>
      <c r="C53" s="10"/>
      <c r="D53" s="10"/>
      <c r="E53" s="10" t="s">
        <v>316</v>
      </c>
      <c r="F53" s="10" t="s">
        <v>255</v>
      </c>
      <c r="G53" s="10" t="s">
        <v>317</v>
      </c>
      <c r="H53" s="10" t="s">
        <v>10</v>
      </c>
      <c r="I53" s="10" t="s">
        <v>318</v>
      </c>
      <c r="J53" s="10" t="s">
        <v>255</v>
      </c>
      <c r="K53" s="10">
        <f>106-47</f>
        <v>59</v>
      </c>
      <c r="L53" s="10" t="s">
        <v>319</v>
      </c>
      <c r="M53" s="10" t="s">
        <v>14</v>
      </c>
      <c r="N53" s="10">
        <f>106-47</f>
        <v>59</v>
      </c>
      <c r="O53" s="10" t="s">
        <v>320</v>
      </c>
      <c r="P53" s="10" t="s">
        <v>14</v>
      </c>
      <c r="Q53" s="10">
        <f>106-52</f>
        <v>54</v>
      </c>
      <c r="R53" s="10" t="s">
        <v>321</v>
      </c>
      <c r="S53" s="10" t="s">
        <v>10</v>
      </c>
      <c r="T53" s="10">
        <f>106-55</f>
        <v>51</v>
      </c>
      <c r="U53" s="10" t="s">
        <v>322</v>
      </c>
      <c r="V53" s="10" t="s">
        <v>14</v>
      </c>
      <c r="W53" s="10">
        <f>106-56</f>
        <v>50</v>
      </c>
      <c r="X53" s="10" t="s">
        <v>323</v>
      </c>
      <c r="Y53" s="10" t="s">
        <v>10</v>
      </c>
      <c r="Z53" s="10">
        <f>106-56</f>
        <v>50</v>
      </c>
      <c r="AA53" s="10" t="s">
        <v>324</v>
      </c>
      <c r="AB53" s="10" t="s">
        <v>14</v>
      </c>
      <c r="AC53" s="10">
        <f>106-46</f>
        <v>60</v>
      </c>
      <c r="AD53" s="10" t="s">
        <v>325</v>
      </c>
      <c r="AE53" s="10" t="s">
        <v>69</v>
      </c>
      <c r="AF53" s="13">
        <f>106-40</f>
        <v>66</v>
      </c>
      <c r="AJ53" s="286"/>
    </row>
    <row r="54" spans="1:36" s="109" customFormat="1" ht="21" customHeight="1">
      <c r="A54" s="6">
        <v>35</v>
      </c>
      <c r="B54" s="10" t="s">
        <v>326</v>
      </c>
      <c r="C54" s="10" t="s">
        <v>142</v>
      </c>
      <c r="D54" s="10"/>
      <c r="E54" s="10" t="s">
        <v>327</v>
      </c>
      <c r="F54" s="10" t="s">
        <v>10</v>
      </c>
      <c r="G54" s="10" t="s">
        <v>328</v>
      </c>
      <c r="H54" s="10" t="s">
        <v>33</v>
      </c>
      <c r="I54" s="10" t="s">
        <v>329</v>
      </c>
      <c r="J54" s="10" t="s">
        <v>14</v>
      </c>
      <c r="K54" s="10">
        <f>106-47</f>
        <v>59</v>
      </c>
      <c r="L54" s="10" t="s">
        <v>330</v>
      </c>
      <c r="M54" s="10" t="s">
        <v>10</v>
      </c>
      <c r="N54" s="10">
        <f>106-48</f>
        <v>58</v>
      </c>
      <c r="O54" s="10" t="s">
        <v>331</v>
      </c>
      <c r="P54" s="10" t="s">
        <v>14</v>
      </c>
      <c r="Q54" s="10">
        <f>106-51</f>
        <v>55</v>
      </c>
      <c r="R54" s="10" t="s">
        <v>332</v>
      </c>
      <c r="S54" s="10" t="s">
        <v>14</v>
      </c>
      <c r="T54" s="10">
        <f>106-56</f>
        <v>50</v>
      </c>
      <c r="U54" s="10" t="s">
        <v>333</v>
      </c>
      <c r="V54" s="10" t="s">
        <v>10</v>
      </c>
      <c r="W54" s="10">
        <f>106-56</f>
        <v>50</v>
      </c>
      <c r="X54" s="10" t="s">
        <v>334</v>
      </c>
      <c r="Y54" s="10" t="s">
        <v>10</v>
      </c>
      <c r="Z54" s="10">
        <f>106-58</f>
        <v>48</v>
      </c>
      <c r="AA54" s="10" t="s">
        <v>335</v>
      </c>
      <c r="AB54" s="10" t="s">
        <v>10</v>
      </c>
      <c r="AC54" s="10">
        <f>106-55</f>
        <v>51</v>
      </c>
      <c r="AD54" s="10" t="s">
        <v>336</v>
      </c>
      <c r="AE54" s="10" t="s">
        <v>14</v>
      </c>
      <c r="AF54" s="13">
        <f>106-53</f>
        <v>53</v>
      </c>
    </row>
    <row r="55" spans="1:36" s="109" customFormat="1" ht="21" customHeight="1">
      <c r="A55" s="6">
        <v>36</v>
      </c>
      <c r="B55" s="10" t="s">
        <v>337</v>
      </c>
      <c r="C55" s="10"/>
      <c r="D55" s="10"/>
      <c r="E55" s="10" t="s">
        <v>338</v>
      </c>
      <c r="F55" s="10" t="s">
        <v>10</v>
      </c>
      <c r="G55" s="10" t="s">
        <v>333</v>
      </c>
      <c r="H55" s="10" t="s">
        <v>10</v>
      </c>
      <c r="I55" s="10" t="s">
        <v>339</v>
      </c>
      <c r="J55" s="10" t="s">
        <v>10</v>
      </c>
      <c r="K55" s="10">
        <f>106-52</f>
        <v>54</v>
      </c>
      <c r="L55" s="10" t="s">
        <v>333</v>
      </c>
      <c r="M55" s="10" t="s">
        <v>10</v>
      </c>
      <c r="N55" s="10">
        <f>106-56</f>
        <v>50</v>
      </c>
      <c r="O55" s="10" t="s">
        <v>140</v>
      </c>
      <c r="P55" s="10" t="s">
        <v>69</v>
      </c>
      <c r="Q55" s="10">
        <f>106-48</f>
        <v>58</v>
      </c>
      <c r="R55" s="10" t="s">
        <v>340</v>
      </c>
      <c r="S55" s="10" t="s">
        <v>69</v>
      </c>
      <c r="T55" s="10">
        <f>106-50</f>
        <v>56</v>
      </c>
      <c r="U55" s="10" t="s">
        <v>341</v>
      </c>
      <c r="V55" s="10" t="s">
        <v>14</v>
      </c>
      <c r="W55" s="10">
        <f>106-42</f>
        <v>64</v>
      </c>
      <c r="X55" s="10" t="s">
        <v>342</v>
      </c>
      <c r="Y55" s="10" t="s">
        <v>14</v>
      </c>
      <c r="Z55" s="10">
        <f>106-56</f>
        <v>50</v>
      </c>
      <c r="AA55" s="10" t="s">
        <v>343</v>
      </c>
      <c r="AB55" s="10" t="s">
        <v>14</v>
      </c>
      <c r="AC55" s="10">
        <f>106-58</f>
        <v>48</v>
      </c>
      <c r="AD55" s="15" t="s">
        <v>344</v>
      </c>
      <c r="AE55" s="10" t="s">
        <v>10</v>
      </c>
      <c r="AF55" s="13">
        <f>106-56</f>
        <v>50</v>
      </c>
    </row>
    <row r="56" spans="1:36" s="109" customFormat="1" ht="21" customHeight="1">
      <c r="A56" s="6">
        <v>37</v>
      </c>
      <c r="B56" s="10" t="s">
        <v>345</v>
      </c>
      <c r="C56" s="10" t="s">
        <v>87</v>
      </c>
      <c r="D56" s="10"/>
      <c r="E56" s="10" t="s">
        <v>346</v>
      </c>
      <c r="F56" s="10" t="s">
        <v>10</v>
      </c>
      <c r="G56" s="10" t="s">
        <v>347</v>
      </c>
      <c r="H56" s="10" t="s">
        <v>14</v>
      </c>
      <c r="I56" s="10" t="s">
        <v>348</v>
      </c>
      <c r="J56" s="10" t="s">
        <v>16</v>
      </c>
      <c r="K56" s="10">
        <f>106-36</f>
        <v>70</v>
      </c>
      <c r="L56" s="10" t="s">
        <v>349</v>
      </c>
      <c r="M56" s="10" t="s">
        <v>10</v>
      </c>
      <c r="N56" s="10">
        <f>106-46</f>
        <v>60</v>
      </c>
      <c r="O56" s="10" t="s">
        <v>350</v>
      </c>
      <c r="P56" s="10" t="s">
        <v>69</v>
      </c>
      <c r="Q56" s="10">
        <f>106-48</f>
        <v>58</v>
      </c>
      <c r="R56" s="10" t="s">
        <v>351</v>
      </c>
      <c r="S56" s="10" t="s">
        <v>22</v>
      </c>
      <c r="T56" s="10" t="s">
        <v>157</v>
      </c>
      <c r="U56" s="10" t="s">
        <v>352</v>
      </c>
      <c r="V56" s="10" t="s">
        <v>16</v>
      </c>
      <c r="W56" s="10">
        <f>106-60</f>
        <v>46</v>
      </c>
      <c r="X56" s="10" t="s">
        <v>353</v>
      </c>
      <c r="Y56" s="10" t="s">
        <v>14</v>
      </c>
      <c r="Z56" s="10">
        <f>106-50</f>
        <v>56</v>
      </c>
      <c r="AA56" s="10" t="s">
        <v>354</v>
      </c>
      <c r="AB56" s="10" t="s">
        <v>14</v>
      </c>
      <c r="AC56" s="10">
        <f>106-61</f>
        <v>45</v>
      </c>
      <c r="AD56" s="10" t="s">
        <v>355</v>
      </c>
      <c r="AE56" s="10" t="s">
        <v>14</v>
      </c>
      <c r="AF56" s="13">
        <f>106-60</f>
        <v>46</v>
      </c>
    </row>
    <row r="57" spans="1:36" s="109" customFormat="1" ht="21" customHeight="1">
      <c r="A57" s="6">
        <v>38</v>
      </c>
      <c r="B57" s="10" t="s">
        <v>356</v>
      </c>
      <c r="C57" s="10" t="s">
        <v>142</v>
      </c>
      <c r="D57" s="10"/>
      <c r="E57" s="10" t="s">
        <v>357</v>
      </c>
      <c r="F57" s="9" t="s">
        <v>16</v>
      </c>
      <c r="G57" s="10" t="s">
        <v>358</v>
      </c>
      <c r="H57" s="10" t="s">
        <v>14</v>
      </c>
      <c r="I57" s="10" t="s">
        <v>359</v>
      </c>
      <c r="J57" s="10" t="s">
        <v>14</v>
      </c>
      <c r="K57" s="10">
        <f>106-38</f>
        <v>68</v>
      </c>
      <c r="L57" s="10" t="s">
        <v>360</v>
      </c>
      <c r="M57" s="10" t="s">
        <v>16</v>
      </c>
      <c r="N57" s="10">
        <f>106-52</f>
        <v>54</v>
      </c>
      <c r="O57" s="10" t="s">
        <v>361</v>
      </c>
      <c r="P57" s="10" t="s">
        <v>10</v>
      </c>
      <c r="Q57" s="10">
        <f>106-50</f>
        <v>56</v>
      </c>
      <c r="R57" s="10" t="s">
        <v>362</v>
      </c>
      <c r="S57" s="10" t="s">
        <v>14</v>
      </c>
      <c r="T57" s="10">
        <f>106-55</f>
        <v>51</v>
      </c>
      <c r="U57" s="10" t="s">
        <v>363</v>
      </c>
      <c r="V57" s="10" t="s">
        <v>69</v>
      </c>
      <c r="W57" s="10">
        <f>106-59</f>
        <v>47</v>
      </c>
      <c r="X57" s="10" t="s">
        <v>364</v>
      </c>
      <c r="Y57" s="10" t="s">
        <v>69</v>
      </c>
      <c r="Z57" s="10">
        <f>106-49</f>
        <v>57</v>
      </c>
      <c r="AA57" s="10" t="s">
        <v>365</v>
      </c>
      <c r="AB57" s="10" t="s">
        <v>14</v>
      </c>
      <c r="AC57" s="10">
        <f>106-58</f>
        <v>48</v>
      </c>
      <c r="AD57" s="10" t="s">
        <v>366</v>
      </c>
      <c r="AE57" s="10" t="s">
        <v>10</v>
      </c>
      <c r="AF57" s="13">
        <f>106-54</f>
        <v>52</v>
      </c>
    </row>
    <row r="58" spans="1:36" s="109" customFormat="1" ht="21" customHeight="1">
      <c r="A58" s="6">
        <v>39</v>
      </c>
      <c r="B58" s="10" t="s">
        <v>367</v>
      </c>
      <c r="C58" s="10">
        <v>1</v>
      </c>
      <c r="D58" s="10" t="s">
        <v>368</v>
      </c>
      <c r="E58" s="10" t="s">
        <v>369</v>
      </c>
      <c r="F58" s="10" t="s">
        <v>16</v>
      </c>
      <c r="G58" s="10" t="s">
        <v>370</v>
      </c>
      <c r="H58" s="10" t="s">
        <v>10</v>
      </c>
      <c r="I58" s="10" t="s">
        <v>371</v>
      </c>
      <c r="J58" s="10" t="s">
        <v>33</v>
      </c>
      <c r="K58" s="10" t="s">
        <v>294</v>
      </c>
      <c r="L58" s="10" t="s">
        <v>372</v>
      </c>
      <c r="M58" s="10" t="s">
        <v>16</v>
      </c>
      <c r="N58" s="10">
        <f>106-59</f>
        <v>47</v>
      </c>
      <c r="O58" s="10" t="s">
        <v>373</v>
      </c>
      <c r="P58" s="10" t="s">
        <v>10</v>
      </c>
      <c r="Q58" s="10">
        <f>106-48</f>
        <v>58</v>
      </c>
      <c r="R58" s="10" t="s">
        <v>374</v>
      </c>
      <c r="S58" s="10" t="s">
        <v>14</v>
      </c>
      <c r="T58" s="10">
        <f>106-51</f>
        <v>55</v>
      </c>
      <c r="U58" s="10" t="s">
        <v>370</v>
      </c>
      <c r="V58" s="10" t="s">
        <v>10</v>
      </c>
      <c r="W58" s="10">
        <f>106-55</f>
        <v>51</v>
      </c>
      <c r="X58" s="10" t="s">
        <v>375</v>
      </c>
      <c r="Y58" s="10" t="s">
        <v>14</v>
      </c>
      <c r="Z58" s="10">
        <f>106-57</f>
        <v>49</v>
      </c>
      <c r="AA58" s="10" t="s">
        <v>376</v>
      </c>
      <c r="AB58" s="10" t="s">
        <v>10</v>
      </c>
      <c r="AC58" s="10">
        <f>106-56</f>
        <v>50</v>
      </c>
      <c r="AD58" s="10" t="s">
        <v>377</v>
      </c>
      <c r="AE58" s="10" t="s">
        <v>16</v>
      </c>
      <c r="AF58" s="13">
        <f>106-59</f>
        <v>47</v>
      </c>
    </row>
    <row r="59" spans="1:36" s="109" customFormat="1" ht="10.5" customHeight="1">
      <c r="A59" s="6">
        <v>40</v>
      </c>
      <c r="B59" s="10" t="s">
        <v>378</v>
      </c>
      <c r="C59" s="10" t="s">
        <v>151</v>
      </c>
      <c r="D59" s="10"/>
      <c r="E59" s="10" t="s">
        <v>379</v>
      </c>
      <c r="F59" s="10" t="s">
        <v>14</v>
      </c>
      <c r="G59" s="10" t="s">
        <v>380</v>
      </c>
      <c r="H59" s="10" t="s">
        <v>16</v>
      </c>
      <c r="I59" s="10" t="s">
        <v>379</v>
      </c>
      <c r="J59" s="10" t="s">
        <v>14</v>
      </c>
      <c r="K59" s="10">
        <f>106-58</f>
        <v>48</v>
      </c>
      <c r="L59" s="10" t="s">
        <v>381</v>
      </c>
      <c r="M59" s="10" t="s">
        <v>14</v>
      </c>
      <c r="N59" s="10">
        <f>106-57</f>
        <v>49</v>
      </c>
      <c r="O59" s="10" t="s">
        <v>380</v>
      </c>
      <c r="P59" s="10" t="s">
        <v>16</v>
      </c>
      <c r="Q59" s="10">
        <f>106-55</f>
        <v>51</v>
      </c>
      <c r="R59" s="10" t="s">
        <v>382</v>
      </c>
      <c r="S59" s="10" t="s">
        <v>14</v>
      </c>
      <c r="T59" s="10">
        <f>106-43</f>
        <v>63</v>
      </c>
      <c r="U59" s="10" t="s">
        <v>383</v>
      </c>
      <c r="V59" s="10" t="s">
        <v>10</v>
      </c>
      <c r="W59" s="10">
        <f>106-50</f>
        <v>56</v>
      </c>
      <c r="X59" s="10" t="s">
        <v>384</v>
      </c>
      <c r="Y59" s="10" t="s">
        <v>69</v>
      </c>
      <c r="Z59" s="10">
        <f>106-59</f>
        <v>47</v>
      </c>
      <c r="AA59" s="10" t="s">
        <v>385</v>
      </c>
      <c r="AB59" s="10" t="s">
        <v>69</v>
      </c>
      <c r="AC59" s="10">
        <f>106-40</f>
        <v>66</v>
      </c>
      <c r="AD59" s="10" t="s">
        <v>386</v>
      </c>
      <c r="AE59" s="10" t="s">
        <v>14</v>
      </c>
      <c r="AF59" s="13">
        <f>106-57</f>
        <v>49</v>
      </c>
    </row>
    <row r="60" spans="1:36" s="109" customFormat="1" ht="10.5" customHeight="1">
      <c r="A60" s="6">
        <v>41</v>
      </c>
      <c r="B60" s="10" t="s">
        <v>387</v>
      </c>
      <c r="C60" s="10">
        <v>5</v>
      </c>
      <c r="D60" s="10" t="s">
        <v>119</v>
      </c>
      <c r="E60" s="10" t="s">
        <v>388</v>
      </c>
      <c r="F60" s="10" t="s">
        <v>14</v>
      </c>
      <c r="G60" s="10" t="s">
        <v>389</v>
      </c>
      <c r="H60" s="10" t="s">
        <v>92</v>
      </c>
      <c r="I60" s="10" t="s">
        <v>390</v>
      </c>
      <c r="J60" s="10" t="s">
        <v>10</v>
      </c>
      <c r="K60" s="10">
        <f>106-59</f>
        <v>47</v>
      </c>
      <c r="L60" s="10" t="s">
        <v>389</v>
      </c>
      <c r="M60" s="10" t="s">
        <v>92</v>
      </c>
      <c r="N60" s="10">
        <f>106-58</f>
        <v>48</v>
      </c>
      <c r="O60" s="10" t="s">
        <v>391</v>
      </c>
      <c r="P60" s="10" t="s">
        <v>10</v>
      </c>
      <c r="Q60" s="10">
        <f>106-55</f>
        <v>51</v>
      </c>
      <c r="R60" s="10" t="s">
        <v>392</v>
      </c>
      <c r="S60" s="10" t="s">
        <v>10</v>
      </c>
      <c r="T60" s="10">
        <f>106-55</f>
        <v>51</v>
      </c>
      <c r="U60" s="10" t="s">
        <v>388</v>
      </c>
      <c r="V60" s="10" t="s">
        <v>14</v>
      </c>
      <c r="W60" s="10">
        <f>106-53</f>
        <v>53</v>
      </c>
      <c r="X60" s="10" t="s">
        <v>393</v>
      </c>
      <c r="Y60" s="10" t="s">
        <v>10</v>
      </c>
      <c r="Z60" s="10">
        <f>106-50</f>
        <v>56</v>
      </c>
      <c r="AA60" s="10" t="s">
        <v>394</v>
      </c>
      <c r="AB60" s="10" t="s">
        <v>14</v>
      </c>
      <c r="AC60" s="10">
        <f>106-44</f>
        <v>62</v>
      </c>
      <c r="AD60" s="10" t="s">
        <v>395</v>
      </c>
      <c r="AE60" s="10" t="s">
        <v>14</v>
      </c>
      <c r="AF60" s="13">
        <f>106-40</f>
        <v>66</v>
      </c>
    </row>
    <row r="61" spans="1:36" s="109" customFormat="1" ht="10.5" customHeight="1" thickBot="1">
      <c r="A61" s="6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3"/>
      <c r="AJ61" s="111"/>
    </row>
    <row r="62" spans="1:36" s="109" customFormat="1" ht="21" customHeight="1">
      <c r="A62" s="6">
        <v>42</v>
      </c>
      <c r="B62" s="10" t="s">
        <v>396</v>
      </c>
      <c r="C62" s="10"/>
      <c r="D62" s="10"/>
      <c r="E62" s="10" t="s">
        <v>397</v>
      </c>
      <c r="F62" s="10" t="s">
        <v>77</v>
      </c>
      <c r="G62" s="10" t="s">
        <v>398</v>
      </c>
      <c r="H62" s="10" t="s">
        <v>22</v>
      </c>
      <c r="I62" s="10" t="s">
        <v>399</v>
      </c>
      <c r="J62" s="10" t="s">
        <v>10</v>
      </c>
      <c r="K62" s="10">
        <v>56</v>
      </c>
      <c r="L62" s="10" t="s">
        <v>400</v>
      </c>
      <c r="M62" s="10" t="s">
        <v>10</v>
      </c>
      <c r="N62" s="10">
        <v>57</v>
      </c>
      <c r="O62" s="10" t="s">
        <v>401</v>
      </c>
      <c r="P62" s="10" t="s">
        <v>10</v>
      </c>
      <c r="Q62" s="10">
        <v>51</v>
      </c>
      <c r="R62" s="10" t="s">
        <v>402</v>
      </c>
      <c r="S62" s="10" t="s">
        <v>16</v>
      </c>
      <c r="T62" s="10">
        <v>50</v>
      </c>
      <c r="U62" s="10" t="s">
        <v>403</v>
      </c>
      <c r="V62" s="10" t="s">
        <v>10</v>
      </c>
      <c r="W62" s="10">
        <v>59</v>
      </c>
      <c r="X62" s="10" t="s">
        <v>404</v>
      </c>
      <c r="Y62" s="10" t="s">
        <v>10</v>
      </c>
      <c r="Z62" s="10">
        <v>49</v>
      </c>
      <c r="AA62" s="10" t="s">
        <v>405</v>
      </c>
      <c r="AB62" s="10" t="s">
        <v>14</v>
      </c>
      <c r="AC62" s="10">
        <v>57</v>
      </c>
      <c r="AD62" s="10"/>
      <c r="AE62" s="10"/>
      <c r="AF62" s="13"/>
      <c r="AJ62" s="12"/>
    </row>
    <row r="63" spans="1:36" s="109" customFormat="1" ht="21" customHeight="1">
      <c r="A63" s="6">
        <v>43</v>
      </c>
      <c r="B63" s="10" t="s">
        <v>406</v>
      </c>
      <c r="C63" s="10"/>
      <c r="D63" s="10"/>
      <c r="E63" s="10" t="s">
        <v>407</v>
      </c>
      <c r="F63" s="10" t="s">
        <v>10</v>
      </c>
      <c r="G63" s="10" t="s">
        <v>408</v>
      </c>
      <c r="H63" s="10" t="s">
        <v>14</v>
      </c>
      <c r="I63" s="10" t="s">
        <v>409</v>
      </c>
      <c r="J63" s="10" t="s">
        <v>14</v>
      </c>
      <c r="K63" s="10">
        <f>106-61</f>
        <v>45</v>
      </c>
      <c r="L63" s="10" t="s">
        <v>410</v>
      </c>
      <c r="M63" s="10" t="s">
        <v>10</v>
      </c>
      <c r="N63" s="10">
        <f>106-55</f>
        <v>51</v>
      </c>
      <c r="O63" s="10" t="s">
        <v>411</v>
      </c>
      <c r="P63" s="10" t="s">
        <v>10</v>
      </c>
      <c r="Q63" s="10">
        <f>106-55</f>
        <v>51</v>
      </c>
      <c r="R63" s="10" t="s">
        <v>412</v>
      </c>
      <c r="S63" s="10" t="s">
        <v>14</v>
      </c>
      <c r="T63" s="10">
        <f>106-49</f>
        <v>57</v>
      </c>
      <c r="U63" s="10" t="s">
        <v>413</v>
      </c>
      <c r="V63" s="10" t="s">
        <v>10</v>
      </c>
      <c r="W63" s="10">
        <f>106-50</f>
        <v>56</v>
      </c>
      <c r="X63" s="10" t="s">
        <v>414</v>
      </c>
      <c r="Y63" s="10" t="s">
        <v>14</v>
      </c>
      <c r="Z63" s="10">
        <f>106-45</f>
        <v>61</v>
      </c>
      <c r="AA63" s="10" t="s">
        <v>407</v>
      </c>
      <c r="AB63" s="10" t="s">
        <v>10</v>
      </c>
      <c r="AC63" s="10">
        <f>106-37</f>
        <v>69</v>
      </c>
      <c r="AD63" s="10" t="s">
        <v>408</v>
      </c>
      <c r="AE63" s="10" t="s">
        <v>14</v>
      </c>
      <c r="AF63" s="13">
        <f>106-29</f>
        <v>77</v>
      </c>
      <c r="AJ63" s="110"/>
    </row>
    <row r="64" spans="1:36" s="109" customFormat="1" ht="21" customHeight="1">
      <c r="A64" s="6">
        <v>44</v>
      </c>
      <c r="B64" s="10" t="s">
        <v>415</v>
      </c>
      <c r="C64" s="10"/>
      <c r="D64" s="10"/>
      <c r="E64" s="10" t="s">
        <v>416</v>
      </c>
      <c r="F64" s="10" t="s">
        <v>10</v>
      </c>
      <c r="G64" s="10" t="s">
        <v>417</v>
      </c>
      <c r="H64" s="10" t="s">
        <v>10</v>
      </c>
      <c r="I64" s="10" t="s">
        <v>418</v>
      </c>
      <c r="J64" s="10" t="s">
        <v>10</v>
      </c>
      <c r="K64" s="10">
        <f>106-47</f>
        <v>59</v>
      </c>
      <c r="L64" s="10" t="s">
        <v>419</v>
      </c>
      <c r="M64" s="10" t="s">
        <v>10</v>
      </c>
      <c r="N64" s="10">
        <f>106-43</f>
        <v>63</v>
      </c>
      <c r="O64" s="10" t="s">
        <v>420</v>
      </c>
      <c r="P64" s="10" t="s">
        <v>10</v>
      </c>
      <c r="Q64" s="10">
        <f>106-52</f>
        <v>54</v>
      </c>
      <c r="R64" s="10" t="s">
        <v>421</v>
      </c>
      <c r="S64" s="10" t="s">
        <v>10</v>
      </c>
      <c r="T64" s="10">
        <f>106-58</f>
        <v>48</v>
      </c>
      <c r="U64" s="10" t="s">
        <v>422</v>
      </c>
      <c r="V64" s="10" t="s">
        <v>14</v>
      </c>
      <c r="W64" s="10">
        <f>106-51</f>
        <v>55</v>
      </c>
      <c r="X64" s="10" t="s">
        <v>423</v>
      </c>
      <c r="Y64" s="10" t="s">
        <v>10</v>
      </c>
      <c r="Z64" s="10">
        <f>106-44</f>
        <v>62</v>
      </c>
      <c r="AA64" s="10" t="s">
        <v>424</v>
      </c>
      <c r="AB64" s="10" t="s">
        <v>14</v>
      </c>
      <c r="AC64" s="10">
        <f>106-54</f>
        <v>52</v>
      </c>
      <c r="AD64" s="10" t="s">
        <v>425</v>
      </c>
      <c r="AE64" s="10" t="s">
        <v>14</v>
      </c>
      <c r="AF64" s="13">
        <f>106-49</f>
        <v>57</v>
      </c>
      <c r="AJ64" s="110"/>
    </row>
    <row r="65" spans="1:57" s="109" customFormat="1" ht="21" customHeight="1">
      <c r="A65" s="6">
        <v>45</v>
      </c>
      <c r="B65" s="10" t="s">
        <v>426</v>
      </c>
      <c r="C65" s="10"/>
      <c r="D65" s="10"/>
      <c r="E65" s="10" t="s">
        <v>427</v>
      </c>
      <c r="F65" s="10" t="s">
        <v>10</v>
      </c>
      <c r="G65" s="10" t="s">
        <v>428</v>
      </c>
      <c r="H65" s="10" t="s">
        <v>14</v>
      </c>
      <c r="I65" s="10" t="s">
        <v>429</v>
      </c>
      <c r="J65" s="10" t="s">
        <v>14</v>
      </c>
      <c r="K65" s="10">
        <f>106-59</f>
        <v>47</v>
      </c>
      <c r="L65" s="10" t="s">
        <v>430</v>
      </c>
      <c r="M65" s="10" t="s">
        <v>14</v>
      </c>
      <c r="N65" s="10">
        <f>106-60</f>
        <v>46</v>
      </c>
      <c r="O65" s="10" t="s">
        <v>431</v>
      </c>
      <c r="P65" s="10" t="s">
        <v>14</v>
      </c>
      <c r="Q65" s="10">
        <f>106-40</f>
        <v>66</v>
      </c>
      <c r="R65" s="10" t="s">
        <v>432</v>
      </c>
      <c r="S65" s="10" t="s">
        <v>14</v>
      </c>
      <c r="T65" s="10">
        <f>106-61</f>
        <v>45</v>
      </c>
      <c r="U65" s="10" t="s">
        <v>433</v>
      </c>
      <c r="V65" s="10" t="s">
        <v>16</v>
      </c>
      <c r="W65" s="10">
        <f>106-45</f>
        <v>61</v>
      </c>
      <c r="X65" s="10" t="s">
        <v>434</v>
      </c>
      <c r="Y65" s="10" t="s">
        <v>16</v>
      </c>
      <c r="Z65" s="10">
        <f>106-51</f>
        <v>55</v>
      </c>
      <c r="AA65" s="10" t="s">
        <v>435</v>
      </c>
      <c r="AB65" s="10" t="s">
        <v>10</v>
      </c>
      <c r="AC65" s="10">
        <f>106-53</f>
        <v>53</v>
      </c>
      <c r="AD65" s="10" t="s">
        <v>436</v>
      </c>
      <c r="AE65" s="10" t="s">
        <v>10</v>
      </c>
      <c r="AF65" s="13">
        <f>106-45</f>
        <v>61</v>
      </c>
      <c r="AJ65" s="110"/>
    </row>
    <row r="66" spans="1:57" s="109" customFormat="1" ht="21" customHeight="1">
      <c r="A66" s="6">
        <v>46</v>
      </c>
      <c r="B66" s="10" t="s">
        <v>437</v>
      </c>
      <c r="C66" s="10" t="s">
        <v>151</v>
      </c>
      <c r="D66" s="10"/>
      <c r="E66" s="10" t="s">
        <v>438</v>
      </c>
      <c r="F66" s="10" t="s">
        <v>14</v>
      </c>
      <c r="G66" s="10" t="s">
        <v>439</v>
      </c>
      <c r="H66" s="10" t="s">
        <v>14</v>
      </c>
      <c r="I66" s="10" t="s">
        <v>440</v>
      </c>
      <c r="J66" s="10" t="s">
        <v>10</v>
      </c>
      <c r="K66" s="10">
        <f>106-46</f>
        <v>60</v>
      </c>
      <c r="L66" s="10" t="s">
        <v>441</v>
      </c>
      <c r="M66" s="10" t="s">
        <v>10</v>
      </c>
      <c r="N66" s="10">
        <f>106-41</f>
        <v>65</v>
      </c>
      <c r="O66" s="10" t="s">
        <v>442</v>
      </c>
      <c r="P66" s="10" t="s">
        <v>14</v>
      </c>
      <c r="Q66" s="10">
        <f>106-48</f>
        <v>58</v>
      </c>
      <c r="R66" s="10" t="s">
        <v>443</v>
      </c>
      <c r="S66" s="10" t="s">
        <v>10</v>
      </c>
      <c r="T66" s="10">
        <f>106-45</f>
        <v>61</v>
      </c>
      <c r="U66" s="10" t="s">
        <v>444</v>
      </c>
      <c r="V66" s="10" t="s">
        <v>10</v>
      </c>
      <c r="W66" s="10">
        <f>106-39</f>
        <v>67</v>
      </c>
      <c r="X66" s="10" t="s">
        <v>445</v>
      </c>
      <c r="Y66" s="10" t="s">
        <v>14</v>
      </c>
      <c r="Z66" s="10">
        <f>106-34</f>
        <v>72</v>
      </c>
      <c r="AA66" s="10" t="s">
        <v>446</v>
      </c>
      <c r="AB66" s="10" t="s">
        <v>14</v>
      </c>
      <c r="AC66" s="10">
        <f>106-48</f>
        <v>58</v>
      </c>
      <c r="AD66" s="10" t="s">
        <v>447</v>
      </c>
      <c r="AE66" s="10" t="s">
        <v>14</v>
      </c>
      <c r="AF66" s="13">
        <f>106-42</f>
        <v>64</v>
      </c>
      <c r="AJ66" s="291"/>
    </row>
    <row r="67" spans="1:57" s="109" customFormat="1" ht="21" customHeight="1">
      <c r="A67" s="6">
        <v>47</v>
      </c>
      <c r="B67" s="10" t="s">
        <v>448</v>
      </c>
      <c r="C67" s="10"/>
      <c r="D67" s="10"/>
      <c r="E67" s="10" t="s">
        <v>449</v>
      </c>
      <c r="F67" s="10" t="s">
        <v>16</v>
      </c>
      <c r="G67" s="10" t="s">
        <v>47</v>
      </c>
      <c r="H67" s="7" t="s">
        <v>14</v>
      </c>
      <c r="I67" s="10" t="s">
        <v>38</v>
      </c>
      <c r="J67" s="10" t="s">
        <v>14</v>
      </c>
      <c r="K67" s="10">
        <f>106-43</f>
        <v>63</v>
      </c>
      <c r="L67" s="10" t="s">
        <v>39</v>
      </c>
      <c r="M67" s="10" t="s">
        <v>10</v>
      </c>
      <c r="N67" s="10">
        <f>106-42</f>
        <v>64</v>
      </c>
      <c r="O67" s="10" t="s">
        <v>176</v>
      </c>
      <c r="P67" s="10" t="s">
        <v>10</v>
      </c>
      <c r="Q67" s="10">
        <f>106-44</f>
        <v>62</v>
      </c>
      <c r="R67" s="10" t="s">
        <v>46</v>
      </c>
      <c r="S67" s="10" t="s">
        <v>14</v>
      </c>
      <c r="T67" s="10">
        <f>106-46</f>
        <v>60</v>
      </c>
      <c r="U67" s="10" t="s">
        <v>450</v>
      </c>
      <c r="V67" s="10" t="s">
        <v>14</v>
      </c>
      <c r="W67" s="10">
        <f>106-44</f>
        <v>62</v>
      </c>
      <c r="X67" s="10" t="s">
        <v>451</v>
      </c>
      <c r="Y67" s="10" t="s">
        <v>14</v>
      </c>
      <c r="Z67" s="10">
        <f>106-56</f>
        <v>50</v>
      </c>
      <c r="AA67" s="10" t="s">
        <v>452</v>
      </c>
      <c r="AB67" s="10" t="s">
        <v>10</v>
      </c>
      <c r="AC67" s="10">
        <f>106-59</f>
        <v>47</v>
      </c>
      <c r="AD67" s="10" t="s">
        <v>47</v>
      </c>
      <c r="AE67" s="10" t="s">
        <v>14</v>
      </c>
      <c r="AF67" s="13">
        <f>106-42</f>
        <v>64</v>
      </c>
      <c r="AJ67" s="292"/>
    </row>
    <row r="68" spans="1:57" s="109" customFormat="1" ht="21" customHeight="1" thickBot="1">
      <c r="A68" s="19">
        <v>48</v>
      </c>
      <c r="B68" s="20" t="s">
        <v>453</v>
      </c>
      <c r="C68" s="20" t="s">
        <v>142</v>
      </c>
      <c r="D68" s="20"/>
      <c r="E68" s="20" t="s">
        <v>454</v>
      </c>
      <c r="F68" s="20" t="s">
        <v>10</v>
      </c>
      <c r="G68" s="20" t="s">
        <v>455</v>
      </c>
      <c r="H68" s="20" t="s">
        <v>10</v>
      </c>
      <c r="I68" s="20" t="s">
        <v>456</v>
      </c>
      <c r="J68" s="20" t="s">
        <v>16</v>
      </c>
      <c r="K68" s="20">
        <f>106-58</f>
        <v>48</v>
      </c>
      <c r="L68" s="20" t="s">
        <v>457</v>
      </c>
      <c r="M68" s="20" t="s">
        <v>14</v>
      </c>
      <c r="N68" s="20">
        <f>106-57</f>
        <v>49</v>
      </c>
      <c r="O68" s="20" t="s">
        <v>458</v>
      </c>
      <c r="P68" s="20" t="s">
        <v>10</v>
      </c>
      <c r="Q68" s="20">
        <f>106-53</f>
        <v>53</v>
      </c>
      <c r="R68" s="20" t="s">
        <v>459</v>
      </c>
      <c r="S68" s="20" t="s">
        <v>14</v>
      </c>
      <c r="T68" s="20">
        <f>106-52</f>
        <v>54</v>
      </c>
      <c r="U68" s="20" t="s">
        <v>460</v>
      </c>
      <c r="V68" s="20" t="s">
        <v>10</v>
      </c>
      <c r="W68" s="20">
        <f>106-50</f>
        <v>56</v>
      </c>
      <c r="X68" s="20" t="s">
        <v>454</v>
      </c>
      <c r="Y68" s="20" t="s">
        <v>10</v>
      </c>
      <c r="Z68" s="20">
        <f>106-46</f>
        <v>60</v>
      </c>
      <c r="AA68" s="20" t="s">
        <v>455</v>
      </c>
      <c r="AB68" s="20" t="s">
        <v>10</v>
      </c>
      <c r="AC68" s="20">
        <f>106-44</f>
        <v>62</v>
      </c>
      <c r="AD68" s="20" t="s">
        <v>461</v>
      </c>
      <c r="AE68" s="20" t="s">
        <v>10</v>
      </c>
      <c r="AF68" s="21">
        <f>106-42</f>
        <v>64</v>
      </c>
      <c r="AJ68" s="292"/>
    </row>
    <row r="69" spans="1:57" ht="21" customHeight="1">
      <c r="AJ69" s="110"/>
      <c r="AK69" s="112"/>
      <c r="AS69" s="112"/>
      <c r="AT69" s="112"/>
      <c r="AU69" s="112"/>
      <c r="AV69" s="112"/>
      <c r="AW69" s="112"/>
      <c r="BE69" s="112"/>
    </row>
    <row r="70" spans="1:57" ht="21" customHeight="1">
      <c r="AJ70" s="110"/>
      <c r="AK70" s="112"/>
      <c r="AS70" s="112"/>
      <c r="AT70" s="112"/>
      <c r="AU70" s="112"/>
      <c r="AV70" s="112"/>
      <c r="AW70" s="112"/>
      <c r="BE70" s="112"/>
    </row>
    <row r="71" spans="1:57" ht="21" customHeight="1">
      <c r="AJ71" s="110"/>
      <c r="AK71" s="112"/>
      <c r="AS71" s="112"/>
      <c r="AT71" s="112"/>
      <c r="AU71" s="112"/>
      <c r="AV71" s="112"/>
      <c r="AW71" s="112"/>
      <c r="BE71" s="112"/>
    </row>
    <row r="72" spans="1:57" ht="21" customHeight="1">
      <c r="AJ72" s="110"/>
      <c r="AK72" s="112"/>
      <c r="AL72" s="112"/>
      <c r="AM72" s="112"/>
      <c r="AN72" s="113"/>
      <c r="AP72" s="112"/>
      <c r="AQ72" s="112"/>
      <c r="AR72" s="112"/>
      <c r="AS72" s="112"/>
      <c r="AT72" s="112"/>
      <c r="AU72" s="112"/>
      <c r="AV72" s="112"/>
      <c r="AW72" s="112"/>
      <c r="BE72" s="112"/>
    </row>
    <row r="73" spans="1:57" ht="21" customHeight="1">
      <c r="AJ73" s="293"/>
      <c r="AK73" s="284"/>
      <c r="AL73" s="284"/>
      <c r="AM73" s="284"/>
      <c r="AN73" s="296"/>
      <c r="AO73" s="284"/>
      <c r="AP73" s="284"/>
      <c r="AQ73" s="284"/>
      <c r="AR73" s="111"/>
      <c r="AS73" s="284"/>
      <c r="AT73" s="284"/>
      <c r="AU73" s="284"/>
      <c r="AV73" s="284"/>
      <c r="AW73" s="14"/>
      <c r="BE73" s="14"/>
    </row>
    <row r="74" spans="1:57" ht="10.5" customHeight="1">
      <c r="AJ74" s="293"/>
      <c r="AK74" s="284"/>
      <c r="AL74" s="284"/>
      <c r="AM74" s="284"/>
      <c r="AN74" s="296"/>
      <c r="AO74" s="284"/>
      <c r="AP74" s="284"/>
      <c r="AQ74" s="284"/>
      <c r="AR74" s="111"/>
      <c r="AS74" s="284"/>
      <c r="AT74" s="284"/>
      <c r="AU74" s="284"/>
      <c r="AV74" s="284"/>
      <c r="AW74" s="17"/>
      <c r="BE74" s="17"/>
    </row>
    <row r="75" spans="1:57" ht="10.5" customHeight="1" thickBot="1">
      <c r="AJ75" s="294"/>
      <c r="AK75" s="295"/>
      <c r="AL75" s="295"/>
      <c r="AM75" s="295"/>
      <c r="AN75" s="297"/>
      <c r="AO75" s="284"/>
      <c r="AP75" s="284"/>
      <c r="AQ75" s="284"/>
      <c r="AR75" s="111"/>
      <c r="AS75" s="284"/>
      <c r="AT75" s="284"/>
      <c r="AU75" s="284"/>
      <c r="AV75" s="284"/>
      <c r="AW75" s="17"/>
      <c r="BE75" s="17"/>
    </row>
    <row r="76" spans="1:57" ht="14.25" customHeight="1">
      <c r="AJ76" s="109"/>
      <c r="AK76" s="22"/>
      <c r="AL76" s="22"/>
      <c r="AM76" s="109"/>
      <c r="AN76" s="109"/>
      <c r="AP76" s="112"/>
      <c r="AQ76" s="16"/>
      <c r="AR76" s="16"/>
      <c r="AS76" s="16"/>
      <c r="AT76" s="16"/>
      <c r="AU76" s="16"/>
      <c r="AV76" s="112"/>
      <c r="AW76" s="17"/>
      <c r="AX76" s="17"/>
      <c r="AY76" s="17"/>
      <c r="AZ76" s="17"/>
      <c r="BA76" s="17"/>
      <c r="BB76" s="17"/>
      <c r="BC76" s="17"/>
      <c r="BD76" s="17"/>
      <c r="BE76" s="17"/>
    </row>
    <row r="77" spans="1:57" ht="21" customHeight="1">
      <c r="AJ77" s="285"/>
      <c r="AK77" s="284"/>
      <c r="AL77" s="285"/>
      <c r="AM77" s="285"/>
      <c r="AN77" s="285"/>
      <c r="AP77" s="109"/>
      <c r="AQ77" s="286"/>
      <c r="AR77" s="286"/>
      <c r="AS77" s="286"/>
      <c r="AT77" s="286"/>
      <c r="AU77" s="286"/>
      <c r="AV77" s="109"/>
      <c r="AW77" s="17"/>
      <c r="BE77" s="17"/>
    </row>
    <row r="78" spans="1:57" ht="21" customHeight="1">
      <c r="AJ78" s="285"/>
      <c r="AK78" s="285"/>
      <c r="AL78" s="285"/>
      <c r="AM78" s="285"/>
      <c r="AN78" s="285"/>
      <c r="AP78" s="109"/>
      <c r="AQ78" s="109"/>
      <c r="AR78" s="109"/>
      <c r="AS78" s="109"/>
      <c r="AT78" s="109"/>
      <c r="AU78" s="109"/>
      <c r="AV78" s="109"/>
      <c r="AW78" s="17"/>
      <c r="BE78" s="17"/>
    </row>
    <row r="79" spans="1:57" ht="21" customHeight="1">
      <c r="AJ79" s="287"/>
      <c r="AK79" s="112"/>
      <c r="AL79" s="112"/>
      <c r="AM79" s="112"/>
      <c r="AN79" s="287"/>
      <c r="AP79" s="109"/>
      <c r="AQ79" s="109"/>
      <c r="AR79" s="109"/>
      <c r="AS79" s="109"/>
      <c r="AT79" s="109"/>
      <c r="AU79" s="109"/>
      <c r="AV79" s="109"/>
      <c r="AW79" s="17"/>
      <c r="BE79" s="17"/>
    </row>
    <row r="80" spans="1:57" ht="21" customHeight="1">
      <c r="AJ80" s="288"/>
      <c r="AK80" s="112"/>
      <c r="AL80" s="112"/>
      <c r="AM80" s="112"/>
      <c r="AN80" s="288"/>
      <c r="AP80" s="109"/>
      <c r="AQ80" s="109"/>
      <c r="AR80" s="109"/>
      <c r="AS80" s="109"/>
      <c r="AT80" s="109"/>
      <c r="AU80" s="109"/>
      <c r="AV80" s="109"/>
      <c r="AW80" s="17"/>
      <c r="BE80" s="17"/>
    </row>
    <row r="81" spans="36:49" ht="21" customHeight="1">
      <c r="AJ81" s="288"/>
      <c r="AK81" s="112"/>
      <c r="AL81" s="112"/>
      <c r="AM81" s="23"/>
      <c r="AN81" s="288"/>
      <c r="AP81" s="289"/>
      <c r="AQ81" s="286"/>
      <c r="AR81" s="109"/>
      <c r="AS81" s="109"/>
      <c r="AT81" s="109"/>
      <c r="AU81" s="289"/>
      <c r="AV81" s="286"/>
    </row>
    <row r="82" spans="36:49" ht="21" customHeight="1">
      <c r="AJ82" s="288"/>
      <c r="AK82" s="112"/>
      <c r="AL82" s="112"/>
      <c r="AM82" s="16"/>
      <c r="AN82" s="288"/>
      <c r="AP82" s="286"/>
      <c r="AQ82" s="286"/>
      <c r="AR82" s="109"/>
      <c r="AS82" s="109"/>
      <c r="AT82" s="109"/>
      <c r="AU82" s="286"/>
      <c r="AV82" s="286"/>
    </row>
    <row r="83" spans="36:49" ht="21" customHeight="1">
      <c r="AJ83" s="288"/>
      <c r="AK83" s="112"/>
      <c r="AL83" s="112"/>
      <c r="AM83" s="16"/>
      <c r="AN83" s="288"/>
      <c r="AP83" s="286"/>
      <c r="AQ83" s="286"/>
      <c r="AR83" s="109"/>
      <c r="AS83" s="109"/>
      <c r="AT83" s="109"/>
      <c r="AU83" s="286"/>
      <c r="AV83" s="286"/>
    </row>
    <row r="84" spans="36:49" ht="21" customHeight="1">
      <c r="AJ84" s="288"/>
      <c r="AK84" s="112"/>
      <c r="AL84" s="112"/>
      <c r="AM84" s="112"/>
      <c r="AN84" s="288"/>
      <c r="AP84" s="109"/>
      <c r="AQ84" s="109"/>
      <c r="AR84" s="109"/>
      <c r="AS84" s="109"/>
      <c r="AT84" s="109"/>
      <c r="AU84" s="109"/>
      <c r="AV84" s="109"/>
    </row>
    <row r="85" spans="36:49" ht="21" customHeight="1">
      <c r="AJ85" s="288"/>
      <c r="AK85" s="112"/>
      <c r="AL85" s="112"/>
      <c r="AM85" s="112"/>
      <c r="AN85" s="288"/>
      <c r="AP85" s="109"/>
      <c r="AQ85" s="109"/>
      <c r="AR85" s="109"/>
      <c r="AS85" s="109"/>
      <c r="AT85" s="109"/>
      <c r="AU85" s="109"/>
      <c r="AV85" s="109"/>
    </row>
    <row r="86" spans="36:49" ht="21" customHeight="1">
      <c r="AJ86" s="288"/>
      <c r="AK86" s="112"/>
      <c r="AL86" s="112"/>
      <c r="AM86" s="112"/>
      <c r="AN86" s="288"/>
      <c r="AP86" s="109"/>
      <c r="AQ86" s="109"/>
      <c r="AR86" s="109"/>
      <c r="AS86" s="109"/>
      <c r="AT86" s="109"/>
      <c r="AU86" s="109"/>
      <c r="AV86" s="109"/>
    </row>
    <row r="87" spans="36:49" ht="21" customHeight="1">
      <c r="AJ87" s="288"/>
      <c r="AK87" s="112"/>
      <c r="AL87" s="112"/>
      <c r="AM87" s="112"/>
      <c r="AN87" s="288"/>
      <c r="AO87" s="11"/>
      <c r="AP87" s="109"/>
      <c r="AQ87" s="109"/>
      <c r="AR87" s="109"/>
      <c r="AS87" s="109"/>
      <c r="AT87" s="109"/>
      <c r="AU87" s="109"/>
      <c r="AV87" s="109"/>
      <c r="AW87" s="22"/>
    </row>
    <row r="88" spans="36:49" ht="21" customHeight="1">
      <c r="AJ88" s="285"/>
      <c r="AK88" s="284"/>
      <c r="AL88" s="285"/>
      <c r="AM88" s="284"/>
      <c r="AN88" s="284"/>
      <c r="AP88" s="284"/>
      <c r="AQ88" s="284"/>
      <c r="AR88" s="111"/>
      <c r="AS88" s="284"/>
      <c r="AT88" s="284"/>
      <c r="AU88" s="284"/>
      <c r="AV88" s="284"/>
    </row>
    <row r="89" spans="36:49" ht="21" customHeight="1">
      <c r="AJ89" s="285"/>
      <c r="AK89" s="285"/>
      <c r="AL89" s="285"/>
      <c r="AM89" s="284"/>
      <c r="AN89" s="284"/>
      <c r="AP89" s="284"/>
      <c r="AQ89" s="284"/>
      <c r="AR89" s="111"/>
      <c r="AS89" s="284"/>
      <c r="AT89" s="284"/>
      <c r="AU89" s="284"/>
      <c r="AV89" s="284"/>
    </row>
    <row r="90" spans="36:49">
      <c r="AP90" s="14"/>
      <c r="AQ90" s="14"/>
      <c r="AR90" s="14"/>
      <c r="AS90" s="24"/>
      <c r="AT90" s="24"/>
      <c r="AU90" s="14"/>
      <c r="AV90" s="14"/>
    </row>
    <row r="91" spans="36:49">
      <c r="AP91" s="14"/>
      <c r="AQ91" s="14"/>
      <c r="AR91" s="14"/>
      <c r="AS91" s="18"/>
      <c r="AT91" s="18"/>
      <c r="AU91" s="111"/>
      <c r="AV91" s="111"/>
    </row>
    <row r="107" spans="1:4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</row>
    <row r="108" spans="1:4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</row>
    <row r="109" spans="1:4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</row>
    <row r="110" spans="1:4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</row>
    <row r="111" spans="1:4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</row>
    <row r="112" spans="1:4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</row>
    <row r="113" spans="1:4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</row>
    <row r="114" spans="1:4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</row>
    <row r="115" spans="1:4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</row>
    <row r="116" spans="1:4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</row>
    <row r="117" spans="1:4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</row>
    <row r="118" spans="1:4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</row>
  </sheetData>
  <mergeCells count="73">
    <mergeCell ref="AJ79:AJ87"/>
    <mergeCell ref="AN79:AN87"/>
    <mergeCell ref="AP81:AQ83"/>
    <mergeCell ref="AU81:AV83"/>
    <mergeCell ref="AJ88:AJ89"/>
    <mergeCell ref="AK88:AL89"/>
    <mergeCell ref="AM88:AN89"/>
    <mergeCell ref="AP88:AQ89"/>
    <mergeCell ref="AS88:AT89"/>
    <mergeCell ref="AU88:AV89"/>
    <mergeCell ref="AU73:AV75"/>
    <mergeCell ref="AJ77:AJ78"/>
    <mergeCell ref="AK77:AL78"/>
    <mergeCell ref="AM77:AN78"/>
    <mergeCell ref="AQ77:AU77"/>
    <mergeCell ref="AM73:AN75"/>
    <mergeCell ref="AJ66:AJ68"/>
    <mergeCell ref="AJ73:AJ75"/>
    <mergeCell ref="AK73:AL75"/>
    <mergeCell ref="AO73:AQ75"/>
    <mergeCell ref="AS73:AT75"/>
    <mergeCell ref="BC43:BD45"/>
    <mergeCell ref="BA23:BC24"/>
    <mergeCell ref="AX23:AZ24"/>
    <mergeCell ref="AJ45:AJ46"/>
    <mergeCell ref="AJ51:AJ53"/>
    <mergeCell ref="AO43:AP45"/>
    <mergeCell ref="AQ43:AR45"/>
    <mergeCell ref="AU43:AV45"/>
    <mergeCell ref="AW43:AX45"/>
    <mergeCell ref="BA43:BB45"/>
    <mergeCell ref="AQ35:AR35"/>
    <mergeCell ref="AQ36:AR36"/>
    <mergeCell ref="AQ37:AR37"/>
    <mergeCell ref="AK16:AL19"/>
    <mergeCell ref="AO16:AP19"/>
    <mergeCell ref="AU23:AW24"/>
    <mergeCell ref="BD23:BF24"/>
    <mergeCell ref="AR14:AS22"/>
    <mergeCell ref="AY14:AZ22"/>
    <mergeCell ref="BA14:BB22"/>
    <mergeCell ref="AJ23:AL24"/>
    <mergeCell ref="AM23:AN27"/>
    <mergeCell ref="AO23:AQ24"/>
    <mergeCell ref="AR23:AT24"/>
    <mergeCell ref="BG23:BI24"/>
    <mergeCell ref="A1:AF1"/>
    <mergeCell ref="AJ1:BI2"/>
    <mergeCell ref="AJ4:BI4"/>
    <mergeCell ref="AJ5:BI5"/>
    <mergeCell ref="AJ6:BI10"/>
    <mergeCell ref="AL12:AO12"/>
    <mergeCell ref="BA12:BC13"/>
    <mergeCell ref="BG12:BI13"/>
    <mergeCell ref="AR12:AT13"/>
    <mergeCell ref="AX12:AZ13"/>
    <mergeCell ref="AU12:AW13"/>
    <mergeCell ref="BD12:BF13"/>
    <mergeCell ref="BH14:BI22"/>
    <mergeCell ref="AS39:AT39"/>
    <mergeCell ref="AS40:AT40"/>
    <mergeCell ref="AS41:AT41"/>
    <mergeCell ref="AY39:AZ39"/>
    <mergeCell ref="AY40:AZ40"/>
    <mergeCell ref="AY41:AZ41"/>
    <mergeCell ref="BA35:BB35"/>
    <mergeCell ref="BA36:BB36"/>
    <mergeCell ref="BA37:BB37"/>
    <mergeCell ref="AU31:AX31"/>
    <mergeCell ref="AU32:AX32"/>
    <mergeCell ref="AU33:AX33"/>
    <mergeCell ref="BC14:BG22"/>
    <mergeCell ref="AT14:AX22"/>
  </mergeCells>
  <phoneticPr fontId="13" type="noConversion"/>
  <printOptions horizontalCentered="1"/>
  <pageMargins left="0.19685039370078741" right="0.19685039370078741" top="0" bottom="0" header="0" footer="0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2:BM49"/>
  <sheetViews>
    <sheetView view="pageBreakPreview" topLeftCell="A23" zoomScale="60" zoomScaleNormal="70" workbookViewId="0">
      <selection activeCell="AJ43" sqref="AJ43"/>
    </sheetView>
  </sheetViews>
  <sheetFormatPr defaultRowHeight="16.5"/>
  <cols>
    <col min="1" max="65" width="3.625" style="131" customWidth="1"/>
    <col min="66" max="16384" width="9" style="131"/>
  </cols>
  <sheetData>
    <row r="22" spans="1:65" ht="29.25" customHeight="1"/>
    <row r="23" spans="1:65" ht="16.5" customHeight="1">
      <c r="A23" s="389" t="s">
        <v>496</v>
      </c>
      <c r="B23" s="389"/>
      <c r="C23" s="389"/>
      <c r="D23" s="389"/>
      <c r="E23" s="389"/>
      <c r="F23" s="389"/>
      <c r="G23" s="389"/>
      <c r="H23" s="389"/>
      <c r="I23" s="389"/>
      <c r="J23" s="389"/>
      <c r="K23" s="389"/>
      <c r="AG23" s="389" t="s">
        <v>494</v>
      </c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4" t="s">
        <v>545</v>
      </c>
      <c r="AS23" s="384"/>
      <c r="AT23" s="384"/>
      <c r="AU23" s="384"/>
      <c r="AV23" s="384"/>
      <c r="AW23" s="384"/>
      <c r="AX23" s="377" t="s">
        <v>621</v>
      </c>
      <c r="AY23" s="377"/>
      <c r="AZ23" s="377"/>
      <c r="BA23" s="377"/>
      <c r="BB23" s="377"/>
      <c r="BC23" s="377"/>
      <c r="BD23" s="377"/>
      <c r="BE23" s="385" t="s">
        <v>548</v>
      </c>
      <c r="BF23" s="385"/>
      <c r="BG23" s="385"/>
      <c r="BH23" s="385"/>
      <c r="BI23" s="385"/>
      <c r="BJ23" s="385"/>
    </row>
    <row r="24" spans="1:65" ht="16.5" customHeight="1" thickBot="1">
      <c r="A24" s="389"/>
      <c r="B24" s="389"/>
      <c r="C24" s="389"/>
      <c r="D24" s="389"/>
      <c r="E24" s="389"/>
      <c r="F24" s="389"/>
      <c r="G24" s="389"/>
      <c r="H24" s="389"/>
      <c r="I24" s="389"/>
      <c r="J24" s="389"/>
      <c r="K24" s="389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4"/>
      <c r="AS24" s="384"/>
      <c r="AT24" s="384"/>
      <c r="AU24" s="384"/>
      <c r="AV24" s="384"/>
      <c r="AW24" s="384"/>
      <c r="AX24" s="378"/>
      <c r="AY24" s="378"/>
      <c r="AZ24" s="378"/>
      <c r="BA24" s="378"/>
      <c r="BB24" s="378"/>
      <c r="BC24" s="378"/>
      <c r="BD24" s="378"/>
      <c r="BE24" s="385"/>
      <c r="BF24" s="385"/>
      <c r="BG24" s="385"/>
      <c r="BH24" s="385"/>
      <c r="BI24" s="385"/>
      <c r="BJ24" s="385"/>
      <c r="BK24" s="132"/>
      <c r="BL24" s="132"/>
      <c r="BM24" s="132"/>
    </row>
    <row r="25" spans="1:65" ht="16.5" customHeight="1">
      <c r="A25" s="389"/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186"/>
      <c r="AS25" s="379" t="s">
        <v>626</v>
      </c>
      <c r="AT25" s="380"/>
      <c r="AU25" s="381"/>
      <c r="AV25" s="430"/>
      <c r="AW25" s="431"/>
      <c r="AX25" s="431"/>
      <c r="AY25" s="431"/>
      <c r="AZ25" s="431"/>
      <c r="BA25" s="431"/>
      <c r="BB25" s="431"/>
      <c r="BC25" s="431"/>
      <c r="BD25" s="431"/>
      <c r="BE25" s="431"/>
      <c r="BF25" s="432"/>
      <c r="BG25" s="382" t="s">
        <v>627</v>
      </c>
      <c r="BH25" s="380"/>
      <c r="BI25" s="380"/>
      <c r="BJ25" s="186"/>
      <c r="BK25" s="132"/>
      <c r="BL25" s="132"/>
      <c r="BM25" s="132"/>
    </row>
    <row r="26" spans="1:65" ht="18.75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4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2"/>
      <c r="AI26" s="171"/>
      <c r="AJ26" s="171"/>
      <c r="AK26" s="171"/>
      <c r="AL26" s="171"/>
      <c r="AM26" s="171"/>
      <c r="AN26" s="171"/>
      <c r="AO26" s="171"/>
      <c r="AP26" s="171"/>
      <c r="AQ26" s="171"/>
      <c r="AR26" s="187"/>
      <c r="AS26" s="380"/>
      <c r="AT26" s="380"/>
      <c r="AU26" s="381"/>
      <c r="AV26" s="433"/>
      <c r="AW26" s="434"/>
      <c r="AX26" s="434"/>
      <c r="AY26" s="434"/>
      <c r="AZ26" s="434"/>
      <c r="BA26" s="434"/>
      <c r="BB26" s="434"/>
      <c r="BC26" s="434"/>
      <c r="BD26" s="434"/>
      <c r="BE26" s="434"/>
      <c r="BF26" s="435"/>
      <c r="BG26" s="383"/>
      <c r="BH26" s="380"/>
      <c r="BI26" s="380"/>
      <c r="BJ26" s="187"/>
      <c r="BK26" s="171"/>
      <c r="BL26" s="171"/>
      <c r="BM26" s="171"/>
    </row>
    <row r="27" spans="1:65" ht="28.5" customHeight="1" thickBot="1">
      <c r="A27" s="132"/>
      <c r="B27" s="133"/>
      <c r="C27" s="133"/>
      <c r="D27" s="133"/>
      <c r="E27" s="133"/>
      <c r="F27" s="133"/>
      <c r="G27" s="133"/>
      <c r="H27" s="133"/>
      <c r="I27" s="135"/>
      <c r="J27" s="136"/>
      <c r="K27" s="137"/>
      <c r="L27" s="137"/>
      <c r="M27" s="137"/>
      <c r="N27" s="137"/>
      <c r="O27" s="137"/>
      <c r="P27" s="137"/>
      <c r="Q27" s="137"/>
      <c r="R27" s="134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3"/>
      <c r="AD27" s="133"/>
      <c r="AE27" s="133"/>
      <c r="AF27" s="133"/>
      <c r="AG27" s="133"/>
      <c r="AH27" s="132"/>
      <c r="AI27" s="171"/>
      <c r="AJ27" s="171"/>
      <c r="AK27" s="171"/>
      <c r="AL27" s="171"/>
      <c r="AM27" s="171"/>
      <c r="AN27" s="171"/>
      <c r="AO27" s="171"/>
      <c r="AP27" s="136"/>
      <c r="AQ27" s="136"/>
      <c r="AR27" s="187"/>
      <c r="AS27" s="380"/>
      <c r="AT27" s="380"/>
      <c r="AU27" s="381"/>
      <c r="AV27" s="433"/>
      <c r="AW27" s="434"/>
      <c r="AX27" s="434"/>
      <c r="AY27" s="434"/>
      <c r="AZ27" s="434"/>
      <c r="BA27" s="434"/>
      <c r="BB27" s="434"/>
      <c r="BC27" s="434"/>
      <c r="BD27" s="434"/>
      <c r="BE27" s="434"/>
      <c r="BF27" s="435"/>
      <c r="BG27" s="383"/>
      <c r="BH27" s="380"/>
      <c r="BI27" s="380"/>
      <c r="BJ27" s="187"/>
      <c r="BK27" s="171"/>
      <c r="BL27" s="171"/>
      <c r="BM27" s="171"/>
    </row>
    <row r="28" spans="1:65" ht="28.5" customHeight="1">
      <c r="A28" s="132"/>
      <c r="B28" s="138"/>
      <c r="C28" s="138"/>
      <c r="D28" s="138"/>
      <c r="E28" s="138"/>
      <c r="F28" s="138"/>
      <c r="G28" s="138"/>
      <c r="H28" s="138"/>
      <c r="I28" s="139"/>
      <c r="J28" s="140"/>
      <c r="K28" s="141"/>
      <c r="L28" s="141"/>
      <c r="M28" s="141"/>
      <c r="N28" s="141"/>
      <c r="O28" s="141"/>
      <c r="P28" s="141"/>
      <c r="Q28" s="387" t="s">
        <v>473</v>
      </c>
      <c r="R28" s="387"/>
      <c r="S28" s="387"/>
      <c r="T28" s="387"/>
      <c r="U28" s="141"/>
      <c r="V28" s="141"/>
      <c r="W28" s="141"/>
      <c r="X28" s="141"/>
      <c r="Y28" s="141"/>
      <c r="Z28" s="141"/>
      <c r="AA28" s="141"/>
      <c r="AB28" s="142"/>
      <c r="AC28" s="138"/>
      <c r="AD28" s="138"/>
      <c r="AE28" s="138"/>
      <c r="AF28" s="138"/>
      <c r="AG28" s="138"/>
      <c r="AH28" s="143"/>
      <c r="AI28" s="159"/>
      <c r="AJ28" s="159"/>
      <c r="AK28" s="159"/>
      <c r="AL28" s="159"/>
      <c r="AM28" s="159"/>
      <c r="AN28" s="159"/>
      <c r="AO28" s="159"/>
      <c r="AP28" s="139"/>
      <c r="AQ28" s="139"/>
      <c r="AR28" s="187"/>
      <c r="AS28" s="380"/>
      <c r="AT28" s="380"/>
      <c r="AU28" s="381"/>
      <c r="AV28" s="433"/>
      <c r="AW28" s="434"/>
      <c r="AX28" s="434"/>
      <c r="AY28" s="434"/>
      <c r="AZ28" s="434"/>
      <c r="BA28" s="434"/>
      <c r="BB28" s="434"/>
      <c r="BC28" s="434"/>
      <c r="BD28" s="434"/>
      <c r="BE28" s="434"/>
      <c r="BF28" s="435"/>
      <c r="BG28" s="383"/>
      <c r="BH28" s="380"/>
      <c r="BI28" s="380"/>
      <c r="BJ28" s="187"/>
      <c r="BK28" s="159"/>
      <c r="BL28" s="159"/>
      <c r="BM28" s="171"/>
    </row>
    <row r="29" spans="1:65" ht="20.25" customHeight="1">
      <c r="A29" s="132"/>
      <c r="B29" s="138"/>
      <c r="C29" s="138"/>
      <c r="D29" s="138"/>
      <c r="E29" s="138"/>
      <c r="F29" s="138"/>
      <c r="G29" s="138"/>
      <c r="H29" s="138"/>
      <c r="I29" s="139"/>
      <c r="J29" s="144"/>
      <c r="K29" s="145"/>
      <c r="L29" s="145"/>
      <c r="M29" s="145"/>
      <c r="N29" s="145"/>
      <c r="O29" s="145"/>
      <c r="P29" s="388"/>
      <c r="Q29" s="388"/>
      <c r="R29" s="388"/>
      <c r="S29" s="388"/>
      <c r="T29" s="388"/>
      <c r="U29" s="388"/>
      <c r="V29" s="145"/>
      <c r="W29" s="145"/>
      <c r="X29" s="145"/>
      <c r="Y29" s="145"/>
      <c r="Z29" s="145"/>
      <c r="AA29" s="145"/>
      <c r="AB29" s="146"/>
      <c r="AC29" s="138"/>
      <c r="AD29" s="138"/>
      <c r="AE29" s="138"/>
      <c r="AF29" s="138"/>
      <c r="AG29" s="138"/>
      <c r="AH29" s="143"/>
      <c r="AI29" s="159"/>
      <c r="AJ29" s="159"/>
      <c r="AK29" s="159"/>
      <c r="AL29" s="159"/>
      <c r="AM29" s="159"/>
      <c r="AN29" s="159"/>
      <c r="AO29" s="159"/>
      <c r="AP29" s="139"/>
      <c r="AQ29" s="139"/>
      <c r="AR29" s="187"/>
      <c r="AS29" s="380"/>
      <c r="AT29" s="380"/>
      <c r="AU29" s="381"/>
      <c r="AV29" s="433"/>
      <c r="AW29" s="434"/>
      <c r="AX29" s="434"/>
      <c r="AY29" s="434"/>
      <c r="AZ29" s="434"/>
      <c r="BA29" s="434"/>
      <c r="BB29" s="434"/>
      <c r="BC29" s="434"/>
      <c r="BD29" s="434"/>
      <c r="BE29" s="434"/>
      <c r="BF29" s="435"/>
      <c r="BG29" s="383"/>
      <c r="BH29" s="380"/>
      <c r="BI29" s="380"/>
      <c r="BJ29" s="187"/>
      <c r="BK29" s="159"/>
      <c r="BL29" s="159"/>
      <c r="BM29" s="171"/>
    </row>
    <row r="30" spans="1:65" ht="19.5" customHeight="1" thickBot="1">
      <c r="A30" s="132"/>
      <c r="B30" s="145"/>
      <c r="C30" s="145"/>
      <c r="D30" s="145"/>
      <c r="E30" s="145"/>
      <c r="F30" s="145"/>
      <c r="G30" s="145"/>
      <c r="H30" s="392"/>
      <c r="I30" s="395"/>
      <c r="J30" s="147"/>
      <c r="K30" s="148"/>
      <c r="L30" s="148"/>
      <c r="M30" s="148"/>
      <c r="N30" s="148"/>
      <c r="O30" s="148"/>
      <c r="P30" s="148"/>
      <c r="Q30" s="148"/>
      <c r="R30" s="396"/>
      <c r="S30" s="396"/>
      <c r="T30" s="149"/>
      <c r="U30" s="148"/>
      <c r="V30" s="148"/>
      <c r="W30" s="148"/>
      <c r="X30" s="148"/>
      <c r="Y30" s="148"/>
      <c r="Z30" s="148"/>
      <c r="AA30" s="148"/>
      <c r="AB30" s="150"/>
      <c r="AC30" s="392"/>
      <c r="AD30" s="397"/>
      <c r="AE30" s="138"/>
      <c r="AF30" s="138"/>
      <c r="AG30" s="138"/>
      <c r="AH30" s="143"/>
      <c r="AI30" s="159"/>
      <c r="AJ30" s="159"/>
      <c r="AK30" s="159"/>
      <c r="AL30" s="159"/>
      <c r="AM30" s="159"/>
      <c r="AN30" s="159"/>
      <c r="AO30" s="159"/>
      <c r="AP30" s="170"/>
      <c r="AQ30" s="159"/>
      <c r="AR30" s="187"/>
      <c r="AS30" s="380"/>
      <c r="AT30" s="380"/>
      <c r="AU30" s="381"/>
      <c r="AV30" s="433"/>
      <c r="AW30" s="434"/>
      <c r="AX30" s="434"/>
      <c r="AY30" s="434"/>
      <c r="AZ30" s="434"/>
      <c r="BA30" s="434"/>
      <c r="BB30" s="434"/>
      <c r="BC30" s="434"/>
      <c r="BD30" s="434"/>
      <c r="BE30" s="434"/>
      <c r="BF30" s="435"/>
      <c r="BG30" s="383"/>
      <c r="BH30" s="380"/>
      <c r="BI30" s="380"/>
      <c r="BJ30" s="187"/>
      <c r="BK30" s="159"/>
      <c r="BL30" s="159"/>
      <c r="BM30" s="171"/>
    </row>
    <row r="31" spans="1:65" ht="18.75" customHeight="1">
      <c r="A31" s="132"/>
      <c r="B31" s="145"/>
      <c r="C31" s="145"/>
      <c r="D31" s="145"/>
      <c r="E31" s="145"/>
      <c r="F31" s="145"/>
      <c r="G31" s="145"/>
      <c r="H31" s="390"/>
      <c r="I31" s="391"/>
      <c r="J31" s="145"/>
      <c r="K31" s="145"/>
      <c r="L31" s="145"/>
      <c r="M31" s="145"/>
      <c r="N31" s="145"/>
      <c r="O31" s="145"/>
      <c r="P31" s="145"/>
      <c r="Q31" s="145"/>
      <c r="R31" s="392"/>
      <c r="S31" s="392"/>
      <c r="T31" s="138"/>
      <c r="U31" s="138"/>
      <c r="V31" s="138"/>
      <c r="W31" s="138"/>
      <c r="X31" s="138"/>
      <c r="Y31" s="138"/>
      <c r="Z31" s="138"/>
      <c r="AA31" s="138"/>
      <c r="AB31" s="151"/>
      <c r="AC31" s="393"/>
      <c r="AD31" s="394"/>
      <c r="AE31" s="138"/>
      <c r="AF31" s="138"/>
      <c r="AG31" s="138"/>
      <c r="AH31" s="143"/>
      <c r="AI31" s="159"/>
      <c r="AJ31" s="159"/>
      <c r="AK31" s="159"/>
      <c r="AL31" s="159"/>
      <c r="AM31" s="159"/>
      <c r="AN31" s="159"/>
      <c r="AO31" s="159"/>
      <c r="AP31" s="170"/>
      <c r="AQ31" s="159"/>
      <c r="AR31" s="187"/>
      <c r="AS31" s="380"/>
      <c r="AT31" s="380"/>
      <c r="AU31" s="381"/>
      <c r="AV31" s="433"/>
      <c r="AW31" s="434"/>
      <c r="AX31" s="434"/>
      <c r="AY31" s="434"/>
      <c r="AZ31" s="434"/>
      <c r="BA31" s="434"/>
      <c r="BB31" s="434"/>
      <c r="BC31" s="434"/>
      <c r="BD31" s="434"/>
      <c r="BE31" s="434"/>
      <c r="BF31" s="435"/>
      <c r="BG31" s="383"/>
      <c r="BH31" s="380"/>
      <c r="BI31" s="380"/>
      <c r="BJ31" s="187"/>
      <c r="BK31" s="159"/>
      <c r="BL31" s="159"/>
      <c r="BM31" s="171"/>
    </row>
    <row r="32" spans="1:65" ht="21" customHeight="1" thickBot="1">
      <c r="A32" s="132"/>
      <c r="B32" s="145"/>
      <c r="C32" s="145"/>
      <c r="D32" s="145"/>
      <c r="E32" s="145"/>
      <c r="F32" s="139"/>
      <c r="G32" s="152"/>
      <c r="H32" s="153"/>
      <c r="I32" s="146"/>
      <c r="J32" s="145"/>
      <c r="K32" s="145"/>
      <c r="L32" s="145"/>
      <c r="M32" s="145"/>
      <c r="N32" s="145"/>
      <c r="O32" s="145"/>
      <c r="P32" s="145"/>
      <c r="Q32" s="398" t="s">
        <v>474</v>
      </c>
      <c r="R32" s="398"/>
      <c r="S32" s="398"/>
      <c r="T32" s="398"/>
      <c r="U32" s="138"/>
      <c r="V32" s="138"/>
      <c r="W32" s="138"/>
      <c r="X32" s="138"/>
      <c r="Y32" s="138"/>
      <c r="Z32" s="138"/>
      <c r="AA32" s="138"/>
      <c r="AB32" s="151"/>
      <c r="AC32" s="138"/>
      <c r="AD32" s="138"/>
      <c r="AE32" s="138"/>
      <c r="AF32" s="138"/>
      <c r="AG32" s="138"/>
      <c r="AH32" s="143"/>
      <c r="AI32" s="159"/>
      <c r="AJ32" s="159"/>
      <c r="AK32" s="159"/>
      <c r="AL32" s="159"/>
      <c r="AM32" s="139"/>
      <c r="AN32" s="152"/>
      <c r="AO32" s="153"/>
      <c r="AP32" s="159"/>
      <c r="AQ32" s="159"/>
      <c r="AR32" s="187"/>
      <c r="AS32" s="380"/>
      <c r="AT32" s="380"/>
      <c r="AU32" s="381"/>
      <c r="AV32" s="436"/>
      <c r="AW32" s="437"/>
      <c r="AX32" s="437"/>
      <c r="AY32" s="437"/>
      <c r="AZ32" s="437"/>
      <c r="BA32" s="437"/>
      <c r="BB32" s="437"/>
      <c r="BC32" s="437"/>
      <c r="BD32" s="437"/>
      <c r="BE32" s="437"/>
      <c r="BF32" s="438"/>
      <c r="BG32" s="383"/>
      <c r="BH32" s="380"/>
      <c r="BI32" s="380"/>
      <c r="BJ32" s="187"/>
      <c r="BK32" s="159"/>
      <c r="BL32" s="159"/>
      <c r="BM32" s="171"/>
    </row>
    <row r="33" spans="1:65" ht="19.5" customHeight="1" thickBot="1">
      <c r="A33" s="132"/>
      <c r="B33" s="145"/>
      <c r="C33" s="145"/>
      <c r="D33" s="138"/>
      <c r="E33" s="138"/>
      <c r="F33" s="154"/>
      <c r="G33" s="154"/>
      <c r="H33" s="154"/>
      <c r="I33" s="155"/>
      <c r="J33" s="154"/>
      <c r="K33" s="154"/>
      <c r="L33" s="154"/>
      <c r="M33" s="154"/>
      <c r="N33" s="138"/>
      <c r="O33" s="138"/>
      <c r="P33" s="145"/>
      <c r="Q33" s="145"/>
      <c r="R33" s="138"/>
      <c r="S33" s="138"/>
      <c r="T33" s="138"/>
      <c r="U33" s="138"/>
      <c r="V33" s="138"/>
      <c r="W33" s="138"/>
      <c r="X33" s="138"/>
      <c r="Y33" s="148"/>
      <c r="Z33" s="148"/>
      <c r="AA33" s="148"/>
      <c r="AB33" s="156"/>
      <c r="AC33" s="148"/>
      <c r="AD33" s="148"/>
      <c r="AE33" s="148"/>
      <c r="AF33" s="138"/>
      <c r="AG33" s="138"/>
      <c r="AH33" s="143"/>
      <c r="AI33" s="159"/>
      <c r="AJ33" s="159"/>
      <c r="AK33" s="159"/>
      <c r="AL33" s="159"/>
      <c r="AM33" s="159"/>
      <c r="AN33" s="159"/>
      <c r="AO33" s="159"/>
      <c r="AP33" s="159"/>
      <c r="AQ33" s="159"/>
      <c r="AR33" s="386" t="s">
        <v>549</v>
      </c>
      <c r="AS33" s="386"/>
      <c r="AT33" s="386"/>
      <c r="AU33" s="386"/>
      <c r="AV33" s="386"/>
      <c r="AW33" s="386"/>
      <c r="AX33" s="375" t="s">
        <v>622</v>
      </c>
      <c r="AY33" s="375"/>
      <c r="AZ33" s="375"/>
      <c r="BA33" s="375"/>
      <c r="BB33" s="375"/>
      <c r="BC33" s="375"/>
      <c r="BD33" s="375"/>
      <c r="BE33" s="386" t="s">
        <v>547</v>
      </c>
      <c r="BF33" s="386"/>
      <c r="BG33" s="386"/>
      <c r="BH33" s="386"/>
      <c r="BI33" s="386"/>
      <c r="BJ33" s="386"/>
      <c r="BK33" s="159"/>
      <c r="BL33" s="159"/>
      <c r="BM33" s="171"/>
    </row>
    <row r="34" spans="1:65" ht="18.75" customHeight="1">
      <c r="A34" s="132"/>
      <c r="B34" s="145"/>
      <c r="C34" s="145"/>
      <c r="D34" s="390"/>
      <c r="E34" s="399"/>
      <c r="F34" s="145"/>
      <c r="G34" s="145"/>
      <c r="H34" s="145"/>
      <c r="I34" s="392"/>
      <c r="J34" s="392"/>
      <c r="K34" s="145"/>
      <c r="L34" s="145"/>
      <c r="M34" s="146"/>
      <c r="N34" s="400"/>
      <c r="O34" s="401"/>
      <c r="P34" s="145"/>
      <c r="Q34" s="145"/>
      <c r="R34" s="138"/>
      <c r="S34" s="138"/>
      <c r="T34" s="138"/>
      <c r="U34" s="138"/>
      <c r="V34" s="138"/>
      <c r="W34" s="402"/>
      <c r="X34" s="403"/>
      <c r="Y34" s="138"/>
      <c r="Z34" s="138"/>
      <c r="AA34" s="138"/>
      <c r="AB34" s="404"/>
      <c r="AC34" s="404"/>
      <c r="AD34" s="138"/>
      <c r="AE34" s="157"/>
      <c r="AF34" s="158"/>
      <c r="AG34" s="159"/>
      <c r="AH34" s="143"/>
      <c r="AI34" s="159"/>
      <c r="AJ34" s="159"/>
      <c r="AK34" s="159"/>
      <c r="AL34" s="170"/>
      <c r="AM34" s="159"/>
      <c r="AN34" s="159"/>
      <c r="AO34" s="159"/>
      <c r="AP34" s="159"/>
      <c r="AQ34" s="159"/>
      <c r="AR34" s="386"/>
      <c r="AS34" s="386"/>
      <c r="AT34" s="386"/>
      <c r="AU34" s="386"/>
      <c r="AV34" s="386"/>
      <c r="AW34" s="386"/>
      <c r="AX34" s="376"/>
      <c r="AY34" s="376"/>
      <c r="AZ34" s="376"/>
      <c r="BA34" s="376"/>
      <c r="BB34" s="376"/>
      <c r="BC34" s="376"/>
      <c r="BD34" s="376"/>
      <c r="BE34" s="386"/>
      <c r="BF34" s="386"/>
      <c r="BG34" s="386"/>
      <c r="BH34" s="386"/>
      <c r="BI34" s="386"/>
      <c r="BJ34" s="386"/>
      <c r="BK34" s="159"/>
      <c r="BL34" s="159"/>
      <c r="BM34" s="171"/>
    </row>
    <row r="35" spans="1:65" ht="18.75" customHeight="1">
      <c r="A35" s="132"/>
      <c r="B35" s="145"/>
      <c r="C35" s="145"/>
      <c r="D35" s="145"/>
      <c r="E35" s="146"/>
      <c r="F35" s="145"/>
      <c r="G35" s="145"/>
      <c r="H35" s="145"/>
      <c r="I35" s="392" t="s">
        <v>475</v>
      </c>
      <c r="J35" s="392"/>
      <c r="K35" s="145"/>
      <c r="L35" s="145"/>
      <c r="M35" s="146"/>
      <c r="N35" s="145"/>
      <c r="O35" s="145"/>
      <c r="P35" s="145"/>
      <c r="Q35" s="145"/>
      <c r="R35" s="138"/>
      <c r="S35" s="138"/>
      <c r="T35" s="138"/>
      <c r="U35" s="138"/>
      <c r="V35" s="138"/>
      <c r="W35" s="138"/>
      <c r="X35" s="151"/>
      <c r="Y35" s="138"/>
      <c r="Z35" s="138"/>
      <c r="AA35" s="138"/>
      <c r="AB35" s="397" t="s">
        <v>476</v>
      </c>
      <c r="AC35" s="397"/>
      <c r="AD35" s="138"/>
      <c r="AE35" s="151"/>
      <c r="AF35" s="138"/>
      <c r="AG35" s="138"/>
      <c r="AH35" s="143"/>
      <c r="AI35" s="159"/>
      <c r="AJ35" s="159"/>
      <c r="AK35" s="159"/>
      <c r="AL35" s="159"/>
      <c r="AM35" s="159"/>
      <c r="AN35" s="159"/>
      <c r="AO35" s="159"/>
      <c r="AP35" s="159"/>
      <c r="AQ35" s="159"/>
      <c r="AR35" s="187"/>
      <c r="AS35" s="187"/>
      <c r="AT35" s="187"/>
      <c r="AU35" s="187"/>
      <c r="AV35" s="185"/>
      <c r="AW35" s="185"/>
      <c r="AX35" s="369" t="s">
        <v>543</v>
      </c>
      <c r="AY35" s="369"/>
      <c r="AZ35" s="369"/>
      <c r="BA35" s="369"/>
      <c r="BB35" s="369"/>
      <c r="BC35" s="369"/>
      <c r="BD35" s="369"/>
      <c r="BE35" s="185"/>
      <c r="BF35" s="185"/>
      <c r="BG35" s="187"/>
      <c r="BH35" s="187"/>
      <c r="BI35" s="187"/>
      <c r="BJ35" s="187"/>
      <c r="BK35" s="159"/>
      <c r="BL35" s="159"/>
      <c r="BM35" s="171"/>
    </row>
    <row r="36" spans="1:65" ht="18.75" customHeight="1">
      <c r="A36" s="132"/>
      <c r="B36" s="145"/>
      <c r="C36" s="145"/>
      <c r="D36" s="145"/>
      <c r="E36" s="146"/>
      <c r="F36" s="145"/>
      <c r="G36" s="145"/>
      <c r="H36" s="145"/>
      <c r="I36" s="407"/>
      <c r="J36" s="407"/>
      <c r="K36" s="145"/>
      <c r="L36" s="145"/>
      <c r="M36" s="146"/>
      <c r="N36" s="145"/>
      <c r="O36" s="145"/>
      <c r="P36" s="145"/>
      <c r="Q36" s="145"/>
      <c r="R36" s="138"/>
      <c r="S36" s="138"/>
      <c r="T36" s="138"/>
      <c r="U36" s="138"/>
      <c r="V36" s="138"/>
      <c r="W36" s="138"/>
      <c r="X36" s="151"/>
      <c r="Y36" s="138"/>
      <c r="Z36" s="138"/>
      <c r="AA36" s="138"/>
      <c r="AB36" s="407"/>
      <c r="AC36" s="407"/>
      <c r="AD36" s="138"/>
      <c r="AE36" s="151"/>
      <c r="AF36" s="138"/>
      <c r="AG36" s="389" t="s">
        <v>495</v>
      </c>
      <c r="AH36" s="389"/>
      <c r="AI36" s="389"/>
      <c r="AJ36" s="389"/>
      <c r="AK36" s="389"/>
      <c r="AL36" s="389"/>
      <c r="AM36" s="389"/>
      <c r="AN36" s="389"/>
      <c r="AO36" s="389"/>
      <c r="AP36" s="389"/>
      <c r="AQ36" s="389"/>
      <c r="AR36" s="187"/>
      <c r="AS36" s="187"/>
      <c r="AT36" s="187"/>
      <c r="AU36" s="187"/>
      <c r="AV36" s="187"/>
      <c r="AW36" s="187"/>
      <c r="AX36" s="369"/>
      <c r="AY36" s="369"/>
      <c r="AZ36" s="369"/>
      <c r="BA36" s="369"/>
      <c r="BB36" s="369"/>
      <c r="BC36" s="369"/>
      <c r="BD36" s="369"/>
      <c r="BE36" s="187"/>
      <c r="BF36" s="187"/>
      <c r="BG36" s="187"/>
      <c r="BH36" s="187"/>
      <c r="BI36" s="188"/>
      <c r="BJ36" s="188"/>
      <c r="BK36" s="159"/>
      <c r="BL36" s="159"/>
      <c r="BM36" s="171"/>
    </row>
    <row r="37" spans="1:65" ht="19.5" customHeight="1" thickBot="1">
      <c r="A37" s="160"/>
      <c r="B37" s="145"/>
      <c r="C37" s="145"/>
      <c r="D37" s="154"/>
      <c r="E37" s="155"/>
      <c r="F37" s="154"/>
      <c r="G37" s="154"/>
      <c r="H37" s="145"/>
      <c r="I37" s="407"/>
      <c r="J37" s="407"/>
      <c r="K37" s="145"/>
      <c r="L37" s="154"/>
      <c r="M37" s="155"/>
      <c r="N37" s="154"/>
      <c r="O37" s="154"/>
      <c r="P37" s="145"/>
      <c r="Q37" s="145"/>
      <c r="R37" s="138"/>
      <c r="S37" s="138"/>
      <c r="T37" s="138"/>
      <c r="U37" s="138"/>
      <c r="V37" s="148"/>
      <c r="W37" s="148"/>
      <c r="X37" s="156"/>
      <c r="Y37" s="148"/>
      <c r="Z37" s="148"/>
      <c r="AA37" s="148"/>
      <c r="AB37" s="407"/>
      <c r="AC37" s="407"/>
      <c r="AD37" s="138"/>
      <c r="AE37" s="151"/>
      <c r="AF37" s="138"/>
      <c r="AG37" s="389"/>
      <c r="AH37" s="389"/>
      <c r="AI37" s="389"/>
      <c r="AJ37" s="389"/>
      <c r="AK37" s="389"/>
      <c r="AL37" s="389"/>
      <c r="AM37" s="389"/>
      <c r="AN37" s="389"/>
      <c r="AO37" s="389"/>
      <c r="AP37" s="389"/>
      <c r="AQ37" s="389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8"/>
      <c r="BJ37" s="188"/>
      <c r="BK37" s="159"/>
      <c r="BL37" s="159"/>
      <c r="BM37" s="171"/>
    </row>
    <row r="38" spans="1:65" ht="19.5" customHeight="1">
      <c r="A38" s="160"/>
      <c r="B38" s="390"/>
      <c r="C38" s="399"/>
      <c r="D38" s="145"/>
      <c r="E38" s="405"/>
      <c r="F38" s="405"/>
      <c r="G38" s="142"/>
      <c r="H38" s="406"/>
      <c r="I38" s="401"/>
      <c r="J38" s="390"/>
      <c r="K38" s="399"/>
      <c r="L38" s="145"/>
      <c r="M38" s="405"/>
      <c r="N38" s="405"/>
      <c r="O38" s="142"/>
      <c r="P38" s="406"/>
      <c r="Q38" s="401"/>
      <c r="R38" s="138"/>
      <c r="S38" s="138"/>
      <c r="T38" s="402"/>
      <c r="U38" s="403"/>
      <c r="V38" s="138"/>
      <c r="W38" s="138"/>
      <c r="X38" s="397" t="s">
        <v>477</v>
      </c>
      <c r="Y38" s="397"/>
      <c r="Z38" s="138"/>
      <c r="AA38" s="157"/>
      <c r="AB38" s="393"/>
      <c r="AC38" s="394"/>
      <c r="AD38" s="138"/>
      <c r="AE38" s="151"/>
      <c r="AF38" s="138"/>
      <c r="AG38" s="389"/>
      <c r="AH38" s="389"/>
      <c r="AI38" s="389"/>
      <c r="AJ38" s="389"/>
      <c r="AK38" s="389"/>
      <c r="AL38" s="389"/>
      <c r="AM38" s="389"/>
      <c r="AN38" s="389"/>
      <c r="AO38" s="389"/>
      <c r="AP38" s="389"/>
      <c r="AQ38" s="389"/>
      <c r="AR38" s="189"/>
      <c r="AS38" s="187"/>
      <c r="AT38" s="187"/>
      <c r="AU38" s="187"/>
      <c r="AV38" s="187"/>
      <c r="AW38" s="187"/>
      <c r="AX38" s="189"/>
      <c r="AY38" s="187"/>
      <c r="AZ38" s="187"/>
      <c r="BA38" s="187"/>
      <c r="BB38" s="189"/>
      <c r="BC38" s="187"/>
      <c r="BD38" s="187"/>
      <c r="BE38" s="187"/>
      <c r="BF38" s="187"/>
      <c r="BG38" s="187"/>
      <c r="BH38" s="187"/>
      <c r="BI38" s="187"/>
      <c r="BJ38" s="187"/>
      <c r="BK38" s="159"/>
      <c r="BL38" s="159"/>
      <c r="BM38" s="171"/>
    </row>
    <row r="39" spans="1:65" ht="18.75" customHeight="1">
      <c r="A39" s="160"/>
      <c r="B39" s="145"/>
      <c r="C39" s="146"/>
      <c r="D39" s="145"/>
      <c r="E39" s="392" t="s">
        <v>478</v>
      </c>
      <c r="F39" s="392"/>
      <c r="G39" s="146"/>
      <c r="H39" s="145"/>
      <c r="I39" s="145"/>
      <c r="J39" s="145"/>
      <c r="K39" s="146"/>
      <c r="L39" s="145"/>
      <c r="M39" s="392" t="s">
        <v>479</v>
      </c>
      <c r="N39" s="395"/>
      <c r="O39" s="146"/>
      <c r="P39" s="145"/>
      <c r="Q39" s="145"/>
      <c r="R39" s="138"/>
      <c r="S39" s="138"/>
      <c r="T39" s="138"/>
      <c r="U39" s="151"/>
      <c r="V39" s="138"/>
      <c r="W39" s="138"/>
      <c r="X39" s="407"/>
      <c r="Y39" s="407"/>
      <c r="Z39" s="138"/>
      <c r="AA39" s="151"/>
      <c r="AB39" s="138"/>
      <c r="AC39" s="138"/>
      <c r="AD39" s="138"/>
      <c r="AE39" s="151"/>
      <c r="AF39" s="138"/>
      <c r="AG39" s="138"/>
      <c r="AH39" s="161"/>
      <c r="AI39" s="159"/>
      <c r="AJ39" s="159"/>
      <c r="AK39" s="159"/>
      <c r="AL39" s="159"/>
      <c r="AM39" s="159"/>
      <c r="AN39" s="159"/>
      <c r="AO39" s="159"/>
      <c r="AP39" s="159"/>
      <c r="AQ39" s="159"/>
      <c r="AR39" s="187"/>
      <c r="AS39" s="187"/>
      <c r="AT39" s="371" t="s">
        <v>618</v>
      </c>
      <c r="AU39" s="371"/>
      <c r="AV39" s="371"/>
      <c r="AW39" s="371"/>
      <c r="AX39" s="371"/>
      <c r="AY39" s="195"/>
      <c r="AZ39" s="187"/>
      <c r="BA39" s="187"/>
      <c r="BB39" s="187"/>
      <c r="BC39" s="187"/>
      <c r="BD39" s="373" t="s">
        <v>626</v>
      </c>
      <c r="BE39" s="374"/>
      <c r="BF39" s="374"/>
      <c r="BG39" s="374"/>
      <c r="BH39" s="374"/>
      <c r="BI39" s="187"/>
      <c r="BJ39" s="187"/>
      <c r="BK39" s="159"/>
      <c r="BL39" s="159"/>
      <c r="BM39" s="171"/>
    </row>
    <row r="40" spans="1:65" ht="19.5" customHeight="1" thickBot="1">
      <c r="A40" s="160"/>
      <c r="B40" s="145"/>
      <c r="C40" s="146"/>
      <c r="D40" s="145"/>
      <c r="E40" s="407" t="s">
        <v>498</v>
      </c>
      <c r="F40" s="407"/>
      <c r="G40" s="146"/>
      <c r="H40" s="145"/>
      <c r="I40" s="145"/>
      <c r="J40" s="145"/>
      <c r="K40" s="146"/>
      <c r="L40" s="145"/>
      <c r="M40" s="407" t="s">
        <v>498</v>
      </c>
      <c r="N40" s="407"/>
      <c r="O40" s="146"/>
      <c r="P40" s="145"/>
      <c r="Q40" s="145"/>
      <c r="R40" s="138"/>
      <c r="S40" s="138"/>
      <c r="T40" s="138"/>
      <c r="U40" s="156"/>
      <c r="V40" s="148"/>
      <c r="W40" s="148"/>
      <c r="X40" s="407"/>
      <c r="Y40" s="407"/>
      <c r="Z40" s="148"/>
      <c r="AA40" s="156"/>
      <c r="AB40" s="148"/>
      <c r="AC40" s="138"/>
      <c r="AD40" s="138"/>
      <c r="AE40" s="151"/>
      <c r="AF40" s="138"/>
      <c r="AG40" s="138"/>
      <c r="AH40" s="161"/>
      <c r="AI40" s="159"/>
      <c r="AJ40" s="159"/>
      <c r="AK40" s="159"/>
      <c r="AL40" s="169"/>
      <c r="AM40" s="169"/>
      <c r="AN40" s="159"/>
      <c r="AO40" s="159"/>
      <c r="AP40" s="159"/>
      <c r="AQ40" s="159"/>
      <c r="AR40" s="187"/>
      <c r="AS40" s="187"/>
      <c r="AT40" s="371"/>
      <c r="AU40" s="371"/>
      <c r="AV40" s="371"/>
      <c r="AW40" s="371"/>
      <c r="AX40" s="371"/>
      <c r="AY40" s="195"/>
      <c r="AZ40" s="187"/>
      <c r="BA40" s="187"/>
      <c r="BB40" s="187"/>
      <c r="BC40" s="187"/>
      <c r="BD40" s="374"/>
      <c r="BE40" s="374"/>
      <c r="BF40" s="374"/>
      <c r="BG40" s="374"/>
      <c r="BH40" s="374"/>
      <c r="BI40" s="187"/>
      <c r="BJ40" s="187"/>
      <c r="BK40" s="159"/>
      <c r="BL40" s="159"/>
      <c r="BM40" s="171"/>
    </row>
    <row r="41" spans="1:65" ht="18.75" customHeight="1">
      <c r="A41" s="160"/>
      <c r="B41" s="145"/>
      <c r="C41" s="146"/>
      <c r="D41" s="145"/>
      <c r="E41" s="407"/>
      <c r="F41" s="407"/>
      <c r="G41" s="146"/>
      <c r="H41" s="145"/>
      <c r="I41" s="145"/>
      <c r="J41" s="145"/>
      <c r="K41" s="146"/>
      <c r="L41" s="145"/>
      <c r="M41" s="407"/>
      <c r="N41" s="407"/>
      <c r="O41" s="146"/>
      <c r="P41" s="145"/>
      <c r="Q41" s="145"/>
      <c r="R41" s="138"/>
      <c r="S41" s="402"/>
      <c r="T41" s="403"/>
      <c r="U41" s="162"/>
      <c r="V41" s="409" t="s">
        <v>480</v>
      </c>
      <c r="W41" s="410"/>
      <c r="X41" s="163"/>
      <c r="Y41" s="164"/>
      <c r="Z41" s="411" t="s">
        <v>481</v>
      </c>
      <c r="AA41" s="397"/>
      <c r="AB41" s="165"/>
      <c r="AC41" s="393"/>
      <c r="AD41" s="394"/>
      <c r="AE41" s="151"/>
      <c r="AF41" s="138"/>
      <c r="AG41" s="138"/>
      <c r="AH41" s="161"/>
      <c r="AI41" s="159"/>
      <c r="AJ41" s="159"/>
      <c r="AK41" s="159"/>
      <c r="AL41" s="169"/>
      <c r="AM41" s="169"/>
      <c r="AN41" s="159"/>
      <c r="AO41" s="159"/>
      <c r="AP41" s="159"/>
      <c r="AQ41" s="159"/>
      <c r="AR41" s="187"/>
      <c r="AS41" s="187"/>
      <c r="AT41" s="371"/>
      <c r="AU41" s="371"/>
      <c r="AV41" s="371"/>
      <c r="AW41" s="371"/>
      <c r="AX41" s="371"/>
      <c r="AY41" s="195"/>
      <c r="AZ41" s="187"/>
      <c r="BA41" s="189"/>
      <c r="BB41" s="187"/>
      <c r="BC41" s="187"/>
      <c r="BD41" s="374"/>
      <c r="BE41" s="374"/>
      <c r="BF41" s="374"/>
      <c r="BG41" s="374"/>
      <c r="BH41" s="374"/>
      <c r="BI41" s="189"/>
      <c r="BJ41" s="187"/>
      <c r="BK41" s="159"/>
      <c r="BL41" s="159"/>
      <c r="BM41" s="171"/>
    </row>
    <row r="42" spans="1:65" ht="19.5" customHeight="1" thickBot="1">
      <c r="A42" s="160"/>
      <c r="B42" s="145"/>
      <c r="C42" s="155"/>
      <c r="D42" s="154"/>
      <c r="E42" s="145"/>
      <c r="F42" s="145"/>
      <c r="G42" s="155"/>
      <c r="H42" s="154"/>
      <c r="I42" s="145"/>
      <c r="J42" s="145"/>
      <c r="K42" s="155"/>
      <c r="L42" s="154"/>
      <c r="M42" s="145"/>
      <c r="N42" s="145"/>
      <c r="O42" s="155"/>
      <c r="P42" s="154"/>
      <c r="Q42" s="145"/>
      <c r="R42" s="138"/>
      <c r="S42" s="138"/>
      <c r="T42" s="151"/>
      <c r="U42" s="158"/>
      <c r="V42" s="407"/>
      <c r="W42" s="414"/>
      <c r="X42" s="138"/>
      <c r="Y42" s="151"/>
      <c r="Z42" s="408"/>
      <c r="AA42" s="407"/>
      <c r="AB42" s="166"/>
      <c r="AC42" s="138"/>
      <c r="AD42" s="138"/>
      <c r="AE42" s="151"/>
      <c r="AF42" s="138"/>
      <c r="AG42" s="138"/>
      <c r="AH42" s="161"/>
      <c r="AI42" s="159"/>
      <c r="AJ42" s="159"/>
      <c r="AK42" s="159"/>
      <c r="AL42" s="159"/>
      <c r="AM42" s="159"/>
      <c r="AN42" s="159"/>
      <c r="AO42" s="159"/>
      <c r="AP42" s="159"/>
      <c r="AQ42" s="159"/>
      <c r="AR42" s="187"/>
      <c r="AS42" s="187"/>
      <c r="AT42" s="371"/>
      <c r="AU42" s="371"/>
      <c r="AV42" s="371"/>
      <c r="AW42" s="371"/>
      <c r="AX42" s="371"/>
      <c r="AY42" s="195"/>
      <c r="AZ42" s="187"/>
      <c r="BA42" s="187"/>
      <c r="BB42" s="187"/>
      <c r="BC42" s="188"/>
      <c r="BD42" s="374"/>
      <c r="BE42" s="374"/>
      <c r="BF42" s="374"/>
      <c r="BG42" s="374"/>
      <c r="BH42" s="374"/>
      <c r="BI42" s="189"/>
      <c r="BJ42" s="187"/>
      <c r="BK42" s="159"/>
      <c r="BL42" s="159"/>
      <c r="BM42" s="171"/>
    </row>
    <row r="43" spans="1:65" ht="19.5" customHeight="1" thickBot="1">
      <c r="A43" s="160"/>
      <c r="B43" s="146"/>
      <c r="C43" s="412"/>
      <c r="D43" s="413"/>
      <c r="E43" s="145"/>
      <c r="F43" s="146"/>
      <c r="G43" s="412"/>
      <c r="H43" s="413"/>
      <c r="I43" s="145"/>
      <c r="J43" s="146"/>
      <c r="K43" s="412"/>
      <c r="L43" s="413"/>
      <c r="M43" s="145"/>
      <c r="N43" s="146"/>
      <c r="O43" s="412"/>
      <c r="P43" s="413"/>
      <c r="Q43" s="145"/>
      <c r="R43" s="138"/>
      <c r="S43" s="138"/>
      <c r="T43" s="156"/>
      <c r="U43" s="148"/>
      <c r="V43" s="407"/>
      <c r="W43" s="414"/>
      <c r="X43" s="145"/>
      <c r="Y43" s="151"/>
      <c r="Z43" s="408"/>
      <c r="AA43" s="407"/>
      <c r="AB43" s="156"/>
      <c r="AC43" s="148"/>
      <c r="AD43" s="138"/>
      <c r="AE43" s="151"/>
      <c r="AF43" s="138"/>
      <c r="AG43" s="138"/>
      <c r="AH43" s="161"/>
      <c r="AI43" s="159"/>
      <c r="AJ43" s="159"/>
      <c r="AK43" s="159"/>
      <c r="AL43" s="159"/>
      <c r="AM43" s="159"/>
      <c r="AN43" s="159"/>
      <c r="AO43" s="159"/>
      <c r="AP43" s="159"/>
      <c r="AQ43" s="159"/>
      <c r="AR43" s="187"/>
      <c r="AS43" s="187"/>
      <c r="AT43" s="371"/>
      <c r="AU43" s="371"/>
      <c r="AV43" s="371"/>
      <c r="AW43" s="371"/>
      <c r="AX43" s="371"/>
      <c r="AY43" s="195"/>
      <c r="AZ43" s="187"/>
      <c r="BA43" s="187"/>
      <c r="BB43" s="187"/>
      <c r="BC43" s="188"/>
      <c r="BD43" s="374"/>
      <c r="BE43" s="374"/>
      <c r="BF43" s="374"/>
      <c r="BG43" s="374"/>
      <c r="BH43" s="374"/>
      <c r="BI43" s="187"/>
      <c r="BJ43" s="187"/>
      <c r="BK43" s="159"/>
      <c r="BL43" s="159"/>
      <c r="BM43" s="171"/>
    </row>
    <row r="44" spans="1:65" ht="18.75">
      <c r="A44" s="160"/>
      <c r="B44" s="146"/>
      <c r="C44" s="418" t="s">
        <v>482</v>
      </c>
      <c r="D44" s="419"/>
      <c r="E44" s="145"/>
      <c r="F44" s="146"/>
      <c r="G44" s="418" t="s">
        <v>483</v>
      </c>
      <c r="H44" s="419"/>
      <c r="I44" s="145"/>
      <c r="J44" s="146"/>
      <c r="K44" s="420" t="s">
        <v>484</v>
      </c>
      <c r="L44" s="421"/>
      <c r="M44" s="145"/>
      <c r="N44" s="146"/>
      <c r="O44" s="418" t="s">
        <v>485</v>
      </c>
      <c r="P44" s="422"/>
      <c r="Q44" s="145"/>
      <c r="R44" s="138"/>
      <c r="S44" s="151"/>
      <c r="T44" s="423"/>
      <c r="U44" s="424"/>
      <c r="V44" s="145"/>
      <c r="W44" s="151"/>
      <c r="X44" s="145"/>
      <c r="Y44" s="151"/>
      <c r="Z44" s="138"/>
      <c r="AA44" s="151"/>
      <c r="AB44" s="423"/>
      <c r="AC44" s="424"/>
      <c r="AD44" s="138"/>
      <c r="AE44" s="151"/>
      <c r="AF44" s="138"/>
      <c r="AG44" s="138"/>
      <c r="AH44" s="161"/>
      <c r="AI44" s="159"/>
      <c r="AJ44" s="159"/>
      <c r="AK44" s="170"/>
      <c r="AL44" s="159"/>
      <c r="AM44" s="159"/>
      <c r="AN44" s="159"/>
      <c r="AO44" s="170"/>
      <c r="AP44" s="159"/>
      <c r="AQ44" s="159"/>
      <c r="AR44" s="187"/>
      <c r="AS44" s="189"/>
      <c r="AT44" s="187"/>
      <c r="AU44" s="187"/>
      <c r="AV44" s="187"/>
      <c r="AW44" s="189"/>
      <c r="AX44" s="187"/>
      <c r="AY44" s="187"/>
      <c r="AZ44" s="187"/>
      <c r="BA44" s="187"/>
      <c r="BB44" s="189"/>
      <c r="BC44" s="187"/>
      <c r="BD44" s="187"/>
      <c r="BE44" s="187"/>
      <c r="BF44" s="187"/>
      <c r="BG44" s="187"/>
      <c r="BH44" s="187"/>
      <c r="BI44" s="187"/>
      <c r="BJ44" s="189"/>
      <c r="BK44" s="159"/>
      <c r="BL44" s="159"/>
      <c r="BM44" s="171"/>
    </row>
    <row r="45" spans="1:65" ht="18.75" customHeight="1">
      <c r="A45" s="160"/>
      <c r="B45" s="146"/>
      <c r="C45" s="420"/>
      <c r="D45" s="421"/>
      <c r="E45" s="145"/>
      <c r="F45" s="146"/>
      <c r="G45" s="425"/>
      <c r="H45" s="426"/>
      <c r="I45" s="145"/>
      <c r="J45" s="146"/>
      <c r="K45" s="425" t="s">
        <v>499</v>
      </c>
      <c r="L45" s="426"/>
      <c r="M45" s="145"/>
      <c r="N45" s="146"/>
      <c r="O45" s="427"/>
      <c r="P45" s="428"/>
      <c r="Q45" s="145"/>
      <c r="R45" s="138"/>
      <c r="S45" s="151"/>
      <c r="T45" s="415" t="s">
        <v>486</v>
      </c>
      <c r="U45" s="410"/>
      <c r="V45" s="145"/>
      <c r="W45" s="151"/>
      <c r="X45" s="145"/>
      <c r="Y45" s="151"/>
      <c r="Z45" s="138"/>
      <c r="AA45" s="151"/>
      <c r="AB45" s="415" t="s">
        <v>487</v>
      </c>
      <c r="AC45" s="410"/>
      <c r="AD45" s="138"/>
      <c r="AE45" s="151"/>
      <c r="AF45" s="138"/>
      <c r="AG45" s="138"/>
      <c r="AH45" s="161"/>
      <c r="AI45" s="159"/>
      <c r="AJ45" s="159"/>
      <c r="AK45" s="159"/>
      <c r="AL45" s="159"/>
      <c r="AM45" s="159"/>
      <c r="AN45" s="169"/>
      <c r="AO45" s="169"/>
      <c r="AP45" s="159"/>
      <c r="AQ45" s="159"/>
      <c r="AR45" s="188"/>
      <c r="AS45" s="188"/>
      <c r="AT45" s="187"/>
      <c r="AU45" s="187"/>
      <c r="AV45" s="190"/>
      <c r="AW45" s="190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59"/>
      <c r="BL45" s="159"/>
      <c r="BM45" s="171"/>
    </row>
    <row r="46" spans="1:65" ht="18.75">
      <c r="A46" s="160"/>
      <c r="B46" s="146"/>
      <c r="C46" s="145"/>
      <c r="D46" s="146"/>
      <c r="E46" s="145"/>
      <c r="F46" s="146"/>
      <c r="G46" s="425"/>
      <c r="H46" s="426"/>
      <c r="I46" s="145"/>
      <c r="J46" s="146"/>
      <c r="K46" s="425"/>
      <c r="L46" s="426"/>
      <c r="M46" s="145"/>
      <c r="N46" s="146"/>
      <c r="O46" s="145"/>
      <c r="P46" s="146"/>
      <c r="Q46" s="145"/>
      <c r="R46" s="138"/>
      <c r="S46" s="151"/>
      <c r="T46" s="416"/>
      <c r="U46" s="417"/>
      <c r="V46" s="145"/>
      <c r="W46" s="151"/>
      <c r="X46" s="145"/>
      <c r="Y46" s="151"/>
      <c r="Z46" s="138"/>
      <c r="AA46" s="151"/>
      <c r="AB46" s="416"/>
      <c r="AC46" s="417"/>
      <c r="AD46" s="138"/>
      <c r="AE46" s="151"/>
      <c r="AF46" s="138"/>
      <c r="AG46" s="138"/>
      <c r="AH46" s="161"/>
      <c r="AI46" s="159"/>
      <c r="AJ46" s="159"/>
      <c r="AK46" s="159"/>
      <c r="AL46" s="159"/>
      <c r="AM46" s="159"/>
      <c r="AN46" s="169"/>
      <c r="AO46" s="169"/>
      <c r="AP46" s="159"/>
      <c r="AQ46" s="159"/>
      <c r="AR46" s="188"/>
      <c r="AS46" s="188"/>
      <c r="AT46" s="187"/>
      <c r="AU46" s="187"/>
      <c r="AV46" s="187"/>
      <c r="AW46" s="187"/>
      <c r="AX46" s="187"/>
      <c r="AY46" s="187"/>
      <c r="AZ46" s="187"/>
      <c r="BA46" s="191"/>
      <c r="BB46" s="191"/>
      <c r="BC46" s="187"/>
      <c r="BD46" s="187"/>
      <c r="BE46" s="187"/>
      <c r="BF46" s="187"/>
      <c r="BG46" s="187"/>
      <c r="BH46" s="187"/>
      <c r="BI46" s="191"/>
      <c r="BJ46" s="191"/>
      <c r="BK46" s="159"/>
      <c r="BL46" s="159"/>
      <c r="BM46" s="171"/>
    </row>
    <row r="47" spans="1:65" ht="23.25" customHeight="1">
      <c r="A47" s="160"/>
      <c r="B47" s="429">
        <v>1</v>
      </c>
      <c r="C47" s="429"/>
      <c r="D47" s="429">
        <v>2</v>
      </c>
      <c r="E47" s="429"/>
      <c r="F47" s="429">
        <v>3</v>
      </c>
      <c r="G47" s="429"/>
      <c r="H47" s="429">
        <v>4</v>
      </c>
      <c r="I47" s="429"/>
      <c r="J47" s="429">
        <v>5</v>
      </c>
      <c r="K47" s="429"/>
      <c r="L47" s="429">
        <v>6</v>
      </c>
      <c r="M47" s="429"/>
      <c r="N47" s="429">
        <v>7</v>
      </c>
      <c r="O47" s="429"/>
      <c r="P47" s="429">
        <v>8</v>
      </c>
      <c r="Q47" s="429"/>
      <c r="R47" s="167"/>
      <c r="S47" s="429" t="s">
        <v>605</v>
      </c>
      <c r="T47" s="429"/>
      <c r="U47" s="429" t="s">
        <v>606</v>
      </c>
      <c r="V47" s="429"/>
      <c r="W47" s="429" t="s">
        <v>488</v>
      </c>
      <c r="X47" s="429"/>
      <c r="Y47" s="429" t="s">
        <v>489</v>
      </c>
      <c r="Z47" s="429"/>
      <c r="AA47" s="429" t="s">
        <v>490</v>
      </c>
      <c r="AB47" s="429"/>
      <c r="AC47" s="429" t="s">
        <v>491</v>
      </c>
      <c r="AD47" s="429"/>
      <c r="AE47" s="439" t="s">
        <v>492</v>
      </c>
      <c r="AF47" s="439"/>
      <c r="AG47" s="168"/>
      <c r="AH47" s="160"/>
      <c r="AI47" s="172"/>
      <c r="AJ47" s="172"/>
      <c r="AK47" s="172"/>
      <c r="AL47" s="172"/>
      <c r="AM47" s="172"/>
      <c r="AN47" s="172"/>
      <c r="AO47" s="172"/>
      <c r="AP47" s="172"/>
      <c r="AQ47" s="172"/>
      <c r="AR47" s="370" t="s">
        <v>546</v>
      </c>
      <c r="AS47" s="370"/>
      <c r="AT47" s="370"/>
      <c r="AU47" s="370"/>
      <c r="AV47" s="370"/>
      <c r="AW47" s="370"/>
      <c r="AX47" s="370"/>
      <c r="AY47" s="372" t="s">
        <v>668</v>
      </c>
      <c r="AZ47" s="372"/>
      <c r="BA47" s="372"/>
      <c r="BB47" s="372"/>
      <c r="BC47" s="372"/>
      <c r="BD47" s="370" t="s">
        <v>544</v>
      </c>
      <c r="BE47" s="370"/>
      <c r="BF47" s="370"/>
      <c r="BG47" s="370"/>
      <c r="BH47" s="370"/>
      <c r="BI47" s="370"/>
      <c r="BJ47" s="370"/>
      <c r="BK47" s="172"/>
      <c r="BL47" s="173"/>
      <c r="BM47" s="173"/>
    </row>
    <row r="48" spans="1:65" ht="96.75" customHeight="1">
      <c r="A48" s="160"/>
      <c r="B48" s="167" t="s">
        <v>533</v>
      </c>
      <c r="C48" s="167" t="s">
        <v>534</v>
      </c>
      <c r="D48" s="429" t="s">
        <v>493</v>
      </c>
      <c r="E48" s="429"/>
      <c r="F48" s="167" t="s">
        <v>541</v>
      </c>
      <c r="G48" s="167" t="s">
        <v>542</v>
      </c>
      <c r="H48" s="429" t="s">
        <v>493</v>
      </c>
      <c r="I48" s="429"/>
      <c r="J48" s="167" t="s">
        <v>538</v>
      </c>
      <c r="K48" s="167" t="s">
        <v>537</v>
      </c>
      <c r="L48" s="167" t="s">
        <v>539</v>
      </c>
      <c r="M48" s="167" t="s">
        <v>540</v>
      </c>
      <c r="N48" s="429" t="s">
        <v>493</v>
      </c>
      <c r="O48" s="429"/>
      <c r="P48" s="167" t="s">
        <v>535</v>
      </c>
      <c r="Q48" s="167" t="s">
        <v>536</v>
      </c>
      <c r="R48" s="167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39"/>
      <c r="AF48" s="439"/>
      <c r="AG48" s="168"/>
      <c r="AH48" s="160"/>
      <c r="AI48" s="172"/>
      <c r="AJ48" s="172"/>
      <c r="AK48" s="172"/>
      <c r="AL48" s="172"/>
      <c r="AM48" s="172"/>
      <c r="AN48" s="172"/>
      <c r="AO48" s="172"/>
      <c r="AP48" s="172"/>
      <c r="AQ48" s="172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2"/>
      <c r="BL48" s="173"/>
      <c r="BM48" s="173"/>
    </row>
    <row r="49" spans="41:42">
      <c r="AO49" s="167"/>
      <c r="AP49" s="167"/>
    </row>
  </sheetData>
  <mergeCells count="92">
    <mergeCell ref="H48:I48"/>
    <mergeCell ref="AV25:BF32"/>
    <mergeCell ref="AG23:AQ25"/>
    <mergeCell ref="AG36:AQ38"/>
    <mergeCell ref="D48:E48"/>
    <mergeCell ref="N48:O48"/>
    <mergeCell ref="AA47:AB48"/>
    <mergeCell ref="AC47:AD48"/>
    <mergeCell ref="AE47:AF48"/>
    <mergeCell ref="N47:O47"/>
    <mergeCell ref="P47:Q47"/>
    <mergeCell ref="S47:T48"/>
    <mergeCell ref="U47:V48"/>
    <mergeCell ref="W47:X48"/>
    <mergeCell ref="Y47:Z48"/>
    <mergeCell ref="L47:M47"/>
    <mergeCell ref="B47:C47"/>
    <mergeCell ref="D47:E47"/>
    <mergeCell ref="F47:G47"/>
    <mergeCell ref="H47:I47"/>
    <mergeCell ref="J47:K47"/>
    <mergeCell ref="AB45:AC45"/>
    <mergeCell ref="T46:U46"/>
    <mergeCell ref="AB46:AC46"/>
    <mergeCell ref="C44:D44"/>
    <mergeCell ref="G44:H44"/>
    <mergeCell ref="K44:L44"/>
    <mergeCell ref="O44:P44"/>
    <mergeCell ref="T44:U44"/>
    <mergeCell ref="AB44:AC44"/>
    <mergeCell ref="C45:D45"/>
    <mergeCell ref="G45:H46"/>
    <mergeCell ref="K45:L46"/>
    <mergeCell ref="O45:P45"/>
    <mergeCell ref="T45:U45"/>
    <mergeCell ref="C43:D43"/>
    <mergeCell ref="G43:H43"/>
    <mergeCell ref="K43:L43"/>
    <mergeCell ref="O43:P43"/>
    <mergeCell ref="V42:W43"/>
    <mergeCell ref="Z42:AA43"/>
    <mergeCell ref="S41:T41"/>
    <mergeCell ref="V41:W41"/>
    <mergeCell ref="Z41:AA41"/>
    <mergeCell ref="AC41:AD41"/>
    <mergeCell ref="E39:F39"/>
    <mergeCell ref="M39:N39"/>
    <mergeCell ref="X39:Y40"/>
    <mergeCell ref="E40:F41"/>
    <mergeCell ref="M40:N41"/>
    <mergeCell ref="T38:U38"/>
    <mergeCell ref="X38:Y38"/>
    <mergeCell ref="AB38:AC38"/>
    <mergeCell ref="I36:J37"/>
    <mergeCell ref="AB36:AC37"/>
    <mergeCell ref="P38:Q38"/>
    <mergeCell ref="B38:C38"/>
    <mergeCell ref="E38:F38"/>
    <mergeCell ref="H38:I38"/>
    <mergeCell ref="J38:K38"/>
    <mergeCell ref="M38:N38"/>
    <mergeCell ref="D34:E34"/>
    <mergeCell ref="I34:J34"/>
    <mergeCell ref="N34:O34"/>
    <mergeCell ref="W34:X34"/>
    <mergeCell ref="AB34:AC34"/>
    <mergeCell ref="AC31:AD31"/>
    <mergeCell ref="H30:I30"/>
    <mergeCell ref="R30:S30"/>
    <mergeCell ref="AC30:AD30"/>
    <mergeCell ref="I35:J35"/>
    <mergeCell ref="AB35:AC35"/>
    <mergeCell ref="Q32:T32"/>
    <mergeCell ref="Q28:T28"/>
    <mergeCell ref="P29:U29"/>
    <mergeCell ref="A23:K25"/>
    <mergeCell ref="H31:I31"/>
    <mergeCell ref="R31:S31"/>
    <mergeCell ref="AX33:BD34"/>
    <mergeCell ref="AX23:BD24"/>
    <mergeCell ref="AS25:AU32"/>
    <mergeCell ref="BG25:BI32"/>
    <mergeCell ref="AR23:AW24"/>
    <mergeCell ref="BE23:BJ24"/>
    <mergeCell ref="AR33:AW34"/>
    <mergeCell ref="BE33:BJ34"/>
    <mergeCell ref="AX35:BD36"/>
    <mergeCell ref="BD47:BJ47"/>
    <mergeCell ref="AR47:AX47"/>
    <mergeCell ref="AT39:AX43"/>
    <mergeCell ref="AY47:BC47"/>
    <mergeCell ref="BD39:BH43"/>
  </mergeCells>
  <phoneticPr fontId="13" type="noConversion"/>
  <printOptions horizontalCentered="1" verticalCentered="1"/>
  <pageMargins left="0" right="0" top="0" bottom="0" header="0" footer="0"/>
  <pageSetup paperSize="12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Z42"/>
  <sheetViews>
    <sheetView view="pageBreakPreview" topLeftCell="S1" zoomScale="40" zoomScaleNormal="70" zoomScaleSheetLayoutView="40" workbookViewId="0">
      <selection activeCell="BF39" sqref="BF39"/>
    </sheetView>
  </sheetViews>
  <sheetFormatPr defaultColWidth="2.375" defaultRowHeight="25.5"/>
  <cols>
    <col min="1" max="128" width="4.625" style="27" customWidth="1"/>
    <col min="129" max="16384" width="2.375" style="27"/>
  </cols>
  <sheetData>
    <row r="1" spans="1:130" ht="75" customHeight="1">
      <c r="A1" s="300" t="s">
        <v>643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 t="s">
        <v>643</v>
      </c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300"/>
      <c r="CU1" s="300"/>
      <c r="CV1" s="300"/>
      <c r="CW1" s="300"/>
      <c r="CX1" s="300"/>
      <c r="CY1" s="300"/>
      <c r="CZ1" s="300"/>
      <c r="DA1" s="300"/>
      <c r="DB1" s="300"/>
      <c r="DC1" s="300"/>
      <c r="DD1" s="300"/>
      <c r="DE1" s="300"/>
      <c r="DF1" s="300"/>
      <c r="DG1" s="300"/>
      <c r="DH1" s="300"/>
      <c r="DI1" s="300"/>
      <c r="DJ1" s="300"/>
      <c r="DK1" s="300"/>
      <c r="DL1" s="300"/>
      <c r="DM1" s="300"/>
      <c r="DN1" s="300"/>
      <c r="DO1" s="300"/>
      <c r="DP1" s="300"/>
      <c r="DQ1" s="300"/>
      <c r="DR1" s="300"/>
      <c r="DS1" s="300"/>
      <c r="DT1" s="300"/>
      <c r="DU1" s="300"/>
      <c r="DV1" s="300"/>
      <c r="DW1" s="300"/>
      <c r="DX1" s="300"/>
      <c r="DY1" s="300"/>
      <c r="DZ1" s="300"/>
    </row>
    <row r="2" spans="1:130" ht="75" customHeight="1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300"/>
      <c r="CU2" s="300"/>
      <c r="CV2" s="300"/>
      <c r="CW2" s="300"/>
      <c r="CX2" s="300"/>
      <c r="CY2" s="300"/>
      <c r="CZ2" s="300"/>
      <c r="DA2" s="300"/>
      <c r="DB2" s="300"/>
      <c r="DC2" s="300"/>
      <c r="DD2" s="300"/>
      <c r="DE2" s="300"/>
      <c r="DF2" s="300"/>
      <c r="DG2" s="300"/>
      <c r="DH2" s="300"/>
      <c r="DI2" s="300"/>
      <c r="DJ2" s="300"/>
      <c r="DK2" s="300"/>
      <c r="DL2" s="300"/>
      <c r="DM2" s="300"/>
      <c r="DN2" s="300"/>
      <c r="DO2" s="300"/>
      <c r="DP2" s="300"/>
      <c r="DQ2" s="300"/>
      <c r="DR2" s="300"/>
      <c r="DS2" s="300"/>
      <c r="DT2" s="300"/>
      <c r="DU2" s="300"/>
      <c r="DV2" s="300"/>
      <c r="DW2" s="300"/>
      <c r="DX2" s="300"/>
      <c r="DY2" s="300"/>
      <c r="DZ2" s="300"/>
    </row>
    <row r="3" spans="1:130" ht="13.5" customHeight="1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  <c r="BS3" s="300"/>
      <c r="BT3" s="300"/>
      <c r="BU3" s="300"/>
      <c r="BV3" s="300"/>
      <c r="BW3" s="300"/>
      <c r="BX3" s="300"/>
      <c r="BY3" s="300"/>
      <c r="BZ3" s="300"/>
      <c r="CA3" s="300"/>
      <c r="CB3" s="300"/>
      <c r="CC3" s="300"/>
      <c r="CD3" s="300"/>
      <c r="CE3" s="300"/>
      <c r="CF3" s="300"/>
      <c r="CG3" s="300"/>
      <c r="CH3" s="300"/>
      <c r="CI3" s="300"/>
      <c r="CJ3" s="300"/>
      <c r="CK3" s="300"/>
      <c r="CL3" s="300"/>
      <c r="CM3" s="300"/>
      <c r="CN3" s="300"/>
      <c r="CO3" s="300"/>
      <c r="CP3" s="300"/>
      <c r="CQ3" s="300"/>
      <c r="CR3" s="300"/>
      <c r="CS3" s="300"/>
      <c r="CT3" s="300"/>
      <c r="CU3" s="300"/>
      <c r="CV3" s="300"/>
      <c r="CW3" s="300"/>
      <c r="CX3" s="300"/>
      <c r="CY3" s="300"/>
      <c r="CZ3" s="300"/>
      <c r="DA3" s="300"/>
      <c r="DB3" s="300"/>
      <c r="DC3" s="300"/>
      <c r="DD3" s="300"/>
      <c r="DE3" s="300"/>
      <c r="DF3" s="300"/>
      <c r="DG3" s="300"/>
      <c r="DH3" s="300"/>
      <c r="DI3" s="300"/>
      <c r="DJ3" s="300"/>
      <c r="DK3" s="300"/>
      <c r="DL3" s="300"/>
      <c r="DM3" s="300"/>
      <c r="DN3" s="300"/>
      <c r="DO3" s="300"/>
      <c r="DP3" s="300"/>
      <c r="DQ3" s="300"/>
      <c r="DR3" s="300"/>
      <c r="DS3" s="300"/>
      <c r="DT3" s="300"/>
      <c r="DU3" s="300"/>
      <c r="DV3" s="300"/>
      <c r="DW3" s="300"/>
      <c r="DX3" s="300"/>
      <c r="DY3" s="300"/>
      <c r="DZ3" s="300"/>
    </row>
    <row r="4" spans="1:130" ht="51" customHeight="1">
      <c r="A4" s="454" t="s">
        <v>466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4"/>
      <c r="AO4" s="454"/>
      <c r="AP4" s="454"/>
      <c r="AQ4" s="454"/>
      <c r="AR4" s="454"/>
      <c r="AS4" s="454"/>
      <c r="AT4" s="454"/>
      <c r="AU4" s="454"/>
      <c r="AV4" s="454"/>
      <c r="AW4" s="454"/>
      <c r="AX4" s="454"/>
      <c r="AY4" s="454"/>
      <c r="AZ4" s="454"/>
      <c r="BA4" s="454"/>
      <c r="BB4" s="454"/>
      <c r="BC4" s="454"/>
      <c r="BD4" s="454"/>
      <c r="BE4" s="454"/>
      <c r="BF4" s="454"/>
      <c r="BG4" s="454"/>
      <c r="BH4" s="454"/>
      <c r="BI4" s="454"/>
      <c r="BJ4" s="454"/>
      <c r="BK4" s="454"/>
      <c r="BL4" s="454"/>
      <c r="BM4" s="454"/>
      <c r="BN4" s="454" t="s">
        <v>466</v>
      </c>
      <c r="BO4" s="454"/>
      <c r="BP4" s="454"/>
      <c r="BQ4" s="454"/>
      <c r="BR4" s="454"/>
      <c r="BS4" s="454"/>
      <c r="BT4" s="454"/>
      <c r="BU4" s="454"/>
      <c r="BV4" s="454"/>
      <c r="BW4" s="454"/>
      <c r="BX4" s="454"/>
      <c r="BY4" s="454"/>
      <c r="BZ4" s="454"/>
      <c r="CA4" s="454"/>
      <c r="CB4" s="454"/>
      <c r="CC4" s="454"/>
      <c r="CD4" s="454"/>
      <c r="CE4" s="454"/>
      <c r="CF4" s="454"/>
      <c r="CG4" s="454"/>
      <c r="CH4" s="454"/>
      <c r="CI4" s="454"/>
      <c r="CJ4" s="454"/>
      <c r="CK4" s="454"/>
      <c r="CL4" s="454"/>
      <c r="CM4" s="454"/>
      <c r="CN4" s="454"/>
      <c r="CO4" s="454"/>
      <c r="CP4" s="454"/>
      <c r="CQ4" s="454"/>
      <c r="CR4" s="454"/>
      <c r="CS4" s="454"/>
      <c r="CT4" s="454"/>
      <c r="CU4" s="454"/>
      <c r="CV4" s="454"/>
      <c r="CW4" s="454"/>
      <c r="CX4" s="454"/>
      <c r="CY4" s="454"/>
      <c r="CZ4" s="454"/>
      <c r="DA4" s="454"/>
      <c r="DB4" s="454"/>
      <c r="DC4" s="454"/>
      <c r="DD4" s="454"/>
      <c r="DE4" s="454"/>
      <c r="DF4" s="454"/>
      <c r="DG4" s="454"/>
      <c r="DH4" s="454"/>
      <c r="DI4" s="454"/>
      <c r="DJ4" s="454"/>
      <c r="DK4" s="454"/>
      <c r="DL4" s="454"/>
      <c r="DM4" s="454"/>
      <c r="DN4" s="454"/>
      <c r="DO4" s="454"/>
      <c r="DP4" s="454"/>
      <c r="DQ4" s="454"/>
      <c r="DR4" s="454"/>
      <c r="DS4" s="454"/>
      <c r="DT4" s="454"/>
      <c r="DU4" s="454"/>
      <c r="DV4" s="454"/>
      <c r="DW4" s="454"/>
      <c r="DX4" s="454"/>
      <c r="DY4" s="454"/>
      <c r="DZ4" s="454"/>
    </row>
    <row r="5" spans="1:130" ht="51" customHeight="1">
      <c r="A5" s="201" t="s">
        <v>469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 t="s">
        <v>469</v>
      </c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1"/>
      <c r="DB5" s="201"/>
      <c r="DC5" s="201"/>
      <c r="DD5" s="201"/>
      <c r="DE5" s="201"/>
      <c r="DF5" s="201"/>
      <c r="DG5" s="201"/>
      <c r="DH5" s="201"/>
      <c r="DI5" s="201"/>
      <c r="DJ5" s="201"/>
      <c r="DK5" s="201"/>
      <c r="DL5" s="201"/>
      <c r="DM5" s="201"/>
      <c r="DN5" s="201"/>
      <c r="DO5" s="201"/>
      <c r="DP5" s="201"/>
      <c r="DQ5" s="201"/>
      <c r="DR5" s="201"/>
      <c r="DS5" s="201"/>
      <c r="DT5" s="201"/>
      <c r="DU5" s="201"/>
      <c r="DV5" s="201"/>
      <c r="DW5" s="201"/>
      <c r="DX5" s="201"/>
      <c r="DY5" s="201"/>
      <c r="DZ5" s="201"/>
    </row>
    <row r="6" spans="1:130" ht="22.5" customHeight="1">
      <c r="A6" s="444" t="s">
        <v>644</v>
      </c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  <c r="BF6" s="444"/>
      <c r="BG6" s="444"/>
      <c r="BH6" s="444"/>
      <c r="BI6" s="444"/>
      <c r="BJ6" s="444"/>
      <c r="BK6" s="444"/>
      <c r="BL6" s="444"/>
      <c r="BM6" s="444"/>
      <c r="BN6" s="444" t="s">
        <v>644</v>
      </c>
      <c r="BO6" s="444"/>
      <c r="BP6" s="444"/>
      <c r="BQ6" s="444"/>
      <c r="BR6" s="444"/>
      <c r="BS6" s="444"/>
      <c r="BT6" s="444"/>
      <c r="BU6" s="444"/>
      <c r="BV6" s="444"/>
      <c r="BW6" s="444"/>
      <c r="BX6" s="444"/>
      <c r="BY6" s="444"/>
      <c r="BZ6" s="444"/>
      <c r="CA6" s="444"/>
      <c r="CB6" s="444"/>
      <c r="CC6" s="444"/>
      <c r="CD6" s="444"/>
      <c r="CE6" s="444"/>
      <c r="CF6" s="444"/>
      <c r="CG6" s="444"/>
      <c r="CH6" s="444"/>
      <c r="CI6" s="444"/>
      <c r="CJ6" s="444"/>
      <c r="CK6" s="444"/>
      <c r="CL6" s="444"/>
      <c r="CM6" s="444"/>
      <c r="CN6" s="444"/>
      <c r="CO6" s="444"/>
      <c r="CP6" s="444"/>
      <c r="CQ6" s="444"/>
      <c r="CR6" s="444"/>
      <c r="CS6" s="444"/>
      <c r="CT6" s="444"/>
      <c r="CU6" s="444"/>
      <c r="CV6" s="444"/>
      <c r="CW6" s="444"/>
      <c r="CX6" s="444"/>
      <c r="CY6" s="444"/>
      <c r="CZ6" s="444"/>
      <c r="DA6" s="444"/>
      <c r="DB6" s="444"/>
      <c r="DC6" s="444"/>
      <c r="DD6" s="444"/>
      <c r="DE6" s="444"/>
      <c r="DF6" s="444"/>
      <c r="DG6" s="444"/>
      <c r="DH6" s="444"/>
      <c r="DI6" s="444"/>
      <c r="DJ6" s="444"/>
      <c r="DK6" s="444"/>
      <c r="DL6" s="444"/>
      <c r="DM6" s="444"/>
      <c r="DN6" s="444"/>
      <c r="DO6" s="444"/>
      <c r="DP6" s="444"/>
      <c r="DQ6" s="444"/>
      <c r="DR6" s="444"/>
      <c r="DS6" s="444"/>
      <c r="DT6" s="444"/>
      <c r="DU6" s="444"/>
      <c r="DV6" s="444"/>
      <c r="DW6" s="444"/>
      <c r="DX6" s="444"/>
      <c r="DY6" s="444"/>
      <c r="DZ6" s="444"/>
    </row>
    <row r="7" spans="1:130" ht="22.5" customHeight="1">
      <c r="A7" s="444"/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444"/>
      <c r="AX7" s="444"/>
      <c r="AY7" s="444"/>
      <c r="AZ7" s="444"/>
      <c r="BA7" s="444"/>
      <c r="BB7" s="444"/>
      <c r="BC7" s="444"/>
      <c r="BD7" s="444"/>
      <c r="BE7" s="444"/>
      <c r="BF7" s="444"/>
      <c r="BG7" s="444"/>
      <c r="BH7" s="444"/>
      <c r="BI7" s="444"/>
      <c r="BJ7" s="444"/>
      <c r="BK7" s="444"/>
      <c r="BL7" s="444"/>
      <c r="BM7" s="444"/>
      <c r="BN7" s="444"/>
      <c r="BO7" s="444"/>
      <c r="BP7" s="444"/>
      <c r="BQ7" s="444"/>
      <c r="BR7" s="444"/>
      <c r="BS7" s="444"/>
      <c r="BT7" s="444"/>
      <c r="BU7" s="444"/>
      <c r="BV7" s="444"/>
      <c r="BW7" s="444"/>
      <c r="BX7" s="444"/>
      <c r="BY7" s="444"/>
      <c r="BZ7" s="444"/>
      <c r="CA7" s="444"/>
      <c r="CB7" s="444"/>
      <c r="CC7" s="444"/>
      <c r="CD7" s="444"/>
      <c r="CE7" s="444"/>
      <c r="CF7" s="444"/>
      <c r="CG7" s="444"/>
      <c r="CH7" s="444"/>
      <c r="CI7" s="444"/>
      <c r="CJ7" s="444"/>
      <c r="CK7" s="444"/>
      <c r="CL7" s="444"/>
      <c r="CM7" s="444"/>
      <c r="CN7" s="444"/>
      <c r="CO7" s="444"/>
      <c r="CP7" s="444"/>
      <c r="CQ7" s="444"/>
      <c r="CR7" s="444"/>
      <c r="CS7" s="444"/>
      <c r="CT7" s="444"/>
      <c r="CU7" s="444"/>
      <c r="CV7" s="444"/>
      <c r="CW7" s="444"/>
      <c r="CX7" s="444"/>
      <c r="CY7" s="444"/>
      <c r="CZ7" s="444"/>
      <c r="DA7" s="444"/>
      <c r="DB7" s="444"/>
      <c r="DC7" s="444"/>
      <c r="DD7" s="444"/>
      <c r="DE7" s="444"/>
      <c r="DF7" s="444"/>
      <c r="DG7" s="444"/>
      <c r="DH7" s="444"/>
      <c r="DI7" s="444"/>
      <c r="DJ7" s="444"/>
      <c r="DK7" s="444"/>
      <c r="DL7" s="444"/>
      <c r="DM7" s="444"/>
      <c r="DN7" s="444"/>
      <c r="DO7" s="444"/>
      <c r="DP7" s="444"/>
      <c r="DQ7" s="444"/>
      <c r="DR7" s="444"/>
      <c r="DS7" s="444"/>
      <c r="DT7" s="444"/>
      <c r="DU7" s="444"/>
      <c r="DV7" s="444"/>
      <c r="DW7" s="444"/>
      <c r="DX7" s="444"/>
      <c r="DY7" s="444"/>
      <c r="DZ7" s="444"/>
    </row>
    <row r="8" spans="1:130" ht="22.5" customHeight="1">
      <c r="A8" s="444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Q8" s="444"/>
      <c r="AR8" s="444"/>
      <c r="AS8" s="444"/>
      <c r="AT8" s="444"/>
      <c r="AU8" s="444"/>
      <c r="AV8" s="444"/>
      <c r="AW8" s="444"/>
      <c r="AX8" s="444"/>
      <c r="AY8" s="444"/>
      <c r="AZ8" s="444"/>
      <c r="BA8" s="444"/>
      <c r="BB8" s="444"/>
      <c r="BC8" s="444"/>
      <c r="BD8" s="444"/>
      <c r="BE8" s="444"/>
      <c r="BF8" s="444"/>
      <c r="BG8" s="444"/>
      <c r="BH8" s="444"/>
      <c r="BI8" s="444"/>
      <c r="BJ8" s="444"/>
      <c r="BK8" s="444"/>
      <c r="BL8" s="444"/>
      <c r="BM8" s="444"/>
      <c r="BN8" s="444"/>
      <c r="BO8" s="444"/>
      <c r="BP8" s="444"/>
      <c r="BQ8" s="444"/>
      <c r="BR8" s="444"/>
      <c r="BS8" s="444"/>
      <c r="BT8" s="444"/>
      <c r="BU8" s="444"/>
      <c r="BV8" s="444"/>
      <c r="BW8" s="444"/>
      <c r="BX8" s="444"/>
      <c r="BY8" s="444"/>
      <c r="BZ8" s="444"/>
      <c r="CA8" s="444"/>
      <c r="CB8" s="444"/>
      <c r="CC8" s="444"/>
      <c r="CD8" s="444"/>
      <c r="CE8" s="444"/>
      <c r="CF8" s="444"/>
      <c r="CG8" s="444"/>
      <c r="CH8" s="444"/>
      <c r="CI8" s="444"/>
      <c r="CJ8" s="444"/>
      <c r="CK8" s="444"/>
      <c r="CL8" s="444"/>
      <c r="CM8" s="444"/>
      <c r="CN8" s="444"/>
      <c r="CO8" s="444"/>
      <c r="CP8" s="444"/>
      <c r="CQ8" s="444"/>
      <c r="CR8" s="444"/>
      <c r="CS8" s="444"/>
      <c r="CT8" s="444"/>
      <c r="CU8" s="444"/>
      <c r="CV8" s="444"/>
      <c r="CW8" s="444"/>
      <c r="CX8" s="444"/>
      <c r="CY8" s="444"/>
      <c r="CZ8" s="444"/>
      <c r="DA8" s="444"/>
      <c r="DB8" s="444"/>
      <c r="DC8" s="444"/>
      <c r="DD8" s="444"/>
      <c r="DE8" s="444"/>
      <c r="DF8" s="444"/>
      <c r="DG8" s="444"/>
      <c r="DH8" s="444"/>
      <c r="DI8" s="444"/>
      <c r="DJ8" s="444"/>
      <c r="DK8" s="444"/>
      <c r="DL8" s="444"/>
      <c r="DM8" s="444"/>
      <c r="DN8" s="444"/>
      <c r="DO8" s="444"/>
      <c r="DP8" s="444"/>
      <c r="DQ8" s="444"/>
      <c r="DR8" s="444"/>
      <c r="DS8" s="444"/>
      <c r="DT8" s="444"/>
      <c r="DU8" s="444"/>
      <c r="DV8" s="444"/>
      <c r="DW8" s="444"/>
      <c r="DX8" s="444"/>
      <c r="DY8" s="444"/>
      <c r="DZ8" s="444"/>
    </row>
    <row r="9" spans="1:130" ht="22.5" customHeight="1">
      <c r="A9" s="444"/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4"/>
      <c r="AO9" s="444"/>
      <c r="AP9" s="444"/>
      <c r="AQ9" s="444"/>
      <c r="AR9" s="444"/>
      <c r="AS9" s="444"/>
      <c r="AT9" s="444"/>
      <c r="AU9" s="444"/>
      <c r="AV9" s="444"/>
      <c r="AW9" s="444"/>
      <c r="AX9" s="444"/>
      <c r="AY9" s="444"/>
      <c r="AZ9" s="444"/>
      <c r="BA9" s="444"/>
      <c r="BB9" s="444"/>
      <c r="BC9" s="444"/>
      <c r="BD9" s="444"/>
      <c r="BE9" s="444"/>
      <c r="BF9" s="444"/>
      <c r="BG9" s="444"/>
      <c r="BH9" s="444"/>
      <c r="BI9" s="444"/>
      <c r="BJ9" s="444"/>
      <c r="BK9" s="444"/>
      <c r="BL9" s="444"/>
      <c r="BM9" s="444"/>
      <c r="BN9" s="444"/>
      <c r="BO9" s="444"/>
      <c r="BP9" s="444"/>
      <c r="BQ9" s="444"/>
      <c r="BR9" s="444"/>
      <c r="BS9" s="444"/>
      <c r="BT9" s="444"/>
      <c r="BU9" s="444"/>
      <c r="BV9" s="444"/>
      <c r="BW9" s="444"/>
      <c r="BX9" s="444"/>
      <c r="BY9" s="444"/>
      <c r="BZ9" s="444"/>
      <c r="CA9" s="444"/>
      <c r="CB9" s="444"/>
      <c r="CC9" s="444"/>
      <c r="CD9" s="444"/>
      <c r="CE9" s="444"/>
      <c r="CF9" s="444"/>
      <c r="CG9" s="444"/>
      <c r="CH9" s="444"/>
      <c r="CI9" s="444"/>
      <c r="CJ9" s="444"/>
      <c r="CK9" s="444"/>
      <c r="CL9" s="444"/>
      <c r="CM9" s="444"/>
      <c r="CN9" s="444"/>
      <c r="CO9" s="444"/>
      <c r="CP9" s="444"/>
      <c r="CQ9" s="444"/>
      <c r="CR9" s="444"/>
      <c r="CS9" s="444"/>
      <c r="CT9" s="444"/>
      <c r="CU9" s="444"/>
      <c r="CV9" s="444"/>
      <c r="CW9" s="444"/>
      <c r="CX9" s="444"/>
      <c r="CY9" s="444"/>
      <c r="CZ9" s="444"/>
      <c r="DA9" s="444"/>
      <c r="DB9" s="444"/>
      <c r="DC9" s="444"/>
      <c r="DD9" s="444"/>
      <c r="DE9" s="444"/>
      <c r="DF9" s="444"/>
      <c r="DG9" s="444"/>
      <c r="DH9" s="444"/>
      <c r="DI9" s="444"/>
      <c r="DJ9" s="444"/>
      <c r="DK9" s="444"/>
      <c r="DL9" s="444"/>
      <c r="DM9" s="444"/>
      <c r="DN9" s="444"/>
      <c r="DO9" s="444"/>
      <c r="DP9" s="444"/>
      <c r="DQ9" s="444"/>
      <c r="DR9" s="444"/>
      <c r="DS9" s="444"/>
      <c r="DT9" s="444"/>
      <c r="DU9" s="444"/>
      <c r="DV9" s="444"/>
      <c r="DW9" s="444"/>
      <c r="DX9" s="444"/>
      <c r="DY9" s="444"/>
      <c r="DZ9" s="444"/>
    </row>
    <row r="10" spans="1:130" ht="22.5" customHeight="1">
      <c r="A10" s="444"/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  <c r="BF10" s="444"/>
      <c r="BG10" s="444"/>
      <c r="BH10" s="444"/>
      <c r="BI10" s="444"/>
      <c r="BJ10" s="444"/>
      <c r="BK10" s="444"/>
      <c r="BL10" s="444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44"/>
      <c r="CA10" s="444"/>
      <c r="CB10" s="444"/>
      <c r="CC10" s="444"/>
      <c r="CD10" s="444"/>
      <c r="CE10" s="444"/>
      <c r="CF10" s="444"/>
      <c r="CG10" s="444"/>
      <c r="CH10" s="444"/>
      <c r="CI10" s="444"/>
      <c r="CJ10" s="444"/>
      <c r="CK10" s="444"/>
      <c r="CL10" s="444"/>
      <c r="CM10" s="444"/>
      <c r="CN10" s="444"/>
      <c r="CO10" s="444"/>
      <c r="CP10" s="444"/>
      <c r="CQ10" s="444"/>
      <c r="CR10" s="444"/>
      <c r="CS10" s="444"/>
      <c r="CT10" s="444"/>
      <c r="CU10" s="444"/>
      <c r="CV10" s="444"/>
      <c r="CW10" s="444"/>
      <c r="CX10" s="444"/>
      <c r="CY10" s="444"/>
      <c r="CZ10" s="444"/>
      <c r="DA10" s="444"/>
      <c r="DB10" s="444"/>
      <c r="DC10" s="444"/>
      <c r="DD10" s="444"/>
      <c r="DE10" s="444"/>
      <c r="DF10" s="444"/>
      <c r="DG10" s="444"/>
      <c r="DH10" s="444"/>
      <c r="DI10" s="444"/>
      <c r="DJ10" s="444"/>
      <c r="DK10" s="444"/>
      <c r="DL10" s="444"/>
      <c r="DM10" s="444"/>
      <c r="DN10" s="444"/>
      <c r="DO10" s="444"/>
      <c r="DP10" s="444"/>
      <c r="DQ10" s="444"/>
      <c r="DR10" s="444"/>
      <c r="DS10" s="444"/>
      <c r="DT10" s="444"/>
      <c r="DU10" s="444"/>
      <c r="DV10" s="444"/>
      <c r="DW10" s="444"/>
      <c r="DX10" s="444"/>
      <c r="DY10" s="444"/>
      <c r="DZ10" s="444"/>
    </row>
    <row r="11" spans="1:130" ht="22.5" customHeight="1">
      <c r="A11" s="444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444"/>
      <c r="AL11" s="444"/>
      <c r="AM11" s="444"/>
      <c r="AN11" s="444"/>
      <c r="AO11" s="444"/>
      <c r="AP11" s="444"/>
      <c r="AQ11" s="444"/>
      <c r="AR11" s="444"/>
      <c r="AS11" s="444"/>
      <c r="AT11" s="444"/>
      <c r="AU11" s="444"/>
      <c r="AV11" s="444"/>
      <c r="AW11" s="444"/>
      <c r="AX11" s="444"/>
      <c r="AY11" s="444"/>
      <c r="AZ11" s="444"/>
      <c r="BA11" s="444"/>
      <c r="BB11" s="444"/>
      <c r="BC11" s="444"/>
      <c r="BD11" s="444"/>
      <c r="BE11" s="444"/>
      <c r="BF11" s="444"/>
      <c r="BG11" s="444"/>
      <c r="BH11" s="444"/>
      <c r="BI11" s="444"/>
      <c r="BJ11" s="444"/>
      <c r="BK11" s="444"/>
      <c r="BL11" s="444"/>
      <c r="BM11" s="444"/>
      <c r="BN11" s="444"/>
      <c r="BO11" s="444"/>
      <c r="BP11" s="444"/>
      <c r="BQ11" s="444"/>
      <c r="BR11" s="444"/>
      <c r="BS11" s="444"/>
      <c r="BT11" s="444"/>
      <c r="BU11" s="444"/>
      <c r="BV11" s="444"/>
      <c r="BW11" s="444"/>
      <c r="BX11" s="444"/>
      <c r="BY11" s="444"/>
      <c r="BZ11" s="444"/>
      <c r="CA11" s="444"/>
      <c r="CB11" s="444"/>
      <c r="CC11" s="444"/>
      <c r="CD11" s="444"/>
      <c r="CE11" s="444"/>
      <c r="CF11" s="444"/>
      <c r="CG11" s="444"/>
      <c r="CH11" s="444"/>
      <c r="CI11" s="444"/>
      <c r="CJ11" s="444"/>
      <c r="CK11" s="444"/>
      <c r="CL11" s="444"/>
      <c r="CM11" s="444"/>
      <c r="CN11" s="444"/>
      <c r="CO11" s="444"/>
      <c r="CP11" s="444"/>
      <c r="CQ11" s="444"/>
      <c r="CR11" s="444"/>
      <c r="CS11" s="444"/>
      <c r="CT11" s="444"/>
      <c r="CU11" s="444"/>
      <c r="CV11" s="444"/>
      <c r="CW11" s="444"/>
      <c r="CX11" s="444"/>
      <c r="CY11" s="444"/>
      <c r="CZ11" s="444"/>
      <c r="DA11" s="444"/>
      <c r="DB11" s="444"/>
      <c r="DC11" s="444"/>
      <c r="DD11" s="444"/>
      <c r="DE11" s="444"/>
      <c r="DF11" s="444"/>
      <c r="DG11" s="444"/>
      <c r="DH11" s="444"/>
      <c r="DI11" s="444"/>
      <c r="DJ11" s="444"/>
      <c r="DK11" s="444"/>
      <c r="DL11" s="444"/>
      <c r="DM11" s="444"/>
      <c r="DN11" s="444"/>
      <c r="DO11" s="444"/>
      <c r="DP11" s="444"/>
      <c r="DQ11" s="444"/>
      <c r="DR11" s="444"/>
      <c r="DS11" s="444"/>
      <c r="DT11" s="444"/>
      <c r="DU11" s="444"/>
      <c r="DV11" s="444"/>
      <c r="DW11" s="444"/>
      <c r="DX11" s="444"/>
      <c r="DY11" s="444"/>
      <c r="DZ11" s="444"/>
    </row>
    <row r="12" spans="1:130" ht="22.5" customHeight="1">
      <c r="A12" s="444"/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</row>
    <row r="13" spans="1:130" ht="54.75" customHeight="1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</row>
    <row r="14" spans="1:130" s="203" customFormat="1" ht="13.5" customHeight="1" thickBot="1">
      <c r="A14" s="202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</row>
    <row r="15" spans="1:130" s="203" customFormat="1" ht="11.25" customHeight="1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5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7"/>
    </row>
    <row r="16" spans="1:130" s="203" customFormat="1" ht="11.25" customHeight="1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9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1"/>
    </row>
    <row r="17" spans="1:127" s="203" customFormat="1" ht="16.5" customHeight="1"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3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1"/>
    </row>
    <row r="18" spans="1:127" s="203" customFormat="1" ht="16.5" customHeight="1" thickBot="1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3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1"/>
    </row>
    <row r="19" spans="1:127" s="203" customFormat="1" ht="16.5" customHeight="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4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440" t="s">
        <v>645</v>
      </c>
      <c r="AF19" s="441"/>
      <c r="AG19" s="441"/>
      <c r="AH19" s="441"/>
      <c r="AI19" s="441"/>
      <c r="AJ19" s="441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7"/>
      <c r="CD19" s="214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440" t="s">
        <v>646</v>
      </c>
      <c r="CQ19" s="441"/>
      <c r="CR19" s="441"/>
      <c r="CS19" s="441"/>
      <c r="CT19" s="441"/>
      <c r="CU19" s="441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7"/>
    </row>
    <row r="20" spans="1:127" s="203" customFormat="1" ht="13.5" customHeight="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5"/>
      <c r="P20" s="215"/>
      <c r="Q20" s="215"/>
      <c r="R20" s="216"/>
      <c r="S20" s="215"/>
      <c r="T20" s="215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1"/>
      <c r="CD20" s="216"/>
      <c r="CE20" s="215"/>
      <c r="CF20" s="215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  <c r="DB20" s="210"/>
      <c r="DC20" s="210"/>
      <c r="DD20" s="210"/>
      <c r="DE20" s="210"/>
      <c r="DF20" s="210"/>
      <c r="DG20" s="210"/>
      <c r="DH20" s="210"/>
      <c r="DI20" s="211"/>
    </row>
    <row r="21" spans="1:127" s="203" customFormat="1" ht="18" customHeight="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7"/>
      <c r="P21" s="215"/>
      <c r="Q21" s="215"/>
      <c r="R21" s="216"/>
      <c r="S21" s="215"/>
      <c r="T21" s="215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442"/>
      <c r="AF21" s="443"/>
      <c r="AG21" s="443"/>
      <c r="AH21" s="443"/>
      <c r="AI21" s="443"/>
      <c r="AJ21" s="443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1"/>
      <c r="CD21" s="216"/>
      <c r="CE21" s="215"/>
      <c r="CF21" s="215"/>
      <c r="CG21" s="210"/>
      <c r="CH21" s="210"/>
      <c r="CI21" s="210"/>
      <c r="CJ21" s="210"/>
      <c r="CK21" s="210"/>
      <c r="CL21" s="210"/>
      <c r="CM21" s="210"/>
      <c r="CN21" s="210"/>
      <c r="CO21" s="210"/>
      <c r="CP21" s="442"/>
      <c r="CQ21" s="443"/>
      <c r="CR21" s="443"/>
      <c r="CS21" s="443"/>
      <c r="CT21" s="443"/>
      <c r="CU21" s="443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1"/>
    </row>
    <row r="22" spans="1:127" s="203" customFormat="1" ht="18" customHeight="1" thickBot="1">
      <c r="A22" s="210"/>
      <c r="B22" s="210"/>
      <c r="C22" s="210"/>
      <c r="D22" s="210"/>
      <c r="E22" s="210"/>
      <c r="F22" s="210"/>
      <c r="G22" s="210"/>
      <c r="H22" s="210"/>
      <c r="I22" s="218"/>
      <c r="J22" s="218"/>
      <c r="K22" s="218"/>
      <c r="L22" s="218"/>
      <c r="M22" s="218"/>
      <c r="N22" s="218"/>
      <c r="O22" s="219"/>
      <c r="P22" s="220"/>
      <c r="Q22" s="220"/>
      <c r="R22" s="221"/>
      <c r="S22" s="220"/>
      <c r="T22" s="220"/>
      <c r="U22" s="218"/>
      <c r="V22" s="218"/>
      <c r="W22" s="218"/>
      <c r="X22" s="218"/>
      <c r="Y22" s="218"/>
      <c r="Z22" s="218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8"/>
      <c r="AP22" s="218"/>
      <c r="AQ22" s="218"/>
      <c r="AR22" s="218"/>
      <c r="AS22" s="218"/>
      <c r="AT22" s="218"/>
      <c r="AU22" s="219"/>
      <c r="AV22" s="220"/>
      <c r="AW22" s="222"/>
      <c r="AX22" s="220"/>
      <c r="AY22" s="220"/>
      <c r="AZ22" s="220"/>
      <c r="BA22" s="218"/>
      <c r="BB22" s="218"/>
      <c r="BC22" s="218"/>
      <c r="BD22" s="218"/>
      <c r="BE22" s="218"/>
      <c r="BF22" s="218"/>
      <c r="BG22" s="210"/>
      <c r="BH22" s="210"/>
      <c r="BI22" s="210"/>
      <c r="BR22" s="210"/>
      <c r="BS22" s="210"/>
      <c r="BT22" s="210"/>
      <c r="BU22" s="218"/>
      <c r="BV22" s="218"/>
      <c r="BW22" s="218"/>
      <c r="BX22" s="218"/>
      <c r="BY22" s="218"/>
      <c r="BZ22" s="218"/>
      <c r="CA22" s="219"/>
      <c r="CB22" s="220"/>
      <c r="CC22" s="220"/>
      <c r="CD22" s="221"/>
      <c r="CE22" s="220"/>
      <c r="CF22" s="220"/>
      <c r="CG22" s="218"/>
      <c r="CH22" s="218"/>
      <c r="CI22" s="218"/>
      <c r="CJ22" s="218"/>
      <c r="CK22" s="218"/>
      <c r="CL22" s="218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8"/>
      <c r="DB22" s="218"/>
      <c r="DC22" s="218"/>
      <c r="DD22" s="218"/>
      <c r="DE22" s="218"/>
      <c r="DF22" s="218"/>
      <c r="DG22" s="219"/>
      <c r="DH22" s="220"/>
      <c r="DI22" s="222"/>
      <c r="DJ22" s="220"/>
      <c r="DK22" s="220"/>
      <c r="DL22" s="220"/>
      <c r="DM22" s="218"/>
      <c r="DN22" s="218"/>
      <c r="DO22" s="218"/>
      <c r="DP22" s="218"/>
      <c r="DQ22" s="218"/>
      <c r="DR22" s="218"/>
      <c r="DS22" s="210"/>
      <c r="DT22" s="210"/>
      <c r="DU22" s="210"/>
    </row>
    <row r="23" spans="1:127" s="203" customFormat="1" ht="18" customHeight="1">
      <c r="A23" s="210"/>
      <c r="B23" s="210"/>
      <c r="C23" s="210"/>
      <c r="D23" s="210"/>
      <c r="E23" s="210"/>
      <c r="F23" s="210"/>
      <c r="G23" s="210"/>
      <c r="H23" s="210"/>
      <c r="I23" s="223"/>
      <c r="J23" s="210"/>
      <c r="K23" s="210"/>
      <c r="L23" s="210"/>
      <c r="M23" s="210"/>
      <c r="N23" s="210"/>
      <c r="O23" s="224"/>
      <c r="P23" s="224"/>
      <c r="Q23" s="224"/>
      <c r="R23" s="224"/>
      <c r="S23" s="224"/>
      <c r="T23" s="224"/>
      <c r="U23" s="210"/>
      <c r="V23" s="210"/>
      <c r="W23" s="210"/>
      <c r="X23" s="210"/>
      <c r="Y23" s="210"/>
      <c r="Z23" s="211"/>
      <c r="AA23" s="210"/>
      <c r="AB23" s="210"/>
      <c r="AC23" s="210"/>
      <c r="AD23" s="210"/>
      <c r="AE23" s="210"/>
      <c r="AF23" s="210"/>
      <c r="AG23" s="210"/>
      <c r="AH23" s="210"/>
      <c r="AL23" s="210"/>
      <c r="AM23" s="210"/>
      <c r="AN23" s="210"/>
      <c r="AO23" s="223"/>
      <c r="AP23" s="210"/>
      <c r="AQ23" s="210"/>
      <c r="AR23" s="210"/>
      <c r="AS23" s="210"/>
      <c r="AT23" s="210"/>
      <c r="AU23" s="224"/>
      <c r="AV23" s="224"/>
      <c r="AW23" s="224"/>
      <c r="AX23" s="224"/>
      <c r="AY23" s="224"/>
      <c r="AZ23" s="224"/>
      <c r="BA23" s="210"/>
      <c r="BB23" s="210"/>
      <c r="BC23" s="210"/>
      <c r="BD23" s="210"/>
      <c r="BE23" s="210"/>
      <c r="BF23" s="211"/>
      <c r="BG23" s="210"/>
      <c r="BH23" s="210"/>
      <c r="BI23" s="210"/>
      <c r="BR23" s="210"/>
      <c r="BS23" s="210"/>
      <c r="BT23" s="210"/>
      <c r="BU23" s="223"/>
      <c r="BV23" s="210"/>
      <c r="BW23" s="210"/>
      <c r="BX23" s="210"/>
      <c r="BY23" s="210"/>
      <c r="BZ23" s="210"/>
      <c r="CA23" s="224"/>
      <c r="CB23" s="224"/>
      <c r="CC23" s="224"/>
      <c r="CD23" s="224"/>
      <c r="CE23" s="224"/>
      <c r="CF23" s="224"/>
      <c r="CG23" s="210"/>
      <c r="CH23" s="210"/>
      <c r="CI23" s="210"/>
      <c r="CJ23" s="210"/>
      <c r="CK23" s="210"/>
      <c r="CL23" s="211"/>
      <c r="CM23" s="210"/>
      <c r="CN23" s="210"/>
      <c r="CO23" s="210"/>
      <c r="CX23" s="210"/>
      <c r="CY23" s="210"/>
      <c r="CZ23" s="210"/>
      <c r="DA23" s="223"/>
      <c r="DB23" s="210"/>
      <c r="DC23" s="210"/>
      <c r="DD23" s="210"/>
      <c r="DE23" s="210"/>
      <c r="DF23" s="210"/>
      <c r="DG23" s="224"/>
      <c r="DH23" s="224"/>
      <c r="DI23" s="224"/>
      <c r="DJ23" s="224"/>
      <c r="DK23" s="224"/>
      <c r="DL23" s="224"/>
      <c r="DM23" s="210"/>
      <c r="DN23" s="210"/>
      <c r="DO23" s="210"/>
      <c r="DP23" s="210"/>
      <c r="DQ23" s="210"/>
      <c r="DR23" s="211"/>
      <c r="DS23" s="210"/>
      <c r="DT23" s="210"/>
      <c r="DU23" s="210"/>
    </row>
    <row r="24" spans="1:127" s="203" customFormat="1" ht="18" customHeight="1">
      <c r="A24" s="210"/>
      <c r="B24" s="210"/>
      <c r="C24" s="210"/>
      <c r="D24" s="210"/>
      <c r="E24" s="210"/>
      <c r="F24" s="210"/>
      <c r="G24" s="210"/>
      <c r="H24" s="210"/>
      <c r="I24" s="223"/>
      <c r="J24" s="210"/>
      <c r="K24" s="210"/>
      <c r="L24" s="210"/>
      <c r="M24" s="210"/>
      <c r="N24" s="210"/>
      <c r="O24" s="445" t="s">
        <v>634</v>
      </c>
      <c r="P24" s="445"/>
      <c r="Q24" s="445"/>
      <c r="R24" s="445"/>
      <c r="S24" s="445"/>
      <c r="T24" s="445"/>
      <c r="U24" s="210"/>
      <c r="V24" s="210"/>
      <c r="W24" s="210"/>
      <c r="X24" s="210"/>
      <c r="Y24" s="210"/>
      <c r="Z24" s="211"/>
      <c r="AA24" s="210"/>
      <c r="AB24" s="210"/>
      <c r="AC24" s="210"/>
      <c r="AD24" s="210"/>
      <c r="AE24" s="210"/>
      <c r="AF24" s="210"/>
      <c r="AG24" s="210"/>
      <c r="AH24" s="210"/>
      <c r="AL24" s="210"/>
      <c r="AM24" s="210"/>
      <c r="AN24" s="210"/>
      <c r="AO24" s="223"/>
      <c r="AP24" s="210"/>
      <c r="AQ24" s="210"/>
      <c r="AR24" s="210"/>
      <c r="AS24" s="210"/>
      <c r="AT24" s="210"/>
      <c r="AU24" s="445" t="s">
        <v>647</v>
      </c>
      <c r="AV24" s="445"/>
      <c r="AW24" s="445"/>
      <c r="AX24" s="445"/>
      <c r="AY24" s="445"/>
      <c r="AZ24" s="445"/>
      <c r="BA24" s="210"/>
      <c r="BB24" s="210"/>
      <c r="BC24" s="210"/>
      <c r="BD24" s="210"/>
      <c r="BE24" s="210"/>
      <c r="BF24" s="211"/>
      <c r="BG24" s="210"/>
      <c r="BH24" s="210"/>
      <c r="BI24" s="210"/>
      <c r="BR24" s="210"/>
      <c r="BS24" s="210"/>
      <c r="BT24" s="210"/>
      <c r="BU24" s="223"/>
      <c r="BV24" s="210"/>
      <c r="BW24" s="210"/>
      <c r="BX24" s="210"/>
      <c r="BY24" s="210"/>
      <c r="BZ24" s="210"/>
      <c r="CA24" s="445" t="s">
        <v>648</v>
      </c>
      <c r="CB24" s="445"/>
      <c r="CC24" s="445"/>
      <c r="CD24" s="445"/>
      <c r="CE24" s="445"/>
      <c r="CF24" s="445"/>
      <c r="CG24" s="210"/>
      <c r="CH24" s="210"/>
      <c r="CI24" s="210"/>
      <c r="CJ24" s="210"/>
      <c r="CK24" s="210"/>
      <c r="CL24" s="211"/>
      <c r="CM24" s="210"/>
      <c r="CN24" s="210"/>
      <c r="CO24" s="210"/>
      <c r="CX24" s="210"/>
      <c r="CY24" s="210"/>
      <c r="CZ24" s="210"/>
      <c r="DA24" s="223"/>
      <c r="DB24" s="210"/>
      <c r="DC24" s="210"/>
      <c r="DD24" s="210"/>
      <c r="DE24" s="210"/>
      <c r="DF24" s="210"/>
      <c r="DG24" s="445" t="s">
        <v>649</v>
      </c>
      <c r="DH24" s="445"/>
      <c r="DI24" s="445"/>
      <c r="DJ24" s="445"/>
      <c r="DK24" s="445"/>
      <c r="DL24" s="445"/>
      <c r="DM24" s="210"/>
      <c r="DN24" s="210"/>
      <c r="DO24" s="210"/>
      <c r="DP24" s="210"/>
      <c r="DQ24" s="210"/>
      <c r="DR24" s="211"/>
      <c r="DS24" s="210"/>
      <c r="DT24" s="210"/>
      <c r="DU24" s="210"/>
    </row>
    <row r="25" spans="1:127" s="203" customFormat="1" ht="18" customHeight="1" thickBot="1">
      <c r="A25" s="210"/>
      <c r="B25" s="210"/>
      <c r="C25" s="210"/>
      <c r="D25" s="210"/>
      <c r="E25" s="210"/>
      <c r="F25" s="210"/>
      <c r="G25" s="215"/>
      <c r="H25" s="215"/>
      <c r="I25" s="216"/>
      <c r="J25" s="215"/>
      <c r="K25" s="210"/>
      <c r="L25" s="210"/>
      <c r="M25" s="210"/>
      <c r="N25" s="210"/>
      <c r="O25" s="445"/>
      <c r="P25" s="445"/>
      <c r="Q25" s="445"/>
      <c r="R25" s="445"/>
      <c r="S25" s="445"/>
      <c r="T25" s="445"/>
      <c r="U25" s="210"/>
      <c r="V25" s="210"/>
      <c r="W25" s="210"/>
      <c r="X25" s="210"/>
      <c r="Y25" s="215"/>
      <c r="Z25" s="225"/>
      <c r="AA25" s="215"/>
      <c r="AB25" s="215"/>
      <c r="AC25" s="210"/>
      <c r="AD25" s="210"/>
      <c r="AE25" s="210"/>
      <c r="AF25" s="210"/>
      <c r="AG25" s="210"/>
      <c r="AH25" s="210"/>
      <c r="AL25" s="210"/>
      <c r="AM25" s="215"/>
      <c r="AN25" s="215"/>
      <c r="AO25" s="216"/>
      <c r="AP25" s="215"/>
      <c r="AQ25" s="210"/>
      <c r="AR25" s="210"/>
      <c r="AS25" s="210"/>
      <c r="AT25" s="210"/>
      <c r="AU25" s="445"/>
      <c r="AV25" s="445"/>
      <c r="AW25" s="445"/>
      <c r="AX25" s="445"/>
      <c r="AY25" s="445"/>
      <c r="AZ25" s="445"/>
      <c r="BA25" s="210"/>
      <c r="BB25" s="210"/>
      <c r="BC25" s="210"/>
      <c r="BD25" s="210"/>
      <c r="BE25" s="215"/>
      <c r="BF25" s="225"/>
      <c r="BG25" s="215"/>
      <c r="BH25" s="215"/>
      <c r="BI25" s="210"/>
      <c r="BR25" s="210"/>
      <c r="BS25" s="215"/>
      <c r="BT25" s="215"/>
      <c r="BU25" s="216"/>
      <c r="BV25" s="215"/>
      <c r="BW25" s="210"/>
      <c r="BX25" s="210"/>
      <c r="BY25" s="210"/>
      <c r="BZ25" s="210"/>
      <c r="CA25" s="445"/>
      <c r="CB25" s="445"/>
      <c r="CC25" s="445"/>
      <c r="CD25" s="445"/>
      <c r="CE25" s="445"/>
      <c r="CF25" s="445"/>
      <c r="CG25" s="210"/>
      <c r="CH25" s="210"/>
      <c r="CI25" s="210"/>
      <c r="CJ25" s="210"/>
      <c r="CK25" s="215"/>
      <c r="CL25" s="225"/>
      <c r="CM25" s="215"/>
      <c r="CN25" s="215"/>
      <c r="CO25" s="210"/>
      <c r="CX25" s="210"/>
      <c r="CY25" s="215"/>
      <c r="CZ25" s="215"/>
      <c r="DA25" s="216"/>
      <c r="DB25" s="215"/>
      <c r="DC25" s="210"/>
      <c r="DD25" s="210"/>
      <c r="DE25" s="210"/>
      <c r="DF25" s="210"/>
      <c r="DG25" s="445"/>
      <c r="DH25" s="445"/>
      <c r="DI25" s="445"/>
      <c r="DJ25" s="445"/>
      <c r="DK25" s="445"/>
      <c r="DL25" s="445"/>
      <c r="DM25" s="210"/>
      <c r="DN25" s="210"/>
      <c r="DO25" s="210"/>
      <c r="DP25" s="210"/>
      <c r="DQ25" s="215"/>
      <c r="DR25" s="225"/>
      <c r="DS25" s="215"/>
      <c r="DT25" s="215"/>
      <c r="DU25" s="210"/>
    </row>
    <row r="26" spans="1:127" s="203" customFormat="1" ht="18" customHeight="1">
      <c r="A26" s="210"/>
      <c r="B26" s="210"/>
      <c r="C26" s="210"/>
      <c r="D26" s="210"/>
      <c r="E26" s="210"/>
      <c r="F26" s="214"/>
      <c r="G26" s="226"/>
      <c r="H26" s="226"/>
      <c r="I26" s="226"/>
      <c r="J26" s="226"/>
      <c r="K26" s="206"/>
      <c r="L26" s="206"/>
      <c r="M26" s="207"/>
      <c r="N26" s="210"/>
      <c r="O26" s="445"/>
      <c r="P26" s="445"/>
      <c r="Q26" s="445"/>
      <c r="R26" s="445"/>
      <c r="S26" s="445"/>
      <c r="T26" s="445"/>
      <c r="U26" s="210"/>
      <c r="V26" s="214"/>
      <c r="W26" s="206"/>
      <c r="X26" s="206"/>
      <c r="Y26" s="226"/>
      <c r="Z26" s="226"/>
      <c r="AA26" s="226"/>
      <c r="AB26" s="226"/>
      <c r="AC26" s="207"/>
      <c r="AD26" s="210"/>
      <c r="AE26" s="210"/>
      <c r="AF26" s="210"/>
      <c r="AG26" s="210"/>
      <c r="AH26" s="210"/>
      <c r="AL26" s="214"/>
      <c r="AM26" s="226"/>
      <c r="AN26" s="226"/>
      <c r="AO26" s="226"/>
      <c r="AP26" s="226"/>
      <c r="AQ26" s="206"/>
      <c r="AR26" s="206"/>
      <c r="AS26" s="207"/>
      <c r="AT26" s="210"/>
      <c r="AU26" s="445"/>
      <c r="AV26" s="445"/>
      <c r="AW26" s="445"/>
      <c r="AX26" s="445"/>
      <c r="AY26" s="445"/>
      <c r="AZ26" s="445"/>
      <c r="BA26" s="210"/>
      <c r="BB26" s="214"/>
      <c r="BC26" s="206"/>
      <c r="BD26" s="206"/>
      <c r="BE26" s="226"/>
      <c r="BF26" s="226"/>
      <c r="BG26" s="226"/>
      <c r="BH26" s="226"/>
      <c r="BI26" s="207"/>
      <c r="BR26" s="214"/>
      <c r="BS26" s="226"/>
      <c r="BT26" s="226"/>
      <c r="BU26" s="226"/>
      <c r="BV26" s="226"/>
      <c r="BW26" s="206"/>
      <c r="BX26" s="206"/>
      <c r="BY26" s="207"/>
      <c r="BZ26" s="210"/>
      <c r="CA26" s="445"/>
      <c r="CB26" s="445"/>
      <c r="CC26" s="445"/>
      <c r="CD26" s="445"/>
      <c r="CE26" s="445"/>
      <c r="CF26" s="445"/>
      <c r="CG26" s="210"/>
      <c r="CH26" s="214"/>
      <c r="CI26" s="206"/>
      <c r="CJ26" s="206"/>
      <c r="CK26" s="226"/>
      <c r="CL26" s="226"/>
      <c r="CM26" s="226"/>
      <c r="CN26" s="226"/>
      <c r="CO26" s="207"/>
      <c r="CX26" s="214"/>
      <c r="CY26" s="226"/>
      <c r="CZ26" s="226"/>
      <c r="DA26" s="226"/>
      <c r="DB26" s="226"/>
      <c r="DC26" s="206"/>
      <c r="DD26" s="206"/>
      <c r="DE26" s="207"/>
      <c r="DF26" s="210"/>
      <c r="DG26" s="445"/>
      <c r="DH26" s="445"/>
      <c r="DI26" s="445"/>
      <c r="DJ26" s="445"/>
      <c r="DK26" s="445"/>
      <c r="DL26" s="445"/>
      <c r="DM26" s="210"/>
      <c r="DN26" s="214"/>
      <c r="DO26" s="206"/>
      <c r="DP26" s="206"/>
      <c r="DQ26" s="226"/>
      <c r="DR26" s="226"/>
      <c r="DS26" s="226"/>
      <c r="DT26" s="226"/>
      <c r="DU26" s="207"/>
    </row>
    <row r="27" spans="1:127" s="203" customFormat="1" ht="18" customHeight="1">
      <c r="A27" s="210"/>
      <c r="B27" s="210"/>
      <c r="C27" s="210"/>
      <c r="D27" s="210"/>
      <c r="E27" s="210"/>
      <c r="F27" s="223"/>
      <c r="G27" s="442" t="s">
        <v>631</v>
      </c>
      <c r="H27" s="443"/>
      <c r="I27" s="443"/>
      <c r="J27" s="443"/>
      <c r="K27" s="443"/>
      <c r="L27" s="443"/>
      <c r="M27" s="211"/>
      <c r="N27" s="210"/>
      <c r="O27" s="210"/>
      <c r="P27" s="210"/>
      <c r="Q27" s="210"/>
      <c r="R27" s="210"/>
      <c r="S27" s="210"/>
      <c r="T27" s="210"/>
      <c r="U27" s="210"/>
      <c r="V27" s="223"/>
      <c r="W27" s="442" t="s">
        <v>650</v>
      </c>
      <c r="X27" s="443"/>
      <c r="Y27" s="443"/>
      <c r="Z27" s="443"/>
      <c r="AA27" s="443"/>
      <c r="AB27" s="443"/>
      <c r="AC27" s="211"/>
      <c r="AD27" s="210"/>
      <c r="AE27" s="210"/>
      <c r="AF27" s="210"/>
      <c r="AG27" s="210"/>
      <c r="AH27" s="210"/>
      <c r="AL27" s="223"/>
      <c r="AM27" s="442" t="s">
        <v>651</v>
      </c>
      <c r="AN27" s="443"/>
      <c r="AO27" s="443"/>
      <c r="AP27" s="443"/>
      <c r="AQ27" s="443"/>
      <c r="AR27" s="443"/>
      <c r="AS27" s="211"/>
      <c r="AT27" s="210"/>
      <c r="AU27" s="210"/>
      <c r="AV27" s="210"/>
      <c r="AW27" s="210"/>
      <c r="AX27" s="210"/>
      <c r="AY27" s="210"/>
      <c r="AZ27" s="210"/>
      <c r="BA27" s="210"/>
      <c r="BB27" s="223"/>
      <c r="BC27" s="442" t="s">
        <v>652</v>
      </c>
      <c r="BD27" s="443"/>
      <c r="BE27" s="443"/>
      <c r="BF27" s="443"/>
      <c r="BG27" s="443"/>
      <c r="BH27" s="443"/>
      <c r="BI27" s="211"/>
      <c r="BR27" s="223"/>
      <c r="BS27" s="442" t="s">
        <v>653</v>
      </c>
      <c r="BT27" s="443"/>
      <c r="BU27" s="443"/>
      <c r="BV27" s="443"/>
      <c r="BW27" s="443"/>
      <c r="BX27" s="443"/>
      <c r="BY27" s="211"/>
      <c r="BZ27" s="210"/>
      <c r="CA27" s="210"/>
      <c r="CB27" s="210"/>
      <c r="CC27" s="210"/>
      <c r="CD27" s="210"/>
      <c r="CE27" s="210"/>
      <c r="CF27" s="210"/>
      <c r="CG27" s="210"/>
      <c r="CH27" s="223"/>
      <c r="CI27" s="442" t="s">
        <v>654</v>
      </c>
      <c r="CJ27" s="443"/>
      <c r="CK27" s="443"/>
      <c r="CL27" s="443"/>
      <c r="CM27" s="443"/>
      <c r="CN27" s="443"/>
      <c r="CO27" s="211"/>
      <c r="CX27" s="223"/>
      <c r="CY27" s="442" t="s">
        <v>655</v>
      </c>
      <c r="CZ27" s="443"/>
      <c r="DA27" s="443"/>
      <c r="DB27" s="443"/>
      <c r="DC27" s="443"/>
      <c r="DD27" s="443"/>
      <c r="DE27" s="211"/>
      <c r="DF27" s="210"/>
      <c r="DG27" s="210"/>
      <c r="DH27" s="210"/>
      <c r="DI27" s="210"/>
      <c r="DJ27" s="210"/>
      <c r="DK27" s="210"/>
      <c r="DL27" s="210"/>
      <c r="DM27" s="210"/>
      <c r="DN27" s="223"/>
      <c r="DO27" s="442" t="s">
        <v>656</v>
      </c>
      <c r="DP27" s="443"/>
      <c r="DQ27" s="443"/>
      <c r="DR27" s="443"/>
      <c r="DS27" s="443"/>
      <c r="DT27" s="443"/>
      <c r="DU27" s="211"/>
    </row>
    <row r="28" spans="1:127" s="203" customFormat="1" ht="18" customHeight="1">
      <c r="A28" s="210"/>
      <c r="B28" s="210"/>
      <c r="C28" s="210"/>
      <c r="D28" s="227"/>
      <c r="E28" s="227"/>
      <c r="F28" s="228"/>
      <c r="G28" s="442" t="s">
        <v>624</v>
      </c>
      <c r="H28" s="443"/>
      <c r="I28" s="443"/>
      <c r="J28" s="443"/>
      <c r="K28" s="443"/>
      <c r="L28" s="443"/>
      <c r="M28" s="229"/>
      <c r="N28" s="230"/>
      <c r="O28" s="230"/>
      <c r="P28" s="230"/>
      <c r="Q28" s="230"/>
      <c r="R28" s="230"/>
      <c r="S28" s="230"/>
      <c r="T28" s="230"/>
      <c r="U28" s="230"/>
      <c r="V28" s="231"/>
      <c r="W28" s="442" t="s">
        <v>624</v>
      </c>
      <c r="X28" s="443"/>
      <c r="Y28" s="443"/>
      <c r="Z28" s="443"/>
      <c r="AA28" s="443"/>
      <c r="AB28" s="443"/>
      <c r="AC28" s="232"/>
      <c r="AD28" s="227"/>
      <c r="AE28" s="227"/>
      <c r="AF28" s="210"/>
      <c r="AG28" s="210"/>
      <c r="AH28" s="210"/>
      <c r="AL28" s="228"/>
      <c r="AM28" s="442" t="s">
        <v>624</v>
      </c>
      <c r="AN28" s="443"/>
      <c r="AO28" s="443"/>
      <c r="AP28" s="443"/>
      <c r="AQ28" s="443"/>
      <c r="AR28" s="443"/>
      <c r="AS28" s="229"/>
      <c r="AT28" s="230"/>
      <c r="AU28" s="230"/>
      <c r="AV28" s="230"/>
      <c r="AW28" s="230"/>
      <c r="AX28" s="230"/>
      <c r="AY28" s="230"/>
      <c r="AZ28" s="230"/>
      <c r="BA28" s="230"/>
      <c r="BB28" s="231"/>
      <c r="BC28" s="442" t="s">
        <v>624</v>
      </c>
      <c r="BD28" s="443"/>
      <c r="BE28" s="443"/>
      <c r="BF28" s="443"/>
      <c r="BG28" s="443"/>
      <c r="BH28" s="443"/>
      <c r="BI28" s="232"/>
      <c r="BR28" s="228"/>
      <c r="BS28" s="442" t="s">
        <v>624</v>
      </c>
      <c r="BT28" s="443"/>
      <c r="BU28" s="443"/>
      <c r="BV28" s="443"/>
      <c r="BW28" s="443"/>
      <c r="BX28" s="443"/>
      <c r="BY28" s="229"/>
      <c r="BZ28" s="230"/>
      <c r="CA28" s="230"/>
      <c r="CB28" s="230"/>
      <c r="CC28" s="230"/>
      <c r="CD28" s="230"/>
      <c r="CE28" s="230"/>
      <c r="CF28" s="230"/>
      <c r="CG28" s="230"/>
      <c r="CH28" s="231"/>
      <c r="CI28" s="442" t="s">
        <v>624</v>
      </c>
      <c r="CJ28" s="443"/>
      <c r="CK28" s="443"/>
      <c r="CL28" s="443"/>
      <c r="CM28" s="443"/>
      <c r="CN28" s="443"/>
      <c r="CO28" s="232"/>
      <c r="CX28" s="228"/>
      <c r="CY28" s="442" t="s">
        <v>624</v>
      </c>
      <c r="CZ28" s="443"/>
      <c r="DA28" s="443"/>
      <c r="DB28" s="443"/>
      <c r="DC28" s="443"/>
      <c r="DD28" s="443"/>
      <c r="DE28" s="229"/>
      <c r="DF28" s="230"/>
      <c r="DG28" s="230"/>
      <c r="DH28" s="230"/>
      <c r="DI28" s="230"/>
      <c r="DJ28" s="230"/>
      <c r="DK28" s="230"/>
      <c r="DL28" s="230"/>
      <c r="DM28" s="230"/>
      <c r="DN28" s="231"/>
      <c r="DO28" s="442" t="s">
        <v>624</v>
      </c>
      <c r="DP28" s="443"/>
      <c r="DQ28" s="443"/>
      <c r="DR28" s="443"/>
      <c r="DS28" s="443"/>
      <c r="DT28" s="443"/>
      <c r="DU28" s="232"/>
    </row>
    <row r="29" spans="1:127" s="203" customFormat="1" ht="18" customHeight="1" thickBot="1">
      <c r="A29" s="210"/>
      <c r="B29" s="210"/>
      <c r="C29" s="210"/>
      <c r="D29" s="233"/>
      <c r="E29" s="234"/>
      <c r="F29" s="223"/>
      <c r="G29" s="442" t="s">
        <v>632</v>
      </c>
      <c r="H29" s="443"/>
      <c r="I29" s="443"/>
      <c r="J29" s="443"/>
      <c r="K29" s="443"/>
      <c r="L29" s="443"/>
      <c r="M29" s="235"/>
      <c r="N29" s="210"/>
      <c r="O29" s="210"/>
      <c r="P29" s="210"/>
      <c r="Q29" s="210"/>
      <c r="R29" s="210"/>
      <c r="S29" s="210"/>
      <c r="T29" s="210"/>
      <c r="U29" s="210"/>
      <c r="V29" s="236"/>
      <c r="W29" s="442" t="s">
        <v>632</v>
      </c>
      <c r="X29" s="443"/>
      <c r="Y29" s="443"/>
      <c r="Z29" s="443"/>
      <c r="AA29" s="443"/>
      <c r="AB29" s="443"/>
      <c r="AC29" s="211"/>
      <c r="AD29" s="233"/>
      <c r="AE29" s="234"/>
      <c r="AF29" s="210"/>
      <c r="AG29" s="210"/>
      <c r="AH29" s="210"/>
      <c r="AL29" s="223"/>
      <c r="AM29" s="442" t="s">
        <v>632</v>
      </c>
      <c r="AN29" s="443"/>
      <c r="AO29" s="443"/>
      <c r="AP29" s="443"/>
      <c r="AQ29" s="443"/>
      <c r="AR29" s="443"/>
      <c r="AS29" s="235"/>
      <c r="AT29" s="210"/>
      <c r="AU29" s="210"/>
      <c r="AV29" s="210"/>
      <c r="AW29" s="210"/>
      <c r="AX29" s="210"/>
      <c r="AY29" s="210"/>
      <c r="AZ29" s="210"/>
      <c r="BA29" s="210"/>
      <c r="BB29" s="236"/>
      <c r="BC29" s="442" t="s">
        <v>632</v>
      </c>
      <c r="BD29" s="443"/>
      <c r="BE29" s="443"/>
      <c r="BF29" s="443"/>
      <c r="BG29" s="443"/>
      <c r="BH29" s="443"/>
      <c r="BI29" s="211"/>
      <c r="BR29" s="223"/>
      <c r="BS29" s="442" t="s">
        <v>632</v>
      </c>
      <c r="BT29" s="443"/>
      <c r="BU29" s="443"/>
      <c r="BV29" s="443"/>
      <c r="BW29" s="443"/>
      <c r="BX29" s="443"/>
      <c r="BY29" s="235"/>
      <c r="BZ29" s="210"/>
      <c r="CA29" s="210"/>
      <c r="CB29" s="210"/>
      <c r="CC29" s="210"/>
      <c r="CD29" s="210"/>
      <c r="CE29" s="210"/>
      <c r="CF29" s="210"/>
      <c r="CG29" s="210"/>
      <c r="CH29" s="236"/>
      <c r="CI29" s="442" t="s">
        <v>632</v>
      </c>
      <c r="CJ29" s="443"/>
      <c r="CK29" s="443"/>
      <c r="CL29" s="443"/>
      <c r="CM29" s="443"/>
      <c r="CN29" s="443"/>
      <c r="CO29" s="211"/>
      <c r="CX29" s="223"/>
      <c r="CY29" s="442" t="s">
        <v>632</v>
      </c>
      <c r="CZ29" s="443"/>
      <c r="DA29" s="443"/>
      <c r="DB29" s="443"/>
      <c r="DC29" s="443"/>
      <c r="DD29" s="443"/>
      <c r="DE29" s="235"/>
      <c r="DF29" s="210"/>
      <c r="DG29" s="210"/>
      <c r="DH29" s="210"/>
      <c r="DI29" s="210"/>
      <c r="DJ29" s="210"/>
      <c r="DK29" s="210"/>
      <c r="DL29" s="210"/>
      <c r="DM29" s="210"/>
      <c r="DN29" s="236"/>
      <c r="DO29" s="442" t="s">
        <v>632</v>
      </c>
      <c r="DP29" s="443"/>
      <c r="DQ29" s="443"/>
      <c r="DR29" s="443"/>
      <c r="DS29" s="443"/>
      <c r="DT29" s="443"/>
      <c r="DU29" s="211"/>
    </row>
    <row r="30" spans="1:127" s="203" customFormat="1" ht="18" customHeight="1">
      <c r="A30" s="210"/>
      <c r="B30" s="210"/>
      <c r="C30" s="210"/>
      <c r="D30" s="237"/>
      <c r="E30" s="224"/>
      <c r="F30" s="206"/>
      <c r="G30" s="207"/>
      <c r="H30" s="210"/>
      <c r="I30" s="210"/>
      <c r="J30" s="210"/>
      <c r="K30" s="210"/>
      <c r="L30" s="237"/>
      <c r="M30" s="224"/>
      <c r="N30" s="206"/>
      <c r="O30" s="207"/>
      <c r="P30" s="210"/>
      <c r="Q30" s="210"/>
      <c r="R30" s="210"/>
      <c r="S30" s="210"/>
      <c r="T30" s="214"/>
      <c r="U30" s="206"/>
      <c r="V30" s="224"/>
      <c r="W30" s="238"/>
      <c r="X30" s="210"/>
      <c r="Y30" s="210"/>
      <c r="Z30" s="210"/>
      <c r="AA30" s="210"/>
      <c r="AB30" s="214"/>
      <c r="AC30" s="206"/>
      <c r="AD30" s="224"/>
      <c r="AE30" s="238"/>
      <c r="AF30" s="210"/>
      <c r="AG30" s="210"/>
      <c r="AH30" s="210"/>
      <c r="AJ30" s="237"/>
      <c r="AK30" s="224"/>
      <c r="AL30" s="206"/>
      <c r="AM30" s="207"/>
      <c r="AN30" s="210"/>
      <c r="AO30" s="210"/>
      <c r="AP30" s="210"/>
      <c r="AQ30" s="210"/>
      <c r="AR30" s="237"/>
      <c r="AS30" s="224"/>
      <c r="AT30" s="206"/>
      <c r="AU30" s="207"/>
      <c r="AV30" s="210"/>
      <c r="AW30" s="210"/>
      <c r="AX30" s="210"/>
      <c r="AY30" s="210"/>
      <c r="AZ30" s="214"/>
      <c r="BA30" s="206"/>
      <c r="BB30" s="224"/>
      <c r="BC30" s="238"/>
      <c r="BD30" s="210"/>
      <c r="BE30" s="210"/>
      <c r="BF30" s="210"/>
      <c r="BG30" s="210"/>
      <c r="BH30" s="214"/>
      <c r="BI30" s="206"/>
      <c r="BJ30" s="224"/>
      <c r="BK30" s="238"/>
      <c r="BO30" s="210"/>
      <c r="BP30" s="237"/>
      <c r="BQ30" s="224"/>
      <c r="BR30" s="206"/>
      <c r="BS30" s="207"/>
      <c r="BT30" s="210"/>
      <c r="BU30" s="210"/>
      <c r="BV30" s="210"/>
      <c r="BW30" s="210"/>
      <c r="BX30" s="237"/>
      <c r="BY30" s="224"/>
      <c r="BZ30" s="206"/>
      <c r="CA30" s="207"/>
      <c r="CB30" s="210"/>
      <c r="CC30" s="210"/>
      <c r="CD30" s="210"/>
      <c r="CE30" s="210"/>
      <c r="CF30" s="214"/>
      <c r="CG30" s="206"/>
      <c r="CH30" s="224"/>
      <c r="CI30" s="238"/>
      <c r="CJ30" s="210"/>
      <c r="CK30" s="210"/>
      <c r="CL30" s="210"/>
      <c r="CM30" s="210"/>
      <c r="CN30" s="214"/>
      <c r="CO30" s="206"/>
      <c r="CP30" s="224"/>
      <c r="CQ30" s="238"/>
      <c r="CR30" s="210"/>
      <c r="CS30" s="210"/>
      <c r="CT30" s="210"/>
      <c r="CV30" s="237"/>
      <c r="CW30" s="224"/>
      <c r="CX30" s="206"/>
      <c r="CY30" s="207"/>
      <c r="CZ30" s="210"/>
      <c r="DA30" s="210"/>
      <c r="DB30" s="210"/>
      <c r="DC30" s="210"/>
      <c r="DD30" s="237"/>
      <c r="DE30" s="224"/>
      <c r="DF30" s="206"/>
      <c r="DG30" s="207"/>
      <c r="DH30" s="210"/>
      <c r="DI30" s="210"/>
      <c r="DJ30" s="210"/>
      <c r="DK30" s="210"/>
      <c r="DL30" s="214"/>
      <c r="DM30" s="206"/>
      <c r="DN30" s="224"/>
      <c r="DO30" s="238"/>
      <c r="DP30" s="210"/>
      <c r="DQ30" s="210"/>
      <c r="DR30" s="210"/>
      <c r="DS30" s="210"/>
      <c r="DT30" s="214"/>
      <c r="DU30" s="206"/>
      <c r="DV30" s="224"/>
      <c r="DW30" s="238"/>
    </row>
    <row r="31" spans="1:127" s="203" customFormat="1" ht="18" customHeight="1">
      <c r="A31" s="210"/>
      <c r="B31" s="239"/>
      <c r="C31" s="239"/>
      <c r="D31" s="446" t="s">
        <v>635</v>
      </c>
      <c r="E31" s="447"/>
      <c r="F31" s="447"/>
      <c r="G31" s="448"/>
      <c r="H31" s="212"/>
      <c r="I31" s="212"/>
      <c r="J31" s="227"/>
      <c r="K31" s="227"/>
      <c r="L31" s="446" t="s">
        <v>636</v>
      </c>
      <c r="M31" s="447"/>
      <c r="N31" s="447"/>
      <c r="O31" s="448"/>
      <c r="P31" s="212"/>
      <c r="Q31" s="212"/>
      <c r="R31" s="212"/>
      <c r="S31" s="212"/>
      <c r="T31" s="446" t="s">
        <v>637</v>
      </c>
      <c r="U31" s="447"/>
      <c r="V31" s="447"/>
      <c r="W31" s="448"/>
      <c r="X31" s="227"/>
      <c r="Y31" s="227"/>
      <c r="Z31" s="212"/>
      <c r="AA31" s="212"/>
      <c r="AB31" s="446" t="s">
        <v>638</v>
      </c>
      <c r="AC31" s="447"/>
      <c r="AD31" s="447"/>
      <c r="AE31" s="448"/>
      <c r="AF31" s="227"/>
      <c r="AG31" s="227"/>
      <c r="AH31" s="210"/>
      <c r="AJ31" s="446" t="s">
        <v>639</v>
      </c>
      <c r="AK31" s="447"/>
      <c r="AL31" s="447"/>
      <c r="AM31" s="448"/>
      <c r="AN31" s="212"/>
      <c r="AO31" s="212"/>
      <c r="AP31" s="227"/>
      <c r="AQ31" s="227"/>
      <c r="AR31" s="446" t="s">
        <v>657</v>
      </c>
      <c r="AS31" s="447"/>
      <c r="AT31" s="447"/>
      <c r="AU31" s="448"/>
      <c r="AV31" s="212"/>
      <c r="AW31" s="212"/>
      <c r="AX31" s="212"/>
      <c r="AY31" s="212"/>
      <c r="AZ31" s="446" t="s">
        <v>658</v>
      </c>
      <c r="BA31" s="447"/>
      <c r="BB31" s="447"/>
      <c r="BC31" s="448"/>
      <c r="BD31" s="227"/>
      <c r="BE31" s="227"/>
      <c r="BF31" s="212"/>
      <c r="BG31" s="212"/>
      <c r="BH31" s="446" t="s">
        <v>659</v>
      </c>
      <c r="BI31" s="447"/>
      <c r="BJ31" s="447"/>
      <c r="BK31" s="448"/>
      <c r="BO31" s="239"/>
      <c r="BP31" s="446" t="s">
        <v>660</v>
      </c>
      <c r="BQ31" s="447"/>
      <c r="BR31" s="447"/>
      <c r="BS31" s="448"/>
      <c r="BT31" s="212"/>
      <c r="BU31" s="212"/>
      <c r="BV31" s="227"/>
      <c r="BW31" s="227"/>
      <c r="BX31" s="446" t="s">
        <v>661</v>
      </c>
      <c r="BY31" s="447"/>
      <c r="BZ31" s="447"/>
      <c r="CA31" s="448"/>
      <c r="CB31" s="212"/>
      <c r="CC31" s="212"/>
      <c r="CD31" s="212"/>
      <c r="CE31" s="212"/>
      <c r="CF31" s="446" t="s">
        <v>662</v>
      </c>
      <c r="CG31" s="447"/>
      <c r="CH31" s="447"/>
      <c r="CI31" s="448"/>
      <c r="CJ31" s="227"/>
      <c r="CK31" s="227"/>
      <c r="CL31" s="212"/>
      <c r="CM31" s="212"/>
      <c r="CN31" s="446" t="s">
        <v>663</v>
      </c>
      <c r="CO31" s="447"/>
      <c r="CP31" s="447"/>
      <c r="CQ31" s="448"/>
      <c r="CR31" s="227"/>
      <c r="CS31" s="227"/>
      <c r="CT31" s="210"/>
      <c r="CV31" s="446" t="s">
        <v>664</v>
      </c>
      <c r="CW31" s="447"/>
      <c r="CX31" s="447"/>
      <c r="CY31" s="448"/>
      <c r="CZ31" s="212"/>
      <c r="DA31" s="212"/>
      <c r="DB31" s="227"/>
      <c r="DC31" s="227"/>
      <c r="DD31" s="446" t="s">
        <v>665</v>
      </c>
      <c r="DE31" s="447"/>
      <c r="DF31" s="447"/>
      <c r="DG31" s="448"/>
      <c r="DH31" s="212"/>
      <c r="DI31" s="212"/>
      <c r="DJ31" s="212"/>
      <c r="DK31" s="212"/>
      <c r="DL31" s="446" t="s">
        <v>666</v>
      </c>
      <c r="DM31" s="447"/>
      <c r="DN31" s="447"/>
      <c r="DO31" s="448"/>
      <c r="DP31" s="227"/>
      <c r="DQ31" s="227"/>
      <c r="DR31" s="212"/>
      <c r="DS31" s="212"/>
      <c r="DT31" s="446" t="s">
        <v>667</v>
      </c>
      <c r="DU31" s="447"/>
      <c r="DV31" s="447"/>
      <c r="DW31" s="448"/>
    </row>
    <row r="32" spans="1:127" s="203" customFormat="1" ht="18" customHeight="1">
      <c r="A32" s="210"/>
      <c r="B32" s="240"/>
      <c r="C32" s="240"/>
      <c r="D32" s="449"/>
      <c r="E32" s="447"/>
      <c r="F32" s="447"/>
      <c r="G32" s="448"/>
      <c r="H32" s="212"/>
      <c r="I32" s="212"/>
      <c r="J32" s="240"/>
      <c r="K32" s="240"/>
      <c r="L32" s="213"/>
      <c r="M32" s="241"/>
      <c r="N32" s="241"/>
      <c r="O32" s="242"/>
      <c r="P32" s="212"/>
      <c r="Q32" s="212"/>
      <c r="R32" s="212"/>
      <c r="S32" s="212"/>
      <c r="T32" s="449" t="s">
        <v>624</v>
      </c>
      <c r="U32" s="447"/>
      <c r="V32" s="447"/>
      <c r="W32" s="448"/>
      <c r="X32" s="240"/>
      <c r="Y32" s="240"/>
      <c r="Z32" s="212"/>
      <c r="AA32" s="212"/>
      <c r="AB32" s="243"/>
      <c r="AC32" s="244"/>
      <c r="AD32" s="244"/>
      <c r="AE32" s="245"/>
      <c r="AF32" s="240"/>
      <c r="AG32" s="240"/>
      <c r="AH32" s="210"/>
      <c r="AJ32" s="213"/>
      <c r="AK32" s="244"/>
      <c r="AL32" s="244"/>
      <c r="AM32" s="242"/>
      <c r="AN32" s="212"/>
      <c r="AO32" s="212"/>
      <c r="AP32" s="240"/>
      <c r="AQ32" s="240"/>
      <c r="AR32" s="449" t="s">
        <v>624</v>
      </c>
      <c r="AS32" s="447"/>
      <c r="AT32" s="447"/>
      <c r="AU32" s="448"/>
      <c r="AV32" s="212"/>
      <c r="AW32" s="212"/>
      <c r="AX32" s="212"/>
      <c r="AY32" s="212"/>
      <c r="AZ32" s="449" t="s">
        <v>624</v>
      </c>
      <c r="BA32" s="447"/>
      <c r="BB32" s="447"/>
      <c r="BC32" s="448"/>
      <c r="BD32" s="240"/>
      <c r="BE32" s="240"/>
      <c r="BF32" s="212"/>
      <c r="BG32" s="212"/>
      <c r="BH32" s="243"/>
      <c r="BI32" s="244"/>
      <c r="BJ32" s="244"/>
      <c r="BK32" s="245"/>
      <c r="BO32" s="240"/>
      <c r="BP32" s="213"/>
      <c r="BQ32" s="244"/>
      <c r="BR32" s="244"/>
      <c r="BS32" s="242"/>
      <c r="BT32" s="212"/>
      <c r="BU32" s="212"/>
      <c r="BV32" s="240"/>
      <c r="BW32" s="240"/>
      <c r="BX32" s="449" t="s">
        <v>624</v>
      </c>
      <c r="BY32" s="447"/>
      <c r="BZ32" s="447"/>
      <c r="CA32" s="448"/>
      <c r="CB32" s="212"/>
      <c r="CC32" s="212"/>
      <c r="CD32" s="212"/>
      <c r="CE32" s="212"/>
      <c r="CF32" s="243"/>
      <c r="CG32" s="241"/>
      <c r="CH32" s="241"/>
      <c r="CI32" s="245"/>
      <c r="CJ32" s="240"/>
      <c r="CK32" s="240"/>
      <c r="CL32" s="212"/>
      <c r="CM32" s="212"/>
      <c r="CN32" s="243"/>
      <c r="CO32" s="244"/>
      <c r="CP32" s="244"/>
      <c r="CQ32" s="245"/>
      <c r="CR32" s="240"/>
      <c r="CS32" s="240"/>
      <c r="CT32" s="210"/>
      <c r="CV32" s="213"/>
      <c r="CW32" s="244"/>
      <c r="CX32" s="244"/>
      <c r="CY32" s="242"/>
      <c r="CZ32" s="212"/>
      <c r="DA32" s="212"/>
      <c r="DB32" s="240"/>
      <c r="DC32" s="240"/>
      <c r="DD32" s="449" t="s">
        <v>624</v>
      </c>
      <c r="DE32" s="447"/>
      <c r="DF32" s="447"/>
      <c r="DG32" s="448"/>
      <c r="DH32" s="212"/>
      <c r="DI32" s="212"/>
      <c r="DJ32" s="212"/>
      <c r="DK32" s="212"/>
      <c r="DL32" s="449" t="s">
        <v>624</v>
      </c>
      <c r="DM32" s="447"/>
      <c r="DN32" s="447"/>
      <c r="DO32" s="448"/>
      <c r="DP32" s="240"/>
      <c r="DQ32" s="240"/>
      <c r="DR32" s="212"/>
      <c r="DS32" s="212"/>
      <c r="DT32" s="243"/>
      <c r="DU32" s="244"/>
      <c r="DV32" s="244"/>
      <c r="DW32" s="245"/>
    </row>
    <row r="33" spans="1:128" s="203" customFormat="1" ht="18" customHeight="1">
      <c r="A33" s="210"/>
      <c r="B33" s="246"/>
      <c r="C33" s="246"/>
      <c r="D33" s="446"/>
      <c r="E33" s="447"/>
      <c r="F33" s="447"/>
      <c r="G33" s="448"/>
      <c r="H33" s="210"/>
      <c r="I33" s="210"/>
      <c r="J33" s="246"/>
      <c r="K33" s="246"/>
      <c r="L33" s="223"/>
      <c r="M33" s="217"/>
      <c r="N33" s="215"/>
      <c r="O33" s="247"/>
      <c r="P33" s="210"/>
      <c r="Q33" s="210"/>
      <c r="R33" s="210"/>
      <c r="S33" s="210"/>
      <c r="T33" s="446" t="s">
        <v>625</v>
      </c>
      <c r="U33" s="447"/>
      <c r="V33" s="447"/>
      <c r="W33" s="448"/>
      <c r="X33" s="246"/>
      <c r="Y33" s="246"/>
      <c r="Z33" s="210"/>
      <c r="AA33" s="210"/>
      <c r="AB33" s="248"/>
      <c r="AC33" s="241"/>
      <c r="AD33" s="241"/>
      <c r="AE33" s="211"/>
      <c r="AF33" s="246"/>
      <c r="AG33" s="246"/>
      <c r="AH33" s="210"/>
      <c r="AJ33" s="223"/>
      <c r="AK33" s="241"/>
      <c r="AL33" s="241"/>
      <c r="AM33" s="247"/>
      <c r="AN33" s="210"/>
      <c r="AO33" s="210"/>
      <c r="AP33" s="246"/>
      <c r="AQ33" s="246"/>
      <c r="AR33" s="446" t="s">
        <v>625</v>
      </c>
      <c r="AS33" s="450"/>
      <c r="AT33" s="450"/>
      <c r="AU33" s="451"/>
      <c r="AV33" s="210"/>
      <c r="AW33" s="210"/>
      <c r="AX33" s="210"/>
      <c r="AY33" s="210"/>
      <c r="AZ33" s="446" t="s">
        <v>625</v>
      </c>
      <c r="BA33" s="450"/>
      <c r="BB33" s="450"/>
      <c r="BC33" s="451"/>
      <c r="BD33" s="246"/>
      <c r="BE33" s="246"/>
      <c r="BF33" s="210"/>
      <c r="BG33" s="210"/>
      <c r="BH33" s="248"/>
      <c r="BI33" s="241"/>
      <c r="BJ33" s="241"/>
      <c r="BK33" s="211"/>
      <c r="BO33" s="246"/>
      <c r="BP33" s="223"/>
      <c r="BQ33" s="241"/>
      <c r="BR33" s="241"/>
      <c r="BS33" s="247"/>
      <c r="BT33" s="210"/>
      <c r="BU33" s="210"/>
      <c r="BV33" s="246"/>
      <c r="BW33" s="246"/>
      <c r="BX33" s="446" t="s">
        <v>625</v>
      </c>
      <c r="BY33" s="450"/>
      <c r="BZ33" s="450"/>
      <c r="CA33" s="451"/>
      <c r="CB33" s="210"/>
      <c r="CC33" s="210"/>
      <c r="CD33" s="210"/>
      <c r="CE33" s="210"/>
      <c r="CF33" s="248"/>
      <c r="CG33" s="249"/>
      <c r="CH33" s="246"/>
      <c r="CI33" s="211"/>
      <c r="CJ33" s="246"/>
      <c r="CK33" s="246"/>
      <c r="CL33" s="210"/>
      <c r="CM33" s="210"/>
      <c r="CN33" s="248"/>
      <c r="CO33" s="241"/>
      <c r="CP33" s="241"/>
      <c r="CQ33" s="211"/>
      <c r="CR33" s="246"/>
      <c r="CS33" s="246"/>
      <c r="CT33" s="210"/>
      <c r="CV33" s="223"/>
      <c r="CW33" s="241"/>
      <c r="CX33" s="241"/>
      <c r="CY33" s="247"/>
      <c r="CZ33" s="210"/>
      <c r="DA33" s="210"/>
      <c r="DB33" s="246"/>
      <c r="DC33" s="246"/>
      <c r="DD33" s="446" t="s">
        <v>625</v>
      </c>
      <c r="DE33" s="450"/>
      <c r="DF33" s="450"/>
      <c r="DG33" s="451"/>
      <c r="DH33" s="210"/>
      <c r="DI33" s="210"/>
      <c r="DJ33" s="210"/>
      <c r="DK33" s="210"/>
      <c r="DL33" s="446" t="s">
        <v>625</v>
      </c>
      <c r="DM33" s="450"/>
      <c r="DN33" s="450"/>
      <c r="DO33" s="451"/>
      <c r="DP33" s="246"/>
      <c r="DQ33" s="246"/>
      <c r="DR33" s="210"/>
      <c r="DS33" s="210"/>
      <c r="DT33" s="248"/>
      <c r="DU33" s="241"/>
      <c r="DV33" s="241"/>
      <c r="DW33" s="211"/>
    </row>
    <row r="34" spans="1:128" s="203" customFormat="1" ht="18" customHeight="1">
      <c r="A34" s="210"/>
      <c r="B34" s="210"/>
      <c r="C34" s="210"/>
      <c r="D34" s="223"/>
      <c r="E34" s="241"/>
      <c r="F34" s="241"/>
      <c r="G34" s="211"/>
      <c r="H34" s="210"/>
      <c r="I34" s="210"/>
      <c r="J34" s="210"/>
      <c r="K34" s="210"/>
      <c r="L34" s="223"/>
      <c r="M34" s="210"/>
      <c r="N34" s="210"/>
      <c r="O34" s="211"/>
      <c r="P34" s="210"/>
      <c r="Q34" s="210"/>
      <c r="R34" s="210"/>
      <c r="S34" s="210"/>
      <c r="T34" s="223"/>
      <c r="U34" s="210"/>
      <c r="V34" s="210"/>
      <c r="W34" s="211"/>
      <c r="X34" s="210"/>
      <c r="Y34" s="210"/>
      <c r="Z34" s="210"/>
      <c r="AA34" s="210"/>
      <c r="AB34" s="223"/>
      <c r="AC34" s="241"/>
      <c r="AD34" s="241"/>
      <c r="AE34" s="211"/>
      <c r="AF34" s="210"/>
      <c r="AG34" s="210"/>
      <c r="AH34" s="210"/>
      <c r="AJ34" s="223"/>
      <c r="AK34" s="241"/>
      <c r="AL34" s="241"/>
      <c r="AM34" s="211"/>
      <c r="AN34" s="210"/>
      <c r="AO34" s="210"/>
      <c r="AP34" s="210"/>
      <c r="AQ34" s="210"/>
      <c r="AR34" s="223"/>
      <c r="AS34" s="210"/>
      <c r="AT34" s="210"/>
      <c r="AU34" s="211"/>
      <c r="AV34" s="210"/>
      <c r="AW34" s="210"/>
      <c r="AX34" s="210"/>
      <c r="AY34" s="210"/>
      <c r="AZ34" s="223"/>
      <c r="BA34" s="210"/>
      <c r="BB34" s="210"/>
      <c r="BC34" s="211"/>
      <c r="BD34" s="210"/>
      <c r="BE34" s="210"/>
      <c r="BF34" s="210"/>
      <c r="BG34" s="210"/>
      <c r="BH34" s="223"/>
      <c r="BI34" s="241"/>
      <c r="BJ34" s="241"/>
      <c r="BK34" s="211"/>
      <c r="BO34" s="210"/>
      <c r="BP34" s="223"/>
      <c r="BQ34" s="241"/>
      <c r="BR34" s="241"/>
      <c r="BS34" s="211"/>
      <c r="BT34" s="210"/>
      <c r="BU34" s="210"/>
      <c r="BV34" s="210"/>
      <c r="BW34" s="210"/>
      <c r="BX34" s="223"/>
      <c r="BY34" s="210"/>
      <c r="BZ34" s="210"/>
      <c r="CA34" s="211"/>
      <c r="CB34" s="210"/>
      <c r="CC34" s="210"/>
      <c r="CD34" s="210"/>
      <c r="CE34" s="210"/>
      <c r="CF34" s="223"/>
      <c r="CG34" s="210"/>
      <c r="CH34" s="210"/>
      <c r="CI34" s="211"/>
      <c r="CJ34" s="210"/>
      <c r="CK34" s="210"/>
      <c r="CL34" s="210"/>
      <c r="CM34" s="210"/>
      <c r="CN34" s="223"/>
      <c r="CO34" s="241"/>
      <c r="CP34" s="241"/>
      <c r="CQ34" s="211"/>
      <c r="CR34" s="210"/>
      <c r="CS34" s="210"/>
      <c r="CT34" s="210"/>
      <c r="CV34" s="223"/>
      <c r="CW34" s="241"/>
      <c r="CX34" s="241"/>
      <c r="CY34" s="211"/>
      <c r="CZ34" s="210"/>
      <c r="DA34" s="210"/>
      <c r="DB34" s="210"/>
      <c r="DC34" s="210"/>
      <c r="DD34" s="223"/>
      <c r="DE34" s="210"/>
      <c r="DF34" s="210"/>
      <c r="DG34" s="211"/>
      <c r="DH34" s="210"/>
      <c r="DI34" s="210"/>
      <c r="DJ34" s="210"/>
      <c r="DK34" s="210"/>
      <c r="DL34" s="223"/>
      <c r="DM34" s="210"/>
      <c r="DN34" s="210"/>
      <c r="DO34" s="211"/>
      <c r="DP34" s="210"/>
      <c r="DQ34" s="210"/>
      <c r="DR34" s="210"/>
      <c r="DS34" s="210"/>
      <c r="DT34" s="223"/>
      <c r="DU34" s="241"/>
      <c r="DV34" s="241"/>
      <c r="DW34" s="211"/>
    </row>
    <row r="35" spans="1:128" s="203" customFormat="1" ht="18" customHeight="1">
      <c r="A35" s="210"/>
      <c r="B35" s="210"/>
      <c r="C35" s="210"/>
      <c r="D35" s="223"/>
      <c r="E35" s="210"/>
      <c r="F35" s="210"/>
      <c r="G35" s="211"/>
      <c r="H35" s="210"/>
      <c r="I35" s="210"/>
      <c r="J35" s="210"/>
      <c r="K35" s="244"/>
      <c r="L35" s="250"/>
      <c r="M35" s="210"/>
      <c r="N35" s="210"/>
      <c r="O35" s="211"/>
      <c r="P35" s="210"/>
      <c r="Q35" s="210"/>
      <c r="R35" s="210"/>
      <c r="S35" s="210"/>
      <c r="T35" s="223"/>
      <c r="U35" s="210"/>
      <c r="V35" s="210"/>
      <c r="W35" s="251"/>
      <c r="X35" s="244"/>
      <c r="Y35" s="210"/>
      <c r="Z35" s="210"/>
      <c r="AA35" s="210"/>
      <c r="AB35" s="223"/>
      <c r="AC35" s="210"/>
      <c r="AD35" s="210"/>
      <c r="AE35" s="211"/>
      <c r="AF35" s="210"/>
      <c r="AG35" s="210"/>
      <c r="AH35" s="210"/>
      <c r="AJ35" s="223"/>
      <c r="AK35" s="210"/>
      <c r="AL35" s="210"/>
      <c r="AM35" s="211"/>
      <c r="AN35" s="210"/>
      <c r="AO35" s="210"/>
      <c r="AP35" s="210"/>
      <c r="AQ35" s="244"/>
      <c r="AR35" s="250"/>
      <c r="AS35" s="210"/>
      <c r="AT35" s="210"/>
      <c r="AU35" s="211"/>
      <c r="AV35" s="210"/>
      <c r="AW35" s="210"/>
      <c r="AX35" s="210"/>
      <c r="AY35" s="210"/>
      <c r="AZ35" s="223"/>
      <c r="BA35" s="210"/>
      <c r="BB35" s="210"/>
      <c r="BC35" s="251"/>
      <c r="BD35" s="244"/>
      <c r="BE35" s="210"/>
      <c r="BF35" s="210"/>
      <c r="BG35" s="210"/>
      <c r="BH35" s="223"/>
      <c r="BI35" s="210"/>
      <c r="BJ35" s="210"/>
      <c r="BK35" s="211"/>
      <c r="BO35" s="210"/>
      <c r="BP35" s="223"/>
      <c r="BQ35" s="210"/>
      <c r="BR35" s="210"/>
      <c r="BS35" s="211"/>
      <c r="BT35" s="210"/>
      <c r="BU35" s="210"/>
      <c r="BV35" s="210"/>
      <c r="BW35" s="244"/>
      <c r="BX35" s="250"/>
      <c r="BY35" s="210"/>
      <c r="BZ35" s="210"/>
      <c r="CA35" s="211"/>
      <c r="CB35" s="210"/>
      <c r="CC35" s="210"/>
      <c r="CD35" s="210"/>
      <c r="CE35" s="210"/>
      <c r="CF35" s="223"/>
      <c r="CG35" s="210"/>
      <c r="CH35" s="210"/>
      <c r="CI35" s="251"/>
      <c r="CJ35" s="244"/>
      <c r="CK35" s="210"/>
      <c r="CL35" s="210"/>
      <c r="CM35" s="210"/>
      <c r="CN35" s="223"/>
      <c r="CO35" s="210"/>
      <c r="CP35" s="210"/>
      <c r="CQ35" s="211"/>
      <c r="CR35" s="210"/>
      <c r="CS35" s="210"/>
      <c r="CT35" s="210"/>
      <c r="CV35" s="223"/>
      <c r="CW35" s="210"/>
      <c r="CX35" s="210"/>
      <c r="CY35" s="211"/>
      <c r="CZ35" s="210"/>
      <c r="DA35" s="210"/>
      <c r="DB35" s="210"/>
      <c r="DC35" s="244"/>
      <c r="DD35" s="250"/>
      <c r="DE35" s="210"/>
      <c r="DF35" s="210"/>
      <c r="DG35" s="211"/>
      <c r="DH35" s="210"/>
      <c r="DI35" s="210"/>
      <c r="DJ35" s="210"/>
      <c r="DK35" s="210"/>
      <c r="DL35" s="223"/>
      <c r="DM35" s="210"/>
      <c r="DN35" s="210"/>
      <c r="DO35" s="251"/>
      <c r="DP35" s="244"/>
      <c r="DQ35" s="210"/>
      <c r="DR35" s="210"/>
      <c r="DS35" s="210"/>
      <c r="DT35" s="223"/>
      <c r="DU35" s="210"/>
      <c r="DV35" s="210"/>
      <c r="DW35" s="211"/>
    </row>
    <row r="36" spans="1:128" s="203" customFormat="1" ht="18" customHeight="1">
      <c r="A36" s="210"/>
      <c r="B36" s="210"/>
      <c r="C36" s="210"/>
      <c r="D36" s="223"/>
      <c r="E36" s="210"/>
      <c r="F36" s="210"/>
      <c r="G36" s="211"/>
      <c r="H36" s="210"/>
      <c r="I36" s="210"/>
      <c r="J36" s="210"/>
      <c r="K36" s="241"/>
      <c r="L36" s="252"/>
      <c r="M36" s="210"/>
      <c r="N36" s="210"/>
      <c r="O36" s="211"/>
      <c r="P36" s="210"/>
      <c r="Q36" s="210"/>
      <c r="R36" s="210"/>
      <c r="S36" s="210"/>
      <c r="T36" s="223"/>
      <c r="U36" s="210"/>
      <c r="V36" s="210"/>
      <c r="W36" s="253"/>
      <c r="X36" s="241"/>
      <c r="Y36" s="210"/>
      <c r="Z36" s="210"/>
      <c r="AA36" s="210"/>
      <c r="AB36" s="223"/>
      <c r="AC36" s="210"/>
      <c r="AD36" s="210"/>
      <c r="AE36" s="211"/>
      <c r="AF36" s="210"/>
      <c r="AG36" s="210"/>
      <c r="AH36" s="210"/>
      <c r="AJ36" s="223"/>
      <c r="AK36" s="210"/>
      <c r="AL36" s="210"/>
      <c r="AM36" s="211"/>
      <c r="AN36" s="210"/>
      <c r="AO36" s="210"/>
      <c r="AP36" s="210"/>
      <c r="AQ36" s="241"/>
      <c r="AR36" s="252"/>
      <c r="AS36" s="210"/>
      <c r="AT36" s="210"/>
      <c r="AU36" s="211"/>
      <c r="AV36" s="210"/>
      <c r="AW36" s="210"/>
      <c r="AX36" s="210"/>
      <c r="AY36" s="210"/>
      <c r="AZ36" s="223"/>
      <c r="BA36" s="210"/>
      <c r="BB36" s="210"/>
      <c r="BC36" s="253"/>
      <c r="BD36" s="241"/>
      <c r="BE36" s="210"/>
      <c r="BF36" s="210"/>
      <c r="BG36" s="210"/>
      <c r="BH36" s="223"/>
      <c r="BI36" s="210"/>
      <c r="BJ36" s="210"/>
      <c r="BK36" s="211"/>
      <c r="BO36" s="210"/>
      <c r="BP36" s="223"/>
      <c r="BQ36" s="210"/>
      <c r="BR36" s="210"/>
      <c r="BS36" s="211"/>
      <c r="BT36" s="210"/>
      <c r="BU36" s="210"/>
      <c r="BV36" s="210"/>
      <c r="BW36" s="241"/>
      <c r="BX36" s="252"/>
      <c r="BY36" s="210"/>
      <c r="BZ36" s="210"/>
      <c r="CA36" s="211"/>
      <c r="CB36" s="210"/>
      <c r="CC36" s="210"/>
      <c r="CD36" s="210"/>
      <c r="CE36" s="210"/>
      <c r="CF36" s="223"/>
      <c r="CG36" s="210"/>
      <c r="CH36" s="210"/>
      <c r="CI36" s="253"/>
      <c r="CJ36" s="241"/>
      <c r="CK36" s="210"/>
      <c r="CL36" s="210"/>
      <c r="CM36" s="210"/>
      <c r="CN36" s="223"/>
      <c r="CO36" s="210"/>
      <c r="CP36" s="210"/>
      <c r="CQ36" s="211"/>
      <c r="CR36" s="210"/>
      <c r="CS36" s="210"/>
      <c r="CT36" s="210"/>
      <c r="CV36" s="223"/>
      <c r="CW36" s="210"/>
      <c r="CX36" s="210"/>
      <c r="CY36" s="211"/>
      <c r="CZ36" s="210"/>
      <c r="DA36" s="210"/>
      <c r="DB36" s="210"/>
      <c r="DC36" s="241"/>
      <c r="DD36" s="252"/>
      <c r="DE36" s="210"/>
      <c r="DF36" s="210"/>
      <c r="DG36" s="211"/>
      <c r="DH36" s="210"/>
      <c r="DI36" s="210"/>
      <c r="DJ36" s="210"/>
      <c r="DK36" s="210"/>
      <c r="DL36" s="223"/>
      <c r="DM36" s="210"/>
      <c r="DN36" s="210"/>
      <c r="DO36" s="253"/>
      <c r="DP36" s="241"/>
      <c r="DQ36" s="210"/>
      <c r="DR36" s="210"/>
      <c r="DS36" s="210"/>
      <c r="DT36" s="223"/>
      <c r="DU36" s="210"/>
      <c r="DV36" s="210"/>
      <c r="DW36" s="211"/>
    </row>
    <row r="37" spans="1:128" s="203" customFormat="1" ht="18" customHeight="1">
      <c r="A37" s="210"/>
      <c r="B37" s="210"/>
      <c r="C37" s="210"/>
      <c r="D37" s="223"/>
      <c r="E37" s="210"/>
      <c r="F37" s="210"/>
      <c r="G37" s="211"/>
      <c r="H37" s="210"/>
      <c r="I37" s="210"/>
      <c r="J37" s="210"/>
      <c r="K37" s="241"/>
      <c r="L37" s="252"/>
      <c r="M37" s="210"/>
      <c r="N37" s="210"/>
      <c r="O37" s="211"/>
      <c r="P37" s="210"/>
      <c r="Q37" s="210"/>
      <c r="R37" s="210"/>
      <c r="S37" s="210"/>
      <c r="T37" s="223"/>
      <c r="U37" s="210"/>
      <c r="V37" s="210"/>
      <c r="W37" s="253"/>
      <c r="X37" s="241"/>
      <c r="Y37" s="210"/>
      <c r="Z37" s="210"/>
      <c r="AA37" s="210"/>
      <c r="AB37" s="223"/>
      <c r="AC37" s="210"/>
      <c r="AD37" s="210"/>
      <c r="AE37" s="211"/>
      <c r="AF37" s="210"/>
      <c r="AG37" s="210"/>
      <c r="AH37" s="210"/>
      <c r="AJ37" s="223"/>
      <c r="AK37" s="210"/>
      <c r="AL37" s="210"/>
      <c r="AM37" s="211"/>
      <c r="AN37" s="210"/>
      <c r="AO37" s="210"/>
      <c r="AP37" s="210"/>
      <c r="AQ37" s="241"/>
      <c r="AR37" s="252"/>
      <c r="AS37" s="210"/>
      <c r="AT37" s="210"/>
      <c r="AU37" s="211"/>
      <c r="AV37" s="210"/>
      <c r="AW37" s="210"/>
      <c r="AX37" s="210"/>
      <c r="AY37" s="210"/>
      <c r="AZ37" s="223"/>
      <c r="BA37" s="210"/>
      <c r="BB37" s="210"/>
      <c r="BC37" s="253"/>
      <c r="BD37" s="241"/>
      <c r="BE37" s="210"/>
      <c r="BF37" s="210"/>
      <c r="BG37" s="210"/>
      <c r="BH37" s="223"/>
      <c r="BI37" s="210"/>
      <c r="BJ37" s="210"/>
      <c r="BK37" s="211"/>
      <c r="BO37" s="210"/>
      <c r="BP37" s="223"/>
      <c r="BQ37" s="210"/>
      <c r="BR37" s="210"/>
      <c r="BS37" s="211"/>
      <c r="BT37" s="210"/>
      <c r="BU37" s="210"/>
      <c r="BV37" s="210"/>
      <c r="BW37" s="241"/>
      <c r="BX37" s="252"/>
      <c r="BY37" s="210"/>
      <c r="BZ37" s="210"/>
      <c r="CA37" s="211"/>
      <c r="CB37" s="210"/>
      <c r="CC37" s="210"/>
      <c r="CD37" s="210"/>
      <c r="CE37" s="210"/>
      <c r="CF37" s="223"/>
      <c r="CG37" s="210"/>
      <c r="CH37" s="210"/>
      <c r="CI37" s="253"/>
      <c r="CJ37" s="241"/>
      <c r="CK37" s="210"/>
      <c r="CL37" s="210"/>
      <c r="CM37" s="210"/>
      <c r="CN37" s="223"/>
      <c r="CO37" s="210"/>
      <c r="CP37" s="210"/>
      <c r="CQ37" s="211"/>
      <c r="CR37" s="210"/>
      <c r="CS37" s="210"/>
      <c r="CT37" s="210"/>
      <c r="CV37" s="223"/>
      <c r="CW37" s="210"/>
      <c r="CX37" s="210"/>
      <c r="CY37" s="211"/>
      <c r="CZ37" s="210"/>
      <c r="DA37" s="210"/>
      <c r="DB37" s="210"/>
      <c r="DC37" s="241"/>
      <c r="DD37" s="252"/>
      <c r="DE37" s="210"/>
      <c r="DF37" s="210"/>
      <c r="DG37" s="211"/>
      <c r="DH37" s="210"/>
      <c r="DI37" s="210"/>
      <c r="DJ37" s="210"/>
      <c r="DK37" s="210"/>
      <c r="DL37" s="223"/>
      <c r="DM37" s="210"/>
      <c r="DN37" s="210"/>
      <c r="DO37" s="253"/>
      <c r="DP37" s="241"/>
      <c r="DQ37" s="210"/>
      <c r="DR37" s="210"/>
      <c r="DS37" s="210"/>
      <c r="DT37" s="223"/>
      <c r="DU37" s="210"/>
      <c r="DV37" s="210"/>
      <c r="DW37" s="211"/>
    </row>
    <row r="38" spans="1:128" s="203" customFormat="1" ht="18" customHeight="1">
      <c r="A38" s="217"/>
      <c r="B38" s="217"/>
      <c r="C38" s="442">
        <v>1</v>
      </c>
      <c r="D38" s="442"/>
      <c r="G38" s="442">
        <v>2</v>
      </c>
      <c r="H38" s="442"/>
      <c r="I38" s="442"/>
      <c r="J38" s="442"/>
      <c r="K38" s="443">
        <v>3</v>
      </c>
      <c r="L38" s="443"/>
      <c r="M38" s="442"/>
      <c r="N38" s="442"/>
      <c r="O38" s="442">
        <v>4</v>
      </c>
      <c r="P38" s="442"/>
      <c r="Q38" s="254"/>
      <c r="R38" s="254"/>
      <c r="S38" s="442">
        <v>5</v>
      </c>
      <c r="T38" s="442"/>
      <c r="U38" s="442"/>
      <c r="V38" s="442"/>
      <c r="W38" s="455">
        <v>6</v>
      </c>
      <c r="X38" s="455"/>
      <c r="Y38" s="442"/>
      <c r="Z38" s="442"/>
      <c r="AA38" s="442">
        <v>7</v>
      </c>
      <c r="AB38" s="442"/>
      <c r="AE38" s="442">
        <v>8</v>
      </c>
      <c r="AF38" s="442"/>
      <c r="AG38" s="217"/>
      <c r="AH38" s="217"/>
      <c r="AI38" s="442">
        <v>9</v>
      </c>
      <c r="AJ38" s="442"/>
      <c r="AM38" s="442">
        <v>10</v>
      </c>
      <c r="AN38" s="442"/>
      <c r="AO38" s="442"/>
      <c r="AP38" s="442"/>
      <c r="AQ38" s="443">
        <v>11</v>
      </c>
      <c r="AR38" s="443"/>
      <c r="AS38" s="442"/>
      <c r="AT38" s="442"/>
      <c r="AU38" s="442">
        <v>12</v>
      </c>
      <c r="AV38" s="442"/>
      <c r="AW38" s="254"/>
      <c r="AX38" s="254"/>
      <c r="AY38" s="442">
        <v>13</v>
      </c>
      <c r="AZ38" s="442"/>
      <c r="BA38" s="442"/>
      <c r="BB38" s="442"/>
      <c r="BC38" s="455">
        <v>14</v>
      </c>
      <c r="BD38" s="455"/>
      <c r="BE38" s="442"/>
      <c r="BF38" s="442"/>
      <c r="BG38" s="442">
        <v>15</v>
      </c>
      <c r="BH38" s="442"/>
      <c r="BK38" s="442">
        <v>16</v>
      </c>
      <c r="BL38" s="442"/>
      <c r="BO38" s="442">
        <v>17</v>
      </c>
      <c r="BP38" s="442"/>
      <c r="BS38" s="442">
        <v>18</v>
      </c>
      <c r="BT38" s="442"/>
      <c r="BU38" s="442"/>
      <c r="BV38" s="442"/>
      <c r="BW38" s="443">
        <v>19</v>
      </c>
      <c r="BX38" s="443"/>
      <c r="BY38" s="442"/>
      <c r="BZ38" s="442"/>
      <c r="CA38" s="442">
        <v>20</v>
      </c>
      <c r="CB38" s="442"/>
      <c r="CC38" s="254"/>
      <c r="CD38" s="254"/>
      <c r="CE38" s="442">
        <v>21</v>
      </c>
      <c r="CF38" s="442"/>
      <c r="CG38" s="442"/>
      <c r="CH38" s="442"/>
      <c r="CI38" s="455">
        <v>22</v>
      </c>
      <c r="CJ38" s="455"/>
      <c r="CK38" s="442"/>
      <c r="CL38" s="442"/>
      <c r="CM38" s="442">
        <v>23</v>
      </c>
      <c r="CN38" s="442"/>
      <c r="CQ38" s="442">
        <v>24</v>
      </c>
      <c r="CR38" s="442"/>
      <c r="CU38" s="442">
        <v>25</v>
      </c>
      <c r="CV38" s="442"/>
      <c r="CY38" s="442">
        <v>26</v>
      </c>
      <c r="CZ38" s="442"/>
      <c r="DA38" s="442"/>
      <c r="DB38" s="442"/>
      <c r="DC38" s="443">
        <v>27</v>
      </c>
      <c r="DD38" s="443"/>
      <c r="DE38" s="442"/>
      <c r="DF38" s="442"/>
      <c r="DG38" s="442">
        <v>28</v>
      </c>
      <c r="DH38" s="442"/>
      <c r="DI38" s="254"/>
      <c r="DJ38" s="254"/>
      <c r="DK38" s="442">
        <v>29</v>
      </c>
      <c r="DL38" s="442"/>
      <c r="DM38" s="442"/>
      <c r="DN38" s="442"/>
      <c r="DO38" s="455">
        <v>30</v>
      </c>
      <c r="DP38" s="455"/>
      <c r="DQ38" s="442"/>
      <c r="DR38" s="442"/>
      <c r="DS38" s="442">
        <v>31</v>
      </c>
      <c r="DT38" s="442"/>
      <c r="DW38" s="442">
        <v>32</v>
      </c>
      <c r="DX38" s="442"/>
    </row>
    <row r="39" spans="1:128" ht="60.75" customHeight="1">
      <c r="A39" s="177"/>
      <c r="B39" s="177"/>
      <c r="C39" s="453" t="s">
        <v>561</v>
      </c>
      <c r="D39" s="453" t="s">
        <v>562</v>
      </c>
      <c r="E39" s="178"/>
      <c r="F39" s="178"/>
      <c r="G39" s="452" t="s">
        <v>504</v>
      </c>
      <c r="H39" s="452"/>
      <c r="I39" s="179"/>
      <c r="J39" s="179"/>
      <c r="K39" s="452" t="s">
        <v>504</v>
      </c>
      <c r="L39" s="452"/>
      <c r="M39" s="179"/>
      <c r="N39" s="179"/>
      <c r="O39" s="453" t="s">
        <v>579</v>
      </c>
      <c r="P39" s="453" t="s">
        <v>580</v>
      </c>
      <c r="Q39" s="180"/>
      <c r="R39" s="180"/>
      <c r="S39" s="453" t="s">
        <v>589</v>
      </c>
      <c r="T39" s="453" t="s">
        <v>590</v>
      </c>
      <c r="U39" s="179"/>
      <c r="V39" s="179"/>
      <c r="W39" s="453" t="s">
        <v>597</v>
      </c>
      <c r="X39" s="453" t="s">
        <v>598</v>
      </c>
      <c r="Y39" s="179"/>
      <c r="Z39" s="179"/>
      <c r="AA39" s="452" t="s">
        <v>504</v>
      </c>
      <c r="AB39" s="452"/>
      <c r="AC39" s="178"/>
      <c r="AD39" s="178"/>
      <c r="AE39" s="453" t="s">
        <v>571</v>
      </c>
      <c r="AF39" s="453" t="s">
        <v>572</v>
      </c>
      <c r="AG39" s="181"/>
      <c r="AH39" s="181"/>
      <c r="AI39" s="453" t="s">
        <v>569</v>
      </c>
      <c r="AJ39" s="453" t="s">
        <v>570</v>
      </c>
      <c r="AK39" s="178"/>
      <c r="AL39" s="178"/>
      <c r="AM39" s="452" t="s">
        <v>504</v>
      </c>
      <c r="AN39" s="452"/>
      <c r="AO39" s="179"/>
      <c r="AP39" s="179"/>
      <c r="AQ39" s="453" t="s">
        <v>591</v>
      </c>
      <c r="AR39" s="453" t="s">
        <v>592</v>
      </c>
      <c r="AS39" s="179"/>
      <c r="AT39" s="179"/>
      <c r="AU39" s="453" t="s">
        <v>595</v>
      </c>
      <c r="AV39" s="453" t="s">
        <v>596</v>
      </c>
      <c r="AW39" s="180"/>
      <c r="AX39" s="180"/>
      <c r="AY39" s="453" t="s">
        <v>581</v>
      </c>
      <c r="AZ39" s="453" t="s">
        <v>582</v>
      </c>
      <c r="BA39" s="179"/>
      <c r="BB39" s="179"/>
      <c r="BC39" s="453" t="s">
        <v>603</v>
      </c>
      <c r="BD39" s="453" t="s">
        <v>604</v>
      </c>
      <c r="BE39" s="179"/>
      <c r="BF39" s="179"/>
      <c r="BG39" s="452" t="s">
        <v>503</v>
      </c>
      <c r="BH39" s="452"/>
      <c r="BI39" s="178"/>
      <c r="BJ39" s="178"/>
      <c r="BK39" s="453" t="s">
        <v>567</v>
      </c>
      <c r="BL39" s="453" t="s">
        <v>568</v>
      </c>
      <c r="BM39" s="178"/>
      <c r="BN39" s="178"/>
      <c r="BO39" s="453" t="s">
        <v>565</v>
      </c>
      <c r="BP39" s="453" t="s">
        <v>566</v>
      </c>
      <c r="BQ39" s="178"/>
      <c r="BR39" s="178"/>
      <c r="BS39" s="452" t="s">
        <v>504</v>
      </c>
      <c r="BT39" s="452"/>
      <c r="BU39" s="179"/>
      <c r="BV39" s="179"/>
      <c r="BW39" s="453" t="s">
        <v>593</v>
      </c>
      <c r="BX39" s="453" t="s">
        <v>594</v>
      </c>
      <c r="BY39" s="179"/>
      <c r="BZ39" s="179"/>
      <c r="CA39" s="453" t="s">
        <v>587</v>
      </c>
      <c r="CB39" s="453" t="s">
        <v>588</v>
      </c>
      <c r="CC39" s="180"/>
      <c r="CD39" s="180"/>
      <c r="CE39" s="453" t="s">
        <v>577</v>
      </c>
      <c r="CF39" s="453" t="s">
        <v>578</v>
      </c>
      <c r="CG39" s="179"/>
      <c r="CH39" s="179"/>
      <c r="CI39" s="452" t="s">
        <v>504</v>
      </c>
      <c r="CJ39" s="452"/>
      <c r="CK39" s="179"/>
      <c r="CL39" s="179"/>
      <c r="CM39" s="452" t="s">
        <v>504</v>
      </c>
      <c r="CN39" s="452"/>
      <c r="CO39" s="178"/>
      <c r="CP39" s="178"/>
      <c r="CQ39" s="453" t="s">
        <v>573</v>
      </c>
      <c r="CR39" s="453" t="s">
        <v>574</v>
      </c>
      <c r="CS39" s="178"/>
      <c r="CT39" s="178"/>
      <c r="CU39" s="453" t="s">
        <v>575</v>
      </c>
      <c r="CV39" s="453" t="s">
        <v>576</v>
      </c>
      <c r="CW39" s="178"/>
      <c r="CX39" s="178"/>
      <c r="CY39" s="452" t="s">
        <v>504</v>
      </c>
      <c r="CZ39" s="452"/>
      <c r="DA39" s="179"/>
      <c r="DB39" s="179"/>
      <c r="DC39" s="453" t="s">
        <v>583</v>
      </c>
      <c r="DD39" s="453" t="s">
        <v>584</v>
      </c>
      <c r="DE39" s="179"/>
      <c r="DF39" s="179"/>
      <c r="DG39" s="453" t="s">
        <v>585</v>
      </c>
      <c r="DH39" s="453" t="s">
        <v>586</v>
      </c>
      <c r="DI39" s="180"/>
      <c r="DJ39" s="180"/>
      <c r="DK39" s="453" t="s">
        <v>599</v>
      </c>
      <c r="DL39" s="453" t="s">
        <v>600</v>
      </c>
      <c r="DM39" s="179"/>
      <c r="DN39" s="179"/>
      <c r="DO39" s="453" t="s">
        <v>601</v>
      </c>
      <c r="DP39" s="453" t="s">
        <v>602</v>
      </c>
      <c r="DQ39" s="179"/>
      <c r="DR39" s="179"/>
      <c r="DS39" s="452" t="s">
        <v>504</v>
      </c>
      <c r="DT39" s="452"/>
      <c r="DU39" s="178"/>
      <c r="DV39" s="178"/>
      <c r="DW39" s="453" t="s">
        <v>563</v>
      </c>
      <c r="DX39" s="453" t="s">
        <v>564</v>
      </c>
    </row>
    <row r="40" spans="1:128" ht="60.75" customHeight="1">
      <c r="A40" s="177"/>
      <c r="B40" s="177"/>
      <c r="C40" s="453"/>
      <c r="D40" s="453"/>
      <c r="E40" s="178"/>
      <c r="F40" s="178"/>
      <c r="G40" s="452"/>
      <c r="H40" s="452"/>
      <c r="I40" s="179"/>
      <c r="J40" s="179"/>
      <c r="K40" s="452"/>
      <c r="L40" s="452"/>
      <c r="M40" s="179"/>
      <c r="N40" s="179"/>
      <c r="O40" s="453"/>
      <c r="P40" s="453"/>
      <c r="Q40" s="180"/>
      <c r="R40" s="180"/>
      <c r="S40" s="453"/>
      <c r="T40" s="453"/>
      <c r="U40" s="179"/>
      <c r="V40" s="179"/>
      <c r="W40" s="453"/>
      <c r="X40" s="453"/>
      <c r="Y40" s="179"/>
      <c r="Z40" s="179"/>
      <c r="AA40" s="452"/>
      <c r="AB40" s="452"/>
      <c r="AC40" s="178"/>
      <c r="AD40" s="178"/>
      <c r="AE40" s="453"/>
      <c r="AF40" s="453"/>
      <c r="AG40" s="181"/>
      <c r="AH40" s="181"/>
      <c r="AI40" s="453"/>
      <c r="AJ40" s="453"/>
      <c r="AK40" s="178"/>
      <c r="AL40" s="178"/>
      <c r="AM40" s="452"/>
      <c r="AN40" s="452"/>
      <c r="AO40" s="179"/>
      <c r="AP40" s="179"/>
      <c r="AQ40" s="453"/>
      <c r="AR40" s="453"/>
      <c r="AS40" s="179"/>
      <c r="AT40" s="179"/>
      <c r="AU40" s="453"/>
      <c r="AV40" s="453"/>
      <c r="AW40" s="180"/>
      <c r="AX40" s="180"/>
      <c r="AY40" s="453"/>
      <c r="AZ40" s="453"/>
      <c r="BA40" s="179"/>
      <c r="BB40" s="179"/>
      <c r="BC40" s="453"/>
      <c r="BD40" s="453"/>
      <c r="BE40" s="179"/>
      <c r="BF40" s="179"/>
      <c r="BG40" s="452"/>
      <c r="BH40" s="452"/>
      <c r="BI40" s="178"/>
      <c r="BJ40" s="178"/>
      <c r="BK40" s="453"/>
      <c r="BL40" s="453"/>
      <c r="BM40" s="178"/>
      <c r="BN40" s="178"/>
      <c r="BO40" s="453"/>
      <c r="BP40" s="453"/>
      <c r="BQ40" s="178"/>
      <c r="BR40" s="178"/>
      <c r="BS40" s="452"/>
      <c r="BT40" s="452"/>
      <c r="BU40" s="179"/>
      <c r="BV40" s="179"/>
      <c r="BW40" s="453"/>
      <c r="BX40" s="453"/>
      <c r="BY40" s="179"/>
      <c r="BZ40" s="179"/>
      <c r="CA40" s="453"/>
      <c r="CB40" s="453"/>
      <c r="CC40" s="180"/>
      <c r="CD40" s="180"/>
      <c r="CE40" s="453"/>
      <c r="CF40" s="453"/>
      <c r="CG40" s="179"/>
      <c r="CH40" s="179"/>
      <c r="CI40" s="452"/>
      <c r="CJ40" s="452"/>
      <c r="CK40" s="179"/>
      <c r="CL40" s="179"/>
      <c r="CM40" s="452"/>
      <c r="CN40" s="452"/>
      <c r="CO40" s="178"/>
      <c r="CP40" s="178"/>
      <c r="CQ40" s="453"/>
      <c r="CR40" s="453"/>
      <c r="CS40" s="178"/>
      <c r="CT40" s="178"/>
      <c r="CU40" s="453"/>
      <c r="CV40" s="453"/>
      <c r="CW40" s="178"/>
      <c r="CX40" s="178"/>
      <c r="CY40" s="452"/>
      <c r="CZ40" s="452"/>
      <c r="DA40" s="179"/>
      <c r="DB40" s="179"/>
      <c r="DC40" s="453"/>
      <c r="DD40" s="453"/>
      <c r="DE40" s="179"/>
      <c r="DF40" s="179"/>
      <c r="DG40" s="453"/>
      <c r="DH40" s="453"/>
      <c r="DI40" s="180"/>
      <c r="DJ40" s="180"/>
      <c r="DK40" s="453"/>
      <c r="DL40" s="453"/>
      <c r="DM40" s="179"/>
      <c r="DN40" s="179"/>
      <c r="DO40" s="453"/>
      <c r="DP40" s="453"/>
      <c r="DQ40" s="179"/>
      <c r="DR40" s="179"/>
      <c r="DS40" s="452"/>
      <c r="DT40" s="452"/>
      <c r="DU40" s="178"/>
      <c r="DV40" s="178"/>
      <c r="DW40" s="453"/>
      <c r="DX40" s="453"/>
    </row>
    <row r="41" spans="1:128" ht="51" customHeight="1">
      <c r="A41" s="177"/>
      <c r="B41" s="177"/>
      <c r="C41" s="127"/>
      <c r="D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16"/>
      <c r="R41" s="116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E41" s="127"/>
      <c r="AF41" s="127"/>
      <c r="AG41" s="177"/>
      <c r="AH41" s="177"/>
    </row>
    <row r="42" spans="1:128" ht="18" customHeight="1"/>
  </sheetData>
  <mergeCells count="178">
    <mergeCell ref="CB39:CB40"/>
    <mergeCell ref="A4:BM4"/>
    <mergeCell ref="G39:H40"/>
    <mergeCell ref="S38:T38"/>
    <mergeCell ref="U38:V38"/>
    <mergeCell ref="W38:X38"/>
    <mergeCell ref="Y38:Z38"/>
    <mergeCell ref="AA38:AB38"/>
    <mergeCell ref="AE38:AF38"/>
    <mergeCell ref="C38:D38"/>
    <mergeCell ref="G38:H38"/>
    <mergeCell ref="I38:J38"/>
    <mergeCell ref="K38:L38"/>
    <mergeCell ref="M38:N38"/>
    <mergeCell ref="O38:P38"/>
    <mergeCell ref="AI38:AJ38"/>
    <mergeCell ref="AM38:AN38"/>
    <mergeCell ref="AO38:AP38"/>
    <mergeCell ref="AQ38:AR38"/>
    <mergeCell ref="AS38:AT38"/>
    <mergeCell ref="AU38:AV38"/>
    <mergeCell ref="AY38:AZ38"/>
    <mergeCell ref="P39:P40"/>
    <mergeCell ref="S39:S40"/>
    <mergeCell ref="AI39:AI40"/>
    <mergeCell ref="AJ39:AJ40"/>
    <mergeCell ref="AQ39:AQ40"/>
    <mergeCell ref="AR39:AR40"/>
    <mergeCell ref="AM39:AN40"/>
    <mergeCell ref="W39:W40"/>
    <mergeCell ref="X39:X40"/>
    <mergeCell ref="AE39:AE40"/>
    <mergeCell ref="AF39:AF40"/>
    <mergeCell ref="AA39:AB40"/>
    <mergeCell ref="BS38:BT38"/>
    <mergeCell ref="BU38:BV38"/>
    <mergeCell ref="BW38:BX38"/>
    <mergeCell ref="BY38:BZ38"/>
    <mergeCell ref="CA38:CB38"/>
    <mergeCell ref="CE38:CF38"/>
    <mergeCell ref="BA38:BB38"/>
    <mergeCell ref="BC38:BD38"/>
    <mergeCell ref="BE38:BF38"/>
    <mergeCell ref="BG38:BH38"/>
    <mergeCell ref="BK38:BL38"/>
    <mergeCell ref="BO38:BP38"/>
    <mergeCell ref="BN1:DZ3"/>
    <mergeCell ref="BN4:DZ4"/>
    <mergeCell ref="C39:C40"/>
    <mergeCell ref="D39:D40"/>
    <mergeCell ref="O39:O40"/>
    <mergeCell ref="DM38:DN38"/>
    <mergeCell ref="DO38:DP38"/>
    <mergeCell ref="DQ38:DR38"/>
    <mergeCell ref="DS38:DT38"/>
    <mergeCell ref="DW38:DX38"/>
    <mergeCell ref="A1:BM3"/>
    <mergeCell ref="CY38:CZ38"/>
    <mergeCell ref="DA38:DB38"/>
    <mergeCell ref="DC38:DD38"/>
    <mergeCell ref="DE38:DF38"/>
    <mergeCell ref="DG38:DH38"/>
    <mergeCell ref="DK38:DL38"/>
    <mergeCell ref="CG38:CH38"/>
    <mergeCell ref="CI38:CJ38"/>
    <mergeCell ref="CK38:CL38"/>
    <mergeCell ref="CM38:CN38"/>
    <mergeCell ref="CQ38:CR38"/>
    <mergeCell ref="CU38:CV38"/>
    <mergeCell ref="T39:T40"/>
    <mergeCell ref="BS39:BT40"/>
    <mergeCell ref="BK39:BK40"/>
    <mergeCell ref="BL39:BL40"/>
    <mergeCell ref="BO39:BO40"/>
    <mergeCell ref="BP39:BP40"/>
    <mergeCell ref="BG39:BH40"/>
    <mergeCell ref="AU39:AU40"/>
    <mergeCell ref="AV39:AV40"/>
    <mergeCell ref="AY39:AY40"/>
    <mergeCell ref="AZ39:AZ40"/>
    <mergeCell ref="BC39:BC40"/>
    <mergeCell ref="BD39:BD40"/>
    <mergeCell ref="K39:L40"/>
    <mergeCell ref="CI39:CJ40"/>
    <mergeCell ref="DO39:DO40"/>
    <mergeCell ref="DP39:DP40"/>
    <mergeCell ref="DW39:DW40"/>
    <mergeCell ref="DX39:DX40"/>
    <mergeCell ref="DS39:DT40"/>
    <mergeCell ref="DC39:DC40"/>
    <mergeCell ref="DD39:DD40"/>
    <mergeCell ref="DG39:DG40"/>
    <mergeCell ref="DH39:DH40"/>
    <mergeCell ref="DK39:DK40"/>
    <mergeCell ref="DL39:DL40"/>
    <mergeCell ref="CQ39:CQ40"/>
    <mergeCell ref="CR39:CR40"/>
    <mergeCell ref="CU39:CU40"/>
    <mergeCell ref="CV39:CV40"/>
    <mergeCell ref="CY39:CZ40"/>
    <mergeCell ref="CE39:CE40"/>
    <mergeCell ref="CF39:CF40"/>
    <mergeCell ref="CM39:CN40"/>
    <mergeCell ref="BW39:BW40"/>
    <mergeCell ref="BX39:BX40"/>
    <mergeCell ref="CA39:CA40"/>
    <mergeCell ref="D31:G31"/>
    <mergeCell ref="D32:G32"/>
    <mergeCell ref="D33:G33"/>
    <mergeCell ref="T32:W32"/>
    <mergeCell ref="T33:W33"/>
    <mergeCell ref="AR32:AU32"/>
    <mergeCell ref="AR33:AU33"/>
    <mergeCell ref="AZ32:BC32"/>
    <mergeCell ref="AZ33:BC33"/>
    <mergeCell ref="BX32:CA32"/>
    <mergeCell ref="BX33:CA33"/>
    <mergeCell ref="DD32:DG32"/>
    <mergeCell ref="DD33:DG33"/>
    <mergeCell ref="DL32:DO32"/>
    <mergeCell ref="DL33:DO33"/>
    <mergeCell ref="L31:O31"/>
    <mergeCell ref="T31:W31"/>
    <mergeCell ref="AB31:AE31"/>
    <mergeCell ref="AJ31:AM31"/>
    <mergeCell ref="AR31:AU31"/>
    <mergeCell ref="AZ31:BC31"/>
    <mergeCell ref="BH31:BK31"/>
    <mergeCell ref="BP31:BS31"/>
    <mergeCell ref="BX31:CA31"/>
    <mergeCell ref="CF31:CI31"/>
    <mergeCell ref="CN31:CQ31"/>
    <mergeCell ref="CV31:CY31"/>
    <mergeCell ref="DD31:DG31"/>
    <mergeCell ref="DL31:DO31"/>
    <mergeCell ref="DT31:DW31"/>
    <mergeCell ref="G27:L27"/>
    <mergeCell ref="G28:L28"/>
    <mergeCell ref="G29:L29"/>
    <mergeCell ref="W27:AB27"/>
    <mergeCell ref="AM27:AR27"/>
    <mergeCell ref="BC27:BH27"/>
    <mergeCell ref="BS27:BX27"/>
    <mergeCell ref="CI27:CN27"/>
    <mergeCell ref="CY27:DD27"/>
    <mergeCell ref="DO27:DT27"/>
    <mergeCell ref="W28:AB28"/>
    <mergeCell ref="W29:AB29"/>
    <mergeCell ref="AM28:AR28"/>
    <mergeCell ref="AM29:AR29"/>
    <mergeCell ref="BC28:BH28"/>
    <mergeCell ref="BC29:BH29"/>
    <mergeCell ref="BS28:BX28"/>
    <mergeCell ref="BS29:BX29"/>
    <mergeCell ref="CI28:CN28"/>
    <mergeCell ref="CI29:CN29"/>
    <mergeCell ref="CY28:DD28"/>
    <mergeCell ref="CY29:DD29"/>
    <mergeCell ref="DO28:DT28"/>
    <mergeCell ref="AE19:AJ19"/>
    <mergeCell ref="AE21:AJ21"/>
    <mergeCell ref="CP19:CU19"/>
    <mergeCell ref="CP21:CU21"/>
    <mergeCell ref="A6:BM12"/>
    <mergeCell ref="BN6:DZ12"/>
    <mergeCell ref="DO29:DT29"/>
    <mergeCell ref="O24:T24"/>
    <mergeCell ref="O25:T25"/>
    <mergeCell ref="O26:T26"/>
    <mergeCell ref="AU24:AZ24"/>
    <mergeCell ref="AU25:AZ25"/>
    <mergeCell ref="AU26:AZ26"/>
    <mergeCell ref="CA24:CF24"/>
    <mergeCell ref="CA25:CF25"/>
    <mergeCell ref="CA26:CF26"/>
    <mergeCell ref="DG24:DL24"/>
    <mergeCell ref="DG25:DL25"/>
    <mergeCell ref="DG26:DL26"/>
  </mergeCells>
  <phoneticPr fontId="13" type="noConversion"/>
  <printOptions horizontalCentered="1"/>
  <pageMargins left="0" right="0" top="0.39370078740157483" bottom="0" header="0" footer="0"/>
  <pageSetup paperSize="46" scale="63" orientation="portrait" r:id="rId1"/>
  <colBreaks count="1" manualBreakCount="1">
    <brk id="65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全國高中男子乙組賽程</vt:lpstr>
      <vt:lpstr>全國國中男子乙組雙打預賽賽程 </vt:lpstr>
      <vt:lpstr>全國國中男子乙組決賽賽程</vt:lpstr>
      <vt:lpstr>全國國小男子乙組賽程</vt:lpstr>
      <vt:lpstr>全國國中女子乙組_全國高中女子甲組賽程</vt:lpstr>
      <vt:lpstr>誌鈞之友賽程</vt:lpstr>
      <vt:lpstr>全國高中男子乙組賽程!Print_Area</vt:lpstr>
      <vt:lpstr>全國國小男子乙組賽程!Print_Area</vt:lpstr>
      <vt:lpstr>全國國中女子乙組_全國高中女子甲組賽程!Print_Area</vt:lpstr>
      <vt:lpstr>全國國中男子乙組決賽賽程!Print_Area</vt:lpstr>
      <vt:lpstr>'全國國中男子乙組雙打預賽賽程 '!Print_Area</vt:lpstr>
      <vt:lpstr>誌鈞之友賽程!Print_Area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2019-10-27T08:28:56Z</cp:lastPrinted>
  <dcterms:created xsi:type="dcterms:W3CDTF">2017-01-06T13:51:27Z</dcterms:created>
  <dcterms:modified xsi:type="dcterms:W3CDTF">2019-10-29T14:22:47Z</dcterms:modified>
</cp:coreProperties>
</file>