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2.xml" ContentType="application/vnd.ms-excel.person+xml"/>
  <Override PartName="/xl/persons/person.xml" ContentType="application/vnd.ms-excel.person+xml"/>
  <Override PartName="/xl/persons/person1.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e0efe5aa89ff0128/桌面/2023院長盃/Draw/draw made/女單 D/"/>
    </mc:Choice>
  </mc:AlternateContent>
  <xr:revisionPtr revIDLastSave="19" documentId="8_{20C4253F-611C-4E9A-9F91-BD3B4964B8D9}" xr6:coauthVersionLast="47" xr6:coauthVersionMax="47" xr10:uidLastSave="{A3633BDB-EDA2-4C11-8B0F-BF0B1F3FE4A6}"/>
  <bookViews>
    <workbookView xWindow="-108" yWindow="-108" windowWidth="23256" windowHeight="12456" activeTab="6" xr2:uid="{81A7BC31-7532-4D5B-A262-12B87F0D18C7}"/>
  </bookViews>
  <sheets>
    <sheet name="女單35" sheetId="1" r:id="rId1"/>
    <sheet name="女單40" sheetId="2" r:id="rId2"/>
    <sheet name="女單45" sheetId="8" r:id="rId3"/>
    <sheet name="女單50" sheetId="4" r:id="rId4"/>
    <sheet name="女單55" sheetId="5" r:id="rId5"/>
    <sheet name="女單60" sheetId="6" r:id="rId6"/>
    <sheet name="女單65 70經典" sheetId="7" r:id="rId7"/>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女單35!$A$1:$P$37</definedName>
    <definedName name="_xlnm.Print_Area" localSheetId="1">女單40!$A$1:$P$37</definedName>
    <definedName name="_xlnm.Print_Area" localSheetId="2">女單45!$A$1:$P$38</definedName>
    <definedName name="_xlnm.Print_Area" localSheetId="3">女單50!$A$1:$Q$69</definedName>
    <definedName name="_xlnm.Print_Area" localSheetId="4">女單55!$A$1:$N$33</definedName>
    <definedName name="_xlnm.Print_Area" localSheetId="5">女單60!$A$1:$N$33</definedName>
    <definedName name="_xlnm.Print_Area" localSheetId="6">'女單65 70經典'!$A$1:$N$33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8" l="1"/>
  <c r="L34" i="8"/>
  <c r="J32" i="8"/>
  <c r="N30" i="8"/>
  <c r="J28" i="8"/>
  <c r="L26" i="8"/>
  <c r="J24" i="8"/>
  <c r="P22" i="8"/>
  <c r="J20" i="8"/>
  <c r="L18" i="8"/>
  <c r="J16" i="8"/>
  <c r="N14" i="8"/>
  <c r="J12" i="8"/>
  <c r="L10" i="8"/>
  <c r="J8" i="8"/>
  <c r="J20" i="7" l="1"/>
  <c r="L18" i="7"/>
  <c r="J16" i="7"/>
  <c r="N14" i="7"/>
  <c r="J12" i="7"/>
  <c r="L10" i="7"/>
  <c r="J8" i="7"/>
  <c r="J20" i="6" l="1"/>
  <c r="L18" i="6"/>
  <c r="J16" i="6"/>
  <c r="N14" i="6"/>
  <c r="J12" i="6"/>
  <c r="L10" i="6"/>
  <c r="J8" i="6"/>
  <c r="J20" i="5" l="1"/>
  <c r="L18" i="5"/>
  <c r="J16" i="5"/>
  <c r="N14" i="5"/>
  <c r="J12" i="5"/>
  <c r="L10" i="5"/>
  <c r="J8" i="5"/>
  <c r="J68" i="4" l="1"/>
  <c r="L67" i="4"/>
  <c r="L66" i="4"/>
  <c r="J64" i="4"/>
  <c r="N62" i="4"/>
  <c r="J60" i="4"/>
  <c r="L58" i="4"/>
  <c r="J56" i="4"/>
  <c r="P54" i="4"/>
  <c r="J52" i="4"/>
  <c r="L50" i="4"/>
  <c r="J48" i="4"/>
  <c r="N46" i="4"/>
  <c r="J44" i="4"/>
  <c r="L42" i="4"/>
  <c r="J40" i="4"/>
  <c r="J39" i="4"/>
  <c r="P38" i="4"/>
  <c r="J38" i="4"/>
  <c r="J36" i="4"/>
  <c r="L35" i="4"/>
  <c r="L34" i="4"/>
  <c r="J32" i="4"/>
  <c r="N30" i="4"/>
  <c r="J28" i="4"/>
  <c r="L26" i="4"/>
  <c r="J24" i="4"/>
  <c r="P22" i="4"/>
  <c r="J20" i="4"/>
  <c r="L18" i="4"/>
  <c r="J16" i="4"/>
  <c r="N14" i="4"/>
  <c r="J12" i="4"/>
  <c r="L10" i="4"/>
  <c r="J8" i="4"/>
  <c r="J36" i="2" l="1"/>
  <c r="L34" i="2"/>
  <c r="J32" i="2"/>
  <c r="N30" i="2"/>
  <c r="J28" i="2"/>
  <c r="L26" i="2"/>
  <c r="J24" i="2"/>
  <c r="P22" i="2"/>
  <c r="J20" i="2"/>
  <c r="L18" i="2"/>
  <c r="J16" i="2"/>
  <c r="N14" i="2"/>
  <c r="J12" i="2"/>
  <c r="L10" i="2"/>
  <c r="J8" i="2"/>
  <c r="J36" i="1" l="1"/>
  <c r="L34" i="1"/>
  <c r="J32" i="1"/>
  <c r="N30" i="1"/>
  <c r="J28" i="1"/>
  <c r="L26" i="1"/>
  <c r="J24" i="1"/>
  <c r="P22" i="1"/>
  <c r="J20" i="1"/>
  <c r="L18" i="1"/>
  <c r="J16" i="1"/>
  <c r="N14" i="1"/>
  <c r="J12" i="1"/>
  <c r="L10" i="1"/>
  <c r="J8" i="1"/>
</calcChain>
</file>

<file path=xl/sharedStrings.xml><?xml version="1.0" encoding="utf-8"?>
<sst xmlns="http://schemas.openxmlformats.org/spreadsheetml/2006/main" count="528" uniqueCount="153">
  <si>
    <r>
      <t>112</t>
    </r>
    <r>
      <rPr>
        <b/>
        <sz val="12"/>
        <rFont val="細明體"/>
        <family val="3"/>
        <charset val="136"/>
      </rPr>
      <t>年立法院長盃</t>
    </r>
    <phoneticPr fontId="6" type="noConversion"/>
  </si>
  <si>
    <t/>
  </si>
  <si>
    <t>全國壯年網球排名賽</t>
    <phoneticPr fontId="6" type="noConversion"/>
  </si>
  <si>
    <t>日期</t>
    <phoneticPr fontId="16" type="noConversion"/>
  </si>
  <si>
    <t>地點</t>
    <phoneticPr fontId="16" type="noConversion"/>
  </si>
  <si>
    <r>
      <rPr>
        <sz val="14"/>
        <rFont val="細明體"/>
        <family val="2"/>
        <charset val="136"/>
      </rPr>
      <t>會內</t>
    </r>
    <r>
      <rPr>
        <sz val="14"/>
        <rFont val="Arial"/>
        <family val="2"/>
      </rPr>
      <t xml:space="preserve"> 16 </t>
    </r>
    <r>
      <rPr>
        <sz val="14"/>
        <rFont val="細明體"/>
        <family val="2"/>
        <charset val="136"/>
      </rPr>
      <t>籤</t>
    </r>
    <phoneticPr fontId="23" type="noConversion"/>
  </si>
  <si>
    <t>裁判長</t>
    <phoneticPr fontId="16" type="noConversion"/>
  </si>
  <si>
    <t>2023/02/24-27</t>
    <phoneticPr fontId="6" type="noConversion"/>
  </si>
  <si>
    <t>台南網球場</t>
    <phoneticPr fontId="6" type="noConversion"/>
  </si>
  <si>
    <t>王由之</t>
    <phoneticPr fontId="23" type="noConversion"/>
  </si>
  <si>
    <t>籤號</t>
    <phoneticPr fontId="23" type="noConversion"/>
  </si>
  <si>
    <t>序號</t>
    <phoneticPr fontId="23" type="noConversion"/>
  </si>
  <si>
    <t>身分</t>
    <phoneticPr fontId="16" type="noConversion"/>
  </si>
  <si>
    <t>排名</t>
    <phoneticPr fontId="16" type="noConversion"/>
  </si>
  <si>
    <t>種子</t>
    <phoneticPr fontId="6" type="noConversion"/>
  </si>
  <si>
    <t xml:space="preserve">  姓  名</t>
    <phoneticPr fontId="16" type="noConversion"/>
  </si>
  <si>
    <t>學校/單位</t>
  </si>
  <si>
    <t>縣市</t>
  </si>
  <si>
    <t>第一輪</t>
  </si>
  <si>
    <t>QF</t>
    <phoneticPr fontId="16" type="noConversion"/>
  </si>
  <si>
    <t>SF</t>
    <phoneticPr fontId="6" type="noConversion"/>
  </si>
  <si>
    <t>F</t>
    <phoneticPr fontId="6" type="noConversion"/>
  </si>
  <si>
    <t>-</t>
  </si>
  <si>
    <t>S1</t>
  </si>
  <si>
    <t>陳佳莉</t>
  </si>
  <si>
    <t>新北市</t>
  </si>
  <si>
    <t>Bye</t>
  </si>
  <si>
    <t>邱芳華</t>
  </si>
  <si>
    <t>台中市</t>
  </si>
  <si>
    <t>S4</t>
  </si>
  <si>
    <t>高逸亭</t>
  </si>
  <si>
    <t>新竹市</t>
  </si>
  <si>
    <t>林秋華</t>
  </si>
  <si>
    <t>台北市</t>
  </si>
  <si>
    <t>趙曉涵</t>
  </si>
  <si>
    <t>基隆市</t>
  </si>
  <si>
    <t>陳玟華</t>
  </si>
  <si>
    <t>台南市</t>
  </si>
  <si>
    <t>張顧于</t>
  </si>
  <si>
    <t>S3</t>
  </si>
  <si>
    <t>吳品慧</t>
  </si>
  <si>
    <t>王柏云</t>
  </si>
  <si>
    <t>陳佳宜</t>
  </si>
  <si>
    <t>高雄市</t>
  </si>
  <si>
    <t>S2</t>
  </si>
  <si>
    <t>鄭美娟</t>
  </si>
  <si>
    <t>雲林縣</t>
  </si>
  <si>
    <t>陳怡君</t>
  </si>
  <si>
    <t>陳忻怡</t>
  </si>
  <si>
    <t>桃園市</t>
  </si>
  <si>
    <t>黃詩珊</t>
  </si>
  <si>
    <t>張秀麗</t>
  </si>
  <si>
    <t>徐翊瑄</t>
  </si>
  <si>
    <t>宜蘭縣</t>
  </si>
  <si>
    <t>郭錦秀</t>
  </si>
  <si>
    <t>鄭玉娟</t>
  </si>
  <si>
    <t>陳君翔</t>
  </si>
  <si>
    <t>方苡芯</t>
  </si>
  <si>
    <t>柯雅雯</t>
  </si>
  <si>
    <t>曾茹楓</t>
  </si>
  <si>
    <t>45</t>
    <phoneticPr fontId="23" type="noConversion"/>
  </si>
  <si>
    <t>張秀英</t>
  </si>
  <si>
    <t>李朝</t>
  </si>
  <si>
    <t>賴瑞珍</t>
  </si>
  <si>
    <t>苗栗縣</t>
  </si>
  <si>
    <t>陳秋華</t>
  </si>
  <si>
    <t>張貴貞</t>
  </si>
  <si>
    <t>魏淑珍</t>
  </si>
  <si>
    <t>朱怡貞</t>
  </si>
  <si>
    <t>楊正寧</t>
  </si>
  <si>
    <t>王怡鈴</t>
  </si>
  <si>
    <t>鄭玉芳</t>
  </si>
  <si>
    <t>陳秀莉</t>
  </si>
  <si>
    <t>蔡䕒頤</t>
  </si>
  <si>
    <r>
      <rPr>
        <sz val="14"/>
        <rFont val="細明體"/>
        <family val="2"/>
        <charset val="136"/>
      </rPr>
      <t>會內</t>
    </r>
    <r>
      <rPr>
        <sz val="14"/>
        <rFont val="Arial"/>
        <family val="2"/>
      </rPr>
      <t xml:space="preserve"> 32 </t>
    </r>
    <r>
      <rPr>
        <sz val="14"/>
        <rFont val="細明體"/>
        <family val="2"/>
        <charset val="136"/>
      </rPr>
      <t>籤</t>
    </r>
    <phoneticPr fontId="23" type="noConversion"/>
  </si>
  <si>
    <t>第一輪</t>
    <phoneticPr fontId="16" type="noConversion"/>
  </si>
  <si>
    <t>第二輪</t>
    <phoneticPr fontId="16" type="noConversion"/>
  </si>
  <si>
    <t>羅秀蓮</t>
  </si>
  <si>
    <t>bye</t>
  </si>
  <si>
    <t>蔡淑娟</t>
  </si>
  <si>
    <t>林映佐</t>
  </si>
  <si>
    <t>S5</t>
  </si>
  <si>
    <t>陳貞丰</t>
  </si>
  <si>
    <t>廖淑慧</t>
  </si>
  <si>
    <t>柯慶姿</t>
  </si>
  <si>
    <t>郭冠汝</t>
  </si>
  <si>
    <t>嘉義市</t>
  </si>
  <si>
    <t>陳秋景</t>
  </si>
  <si>
    <t>S8</t>
  </si>
  <si>
    <t>黃妙娟</t>
  </si>
  <si>
    <t>S7</t>
  </si>
  <si>
    <t>張儷倩</t>
  </si>
  <si>
    <t>羅瑞瑜</t>
  </si>
  <si>
    <t>劉君</t>
  </si>
  <si>
    <t>張智華</t>
  </si>
  <si>
    <t>南投市</t>
  </si>
  <si>
    <t>莊秋香</t>
  </si>
  <si>
    <t>S6</t>
  </si>
  <si>
    <t>簡秋暖</t>
  </si>
  <si>
    <t>陳美容</t>
  </si>
  <si>
    <t>施元臻</t>
  </si>
  <si>
    <t>王美珍</t>
  </si>
  <si>
    <t>章春嵐</t>
  </si>
  <si>
    <t>55</t>
    <phoneticPr fontId="23" type="noConversion"/>
  </si>
  <si>
    <t>會內 8 籤</t>
    <phoneticPr fontId="23" type="noConversion"/>
  </si>
  <si>
    <t>劉國珍</t>
  </si>
  <si>
    <t>林石明蘭</t>
  </si>
  <si>
    <t>宋美燕</t>
  </si>
  <si>
    <t>何宜芸</t>
  </si>
  <si>
    <t>許麗芳</t>
  </si>
  <si>
    <t>鄭瑞惠</t>
  </si>
  <si>
    <t>60</t>
    <phoneticPr fontId="23" type="noConversion"/>
  </si>
  <si>
    <t>張月雲</t>
  </si>
  <si>
    <t>花蓮縣</t>
  </si>
  <si>
    <t>湯淑雲</t>
  </si>
  <si>
    <t>何阿寶</t>
  </si>
  <si>
    <t>吳瓊芬</t>
  </si>
  <si>
    <t>孫金敏</t>
  </si>
  <si>
    <t>張慧貞</t>
  </si>
  <si>
    <r>
      <t>65 70</t>
    </r>
    <r>
      <rPr>
        <sz val="20"/>
        <rFont val="細明體"/>
        <family val="2"/>
        <charset val="136"/>
      </rPr>
      <t>經典</t>
    </r>
    <phoneticPr fontId="23" type="noConversion"/>
  </si>
  <si>
    <t>林世齡</t>
  </si>
  <si>
    <t>陳詹綉鳳</t>
  </si>
  <si>
    <t>苗栗市</t>
  </si>
  <si>
    <t>謝素蕊</t>
  </si>
  <si>
    <t>劉桂梅</t>
  </si>
  <si>
    <t>陳光麗</t>
  </si>
  <si>
    <t>會內 16 籤</t>
    <phoneticPr fontId="23" type="noConversion"/>
  </si>
  <si>
    <t>2/26,11:10</t>
    <phoneticPr fontId="5" type="noConversion"/>
  </si>
  <si>
    <t>2/26,11:50</t>
    <phoneticPr fontId="5" type="noConversion"/>
  </si>
  <si>
    <t>2/26,12:30</t>
    <phoneticPr fontId="5" type="noConversion"/>
  </si>
  <si>
    <t>S4</t>
    <phoneticPr fontId="5" type="noConversion"/>
  </si>
  <si>
    <t>S3</t>
    <phoneticPr fontId="5" type="noConversion"/>
  </si>
  <si>
    <t>2/26,13:50</t>
    <phoneticPr fontId="5" type="noConversion"/>
  </si>
  <si>
    <t>2/26,14:30</t>
    <phoneticPr fontId="5" type="noConversion"/>
  </si>
  <si>
    <t>2/26,10:20 軟式</t>
    <phoneticPr fontId="5" type="noConversion"/>
  </si>
  <si>
    <t>2/25,13:40 軟式</t>
    <phoneticPr fontId="5" type="noConversion"/>
  </si>
  <si>
    <t>2/26,11:00 軟式</t>
    <phoneticPr fontId="5" type="noConversion"/>
  </si>
  <si>
    <t>2/26,11:40 軟式</t>
    <phoneticPr fontId="5" type="noConversion"/>
  </si>
  <si>
    <r>
      <t xml:space="preserve">2/26,12:20 </t>
    </r>
    <r>
      <rPr>
        <sz val="9"/>
        <rFont val="細明體"/>
        <family val="2"/>
        <charset val="136"/>
      </rPr>
      <t>軟式</t>
    </r>
    <phoneticPr fontId="5" type="noConversion"/>
  </si>
  <si>
    <r>
      <t xml:space="preserve">2/26,13:00 </t>
    </r>
    <r>
      <rPr>
        <sz val="9"/>
        <rFont val="細明體"/>
        <family val="2"/>
        <charset val="136"/>
      </rPr>
      <t>軟式</t>
    </r>
    <phoneticPr fontId="5" type="noConversion"/>
  </si>
  <si>
    <r>
      <t xml:space="preserve">2/26,13:40 </t>
    </r>
    <r>
      <rPr>
        <sz val="9"/>
        <rFont val="細明體"/>
        <family val="2"/>
        <charset val="136"/>
      </rPr>
      <t>軟式</t>
    </r>
    <phoneticPr fontId="5" type="noConversion"/>
  </si>
  <si>
    <t>2/27,09:30</t>
    <phoneticPr fontId="5" type="noConversion"/>
  </si>
  <si>
    <t>2/27,12:30</t>
    <phoneticPr fontId="5" type="noConversion"/>
  </si>
  <si>
    <r>
      <t xml:space="preserve">2/27,09:00 </t>
    </r>
    <r>
      <rPr>
        <sz val="9"/>
        <rFont val="細明體"/>
        <family val="2"/>
        <charset val="136"/>
      </rPr>
      <t>軟式</t>
    </r>
    <phoneticPr fontId="5" type="noConversion"/>
  </si>
  <si>
    <r>
      <t xml:space="preserve">2/27,10:00 </t>
    </r>
    <r>
      <rPr>
        <sz val="9"/>
        <rFont val="細明體"/>
        <family val="2"/>
        <charset val="136"/>
      </rPr>
      <t>軟式</t>
    </r>
    <phoneticPr fontId="5" type="noConversion"/>
  </si>
  <si>
    <r>
      <t xml:space="preserve">2/27,13:00 </t>
    </r>
    <r>
      <rPr>
        <sz val="9"/>
        <rFont val="細明體"/>
        <family val="2"/>
        <charset val="136"/>
      </rPr>
      <t>軟式</t>
    </r>
    <phoneticPr fontId="5" type="noConversion"/>
  </si>
  <si>
    <t>Bye</t>
    <phoneticPr fontId="5" type="noConversion"/>
  </si>
  <si>
    <t>軟式網球場</t>
    <phoneticPr fontId="6" type="noConversion"/>
  </si>
  <si>
    <r>
      <t xml:space="preserve">2/27,13:00 </t>
    </r>
    <r>
      <rPr>
        <sz val="11"/>
        <rFont val="細明體"/>
        <family val="2"/>
        <charset val="136"/>
      </rPr>
      <t>軟式</t>
    </r>
    <phoneticPr fontId="5" type="noConversion"/>
  </si>
  <si>
    <r>
      <t xml:space="preserve">2/27,11:00 </t>
    </r>
    <r>
      <rPr>
        <sz val="12"/>
        <rFont val="細明體"/>
        <family val="2"/>
        <charset val="136"/>
      </rPr>
      <t>軟式</t>
    </r>
    <phoneticPr fontId="5" type="noConversion"/>
  </si>
  <si>
    <r>
      <t xml:space="preserve">2/27,13:00 </t>
    </r>
    <r>
      <rPr>
        <sz val="12"/>
        <rFont val="細明體"/>
        <family val="2"/>
        <charset val="136"/>
      </rPr>
      <t>軟式</t>
    </r>
    <phoneticPr fontId="5" type="noConversion"/>
  </si>
  <si>
    <r>
      <t xml:space="preserve">2/27,10:00 </t>
    </r>
    <r>
      <rPr>
        <sz val="11"/>
        <rFont val="細明體"/>
        <family val="2"/>
        <charset val="136"/>
      </rPr>
      <t>軟式</t>
    </r>
    <phoneticPr fontId="5" type="noConversion"/>
  </si>
  <si>
    <r>
      <t xml:space="preserve">2/26,13:00 </t>
    </r>
    <r>
      <rPr>
        <sz val="11"/>
        <rFont val="細明體"/>
        <family val="2"/>
        <charset val="136"/>
      </rPr>
      <t>軟式</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</si>
</sst>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5">
    <font>
      <sz val="12"/>
      <color theme="1"/>
      <name val="新細明體"/>
      <family val="2"/>
      <charset val="136"/>
      <scheme val="minor"/>
    </font>
    <font>
      <sz val="9"/>
      <color rgb="FF000000"/>
      <name val="新細明體"/>
      <family val="1"/>
      <charset val="136"/>
    </font>
    <font>
      <sz val="12"/>
      <name val="新細明體"/>
      <family val="1"/>
      <charset val="136"/>
    </font>
    <font>
      <b/>
      <sz val="12"/>
      <name val="Arial"/>
      <family val="2"/>
    </font>
    <font>
      <b/>
      <sz val="12"/>
      <name val="細明體"/>
      <family val="3"/>
      <charset val="136"/>
    </font>
    <font>
      <sz val="9"/>
      <name val="新細明體"/>
      <family val="2"/>
      <charset val="136"/>
      <scheme val="minor"/>
    </font>
    <font>
      <sz val="9"/>
      <name val="新細明體"/>
      <family val="1"/>
      <charset val="136"/>
    </font>
    <font>
      <sz val="16"/>
      <name val="Arial"/>
      <family val="2"/>
    </font>
    <font>
      <sz val="12"/>
      <name val="Arial"/>
      <family val="2"/>
    </font>
    <font>
      <sz val="20"/>
      <name val="Arial"/>
      <family val="2"/>
    </font>
    <font>
      <sz val="12"/>
      <color theme="0" tint="-0.14996795556505021"/>
      <name val="新細明體"/>
      <family val="1"/>
      <charset val="136"/>
    </font>
    <font>
      <sz val="12"/>
      <color indexed="9"/>
      <name val="Arial"/>
      <family val="2"/>
    </font>
    <font>
      <b/>
      <i/>
      <sz val="10"/>
      <name val="細明體"/>
      <family val="3"/>
      <charset val="136"/>
    </font>
    <font>
      <b/>
      <i/>
      <sz val="12"/>
      <name val="細明體"/>
      <family val="3"/>
      <charset val="136"/>
    </font>
    <font>
      <b/>
      <i/>
      <sz val="12"/>
      <name val="Arial"/>
      <family val="2"/>
    </font>
    <font>
      <b/>
      <sz val="7"/>
      <name val="細明體"/>
      <family val="3"/>
      <charset val="136"/>
    </font>
    <font>
      <sz val="8"/>
      <name val="Arial"/>
      <family val="2"/>
    </font>
    <font>
      <b/>
      <sz val="10"/>
      <name val="Arial"/>
      <family val="2"/>
    </font>
    <font>
      <b/>
      <sz val="16"/>
      <name val="Arial"/>
      <family val="2"/>
    </font>
    <font>
      <sz val="12"/>
      <name val="細明體"/>
      <family val="3"/>
      <charset val="136"/>
    </font>
    <font>
      <sz val="14"/>
      <name val="Arial"/>
      <family val="2"/>
      <charset val="136"/>
    </font>
    <font>
      <sz val="14"/>
      <name val="細明體"/>
      <family val="2"/>
      <charset val="136"/>
    </font>
    <font>
      <sz val="14"/>
      <name val="Arial"/>
      <family val="2"/>
    </font>
    <font>
      <sz val="9"/>
      <name val="新細明體"/>
      <family val="1"/>
      <charset val="136"/>
      <scheme val="minor"/>
    </font>
    <font>
      <b/>
      <sz val="12"/>
      <color theme="0" tint="-0.14996795556505021"/>
      <name val="新細明體"/>
      <family val="1"/>
      <charset val="136"/>
    </font>
    <font>
      <b/>
      <sz val="12"/>
      <color indexed="9"/>
      <name val="Arial"/>
      <family val="2"/>
    </font>
    <font>
      <b/>
      <sz val="12"/>
      <color indexed="8"/>
      <name val="細明體"/>
      <family val="3"/>
      <charset val="136"/>
    </font>
    <font>
      <sz val="10"/>
      <name val="Arial"/>
      <family val="2"/>
    </font>
    <font>
      <b/>
      <sz val="12"/>
      <color indexed="8"/>
      <name val="Arial"/>
      <family val="2"/>
    </font>
    <font>
      <b/>
      <sz val="10"/>
      <name val="新細明體"/>
      <family val="1"/>
      <charset val="136"/>
    </font>
    <font>
      <sz val="10"/>
      <name val="新細明體"/>
      <family val="1"/>
      <charset val="136"/>
    </font>
    <font>
      <b/>
      <sz val="12"/>
      <name val="新細明體"/>
      <family val="1"/>
      <charset val="136"/>
    </font>
    <font>
      <sz val="16"/>
      <name val="新細明體"/>
      <family val="1"/>
      <charset val="136"/>
    </font>
    <font>
      <sz val="12"/>
      <color theme="0" tint="-0.14996795556505021"/>
      <name val="Arial"/>
      <family val="2"/>
    </font>
    <font>
      <sz val="6"/>
      <name val="Arial"/>
      <family val="2"/>
    </font>
    <font>
      <sz val="6"/>
      <color theme="0" tint="-0.14996795556505021"/>
      <name val="Arial"/>
      <family val="2"/>
    </font>
    <font>
      <sz val="6"/>
      <color theme="0" tint="-0.14996795556505021"/>
      <name val="新細明體"/>
      <family val="1"/>
      <charset val="136"/>
    </font>
    <font>
      <sz val="6"/>
      <color indexed="9"/>
      <name val="Arial"/>
      <family val="2"/>
    </font>
    <font>
      <b/>
      <sz val="10"/>
      <name val="微軟正黑體"/>
      <family val="2"/>
      <charset val="136"/>
    </font>
    <font>
      <sz val="8"/>
      <name val="細明體"/>
      <family val="3"/>
      <charset val="136"/>
    </font>
    <font>
      <sz val="8.5"/>
      <color theme="0" tint="-0.14996795556505021"/>
      <name val="Arial"/>
      <family val="2"/>
    </font>
    <font>
      <sz val="8.5"/>
      <color indexed="8"/>
      <name val="Arial"/>
      <family val="2"/>
    </font>
    <font>
      <sz val="8.5"/>
      <color theme="0" tint="-0.14996795556505021"/>
      <name val="新細明體"/>
      <family val="1"/>
      <charset val="136"/>
    </font>
    <font>
      <sz val="8.5"/>
      <name val="Arial"/>
      <family val="2"/>
    </font>
    <font>
      <sz val="8.5"/>
      <color indexed="9"/>
      <name val="Arial"/>
      <family val="2"/>
    </font>
    <font>
      <sz val="10"/>
      <name val="微軟正黑體"/>
      <family val="2"/>
      <charset val="136"/>
    </font>
    <font>
      <sz val="16"/>
      <color indexed="8"/>
      <name val="Arial"/>
      <family val="2"/>
    </font>
    <font>
      <sz val="14"/>
      <color indexed="8"/>
      <name val="Arial"/>
      <family val="2"/>
    </font>
    <font>
      <sz val="10"/>
      <color indexed="8"/>
      <name val="Arial"/>
      <family val="2"/>
    </font>
    <font>
      <i/>
      <sz val="6"/>
      <color theme="0" tint="-0.14996795556505021"/>
      <name val="Arial"/>
      <family val="2"/>
    </font>
    <font>
      <sz val="12"/>
      <color indexed="8"/>
      <name val="Arial"/>
      <family val="2"/>
    </font>
    <font>
      <i/>
      <sz val="12"/>
      <color theme="0" tint="-0.14996795556505021"/>
      <name val="Arial"/>
      <family val="2"/>
    </font>
    <font>
      <b/>
      <sz val="8.5"/>
      <color theme="0" tint="-0.14996795556505021"/>
      <name val="Arial"/>
      <family val="2"/>
    </font>
    <font>
      <i/>
      <sz val="12"/>
      <color theme="0" tint="-0.14996795556505021"/>
      <name val="新細明體"/>
      <family val="1"/>
      <charset val="136"/>
    </font>
    <font>
      <b/>
      <sz val="16"/>
      <color indexed="8"/>
      <name val="Arial"/>
      <family val="2"/>
    </font>
    <font>
      <b/>
      <sz val="8.5"/>
      <name val="Arial"/>
      <family val="2"/>
    </font>
    <font>
      <sz val="7"/>
      <color theme="0" tint="-0.14996795556505021"/>
      <name val="Arial"/>
      <family val="2"/>
    </font>
    <font>
      <sz val="10"/>
      <color theme="0" tint="-0.14996795556505021"/>
      <name val="新細明體"/>
      <family val="1"/>
      <charset val="136"/>
    </font>
    <font>
      <sz val="7"/>
      <color indexed="9"/>
      <name val="Arial"/>
      <family val="2"/>
    </font>
    <font>
      <sz val="10"/>
      <color indexed="9"/>
      <name val="Arial"/>
      <family val="2"/>
    </font>
    <font>
      <b/>
      <sz val="14"/>
      <name val="Arial"/>
      <family val="2"/>
    </font>
    <font>
      <sz val="9"/>
      <color rgb="FF000000"/>
      <name val="Microsoft JhengHei UI"/>
      <family val="2"/>
      <charset val="136"/>
    </font>
    <font>
      <b/>
      <sz val="14"/>
      <color indexed="8"/>
      <name val="Arial"/>
      <family val="2"/>
    </font>
    <font>
      <b/>
      <sz val="20"/>
      <name val="Arial"/>
      <family val="2"/>
    </font>
    <font>
      <b/>
      <sz val="11"/>
      <name val="細明體"/>
      <family val="3"/>
      <charset val="136"/>
    </font>
    <font>
      <sz val="20"/>
      <color theme="0" tint="-0.14996795556505021"/>
      <name val="新細明體"/>
      <family val="1"/>
      <charset val="136"/>
    </font>
    <font>
      <sz val="20"/>
      <color indexed="9"/>
      <name val="Arial"/>
      <family val="2"/>
    </font>
    <font>
      <b/>
      <i/>
      <sz val="10"/>
      <name val="Arial"/>
      <family val="2"/>
    </font>
    <font>
      <b/>
      <sz val="7"/>
      <name val="Arial"/>
      <family val="2"/>
    </font>
    <font>
      <b/>
      <sz val="7"/>
      <color theme="0" tint="-0.14996795556505021"/>
      <name val="新細明體"/>
      <family val="1"/>
      <charset val="136"/>
    </font>
    <font>
      <b/>
      <sz val="9"/>
      <color indexed="8"/>
      <name val="細明體"/>
      <family val="3"/>
      <charset val="136"/>
    </font>
    <font>
      <b/>
      <sz val="8"/>
      <name val="Arial"/>
      <family val="2"/>
    </font>
    <font>
      <b/>
      <sz val="8"/>
      <color indexed="8"/>
      <name val="Arial"/>
      <family val="2"/>
    </font>
    <font>
      <b/>
      <sz val="8"/>
      <color theme="0" tint="-0.14996795556505021"/>
      <name val="新細明體"/>
      <family val="1"/>
      <charset val="136"/>
    </font>
    <font>
      <sz val="9"/>
      <name val="Arial"/>
      <family val="2"/>
    </font>
    <font>
      <sz val="8"/>
      <name val="細明體_HKSCS"/>
      <family val="1"/>
      <charset val="136"/>
    </font>
    <font>
      <b/>
      <sz val="9"/>
      <name val="Arial"/>
      <family val="2"/>
    </font>
    <font>
      <b/>
      <sz val="11"/>
      <name val="Arial"/>
      <family val="2"/>
    </font>
    <font>
      <i/>
      <sz val="6"/>
      <color theme="0" tint="-0.14996795556505021"/>
      <name val="新細明體"/>
      <family val="1"/>
      <charset val="136"/>
    </font>
    <font>
      <sz val="10"/>
      <color theme="0" tint="-0.14996795556505021"/>
      <name val="Arial"/>
      <family val="2"/>
    </font>
    <font>
      <sz val="11"/>
      <name val="Arial"/>
      <family val="2"/>
    </font>
    <font>
      <i/>
      <sz val="10"/>
      <color theme="0" tint="-0.1499679555650502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sz val="14"/>
      <color theme="0" tint="-0.14996795556505021"/>
      <name val="新細明體"/>
      <family val="1"/>
      <charset val="136"/>
    </font>
    <font>
      <sz val="7"/>
      <color theme="0" tint="-0.14996795556505021"/>
      <name val="新細明體"/>
      <family val="1"/>
      <charset val="136"/>
    </font>
    <font>
      <b/>
      <i/>
      <sz val="9"/>
      <name val="Arial"/>
      <family val="2"/>
    </font>
    <font>
      <b/>
      <sz val="10"/>
      <name val="細明體"/>
      <family val="3"/>
      <charset val="136"/>
    </font>
    <font>
      <sz val="14"/>
      <name val="微軟正黑體"/>
      <family val="2"/>
      <charset val="136"/>
    </font>
    <font>
      <b/>
      <sz val="10"/>
      <color indexed="8"/>
      <name val="細明體"/>
      <family val="3"/>
      <charset val="136"/>
    </font>
    <font>
      <b/>
      <sz val="8"/>
      <color indexed="8"/>
      <name val="細明體"/>
      <family val="3"/>
      <charset val="136"/>
    </font>
    <font>
      <b/>
      <sz val="11"/>
      <name val="微軟正黑體"/>
      <family val="2"/>
      <charset val="136"/>
    </font>
    <font>
      <sz val="7"/>
      <name val="微軟正黑體"/>
      <family val="2"/>
      <charset val="136"/>
    </font>
    <font>
      <sz val="6"/>
      <name val="微軟正黑體"/>
      <family val="2"/>
      <charset val="136"/>
    </font>
    <font>
      <sz val="7"/>
      <name val="Arial"/>
      <family val="2"/>
    </font>
    <font>
      <sz val="14"/>
      <name val="細明體"/>
      <family val="3"/>
      <charset val="136"/>
    </font>
    <font>
      <sz val="7"/>
      <name val="細明體"/>
      <family val="3"/>
      <charset val="136"/>
    </font>
    <font>
      <b/>
      <sz val="8.5"/>
      <color indexed="8"/>
      <name val="Arial"/>
      <family val="2"/>
    </font>
    <font>
      <b/>
      <sz val="8.5"/>
      <color indexed="9"/>
      <name val="Arial"/>
      <family val="2"/>
    </font>
    <font>
      <b/>
      <sz val="11"/>
      <name val="新細明體"/>
      <family val="1"/>
      <charset val="136"/>
    </font>
    <font>
      <sz val="14"/>
      <name val="新細明體"/>
      <family val="1"/>
      <charset val="136"/>
    </font>
    <font>
      <sz val="20"/>
      <name val="細明體"/>
      <family val="2"/>
      <charset val="136"/>
    </font>
    <font>
      <sz val="12"/>
      <color theme="1"/>
      <name val="微軟正黑體"/>
      <family val="2"/>
      <charset val="136"/>
    </font>
    <font>
      <sz val="20"/>
      <name val="微軟正黑體"/>
      <family val="2"/>
      <charset val="136"/>
    </font>
    <font>
      <b/>
      <sz val="12"/>
      <name val="微軟正黑體"/>
      <family val="2"/>
      <charset val="136"/>
    </font>
    <font>
      <sz val="12"/>
      <name val="微軟正黑體"/>
      <family val="2"/>
      <charset val="136"/>
    </font>
    <font>
      <sz val="8.5"/>
      <name val="微軟正黑體"/>
      <family val="2"/>
      <charset val="136"/>
    </font>
    <font>
      <i/>
      <sz val="6"/>
      <name val="微軟正黑體"/>
      <family val="2"/>
      <charset val="136"/>
    </font>
    <font>
      <i/>
      <sz val="12"/>
      <name val="微軟正黑體"/>
      <family val="2"/>
      <charset val="136"/>
    </font>
    <font>
      <b/>
      <sz val="8.5"/>
      <name val="微軟正黑體"/>
      <family val="2"/>
      <charset val="136"/>
    </font>
    <font>
      <b/>
      <sz val="14"/>
      <name val="微軟正黑體"/>
      <family val="2"/>
      <charset val="136"/>
    </font>
    <font>
      <b/>
      <sz val="9"/>
      <name val="微軟正黑體"/>
      <family val="2"/>
      <charset val="136"/>
    </font>
    <font>
      <sz val="9"/>
      <name val="細明體"/>
      <family val="2"/>
      <charset val="136"/>
    </font>
    <font>
      <b/>
      <sz val="9"/>
      <name val="新細明體"/>
      <family val="1"/>
      <charset val="136"/>
    </font>
    <font>
      <b/>
      <sz val="16"/>
      <name val="新細明體"/>
      <family val="1"/>
      <charset val="136"/>
    </font>
    <font>
      <b/>
      <sz val="12"/>
      <color theme="0" tint="-0.14996795556505021"/>
      <name val="Arial"/>
      <family val="2"/>
    </font>
    <font>
      <b/>
      <sz val="12"/>
      <color indexed="9"/>
      <name val="Times New Roman"/>
      <family val="1"/>
    </font>
    <font>
      <b/>
      <sz val="8"/>
      <name val="新細明體"/>
      <family val="1"/>
      <charset val="136"/>
    </font>
    <font>
      <b/>
      <sz val="9"/>
      <color theme="0" tint="-0.14996795556505021"/>
      <name val="Arial"/>
      <family val="2"/>
    </font>
    <font>
      <b/>
      <sz val="10"/>
      <color theme="0" tint="-0.14996795556505021"/>
      <name val="新細明體"/>
      <family val="1"/>
      <charset val="136"/>
    </font>
    <font>
      <b/>
      <sz val="8"/>
      <name val="微軟正黑體"/>
      <family val="2"/>
      <charset val="136"/>
    </font>
    <font>
      <b/>
      <sz val="7"/>
      <color theme="0" tint="-0.14996795556505021"/>
      <name val="微軟正黑體"/>
      <family val="2"/>
      <charset val="136"/>
    </font>
    <font>
      <b/>
      <sz val="10"/>
      <color theme="0" tint="-0.14996795556505021"/>
      <name val="微軟正黑體"/>
      <family val="2"/>
      <charset val="136"/>
    </font>
    <font>
      <b/>
      <sz val="14"/>
      <color theme="0" tint="-0.14996795556505021"/>
      <name val="微軟正黑體"/>
      <family val="2"/>
      <charset val="136"/>
    </font>
    <font>
      <b/>
      <sz val="7"/>
      <color indexed="9"/>
      <name val="微軟正黑體"/>
      <family val="2"/>
      <charset val="136"/>
    </font>
    <font>
      <b/>
      <sz val="7"/>
      <name val="微軟正黑體"/>
      <family val="2"/>
      <charset val="136"/>
    </font>
    <font>
      <b/>
      <sz val="6"/>
      <name val="微軟正黑體"/>
      <family val="2"/>
      <charset val="136"/>
    </font>
    <font>
      <b/>
      <sz val="12"/>
      <color theme="0" tint="-0.14996795556505021"/>
      <name val="微軟正黑體"/>
      <family val="2"/>
      <charset val="136"/>
    </font>
    <font>
      <sz val="12"/>
      <name val="細明體"/>
      <family val="2"/>
      <charset val="136"/>
    </font>
    <font>
      <sz val="11"/>
      <color indexed="8"/>
      <name val="Arial"/>
      <family val="2"/>
    </font>
    <font>
      <sz val="11"/>
      <color theme="0" tint="-0.14996795556505021"/>
      <name val="新細明體"/>
      <family val="1"/>
      <charset val="136"/>
    </font>
    <font>
      <sz val="11"/>
      <name val="細明體"/>
      <family val="2"/>
      <charset val="136"/>
    </font>
    <font>
      <i/>
      <sz val="11"/>
      <color theme="0" tint="-0.14996795556505021"/>
      <name val="新細明體"/>
      <family val="1"/>
      <charset val="136"/>
    </font>
    <font>
      <b/>
      <sz val="11"/>
      <color theme="0" tint="-0.14996795556505021"/>
      <name val="新細明體"/>
      <family val="1"/>
      <charset val="136"/>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0" tint="-0.14999847407452621"/>
        <bgColor indexed="8"/>
      </patternFill>
    </fill>
    <fill>
      <patternFill patternType="solid">
        <fgColor theme="1" tint="0.499984740745262"/>
        <bgColor indexed="64"/>
      </patternFill>
    </fill>
    <fill>
      <patternFill patternType="solid">
        <fgColor indexed="9"/>
        <bgColor indexed="8"/>
      </patternFill>
    </fill>
  </fills>
  <borders count="25">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27" fillId="0" borderId="0"/>
    <xf numFmtId="0" fontId="2" fillId="0" borderId="0">
      <alignment vertical="center"/>
    </xf>
  </cellStyleXfs>
  <cellXfs count="555">
    <xf numFmtId="0" fontId="0" fillId="0" borderId="0" xfId="0">
      <alignment vertical="center"/>
    </xf>
    <xf numFmtId="49" fontId="3" fillId="2" borderId="0" xfId="1" applyNumberFormat="1" applyFont="1" applyFill="1" applyAlignment="1">
      <alignment vertical="top"/>
    </xf>
    <xf numFmtId="49" fontId="3" fillId="2" borderId="0" xfId="1" applyNumberFormat="1" applyFont="1" applyFill="1" applyAlignment="1">
      <alignment horizontal="center" vertical="top"/>
    </xf>
    <xf numFmtId="49" fontId="7" fillId="2" borderId="0" xfId="1" applyNumberFormat="1" applyFont="1" applyFill="1" applyAlignment="1">
      <alignment vertical="top" shrinkToFit="1"/>
    </xf>
    <xf numFmtId="49" fontId="10" fillId="2" borderId="0" xfId="1" applyNumberFormat="1" applyFont="1" applyFill="1" applyAlignment="1">
      <alignment vertical="top"/>
    </xf>
    <xf numFmtId="49" fontId="11" fillId="2" borderId="0" xfId="1" applyNumberFormat="1" applyFont="1" applyFill="1" applyAlignment="1">
      <alignment vertical="top"/>
    </xf>
    <xf numFmtId="49" fontId="8" fillId="2" borderId="0" xfId="1" applyNumberFormat="1" applyFont="1" applyFill="1" applyAlignment="1">
      <alignment vertical="top"/>
    </xf>
    <xf numFmtId="0" fontId="8" fillId="2" borderId="0" xfId="1" applyFont="1" applyFill="1" applyAlignment="1">
      <alignment vertical="top"/>
    </xf>
    <xf numFmtId="49" fontId="12" fillId="2" borderId="0" xfId="1" applyNumberFormat="1" applyFont="1" applyFill="1" applyAlignment="1">
      <alignment horizontal="left"/>
    </xf>
    <xf numFmtId="49" fontId="13" fillId="2" borderId="0" xfId="1" applyNumberFormat="1" applyFont="1" applyFill="1" applyAlignment="1">
      <alignment horizontal="left"/>
    </xf>
    <xf numFmtId="49" fontId="14" fillId="2" borderId="0" xfId="1" applyNumberFormat="1" applyFont="1" applyFill="1" applyAlignment="1">
      <alignment horizontal="center" vertical="center"/>
    </xf>
    <xf numFmtId="49" fontId="3" fillId="2" borderId="0" xfId="1" applyNumberFormat="1" applyFont="1" applyFill="1">
      <alignment vertical="center"/>
    </xf>
    <xf numFmtId="49" fontId="7" fillId="2" borderId="0" xfId="1" applyNumberFormat="1" applyFont="1" applyFill="1" applyAlignment="1">
      <alignment vertical="center" shrinkToFit="1"/>
    </xf>
    <xf numFmtId="49" fontId="10" fillId="2" borderId="0" xfId="1" applyNumberFormat="1" applyFont="1" applyFill="1">
      <alignment vertical="center"/>
    </xf>
    <xf numFmtId="49" fontId="8" fillId="2" borderId="0" xfId="1" applyNumberFormat="1" applyFont="1" applyFill="1">
      <alignment vertical="center"/>
    </xf>
    <xf numFmtId="49" fontId="11" fillId="2" borderId="0" xfId="1" applyNumberFormat="1" applyFont="1" applyFill="1">
      <alignment vertical="center"/>
    </xf>
    <xf numFmtId="0" fontId="8" fillId="2" borderId="0" xfId="1" applyFont="1" applyFill="1">
      <alignment vertical="center"/>
    </xf>
    <xf numFmtId="49" fontId="15" fillId="2" borderId="0" xfId="1" applyNumberFormat="1" applyFont="1" applyFill="1">
      <alignment vertical="center"/>
    </xf>
    <xf numFmtId="49" fontId="4" fillId="2" borderId="0" xfId="1" applyNumberFormat="1" applyFont="1" applyFill="1">
      <alignment vertical="center"/>
    </xf>
    <xf numFmtId="49" fontId="17" fillId="2" borderId="0" xfId="1" applyNumberFormat="1" applyFont="1" applyFill="1" applyAlignment="1">
      <alignment horizontal="center" vertical="center"/>
    </xf>
    <xf numFmtId="49" fontId="18" fillId="2" borderId="0" xfId="1" applyNumberFormat="1" applyFont="1" applyFill="1" applyAlignment="1">
      <alignment vertical="center" shrinkToFit="1"/>
    </xf>
    <xf numFmtId="49" fontId="19" fillId="2" borderId="0" xfId="1" applyNumberFormat="1" applyFont="1" applyFill="1" applyAlignment="1">
      <alignment horizontal="center" vertical="center" shrinkToFit="1"/>
    </xf>
    <xf numFmtId="49" fontId="24" fillId="2" borderId="0" xfId="1" applyNumberFormat="1" applyFont="1" applyFill="1">
      <alignment vertical="center"/>
    </xf>
    <xf numFmtId="49" fontId="25" fillId="2" borderId="0" xfId="1" applyNumberFormat="1" applyFont="1" applyFill="1">
      <alignment vertical="center"/>
    </xf>
    <xf numFmtId="49" fontId="26" fillId="2" borderId="0" xfId="1" applyNumberFormat="1" applyFont="1" applyFill="1" applyAlignment="1">
      <alignment horizontal="right" vertical="center"/>
    </xf>
    <xf numFmtId="14" fontId="27" fillId="2" borderId="0" xfId="1" applyNumberFormat="1" applyFont="1" applyFill="1">
      <alignment vertical="center"/>
    </xf>
    <xf numFmtId="14" fontId="3" fillId="2" borderId="0" xfId="1" applyNumberFormat="1" applyFont="1" applyFill="1">
      <alignment vertical="center"/>
    </xf>
    <xf numFmtId="14" fontId="17" fillId="2" borderId="9" xfId="1" applyNumberFormat="1" applyFont="1" applyFill="1" applyBorder="1" applyAlignment="1">
      <alignment horizontal="center" vertical="center"/>
    </xf>
    <xf numFmtId="14" fontId="3" fillId="2" borderId="9" xfId="1" applyNumberFormat="1" applyFont="1" applyFill="1" applyBorder="1">
      <alignment vertical="center"/>
    </xf>
    <xf numFmtId="49" fontId="18" fillId="2" borderId="9" xfId="1" applyNumberFormat="1" applyFont="1" applyFill="1" applyBorder="1" applyAlignment="1">
      <alignment vertical="center" shrinkToFit="1"/>
    </xf>
    <xf numFmtId="49" fontId="19" fillId="2" borderId="9" xfId="1" applyNumberFormat="1" applyFont="1" applyFill="1" applyBorder="1" applyAlignment="1">
      <alignment horizontal="center" vertical="center" shrinkToFit="1"/>
    </xf>
    <xf numFmtId="49" fontId="24" fillId="2" borderId="9" xfId="1" applyNumberFormat="1" applyFont="1" applyFill="1" applyBorder="1">
      <alignment vertical="center"/>
    </xf>
    <xf numFmtId="49" fontId="3" fillId="2" borderId="9" xfId="1" applyNumberFormat="1" applyFont="1" applyFill="1" applyBorder="1">
      <alignment vertical="center"/>
    </xf>
    <xf numFmtId="49" fontId="25" fillId="2" borderId="9" xfId="1" applyNumberFormat="1" applyFont="1" applyFill="1" applyBorder="1">
      <alignment vertical="center"/>
    </xf>
    <xf numFmtId="49" fontId="26" fillId="2" borderId="9" xfId="1" applyNumberFormat="1" applyFont="1" applyFill="1" applyBorder="1" applyAlignment="1">
      <alignment horizontal="right" vertical="center"/>
    </xf>
    <xf numFmtId="0" fontId="3" fillId="2" borderId="0" xfId="1" applyFont="1" applyFill="1">
      <alignment vertical="center"/>
    </xf>
    <xf numFmtId="49" fontId="29" fillId="5" borderId="12" xfId="2" applyNumberFormat="1" applyFont="1" applyFill="1" applyBorder="1" applyAlignment="1">
      <alignment horizontal="center" vertical="center"/>
    </xf>
    <xf numFmtId="49" fontId="31" fillId="5" borderId="13" xfId="2" applyNumberFormat="1" applyFont="1" applyFill="1" applyBorder="1" applyAlignment="1">
      <alignment vertical="center" shrinkToFit="1"/>
    </xf>
    <xf numFmtId="49" fontId="34" fillId="2" borderId="0" xfId="1" applyNumberFormat="1" applyFont="1" applyFill="1" applyAlignment="1">
      <alignment horizontal="right" vertical="center"/>
    </xf>
    <xf numFmtId="49" fontId="27" fillId="2" borderId="0" xfId="1" applyNumberFormat="1" applyFont="1" applyFill="1" applyAlignment="1">
      <alignment horizontal="center" vertical="center"/>
    </xf>
    <xf numFmtId="0" fontId="3" fillId="2" borderId="0" xfId="1" applyFont="1" applyFill="1" applyAlignment="1">
      <alignment horizontal="center" vertical="center"/>
    </xf>
    <xf numFmtId="49" fontId="7" fillId="2" borderId="0" xfId="1" applyNumberFormat="1" applyFont="1" applyFill="1" applyAlignment="1">
      <alignment horizontal="left" vertical="center" shrinkToFit="1"/>
    </xf>
    <xf numFmtId="49" fontId="34" fillId="2" borderId="0" xfId="1" applyNumberFormat="1" applyFont="1" applyFill="1" applyAlignment="1">
      <alignment horizontal="center" vertical="center" shrinkToFit="1"/>
    </xf>
    <xf numFmtId="49" fontId="35" fillId="2" borderId="0" xfId="1" applyNumberFormat="1" applyFont="1" applyFill="1" applyAlignment="1">
      <alignment horizontal="center" vertical="center"/>
    </xf>
    <xf numFmtId="49" fontId="34" fillId="2" borderId="0" xfId="1" applyNumberFormat="1" applyFont="1" applyFill="1" applyAlignment="1">
      <alignment horizontal="center" vertical="center"/>
    </xf>
    <xf numFmtId="49" fontId="36" fillId="2" borderId="0" xfId="1" applyNumberFormat="1" applyFont="1" applyFill="1" applyAlignment="1">
      <alignment horizontal="center" vertical="center"/>
    </xf>
    <xf numFmtId="49" fontId="37" fillId="2" borderId="0" xfId="1" applyNumberFormat="1" applyFont="1" applyFill="1" applyAlignment="1">
      <alignment horizontal="center" vertical="center"/>
    </xf>
    <xf numFmtId="49" fontId="37" fillId="2" borderId="0" xfId="1" applyNumberFormat="1" applyFont="1" applyFill="1">
      <alignment vertical="center"/>
    </xf>
    <xf numFmtId="0" fontId="34" fillId="2" borderId="0" xfId="1" applyFont="1" applyFill="1">
      <alignment vertical="center"/>
    </xf>
    <xf numFmtId="49" fontId="38" fillId="5" borderId="0" xfId="1" applyNumberFormat="1" applyFont="1" applyFill="1" applyAlignment="1">
      <alignment horizontal="center" vertical="center"/>
    </xf>
    <xf numFmtId="49" fontId="39" fillId="2" borderId="0" xfId="1" applyNumberFormat="1" applyFont="1" applyFill="1" applyAlignment="1">
      <alignment horizontal="center" vertical="center"/>
    </xf>
    <xf numFmtId="0" fontId="27" fillId="2" borderId="10" xfId="1" applyFont="1" applyFill="1" applyBorder="1" applyAlignment="1">
      <alignment horizontal="center" vertical="center"/>
    </xf>
    <xf numFmtId="0" fontId="3" fillId="5" borderId="10" xfId="1" applyFont="1" applyFill="1" applyBorder="1" applyAlignment="1">
      <alignment horizontal="center" vertical="center"/>
    </xf>
    <xf numFmtId="0" fontId="18" fillId="2" borderId="10" xfId="1" applyFont="1" applyFill="1" applyBorder="1" applyAlignment="1">
      <alignment horizontal="center" vertical="center" shrinkToFit="1"/>
    </xf>
    <xf numFmtId="0" fontId="22" fillId="2" borderId="10" xfId="1" applyFont="1" applyFill="1" applyBorder="1" applyAlignment="1">
      <alignment horizontal="center" vertical="center" shrinkToFit="1"/>
    </xf>
    <xf numFmtId="0" fontId="40" fillId="2" borderId="0" xfId="1" applyFont="1" applyFill="1" applyAlignment="1">
      <alignment vertical="center" shrinkToFit="1"/>
    </xf>
    <xf numFmtId="0" fontId="42" fillId="2" borderId="0" xfId="1" applyFont="1" applyFill="1" applyAlignment="1">
      <alignment vertical="center" shrinkToFit="1"/>
    </xf>
    <xf numFmtId="0" fontId="44" fillId="2" borderId="0" xfId="1" applyFont="1" applyFill="1" applyAlignment="1">
      <alignment vertical="center" shrinkToFit="1"/>
    </xf>
    <xf numFmtId="0" fontId="44" fillId="2" borderId="0" xfId="1" applyFont="1" applyFill="1">
      <alignment vertical="center"/>
    </xf>
    <xf numFmtId="0" fontId="27" fillId="2" borderId="0" xfId="1" applyFont="1" applyFill="1">
      <alignment vertical="center"/>
    </xf>
    <xf numFmtId="0" fontId="27" fillId="2" borderId="16" xfId="1" applyFont="1" applyFill="1" applyBorder="1">
      <alignment vertical="center"/>
    </xf>
    <xf numFmtId="49" fontId="45" fillId="2" borderId="0" xfId="1" applyNumberFormat="1" applyFont="1" applyFill="1" applyAlignment="1">
      <alignment horizontal="center" vertical="center"/>
    </xf>
    <xf numFmtId="49" fontId="39" fillId="2" borderId="8" xfId="1" applyNumberFormat="1" applyFont="1" applyFill="1" applyBorder="1" applyAlignment="1">
      <alignment horizontal="center" vertical="center"/>
    </xf>
    <xf numFmtId="0" fontId="27" fillId="2" borderId="0" xfId="1" applyFont="1" applyFill="1" applyAlignment="1">
      <alignment horizontal="center" vertical="center"/>
    </xf>
    <xf numFmtId="0" fontId="46" fillId="2" borderId="0" xfId="1" applyFont="1" applyFill="1" applyAlignment="1">
      <alignment horizontal="center" vertical="center" shrinkToFit="1"/>
    </xf>
    <xf numFmtId="0" fontId="47" fillId="2" borderId="0" xfId="1" applyFont="1" applyFill="1" applyAlignment="1">
      <alignment horizontal="right" shrinkToFit="1"/>
    </xf>
    <xf numFmtId="0" fontId="3" fillId="2" borderId="10" xfId="1" applyFont="1" applyFill="1" applyBorder="1" applyAlignment="1">
      <alignment horizontal="center" vertical="center" shrinkToFit="1"/>
    </xf>
    <xf numFmtId="0" fontId="50" fillId="2" borderId="0" xfId="1" applyFont="1" applyFill="1" applyAlignment="1">
      <alignment horizontal="center" vertical="center" shrinkToFit="1"/>
    </xf>
    <xf numFmtId="0" fontId="10" fillId="2" borderId="0" xfId="1" applyFont="1" applyFill="1" applyAlignment="1">
      <alignment horizontal="center" vertical="center" shrinkToFit="1"/>
    </xf>
    <xf numFmtId="0" fontId="8" fillId="2" borderId="0" xfId="1" applyFont="1" applyFill="1" applyAlignment="1">
      <alignment horizontal="center" vertical="center" shrinkToFit="1"/>
    </xf>
    <xf numFmtId="0" fontId="27" fillId="2" borderId="17" xfId="1" applyFont="1" applyFill="1" applyBorder="1">
      <alignment vertical="center"/>
    </xf>
    <xf numFmtId="49" fontId="39" fillId="2" borderId="10" xfId="1" applyNumberFormat="1" applyFont="1" applyFill="1" applyBorder="1" applyAlignment="1">
      <alignment horizontal="center" vertical="center"/>
    </xf>
    <xf numFmtId="0" fontId="3" fillId="2" borderId="10" xfId="1" applyFont="1" applyFill="1" applyBorder="1" applyAlignment="1">
      <alignment horizontal="center" vertical="center"/>
    </xf>
    <xf numFmtId="0" fontId="7" fillId="2" borderId="10" xfId="1" applyFont="1" applyFill="1" applyBorder="1" applyAlignment="1">
      <alignment horizontal="center" vertical="center" shrinkToFit="1"/>
    </xf>
    <xf numFmtId="0" fontId="47" fillId="2" borderId="0" xfId="1" applyFont="1" applyFill="1" applyAlignment="1">
      <alignment horizontal="center" vertical="center" shrinkToFit="1"/>
    </xf>
    <xf numFmtId="0" fontId="10" fillId="2" borderId="10" xfId="1" applyFont="1" applyFill="1" applyBorder="1" applyAlignment="1">
      <alignment horizontal="center" vertical="center" shrinkToFit="1"/>
    </xf>
    <xf numFmtId="0" fontId="50" fillId="2" borderId="2"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53" fillId="6" borderId="1" xfId="1" applyFont="1" applyFill="1" applyBorder="1" applyAlignment="1">
      <alignment horizontal="center" vertical="center" shrinkToFit="1"/>
    </xf>
    <xf numFmtId="0" fontId="27" fillId="2" borderId="18" xfId="1" applyFont="1" applyFill="1" applyBorder="1">
      <alignment vertical="center"/>
    </xf>
    <xf numFmtId="0" fontId="10" fillId="2" borderId="7" xfId="1" applyFont="1" applyFill="1" applyBorder="1" applyAlignment="1">
      <alignment horizontal="center" vertical="center" shrinkToFit="1"/>
    </xf>
    <xf numFmtId="0" fontId="54" fillId="2" borderId="0" xfId="1" applyFont="1" applyFill="1" applyAlignment="1">
      <alignment horizontal="center" vertical="center" shrinkToFit="1"/>
    </xf>
    <xf numFmtId="0" fontId="41" fillId="2" borderId="0" xfId="1" applyFont="1" applyFill="1">
      <alignment vertical="center"/>
    </xf>
    <xf numFmtId="49" fontId="38" fillId="2" borderId="0" xfId="1" applyNumberFormat="1" applyFont="1" applyFill="1" applyAlignment="1">
      <alignment horizontal="center" vertical="center"/>
    </xf>
    <xf numFmtId="49" fontId="43" fillId="2" borderId="0" xfId="1" applyNumberFormat="1" applyFont="1" applyFill="1" applyAlignment="1">
      <alignment horizontal="center" vertical="center"/>
    </xf>
    <xf numFmtId="0" fontId="17" fillId="2" borderId="0" xfId="1" applyFont="1" applyFill="1" applyAlignment="1">
      <alignment horizontal="center" vertical="center"/>
    </xf>
    <xf numFmtId="0" fontId="42" fillId="2" borderId="0" xfId="1" applyFont="1" applyFill="1" applyAlignment="1">
      <alignment horizontal="center" vertical="center" shrinkToFit="1"/>
    </xf>
    <xf numFmtId="0" fontId="43" fillId="2" borderId="0" xfId="1" applyFont="1" applyFill="1" applyAlignment="1">
      <alignment horizontal="center" vertical="center" shrinkToFit="1"/>
    </xf>
    <xf numFmtId="49" fontId="44" fillId="2" borderId="0" xfId="1" applyNumberFormat="1" applyFont="1" applyFill="1">
      <alignment vertical="center"/>
    </xf>
    <xf numFmtId="49" fontId="55" fillId="2" borderId="0" xfId="1" applyNumberFormat="1" applyFont="1" applyFill="1" applyAlignment="1">
      <alignment horizontal="center" vertical="center"/>
    </xf>
    <xf numFmtId="0" fontId="7" fillId="2" borderId="0" xfId="1" applyFont="1" applyFill="1" applyAlignment="1">
      <alignment vertical="center" shrinkToFit="1"/>
    </xf>
    <xf numFmtId="49" fontId="43" fillId="2" borderId="0" xfId="1" applyNumberFormat="1" applyFont="1" applyFill="1" applyAlignment="1">
      <alignment vertical="center" shrinkToFit="1"/>
    </xf>
    <xf numFmtId="49" fontId="42" fillId="2" borderId="0" xfId="1" applyNumberFormat="1" applyFont="1" applyFill="1" applyAlignment="1">
      <alignment vertical="center" shrinkToFit="1"/>
    </xf>
    <xf numFmtId="0" fontId="40" fillId="2" borderId="0" xfId="1" applyFont="1" applyFill="1" applyAlignment="1">
      <alignment horizontal="center" vertical="center"/>
    </xf>
    <xf numFmtId="0" fontId="40" fillId="2" borderId="0" xfId="1" applyFont="1" applyFill="1">
      <alignment vertical="center"/>
    </xf>
    <xf numFmtId="0" fontId="43" fillId="2" borderId="0" xfId="1" applyFont="1" applyFill="1">
      <alignment vertical="center"/>
    </xf>
    <xf numFmtId="49" fontId="42" fillId="2" borderId="0" xfId="1" applyNumberFormat="1" applyFont="1" applyFill="1">
      <alignment vertical="center"/>
    </xf>
    <xf numFmtId="49" fontId="43" fillId="2" borderId="0" xfId="1" applyNumberFormat="1" applyFont="1" applyFill="1">
      <alignment vertical="center"/>
    </xf>
    <xf numFmtId="0" fontId="2" fillId="2" borderId="0" xfId="1" applyFill="1">
      <alignment vertical="center"/>
    </xf>
    <xf numFmtId="0" fontId="29" fillId="2" borderId="0" xfId="1" applyFont="1" applyFill="1" applyAlignment="1">
      <alignment horizontal="center" vertical="center"/>
    </xf>
    <xf numFmtId="0" fontId="30" fillId="2" borderId="0" xfId="1" applyFont="1" applyFill="1" applyAlignment="1">
      <alignment horizontal="center" vertical="center"/>
    </xf>
    <xf numFmtId="0" fontId="31" fillId="2" borderId="0" xfId="1" applyFont="1" applyFill="1">
      <alignment vertical="center"/>
    </xf>
    <xf numFmtId="0" fontId="32" fillId="2" borderId="0" xfId="1" applyFont="1" applyFill="1" applyAlignment="1">
      <alignment vertical="center" shrinkToFit="1"/>
    </xf>
    <xf numFmtId="0" fontId="2" fillId="2" borderId="0" xfId="1" applyFill="1" applyAlignment="1">
      <alignment horizontal="center" vertical="center" shrinkToFit="1"/>
    </xf>
    <xf numFmtId="0" fontId="56" fillId="2" borderId="0" xfId="1" applyFont="1" applyFill="1">
      <alignment vertical="center"/>
    </xf>
    <xf numFmtId="0" fontId="57" fillId="2" borderId="0" xfId="1" applyFont="1" applyFill="1">
      <alignment vertical="center"/>
    </xf>
    <xf numFmtId="0" fontId="58" fillId="2" borderId="0" xfId="1" applyFont="1" applyFill="1">
      <alignment vertical="center"/>
    </xf>
    <xf numFmtId="0" fontId="59" fillId="2" borderId="0" xfId="1" applyFont="1" applyFill="1">
      <alignment vertical="center"/>
    </xf>
    <xf numFmtId="0" fontId="60" fillId="2" borderId="10" xfId="1" applyFont="1" applyFill="1" applyBorder="1" applyAlignment="1">
      <alignment horizontal="center" vertical="center" shrinkToFit="1"/>
    </xf>
    <xf numFmtId="49" fontId="8" fillId="2" borderId="0" xfId="1" applyNumberFormat="1" applyFont="1" applyFill="1" applyAlignment="1">
      <alignment vertical="center" shrinkToFit="1"/>
    </xf>
    <xf numFmtId="0" fontId="8" fillId="3" borderId="10" xfId="1" applyFont="1" applyFill="1" applyBorder="1" applyAlignment="1">
      <alignment horizontal="center" vertical="center" shrinkToFit="1"/>
    </xf>
    <xf numFmtId="0" fontId="50" fillId="3" borderId="0" xfId="1" applyFont="1" applyFill="1" applyAlignment="1">
      <alignment horizontal="center" vertical="center" shrinkToFit="1"/>
    </xf>
    <xf numFmtId="0" fontId="2" fillId="2" borderId="0" xfId="1" applyFill="1" applyAlignment="1">
      <alignment vertical="center" shrinkToFit="1"/>
    </xf>
    <xf numFmtId="49" fontId="63"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9" fillId="2" borderId="0" xfId="1" applyNumberFormat="1" applyFont="1" applyFill="1" applyAlignment="1">
      <alignment horizontal="center" vertical="top" shrinkToFit="1"/>
    </xf>
    <xf numFmtId="49" fontId="65" fillId="2" borderId="0" xfId="1" applyNumberFormat="1" applyFont="1" applyFill="1" applyAlignment="1">
      <alignment vertical="top"/>
    </xf>
    <xf numFmtId="49" fontId="66" fillId="2" borderId="0" xfId="1" applyNumberFormat="1" applyFont="1" applyFill="1" applyAlignment="1">
      <alignment vertical="top"/>
    </xf>
    <xf numFmtId="49" fontId="9" fillId="2" borderId="0" xfId="1" applyNumberFormat="1" applyFont="1" applyFill="1" applyAlignment="1">
      <alignment vertical="top"/>
    </xf>
    <xf numFmtId="0" fontId="9" fillId="2" borderId="0" xfId="1" applyFont="1" applyFill="1" applyAlignment="1">
      <alignment vertical="top"/>
    </xf>
    <xf numFmtId="49" fontId="67" fillId="2" borderId="0" xfId="1" applyNumberFormat="1" applyFont="1" applyFill="1" applyAlignment="1">
      <alignment horizontal="center" vertical="center"/>
    </xf>
    <xf numFmtId="49" fontId="14" fillId="2" borderId="0" xfId="1" applyNumberFormat="1" applyFont="1" applyFill="1" applyAlignment="1">
      <alignment vertical="center" shrinkToFit="1"/>
    </xf>
    <xf numFmtId="49" fontId="27" fillId="2" borderId="0" xfId="1" applyNumberFormat="1" applyFont="1" applyFill="1" applyAlignment="1">
      <alignment horizontal="center" vertical="center" shrinkToFit="1"/>
    </xf>
    <xf numFmtId="49" fontId="57" fillId="2" borderId="0" xfId="1" applyNumberFormat="1" applyFont="1" applyFill="1">
      <alignment vertical="center"/>
    </xf>
    <xf numFmtId="49" fontId="27" fillId="2" borderId="0" xfId="1" applyNumberFormat="1" applyFont="1" applyFill="1">
      <alignment vertical="center"/>
    </xf>
    <xf numFmtId="49" fontId="59" fillId="2" borderId="0" xfId="1" applyNumberFormat="1" applyFont="1" applyFill="1">
      <alignment vertical="center"/>
    </xf>
    <xf numFmtId="49" fontId="68" fillId="2" borderId="0" xfId="1" applyNumberFormat="1" applyFont="1" applyFill="1" applyAlignment="1">
      <alignment horizontal="center" vertical="center"/>
    </xf>
    <xf numFmtId="49" fontId="4" fillId="2" borderId="0" xfId="1" applyNumberFormat="1" applyFont="1" applyFill="1" applyAlignment="1">
      <alignment vertical="center" shrinkToFit="1"/>
    </xf>
    <xf numFmtId="49" fontId="68" fillId="2" borderId="0" xfId="1" applyNumberFormat="1" applyFont="1" applyFill="1" applyAlignment="1">
      <alignment horizontal="center" vertical="center" shrinkToFit="1"/>
    </xf>
    <xf numFmtId="49" fontId="69" fillId="2" borderId="0" xfId="1" applyNumberFormat="1" applyFont="1" applyFill="1">
      <alignment vertical="center"/>
    </xf>
    <xf numFmtId="14" fontId="71" fillId="2" borderId="0" xfId="1" applyNumberFormat="1" applyFont="1" applyFill="1">
      <alignment vertical="center"/>
    </xf>
    <xf numFmtId="14" fontId="71" fillId="2" borderId="9" xfId="1" applyNumberFormat="1" applyFont="1" applyFill="1" applyBorder="1" applyAlignment="1">
      <alignment horizontal="center" vertical="center"/>
    </xf>
    <xf numFmtId="49" fontId="71" fillId="2" borderId="9" xfId="1" applyNumberFormat="1" applyFont="1" applyFill="1" applyBorder="1" applyAlignment="1">
      <alignment horizontal="center" vertical="center"/>
    </xf>
    <xf numFmtId="49" fontId="2" fillId="2" borderId="9" xfId="1" applyNumberFormat="1" applyFill="1" applyBorder="1" applyAlignment="1">
      <alignment horizontal="center" vertical="center" shrinkToFit="1"/>
    </xf>
    <xf numFmtId="49" fontId="73" fillId="2" borderId="9" xfId="1" applyNumberFormat="1" applyFont="1" applyFill="1" applyBorder="1">
      <alignment vertical="center"/>
    </xf>
    <xf numFmtId="0" fontId="71" fillId="2" borderId="0" xfId="1" applyFont="1" applyFill="1">
      <alignment vertical="center"/>
    </xf>
    <xf numFmtId="49" fontId="16" fillId="2" borderId="0" xfId="1" applyNumberFormat="1" applyFont="1" applyFill="1" applyAlignment="1">
      <alignment horizontal="center" vertical="center"/>
    </xf>
    <xf numFmtId="0" fontId="34" fillId="2" borderId="0" xfId="1" applyFont="1" applyFill="1" applyAlignment="1">
      <alignment horizontal="center" vertical="center"/>
    </xf>
    <xf numFmtId="49" fontId="8" fillId="2" borderId="0" xfId="1" applyNumberFormat="1" applyFont="1" applyFill="1" applyAlignment="1">
      <alignment horizontal="left" vertical="center" shrinkToFit="1"/>
    </xf>
    <xf numFmtId="49" fontId="2" fillId="2" borderId="0" xfId="1" applyNumberFormat="1" applyFill="1" applyAlignment="1">
      <alignment horizontal="center" vertical="center" shrinkToFit="1"/>
    </xf>
    <xf numFmtId="0" fontId="75" fillId="2" borderId="0" xfId="1" applyFont="1" applyFill="1" applyAlignment="1">
      <alignment horizontal="center" vertical="center" shrinkToFit="1"/>
    </xf>
    <xf numFmtId="0" fontId="16" fillId="2" borderId="10" xfId="1" applyFont="1" applyFill="1" applyBorder="1" applyAlignment="1">
      <alignment horizontal="center" vertical="center"/>
    </xf>
    <xf numFmtId="0" fontId="43" fillId="2" borderId="10" xfId="1" applyFont="1" applyFill="1" applyBorder="1" applyAlignment="1">
      <alignment horizontal="center" vertical="center" shrinkToFit="1"/>
    </xf>
    <xf numFmtId="0" fontId="76" fillId="5" borderId="10" xfId="1" applyFont="1" applyFill="1" applyBorder="1" applyAlignment="1">
      <alignment horizontal="center" vertical="center" shrinkToFit="1"/>
    </xf>
    <xf numFmtId="0" fontId="77" fillId="2" borderId="10" xfId="1" applyFont="1" applyFill="1" applyBorder="1" applyAlignment="1">
      <alignment horizontal="center" vertical="center" shrinkToFit="1"/>
    </xf>
    <xf numFmtId="0" fontId="42" fillId="2" borderId="10" xfId="1" applyFont="1" applyFill="1" applyBorder="1" applyAlignment="1">
      <alignment horizontal="center" vertical="center" shrinkToFit="1"/>
    </xf>
    <xf numFmtId="0" fontId="75" fillId="2" borderId="8" xfId="1" applyFont="1" applyFill="1" applyBorder="1" applyAlignment="1">
      <alignment horizontal="center" vertical="center" shrinkToFit="1"/>
    </xf>
    <xf numFmtId="0" fontId="16" fillId="2" borderId="0" xfId="1" applyFont="1" applyFill="1" applyAlignment="1">
      <alignment horizontal="center" vertical="center"/>
    </xf>
    <xf numFmtId="0" fontId="55" fillId="2" borderId="0" xfId="1" applyFont="1" applyFill="1" applyAlignment="1">
      <alignment horizontal="center" vertical="center" shrinkToFit="1"/>
    </xf>
    <xf numFmtId="0" fontId="77" fillId="2" borderId="0" xfId="1" applyFont="1" applyFill="1" applyAlignment="1">
      <alignment horizontal="right" shrinkToFit="1"/>
    </xf>
    <xf numFmtId="0" fontId="78" fillId="6" borderId="3" xfId="1" applyFont="1" applyFill="1" applyBorder="1" applyAlignment="1">
      <alignment horizontal="right" vertical="center" shrinkToFit="1"/>
    </xf>
    <xf numFmtId="0" fontId="79" fillId="2" borderId="10" xfId="1" applyFont="1" applyFill="1" applyBorder="1" applyAlignment="1">
      <alignment horizontal="center" vertical="center" shrinkToFit="1"/>
    </xf>
    <xf numFmtId="0" fontId="57" fillId="2" borderId="0" xfId="1" applyFont="1" applyFill="1" applyAlignment="1">
      <alignment horizontal="center" vertical="center" shrinkToFit="1"/>
    </xf>
    <xf numFmtId="0" fontId="59" fillId="2" borderId="0" xfId="1" applyFont="1" applyFill="1" applyAlignment="1">
      <alignment vertical="center" shrinkToFit="1"/>
    </xf>
    <xf numFmtId="0" fontId="75" fillId="2" borderId="10" xfId="1" applyFont="1" applyFill="1" applyBorder="1" applyAlignment="1">
      <alignment horizontal="center" vertical="center" shrinkToFit="1"/>
    </xf>
    <xf numFmtId="0" fontId="8" fillId="3" borderId="0" xfId="1" applyFont="1" applyFill="1" applyAlignment="1">
      <alignment horizontal="center" vertical="center" shrinkToFit="1"/>
    </xf>
    <xf numFmtId="0" fontId="80" fillId="2" borderId="0" xfId="1" applyFont="1" applyFill="1" applyAlignment="1">
      <alignment horizontal="center" vertical="center" shrinkToFit="1"/>
    </xf>
    <xf numFmtId="0" fontId="42" fillId="2" borderId="7" xfId="1" applyFont="1" applyFill="1" applyBorder="1" applyAlignment="1">
      <alignment horizontal="center" vertical="center" shrinkToFit="1"/>
    </xf>
    <xf numFmtId="0" fontId="79" fillId="2" borderId="1" xfId="1" applyFont="1" applyFill="1" applyBorder="1" applyAlignment="1">
      <alignment horizontal="center" vertical="center" shrinkToFit="1"/>
    </xf>
    <xf numFmtId="0" fontId="55" fillId="2" borderId="8" xfId="1" applyFont="1" applyFill="1" applyBorder="1" applyAlignment="1">
      <alignment horizontal="center" vertical="center" shrinkToFit="1"/>
    </xf>
    <xf numFmtId="0" fontId="50" fillId="3" borderId="8" xfId="1" applyFont="1" applyFill="1" applyBorder="1" applyAlignment="1">
      <alignment horizontal="center" vertical="center" shrinkToFit="1"/>
    </xf>
    <xf numFmtId="0" fontId="77" fillId="2" borderId="8" xfId="1" applyFont="1" applyFill="1" applyBorder="1" applyAlignment="1">
      <alignment horizontal="center" vertical="center" shrinkToFit="1"/>
    </xf>
    <xf numFmtId="0" fontId="42" fillId="2" borderId="0" xfId="1" applyFont="1" applyFill="1" applyAlignment="1">
      <alignment horizontal="right" shrinkToFit="1"/>
    </xf>
    <xf numFmtId="0" fontId="81" fillId="6" borderId="1" xfId="1" applyFont="1" applyFill="1" applyBorder="1" applyAlignment="1">
      <alignment horizontal="center" vertical="center" shrinkToFit="1"/>
    </xf>
    <xf numFmtId="0" fontId="57" fillId="2" borderId="10" xfId="1" applyFont="1" applyFill="1" applyBorder="1" applyAlignment="1">
      <alignment horizontal="center" vertical="center" shrinkToFit="1"/>
    </xf>
    <xf numFmtId="0" fontId="55" fillId="2" borderId="10" xfId="1" applyFont="1" applyFill="1" applyBorder="1" applyAlignment="1">
      <alignment horizontal="center" vertical="center" shrinkToFit="1"/>
    </xf>
    <xf numFmtId="0" fontId="80" fillId="2" borderId="10" xfId="1" applyFont="1" applyFill="1" applyBorder="1" applyAlignment="1">
      <alignment horizontal="center" vertical="center" shrinkToFit="1"/>
    </xf>
    <xf numFmtId="0" fontId="57" fillId="2" borderId="3" xfId="1" applyFont="1" applyFill="1" applyBorder="1" applyAlignment="1">
      <alignment horizontal="center" vertical="center" shrinkToFit="1"/>
    </xf>
    <xf numFmtId="0" fontId="79" fillId="2" borderId="7" xfId="1" applyFont="1" applyFill="1" applyBorder="1" applyAlignment="1">
      <alignment horizontal="center" vertical="center" shrinkToFit="1"/>
    </xf>
    <xf numFmtId="0" fontId="57" fillId="2" borderId="1" xfId="1" applyFont="1" applyFill="1" applyBorder="1" applyAlignment="1">
      <alignment horizontal="center" vertical="center" shrinkToFit="1"/>
    </xf>
    <xf numFmtId="0" fontId="82" fillId="2" borderId="7" xfId="1" applyFont="1" applyFill="1" applyBorder="1" applyAlignment="1">
      <alignment horizontal="center" vertical="center" shrinkToFit="1"/>
    </xf>
    <xf numFmtId="0" fontId="79" fillId="2" borderId="0" xfId="1" applyFont="1" applyFill="1" applyAlignment="1">
      <alignment horizontal="center" vertical="center" shrinkToFit="1"/>
    </xf>
    <xf numFmtId="49" fontId="75" fillId="2" borderId="0" xfId="1" applyNumberFormat="1" applyFont="1" applyFill="1" applyAlignment="1">
      <alignment horizontal="center" vertical="center"/>
    </xf>
    <xf numFmtId="0" fontId="80" fillId="2" borderId="8" xfId="1" applyFont="1" applyFill="1" applyBorder="1" applyAlignment="1">
      <alignment horizontal="center" vertical="center" shrinkToFit="1"/>
    </xf>
    <xf numFmtId="0" fontId="84" fillId="6" borderId="1" xfId="1" applyFont="1" applyFill="1" applyBorder="1" applyAlignment="1">
      <alignment horizontal="center" vertical="center" shrinkToFit="1"/>
    </xf>
    <xf numFmtId="0" fontId="82" fillId="2" borderId="10" xfId="1" applyFont="1" applyFill="1" applyBorder="1" applyAlignment="1">
      <alignment horizontal="center" vertical="center" shrinkToFit="1"/>
    </xf>
    <xf numFmtId="0" fontId="57" fillId="2" borderId="7" xfId="1" applyFont="1" applyFill="1" applyBorder="1" applyAlignment="1">
      <alignment horizontal="center" vertical="center" shrinkToFit="1"/>
    </xf>
    <xf numFmtId="0" fontId="76" fillId="5" borderId="0" xfId="1" applyFont="1" applyFill="1" applyAlignment="1">
      <alignment horizontal="center" vertical="center" shrinkToFit="1"/>
    </xf>
    <xf numFmtId="0" fontId="3" fillId="3" borderId="0" xfId="1" applyFont="1" applyFill="1" applyAlignment="1">
      <alignment horizontal="center" vertical="center" shrinkToFit="1"/>
    </xf>
    <xf numFmtId="0" fontId="77" fillId="2" borderId="0" xfId="1" applyFont="1" applyFill="1" applyAlignment="1">
      <alignment horizontal="center" vertical="center" shrinkToFit="1"/>
    </xf>
    <xf numFmtId="0" fontId="28" fillId="3" borderId="8" xfId="1" applyFont="1" applyFill="1" applyBorder="1" applyAlignment="1">
      <alignment horizontal="center" vertical="center" shrinkToFit="1"/>
    </xf>
    <xf numFmtId="0" fontId="59" fillId="2" borderId="10" xfId="1" applyFont="1" applyFill="1" applyBorder="1" applyAlignment="1">
      <alignment vertical="center" shrinkToFit="1"/>
    </xf>
    <xf numFmtId="0" fontId="3" fillId="3" borderId="10" xfId="1" applyFont="1" applyFill="1" applyBorder="1" applyAlignment="1">
      <alignment horizontal="center" vertical="center" shrinkToFit="1"/>
    </xf>
    <xf numFmtId="0" fontId="59" fillId="2" borderId="1" xfId="1" applyFont="1" applyFill="1" applyBorder="1" applyAlignment="1">
      <alignment vertical="center" shrinkToFit="1"/>
    </xf>
    <xf numFmtId="49" fontId="75" fillId="2" borderId="8" xfId="1" applyNumberFormat="1" applyFont="1" applyFill="1" applyBorder="1" applyAlignment="1">
      <alignment horizontal="center" vertical="center"/>
    </xf>
    <xf numFmtId="0" fontId="16" fillId="2" borderId="0" xfId="1" applyFont="1" applyFill="1" applyAlignment="1">
      <alignment horizontal="center" vertical="center" shrinkToFit="1"/>
    </xf>
    <xf numFmtId="0" fontId="84" fillId="2" borderId="0" xfId="1" applyFont="1" applyFill="1" applyAlignment="1">
      <alignment horizontal="center" vertical="center" shrinkToFit="1"/>
    </xf>
    <xf numFmtId="0" fontId="79" fillId="8" borderId="7" xfId="1" applyFont="1" applyFill="1" applyBorder="1" applyAlignment="1">
      <alignment horizontal="right" vertical="center" shrinkToFit="1"/>
    </xf>
    <xf numFmtId="0" fontId="84" fillId="9" borderId="0" xfId="1" applyFont="1" applyFill="1" applyAlignment="1">
      <alignment horizontal="center" vertical="center" shrinkToFit="1"/>
    </xf>
    <xf numFmtId="0" fontId="59" fillId="2" borderId="3" xfId="1" applyFont="1" applyFill="1" applyBorder="1" applyAlignment="1">
      <alignment vertical="center" shrinkToFit="1"/>
    </xf>
    <xf numFmtId="0" fontId="59" fillId="2" borderId="7" xfId="1" applyFont="1" applyFill="1" applyBorder="1" applyAlignment="1">
      <alignment vertical="center" shrinkToFit="1"/>
    </xf>
    <xf numFmtId="0" fontId="59" fillId="2" borderId="8" xfId="1" applyFont="1" applyFill="1" applyBorder="1" applyAlignment="1">
      <alignment vertical="center" shrinkToFit="1"/>
    </xf>
    <xf numFmtId="49" fontId="80" fillId="2" borderId="0" xfId="1" applyNumberFormat="1" applyFont="1" applyFill="1" applyAlignment="1">
      <alignment horizontal="center" vertical="center"/>
    </xf>
    <xf numFmtId="0" fontId="22" fillId="2" borderId="0" xfId="1" applyFont="1" applyFill="1" applyAlignment="1">
      <alignment horizontal="center" vertical="center" shrinkToFit="1"/>
    </xf>
    <xf numFmtId="0" fontId="85" fillId="2" borderId="0" xfId="1" applyFont="1" applyFill="1" applyAlignment="1">
      <alignment horizontal="center" vertical="center" shrinkToFit="1"/>
    </xf>
    <xf numFmtId="0" fontId="27" fillId="2" borderId="0" xfId="1" applyFont="1" applyFill="1" applyAlignment="1">
      <alignment vertical="center" shrinkToFit="1"/>
    </xf>
    <xf numFmtId="0" fontId="79" fillId="2" borderId="0" xfId="1" applyFont="1" applyFill="1" applyAlignment="1">
      <alignment vertical="center" shrinkToFit="1"/>
    </xf>
    <xf numFmtId="0" fontId="57" fillId="2" borderId="0" xfId="1" applyFont="1" applyFill="1" applyAlignment="1">
      <alignment vertical="center" shrinkToFit="1"/>
    </xf>
    <xf numFmtId="0" fontId="30" fillId="2" borderId="0" xfId="1" applyFont="1" applyFill="1">
      <alignment vertical="center"/>
    </xf>
    <xf numFmtId="0" fontId="2" fillId="2" borderId="0" xfId="1" applyFill="1" applyAlignment="1">
      <alignment horizontal="center" vertical="center"/>
    </xf>
    <xf numFmtId="0" fontId="86" fillId="2" borderId="0" xfId="1" applyFont="1" applyFill="1">
      <alignment vertical="center"/>
    </xf>
    <xf numFmtId="0" fontId="79" fillId="2" borderId="0" xfId="1" applyFont="1" applyFill="1">
      <alignment vertical="center"/>
    </xf>
    <xf numFmtId="49" fontId="76" fillId="2" borderId="0" xfId="1" applyNumberFormat="1" applyFont="1" applyFill="1" applyAlignment="1">
      <alignment horizontal="center" vertical="top"/>
    </xf>
    <xf numFmtId="49" fontId="77" fillId="2" borderId="0" xfId="1" applyNumberFormat="1" applyFont="1" applyFill="1" applyAlignment="1">
      <alignment horizontal="center" vertical="top"/>
    </xf>
    <xf numFmtId="49" fontId="22" fillId="2" borderId="0" xfId="1" applyNumberFormat="1" applyFont="1" applyFill="1" applyAlignment="1">
      <alignment vertical="top" shrinkToFit="1"/>
    </xf>
    <xf numFmtId="49" fontId="87" fillId="2" borderId="0" xfId="1" applyNumberFormat="1" applyFont="1" applyFill="1" applyAlignment="1">
      <alignment horizontal="center" vertical="center"/>
    </xf>
    <xf numFmtId="49" fontId="77" fillId="2" borderId="0" xfId="1" applyNumberFormat="1" applyFont="1" applyFill="1" applyAlignment="1">
      <alignment horizontal="center" vertical="center"/>
    </xf>
    <xf numFmtId="49" fontId="22" fillId="2" borderId="0" xfId="1" applyNumberFormat="1" applyFont="1" applyFill="1" applyAlignment="1">
      <alignment vertical="center" shrinkToFit="1"/>
    </xf>
    <xf numFmtId="49" fontId="67" fillId="2" borderId="0" xfId="1" applyNumberFormat="1" applyFont="1" applyFill="1" applyAlignment="1">
      <alignment horizontal="center" vertical="center" shrinkToFit="1"/>
    </xf>
    <xf numFmtId="49" fontId="88" fillId="2" borderId="0" xfId="1" applyNumberFormat="1" applyFont="1" applyFill="1">
      <alignment vertical="center"/>
    </xf>
    <xf numFmtId="49" fontId="76" fillId="2" borderId="0" xfId="1" applyNumberFormat="1" applyFont="1" applyFill="1" applyAlignment="1">
      <alignment horizontal="center" vertical="center"/>
    </xf>
    <xf numFmtId="49" fontId="60" fillId="2" borderId="0" xfId="1" applyNumberFormat="1" applyFont="1" applyFill="1" applyAlignment="1">
      <alignment vertical="center" shrinkToFit="1"/>
    </xf>
    <xf numFmtId="49" fontId="88" fillId="2" borderId="0" xfId="1" applyNumberFormat="1" applyFont="1" applyFill="1" applyAlignment="1">
      <alignment horizontal="center" vertical="center" shrinkToFit="1"/>
    </xf>
    <xf numFmtId="49" fontId="90" fillId="2" borderId="0" xfId="1" applyNumberFormat="1" applyFont="1" applyFill="1" applyAlignment="1">
      <alignment horizontal="center" vertical="center"/>
    </xf>
    <xf numFmtId="14" fontId="17" fillId="2" borderId="0" xfId="1" applyNumberFormat="1" applyFont="1" applyFill="1">
      <alignment vertical="center"/>
    </xf>
    <xf numFmtId="14" fontId="76" fillId="2" borderId="0" xfId="1" applyNumberFormat="1" applyFont="1" applyFill="1" applyAlignment="1">
      <alignment horizontal="center" vertical="center"/>
    </xf>
    <xf numFmtId="14" fontId="71" fillId="2" borderId="0" xfId="1" applyNumberFormat="1" applyFont="1" applyFill="1" applyAlignment="1">
      <alignment horizontal="center" vertical="center"/>
    </xf>
    <xf numFmtId="14" fontId="77" fillId="2" borderId="0" xfId="1" applyNumberFormat="1" applyFont="1" applyFill="1" applyAlignment="1">
      <alignment horizontal="center" vertical="center"/>
    </xf>
    <xf numFmtId="49" fontId="73" fillId="2" borderId="0" xfId="1" applyNumberFormat="1" applyFont="1" applyFill="1">
      <alignment vertical="center"/>
    </xf>
    <xf numFmtId="49" fontId="91" fillId="2" borderId="0" xfId="1" applyNumberFormat="1" applyFont="1" applyFill="1" applyAlignment="1">
      <alignment horizontal="center" vertical="center"/>
    </xf>
    <xf numFmtId="49" fontId="92" fillId="5" borderId="23" xfId="2" applyNumberFormat="1" applyFont="1" applyFill="1" applyBorder="1" applyAlignment="1">
      <alignment horizontal="center" vertical="center" shrinkToFit="1"/>
    </xf>
    <xf numFmtId="49" fontId="95" fillId="2" borderId="0" xfId="1" applyNumberFormat="1" applyFont="1" applyFill="1" applyAlignment="1">
      <alignment horizontal="right" vertical="center"/>
    </xf>
    <xf numFmtId="49" fontId="74" fillId="2" borderId="0" xfId="1" applyNumberFormat="1" applyFont="1" applyFill="1" applyAlignment="1">
      <alignment horizontal="center" vertical="center"/>
    </xf>
    <xf numFmtId="49" fontId="95" fillId="2" borderId="0" xfId="1" applyNumberFormat="1" applyFont="1" applyFill="1" applyAlignment="1">
      <alignment horizontal="center" vertical="center"/>
    </xf>
    <xf numFmtId="49" fontId="64" fillId="2" borderId="0" xfId="1" applyNumberFormat="1" applyFont="1" applyFill="1" applyAlignment="1">
      <alignment horizontal="center" vertical="center"/>
    </xf>
    <xf numFmtId="49" fontId="96" fillId="2" borderId="0" xfId="1" applyNumberFormat="1" applyFont="1" applyFill="1" applyAlignment="1">
      <alignment horizontal="center" vertical="center" shrinkToFit="1"/>
    </xf>
    <xf numFmtId="49" fontId="95" fillId="2" borderId="0" xfId="1" applyNumberFormat="1" applyFont="1" applyFill="1" applyAlignment="1">
      <alignment horizontal="center" vertical="center" shrinkToFit="1"/>
    </xf>
    <xf numFmtId="49" fontId="86" fillId="2" borderId="0" xfId="1" applyNumberFormat="1" applyFont="1" applyFill="1" applyAlignment="1">
      <alignment horizontal="center" vertical="center"/>
    </xf>
    <xf numFmtId="49" fontId="97" fillId="2" borderId="0" xfId="1" applyNumberFormat="1" applyFont="1" applyFill="1" applyAlignment="1">
      <alignment horizontal="center" vertical="center"/>
    </xf>
    <xf numFmtId="49" fontId="58" fillId="2" borderId="0" xfId="1" applyNumberFormat="1" applyFont="1" applyFill="1" applyAlignment="1">
      <alignment horizontal="center" vertical="center"/>
    </xf>
    <xf numFmtId="49" fontId="58" fillId="2" borderId="0" xfId="1" applyNumberFormat="1" applyFont="1" applyFill="1">
      <alignment vertical="center"/>
    </xf>
    <xf numFmtId="0" fontId="74" fillId="2" borderId="10" xfId="1" applyFont="1" applyFill="1" applyBorder="1" applyAlignment="1">
      <alignment horizontal="center" vertical="center"/>
    </xf>
    <xf numFmtId="0" fontId="77" fillId="5" borderId="10" xfId="1" applyFont="1" applyFill="1" applyBorder="1" applyAlignment="1">
      <alignment horizontal="center" vertical="center"/>
    </xf>
    <xf numFmtId="0" fontId="10" fillId="2" borderId="0" xfId="1" applyFont="1" applyFill="1" applyAlignment="1">
      <alignment vertical="center" shrinkToFit="1"/>
    </xf>
    <xf numFmtId="0" fontId="8" fillId="2" borderId="0" xfId="1" applyFont="1" applyFill="1" applyAlignment="1">
      <alignment vertical="center" shrinkToFit="1"/>
    </xf>
    <xf numFmtId="49" fontId="44" fillId="2" borderId="0" xfId="1" applyNumberFormat="1" applyFont="1" applyFill="1" applyAlignment="1">
      <alignment vertical="center" shrinkToFit="1"/>
    </xf>
    <xf numFmtId="0" fontId="74" fillId="2" borderId="0" xfId="1" applyFont="1" applyFill="1" applyAlignment="1">
      <alignment horizontal="center" vertical="center"/>
    </xf>
    <xf numFmtId="0" fontId="77" fillId="2" borderId="0" xfId="1" applyFont="1" applyFill="1" applyAlignment="1">
      <alignment horizontal="center" vertical="center"/>
    </xf>
    <xf numFmtId="0" fontId="77" fillId="2" borderId="10" xfId="1" applyFont="1" applyFill="1" applyBorder="1" applyAlignment="1">
      <alignment horizontal="center" vertical="center"/>
    </xf>
    <xf numFmtId="49" fontId="10" fillId="2" borderId="10" xfId="1" applyNumberFormat="1" applyFont="1" applyFill="1" applyBorder="1" applyAlignment="1">
      <alignment horizontal="center" vertical="center" shrinkToFit="1"/>
    </xf>
    <xf numFmtId="49" fontId="50" fillId="2" borderId="0" xfId="1" applyNumberFormat="1" applyFont="1" applyFill="1" applyAlignment="1">
      <alignment horizontal="center" vertical="center" shrinkToFit="1"/>
    </xf>
    <xf numFmtId="49" fontId="41" fillId="2" borderId="0" xfId="1" applyNumberFormat="1" applyFont="1" applyFill="1" applyAlignment="1">
      <alignment vertical="center" shrinkToFit="1"/>
    </xf>
    <xf numFmtId="49" fontId="10" fillId="2" borderId="3" xfId="1" applyNumberFormat="1" applyFont="1" applyFill="1" applyBorder="1" applyAlignment="1">
      <alignment horizontal="center" vertical="center" shrinkToFit="1"/>
    </xf>
    <xf numFmtId="49" fontId="10" fillId="2" borderId="1" xfId="1" applyNumberFormat="1" applyFont="1" applyFill="1" applyBorder="1" applyAlignment="1">
      <alignment horizontal="center" vertical="center" shrinkToFit="1"/>
    </xf>
    <xf numFmtId="49" fontId="10" fillId="2" borderId="7" xfId="1" applyNumberFormat="1" applyFont="1" applyFill="1" applyBorder="1" applyAlignment="1">
      <alignment horizontal="center" vertical="center" shrinkToFit="1"/>
    </xf>
    <xf numFmtId="49" fontId="10" fillId="2" borderId="0" xfId="1" applyNumberFormat="1" applyFont="1" applyFill="1" applyAlignment="1">
      <alignment horizontal="center" vertical="center" shrinkToFit="1"/>
    </xf>
    <xf numFmtId="0" fontId="76" fillId="2" borderId="10" xfId="1" applyFont="1" applyFill="1" applyBorder="1" applyAlignment="1">
      <alignment horizontal="center" vertical="center"/>
    </xf>
    <xf numFmtId="0" fontId="24" fillId="2" borderId="0" xfId="1" applyFont="1" applyFill="1" applyAlignment="1">
      <alignment horizontal="center" vertical="center" shrinkToFit="1"/>
    </xf>
    <xf numFmtId="49" fontId="24" fillId="2" borderId="0" xfId="1" applyNumberFormat="1" applyFont="1" applyFill="1" applyAlignment="1">
      <alignment horizontal="center" vertical="center" shrinkToFit="1"/>
    </xf>
    <xf numFmtId="49" fontId="28" fillId="2" borderId="0" xfId="1" applyNumberFormat="1" applyFont="1" applyFill="1" applyAlignment="1">
      <alignment horizontal="center" vertical="center" shrinkToFit="1"/>
    </xf>
    <xf numFmtId="49" fontId="98" fillId="2" borderId="0" xfId="1" applyNumberFormat="1" applyFont="1" applyFill="1" applyAlignment="1">
      <alignment vertical="center" shrinkToFit="1"/>
    </xf>
    <xf numFmtId="49" fontId="55" fillId="2" borderId="0" xfId="1" applyNumberFormat="1" applyFont="1" applyFill="1" applyAlignment="1">
      <alignment vertical="center" shrinkToFit="1"/>
    </xf>
    <xf numFmtId="49" fontId="99" fillId="2" borderId="0" xfId="1" applyNumberFormat="1" applyFont="1" applyFill="1" applyAlignment="1">
      <alignment vertical="center" shrinkToFit="1"/>
    </xf>
    <xf numFmtId="0" fontId="17" fillId="2" borderId="0" xfId="1" applyFont="1" applyFill="1">
      <alignment vertical="center"/>
    </xf>
    <xf numFmtId="0" fontId="43" fillId="2" borderId="0" xfId="1" applyFont="1" applyFill="1" applyAlignment="1">
      <alignment horizontal="center" vertical="center"/>
    </xf>
    <xf numFmtId="0" fontId="22" fillId="2" borderId="0" xfId="1" applyFont="1" applyFill="1" applyAlignment="1">
      <alignment vertical="center" shrinkToFit="1"/>
    </xf>
    <xf numFmtId="0" fontId="6" fillId="2" borderId="0" xfId="1" applyFont="1" applyFill="1" applyAlignment="1">
      <alignment horizontal="center" vertical="center"/>
    </xf>
    <xf numFmtId="0" fontId="100" fillId="2" borderId="0" xfId="1" applyFont="1" applyFill="1" applyAlignment="1">
      <alignment horizontal="center" vertical="center"/>
    </xf>
    <xf numFmtId="0" fontId="101" fillId="2" borderId="0" xfId="1" applyFont="1" applyFill="1" applyAlignment="1">
      <alignment vertical="center" shrinkToFit="1"/>
    </xf>
    <xf numFmtId="0" fontId="86" fillId="2" borderId="0" xfId="1" applyFont="1" applyFill="1" applyAlignment="1">
      <alignment vertical="center" shrinkToFit="1"/>
    </xf>
    <xf numFmtId="0" fontId="58" fillId="2" borderId="0" xfId="1" applyFont="1" applyFill="1" applyAlignment="1">
      <alignment vertical="center" shrinkToFit="1"/>
    </xf>
    <xf numFmtId="49" fontId="19" fillId="2" borderId="0" xfId="1" applyNumberFormat="1" applyFont="1" applyFill="1" applyAlignment="1">
      <alignment horizontal="left" vertical="center"/>
    </xf>
    <xf numFmtId="49" fontId="19" fillId="2" borderId="9" xfId="1" applyNumberFormat="1" applyFont="1" applyFill="1" applyBorder="1" applyAlignment="1">
      <alignment horizontal="left" vertical="center"/>
    </xf>
    <xf numFmtId="49" fontId="34" fillId="2" borderId="0" xfId="1" applyNumberFormat="1" applyFont="1" applyFill="1" applyAlignment="1">
      <alignment horizontal="left" vertical="center"/>
    </xf>
    <xf numFmtId="0" fontId="22" fillId="2" borderId="10" xfId="1" applyFont="1" applyFill="1" applyBorder="1" applyAlignment="1">
      <alignment horizontal="left" vertical="center"/>
    </xf>
    <xf numFmtId="0" fontId="8" fillId="2" borderId="10" xfId="1" applyFont="1" applyFill="1" applyBorder="1" applyAlignment="1">
      <alignment horizontal="center" vertical="center"/>
    </xf>
    <xf numFmtId="0" fontId="40" fillId="2" borderId="10" xfId="1" applyFont="1" applyFill="1" applyBorder="1" applyAlignment="1">
      <alignment horizontal="center" vertical="center"/>
    </xf>
    <xf numFmtId="0" fontId="42" fillId="2" borderId="0" xfId="1" applyFont="1" applyFill="1">
      <alignment vertical="center"/>
    </xf>
    <xf numFmtId="0" fontId="47" fillId="2" borderId="0" xfId="1" applyFont="1" applyFill="1" applyAlignment="1">
      <alignment horizontal="right"/>
    </xf>
    <xf numFmtId="0" fontId="49" fillId="7" borderId="3" xfId="1" applyFont="1" applyFill="1" applyBorder="1" applyAlignment="1">
      <alignment horizontal="right" vertical="center"/>
    </xf>
    <xf numFmtId="0" fontId="33" fillId="2" borderId="10" xfId="1" applyFont="1" applyFill="1" applyBorder="1" applyAlignment="1">
      <alignment horizontal="center" vertical="center"/>
    </xf>
    <xf numFmtId="0" fontId="50" fillId="2" borderId="0" xfId="1" applyFont="1" applyFill="1" applyAlignment="1">
      <alignment horizontal="center" vertical="center"/>
    </xf>
    <xf numFmtId="0" fontId="10" fillId="2" borderId="0" xfId="1" applyFont="1" applyFill="1" applyAlignment="1">
      <alignment horizontal="center" vertical="center"/>
    </xf>
    <xf numFmtId="0" fontId="8" fillId="2" borderId="0" xfId="1" applyFont="1" applyFill="1" applyAlignment="1">
      <alignment horizontal="center" vertical="center"/>
    </xf>
    <xf numFmtId="0" fontId="11" fillId="2" borderId="0" xfId="1" applyFont="1" applyFill="1" applyAlignment="1">
      <alignment horizontal="center" vertical="center"/>
    </xf>
    <xf numFmtId="0" fontId="40" fillId="2" borderId="7" xfId="1" applyFont="1" applyFill="1" applyBorder="1" applyAlignment="1">
      <alignment horizontal="center" vertical="center"/>
    </xf>
    <xf numFmtId="0" fontId="33" fillId="2" borderId="1" xfId="1" applyFont="1" applyFill="1" applyBorder="1" applyAlignment="1">
      <alignment horizontal="center" vertical="center"/>
    </xf>
    <xf numFmtId="0" fontId="47" fillId="2" borderId="0" xfId="1" applyFont="1" applyFill="1" applyAlignment="1">
      <alignment horizontal="left" vertical="center"/>
    </xf>
    <xf numFmtId="0" fontId="40" fillId="2" borderId="0" xfId="1" applyFont="1" applyFill="1" applyAlignment="1">
      <alignment horizontal="right"/>
    </xf>
    <xf numFmtId="0" fontId="51" fillId="7" borderId="1" xfId="1" applyFont="1" applyFill="1" applyBorder="1" applyAlignment="1">
      <alignment horizontal="center" vertical="center"/>
    </xf>
    <xf numFmtId="0" fontId="10" fillId="2" borderId="10" xfId="1" applyFont="1" applyFill="1" applyBorder="1" applyAlignment="1">
      <alignment horizontal="center" vertical="center"/>
    </xf>
    <xf numFmtId="0" fontId="5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33" fillId="2" borderId="7" xfId="1" applyFont="1" applyFill="1" applyBorder="1" applyAlignment="1">
      <alignment horizontal="center" vertical="center"/>
    </xf>
    <xf numFmtId="0" fontId="10" fillId="2" borderId="1" xfId="1" applyFont="1" applyFill="1" applyBorder="1" applyAlignment="1">
      <alignment horizontal="center" vertical="center"/>
    </xf>
    <xf numFmtId="0" fontId="52" fillId="2" borderId="7" xfId="1" applyFont="1" applyFill="1" applyBorder="1" applyAlignment="1">
      <alignment horizontal="center" vertical="center"/>
    </xf>
    <xf numFmtId="0" fontId="33" fillId="2" borderId="0" xfId="1" applyFont="1" applyFill="1" applyAlignment="1">
      <alignment horizontal="center" vertical="center"/>
    </xf>
    <xf numFmtId="0" fontId="53" fillId="7" borderId="1" xfId="1" applyFont="1" applyFill="1" applyBorder="1" applyAlignment="1">
      <alignment horizontal="center" vertical="center"/>
    </xf>
    <xf numFmtId="0" fontId="50" fillId="2" borderId="10" xfId="1" applyFont="1" applyFill="1" applyBorder="1" applyAlignment="1">
      <alignment horizontal="center" vertical="center"/>
    </xf>
    <xf numFmtId="0" fontId="52" fillId="2" borderId="10" xfId="1" applyFont="1" applyFill="1" applyBorder="1" applyAlignment="1">
      <alignment horizontal="center" vertical="center"/>
    </xf>
    <xf numFmtId="0" fontId="50" fillId="2" borderId="3" xfId="1" applyFont="1" applyFill="1" applyBorder="1" applyAlignment="1">
      <alignment horizontal="center" vertical="center"/>
    </xf>
    <xf numFmtId="0" fontId="5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62" fillId="2" borderId="0" xfId="1" applyFont="1" applyFill="1" applyAlignment="1">
      <alignment horizontal="center" vertical="center"/>
    </xf>
    <xf numFmtId="0" fontId="50" fillId="2" borderId="7" xfId="1" applyFont="1" applyFill="1" applyBorder="1" applyAlignment="1">
      <alignment horizontal="center" vertical="center"/>
    </xf>
    <xf numFmtId="0" fontId="41" fillId="2" borderId="0" xfId="1" applyFont="1" applyFill="1" applyAlignment="1">
      <alignment horizontal="center" vertical="center"/>
    </xf>
    <xf numFmtId="0" fontId="42" fillId="2" borderId="0" xfId="1" applyFont="1" applyFill="1" applyAlignment="1">
      <alignment horizontal="center" vertical="center"/>
    </xf>
    <xf numFmtId="49" fontId="41" fillId="2" borderId="0" xfId="1" applyNumberFormat="1" applyFont="1" applyFill="1" applyAlignment="1">
      <alignment horizontal="center" vertical="center"/>
    </xf>
    <xf numFmtId="49" fontId="42" fillId="2" borderId="0" xfId="1" applyNumberFormat="1" applyFont="1" applyFill="1" applyAlignment="1">
      <alignment horizontal="center" vertical="center"/>
    </xf>
    <xf numFmtId="0" fontId="43" fillId="2" borderId="0" xfId="1" applyFont="1" applyFill="1" applyAlignment="1">
      <alignment horizontal="left" vertical="center"/>
    </xf>
    <xf numFmtId="0" fontId="2" fillId="2" borderId="0" xfId="1" applyFill="1" applyAlignment="1">
      <alignment horizontal="left" vertical="center"/>
    </xf>
    <xf numFmtId="0" fontId="103" fillId="3" borderId="10" xfId="1" applyFont="1" applyFill="1" applyBorder="1" applyAlignment="1">
      <alignment horizontal="right" vertical="center"/>
    </xf>
    <xf numFmtId="0" fontId="103" fillId="3" borderId="0" xfId="1" applyFont="1" applyFill="1" applyAlignment="1">
      <alignment horizontal="right"/>
    </xf>
    <xf numFmtId="0" fontId="103" fillId="3" borderId="0" xfId="1" applyFont="1" applyFill="1" applyAlignment="1">
      <alignment horizontal="right" vertical="center"/>
    </xf>
    <xf numFmtId="49" fontId="106" fillId="2" borderId="0" xfId="1" applyNumberFormat="1" applyFont="1" applyFill="1" applyAlignment="1">
      <alignment vertical="top"/>
    </xf>
    <xf numFmtId="0" fontId="106" fillId="2" borderId="0" xfId="1" applyFont="1" applyFill="1" applyAlignment="1">
      <alignment vertical="top"/>
    </xf>
    <xf numFmtId="49" fontId="106" fillId="2" borderId="0" xfId="1" applyNumberFormat="1" applyFont="1" applyFill="1">
      <alignment vertical="center"/>
    </xf>
    <xf numFmtId="0" fontId="106" fillId="2" borderId="0" xfId="1" applyFont="1" applyFill="1">
      <alignment vertical="center"/>
    </xf>
    <xf numFmtId="0" fontId="105" fillId="2" borderId="0" xfId="1" applyFont="1" applyFill="1">
      <alignment vertical="center"/>
    </xf>
    <xf numFmtId="49" fontId="94" fillId="2" borderId="0" xfId="1" applyNumberFormat="1" applyFont="1" applyFill="1" applyAlignment="1">
      <alignment horizontal="center" vertical="center"/>
    </xf>
    <xf numFmtId="0" fontId="94" fillId="2" borderId="0" xfId="1" applyFont="1" applyFill="1">
      <alignment vertical="center"/>
    </xf>
    <xf numFmtId="0" fontId="45" fillId="2" borderId="0" xfId="1" applyFont="1" applyFill="1">
      <alignment vertical="center"/>
    </xf>
    <xf numFmtId="0" fontId="107" fillId="2" borderId="0" xfId="1" applyFont="1" applyFill="1">
      <alignment vertical="center"/>
    </xf>
    <xf numFmtId="49" fontId="107" fillId="2" borderId="0" xfId="1" applyNumberFormat="1" applyFont="1" applyFill="1">
      <alignment vertical="center"/>
    </xf>
    <xf numFmtId="49" fontId="105" fillId="2" borderId="0" xfId="1" applyNumberFormat="1" applyFont="1" applyFill="1" applyAlignment="1">
      <alignment horizontal="right" vertical="center"/>
    </xf>
    <xf numFmtId="49" fontId="105" fillId="2" borderId="9" xfId="1" applyNumberFormat="1" applyFont="1" applyFill="1" applyBorder="1" applyAlignment="1">
      <alignment horizontal="right" vertical="center"/>
    </xf>
    <xf numFmtId="49" fontId="106" fillId="2" borderId="0" xfId="1" applyNumberFormat="1" applyFont="1" applyFill="1" applyAlignment="1">
      <alignment horizontal="center" vertical="center"/>
    </xf>
    <xf numFmtId="49" fontId="94" fillId="2" borderId="0" xfId="1" applyNumberFormat="1" applyFont="1" applyFill="1">
      <alignment vertical="center"/>
    </xf>
    <xf numFmtId="0" fontId="107" fillId="2" borderId="0" xfId="1" applyFont="1" applyFill="1" applyAlignment="1">
      <alignment horizontal="center" vertical="center"/>
    </xf>
    <xf numFmtId="49" fontId="105" fillId="2" borderId="0" xfId="1" applyNumberFormat="1" applyFont="1" applyFill="1">
      <alignment vertical="center"/>
    </xf>
    <xf numFmtId="49" fontId="105" fillId="2" borderId="9" xfId="1" applyNumberFormat="1" applyFont="1" applyFill="1" applyBorder="1">
      <alignment vertical="center"/>
    </xf>
    <xf numFmtId="0" fontId="107" fillId="2" borderId="10" xfId="1" applyFont="1" applyFill="1" applyBorder="1" applyAlignment="1">
      <alignment horizontal="center" vertical="center"/>
    </xf>
    <xf numFmtId="0" fontId="108" fillId="6" borderId="3" xfId="1" applyFont="1" applyFill="1" applyBorder="1" applyAlignment="1">
      <alignment horizontal="right" vertical="center"/>
    </xf>
    <xf numFmtId="0" fontId="105" fillId="2" borderId="10" xfId="1" applyFont="1" applyFill="1" applyBorder="1" applyAlignment="1">
      <alignment horizontal="center" vertical="center"/>
    </xf>
    <xf numFmtId="0" fontId="106" fillId="2" borderId="10" xfId="1" applyFont="1" applyFill="1" applyBorder="1" applyAlignment="1">
      <alignment horizontal="center" vertical="center"/>
    </xf>
    <xf numFmtId="0" fontId="106" fillId="2" borderId="0" xfId="1" applyFont="1" applyFill="1" applyAlignment="1">
      <alignment horizontal="center" vertical="center"/>
    </xf>
    <xf numFmtId="0" fontId="45" fillId="3" borderId="10" xfId="1" applyFont="1" applyFill="1" applyBorder="1" applyAlignment="1">
      <alignment horizontal="center" vertical="center"/>
    </xf>
    <xf numFmtId="0" fontId="107" fillId="2" borderId="7" xfId="1" applyFont="1" applyFill="1" applyBorder="1" applyAlignment="1">
      <alignment horizontal="center" vertical="center"/>
    </xf>
    <xf numFmtId="0" fontId="105" fillId="2" borderId="0" xfId="1" applyFont="1" applyFill="1" applyAlignment="1">
      <alignment horizontal="center" vertical="center"/>
    </xf>
    <xf numFmtId="0" fontId="106" fillId="2" borderId="1" xfId="1" applyFont="1" applyFill="1" applyBorder="1" applyAlignment="1">
      <alignment horizontal="center" vertical="center"/>
    </xf>
    <xf numFmtId="0" fontId="45" fillId="3" borderId="0" xfId="1" applyFont="1" applyFill="1" applyAlignment="1">
      <alignment horizontal="right" vertical="center"/>
    </xf>
    <xf numFmtId="0" fontId="107" fillId="2" borderId="0" xfId="1" applyFont="1" applyFill="1" applyAlignment="1">
      <alignment horizontal="right"/>
    </xf>
    <xf numFmtId="0" fontId="109" fillId="6" borderId="1" xfId="1" applyFont="1" applyFill="1" applyBorder="1" applyAlignment="1">
      <alignment horizontal="center" vertical="center"/>
    </xf>
    <xf numFmtId="0" fontId="106" fillId="2" borderId="2" xfId="1" applyFont="1" applyFill="1" applyBorder="1" applyAlignment="1">
      <alignment horizontal="center" vertical="center"/>
    </xf>
    <xf numFmtId="0" fontId="106" fillId="2" borderId="3" xfId="1" applyFont="1" applyFill="1" applyBorder="1" applyAlignment="1">
      <alignment horizontal="center" vertical="center"/>
    </xf>
    <xf numFmtId="0" fontId="106" fillId="2" borderId="7" xfId="1" applyFont="1" applyFill="1" applyBorder="1" applyAlignment="1">
      <alignment horizontal="center" vertical="center"/>
    </xf>
    <xf numFmtId="0" fontId="110" fillId="2" borderId="7" xfId="1" applyFont="1" applyFill="1" applyBorder="1" applyAlignment="1">
      <alignment horizontal="center" vertical="center"/>
    </xf>
    <xf numFmtId="0" fontId="45" fillId="3" borderId="0" xfId="1" applyFont="1" applyFill="1" applyAlignment="1">
      <alignment horizontal="center" vertical="center"/>
    </xf>
    <xf numFmtId="0" fontId="110" fillId="2" borderId="10" xfId="1" applyFont="1" applyFill="1" applyBorder="1" applyAlignment="1">
      <alignment horizontal="center" vertical="center"/>
    </xf>
    <xf numFmtId="49" fontId="107" fillId="2" borderId="0" xfId="1" applyNumberFormat="1" applyFont="1" applyFill="1" applyAlignment="1">
      <alignment horizontal="center" vertical="center"/>
    </xf>
    <xf numFmtId="0" fontId="93" fillId="2" borderId="0" xfId="1" applyFont="1" applyFill="1">
      <alignment vertical="center"/>
    </xf>
    <xf numFmtId="49" fontId="106" fillId="2" borderId="10" xfId="1" applyNumberFormat="1" applyFont="1" applyFill="1" applyBorder="1" applyAlignment="1">
      <alignment horizontal="center" vertical="center"/>
    </xf>
    <xf numFmtId="49" fontId="106" fillId="2" borderId="3" xfId="1" applyNumberFormat="1" applyFont="1" applyFill="1" applyBorder="1" applyAlignment="1">
      <alignment horizontal="center" vertical="center"/>
    </xf>
    <xf numFmtId="49" fontId="106" fillId="2" borderId="1" xfId="1" applyNumberFormat="1" applyFont="1" applyFill="1" applyBorder="1" applyAlignment="1">
      <alignment horizontal="center" vertical="center"/>
    </xf>
    <xf numFmtId="49" fontId="106" fillId="2" borderId="7" xfId="1" applyNumberFormat="1" applyFont="1" applyFill="1" applyBorder="1" applyAlignment="1">
      <alignment horizontal="center" vertical="center"/>
    </xf>
    <xf numFmtId="49" fontId="105" fillId="2" borderId="0" xfId="1" applyNumberFormat="1" applyFont="1" applyFill="1" applyAlignment="1">
      <alignment horizontal="center" vertical="center"/>
    </xf>
    <xf numFmtId="0" fontId="45" fillId="3" borderId="0" xfId="3" applyFont="1" applyFill="1" applyAlignment="1">
      <alignment horizontal="right" vertical="center"/>
    </xf>
    <xf numFmtId="0" fontId="7" fillId="2" borderId="10" xfId="1" applyFont="1" applyFill="1" applyBorder="1" applyAlignment="1">
      <alignment horizontal="center" vertical="center"/>
    </xf>
    <xf numFmtId="49" fontId="114" fillId="4" borderId="11" xfId="2" applyNumberFormat="1" applyFont="1" applyFill="1" applyBorder="1" applyAlignment="1">
      <alignment horizontal="right" vertical="center"/>
    </xf>
    <xf numFmtId="49" fontId="29" fillId="5" borderId="13" xfId="2" applyNumberFormat="1" applyFont="1" applyFill="1" applyBorder="1" applyAlignment="1">
      <alignment horizontal="center" vertical="center"/>
    </xf>
    <xf numFmtId="49" fontId="115" fillId="5" borderId="13" xfId="2" applyNumberFormat="1" applyFont="1" applyFill="1" applyBorder="1" applyAlignment="1">
      <alignment horizontal="center" vertical="center" shrinkToFit="1"/>
    </xf>
    <xf numFmtId="49" fontId="31" fillId="5" borderId="14" xfId="2" applyNumberFormat="1" applyFont="1" applyFill="1" applyBorder="1" applyAlignment="1">
      <alignment horizontal="center" vertical="center" shrinkToFit="1"/>
    </xf>
    <xf numFmtId="49" fontId="105" fillId="4" borderId="0" xfId="2" applyNumberFormat="1" applyFont="1" applyFill="1" applyAlignment="1">
      <alignment horizontal="center" vertical="center"/>
    </xf>
    <xf numFmtId="49" fontId="105" fillId="4" borderId="0" xfId="2" applyNumberFormat="1" applyFont="1" applyFill="1" applyAlignment="1">
      <alignment vertical="center"/>
    </xf>
    <xf numFmtId="0" fontId="105" fillId="5" borderId="15" xfId="2" applyFont="1" applyFill="1" applyBorder="1" applyAlignment="1">
      <alignment horizontal="center" vertical="center"/>
    </xf>
    <xf numFmtId="49" fontId="31" fillId="5" borderId="13" xfId="2" applyNumberFormat="1" applyFont="1" applyFill="1" applyBorder="1" applyAlignment="1">
      <alignment horizontal="center" vertical="center"/>
    </xf>
    <xf numFmtId="49" fontId="31" fillId="5" borderId="14" xfId="2" applyNumberFormat="1" applyFont="1" applyFill="1" applyBorder="1" applyAlignment="1">
      <alignment horizontal="left" vertical="center"/>
    </xf>
    <xf numFmtId="49" fontId="116" fillId="2" borderId="0" xfId="1" applyNumberFormat="1" applyFont="1" applyFill="1" applyAlignment="1">
      <alignment horizontal="center" vertical="center"/>
    </xf>
    <xf numFmtId="49" fontId="24" fillId="4" borderId="0" xfId="2" applyNumberFormat="1" applyFont="1" applyFill="1" applyAlignment="1">
      <alignment horizontal="center" vertical="center"/>
    </xf>
    <xf numFmtId="49" fontId="117" fillId="4" borderId="0" xfId="2" applyNumberFormat="1" applyFont="1" applyFill="1" applyAlignment="1">
      <alignment vertical="center"/>
    </xf>
    <xf numFmtId="0" fontId="31" fillId="5" borderId="15" xfId="2" applyFont="1" applyFill="1" applyBorder="1" applyAlignment="1">
      <alignment horizontal="center" vertical="center"/>
    </xf>
    <xf numFmtId="49" fontId="4" fillId="2" borderId="9" xfId="1" applyNumberFormat="1" applyFont="1" applyFill="1" applyBorder="1" applyAlignment="1">
      <alignment shrinkToFit="1"/>
    </xf>
    <xf numFmtId="49" fontId="118" fillId="5" borderId="12" xfId="2" applyNumberFormat="1" applyFont="1" applyFill="1" applyBorder="1" applyAlignment="1">
      <alignment horizontal="center" vertical="center"/>
    </xf>
    <xf numFmtId="49" fontId="118" fillId="5" borderId="13" xfId="2" applyNumberFormat="1" applyFont="1" applyFill="1" applyBorder="1" applyAlignment="1">
      <alignment horizontal="center" vertical="center"/>
    </xf>
    <xf numFmtId="49" fontId="118" fillId="5" borderId="13" xfId="2" applyNumberFormat="1" applyFont="1" applyFill="1" applyBorder="1" applyAlignment="1">
      <alignment horizontal="center" vertical="center" shrinkToFit="1"/>
    </xf>
    <xf numFmtId="49" fontId="31" fillId="5" borderId="13" xfId="2" applyNumberFormat="1" applyFont="1" applyFill="1" applyBorder="1" applyAlignment="1">
      <alignment horizontal="center" vertical="center" shrinkToFit="1"/>
    </xf>
    <xf numFmtId="49" fontId="29" fillId="5" borderId="14" xfId="2" applyNumberFormat="1" applyFont="1" applyFill="1" applyBorder="1" applyAlignment="1">
      <alignment horizontal="center" vertical="center" shrinkToFit="1"/>
    </xf>
    <xf numFmtId="49" fontId="119" fillId="2" borderId="0" xfId="1" applyNumberFormat="1" applyFont="1" applyFill="1" applyAlignment="1">
      <alignment horizontal="center" vertical="center"/>
    </xf>
    <xf numFmtId="49" fontId="120" fillId="4" borderId="0" xfId="2" applyNumberFormat="1" applyFont="1" applyFill="1" applyAlignment="1">
      <alignment horizontal="center" vertical="center" shrinkToFit="1"/>
    </xf>
    <xf numFmtId="0" fontId="29" fillId="4" borderId="0" xfId="2" applyFont="1" applyFill="1" applyAlignment="1">
      <alignment vertical="center"/>
    </xf>
    <xf numFmtId="0" fontId="76" fillId="2" borderId="0" xfId="1" applyFont="1" applyFill="1">
      <alignment vertical="center"/>
    </xf>
    <xf numFmtId="49" fontId="38" fillId="4" borderId="11" xfId="2" applyNumberFormat="1" applyFont="1" applyFill="1" applyBorder="1" applyAlignment="1">
      <alignment horizontal="right" vertical="center" shrinkToFit="1"/>
    </xf>
    <xf numFmtId="49" fontId="112" fillId="5" borderId="22" xfId="2" applyNumberFormat="1" applyFont="1" applyFill="1" applyBorder="1" applyAlignment="1">
      <alignment horizontal="center" vertical="center" shrinkToFit="1"/>
    </xf>
    <xf numFmtId="49" fontId="121" fillId="5" borderId="23" xfId="2" applyNumberFormat="1" applyFont="1" applyFill="1" applyBorder="1" applyAlignment="1">
      <alignment horizontal="center" vertical="center" shrinkToFit="1"/>
    </xf>
    <xf numFmtId="49" fontId="111" fillId="5" borderId="23" xfId="2" applyNumberFormat="1" applyFont="1" applyFill="1" applyBorder="1" applyAlignment="1">
      <alignment horizontal="center" vertical="center" shrinkToFit="1"/>
    </xf>
    <xf numFmtId="49" fontId="38" fillId="5" borderId="24" xfId="2" applyNumberFormat="1" applyFont="1" applyFill="1" applyBorder="1" applyAlignment="1">
      <alignment horizontal="center" vertical="center" shrinkToFit="1"/>
    </xf>
    <xf numFmtId="0" fontId="122" fillId="2" borderId="8" xfId="1" applyFont="1" applyFill="1" applyBorder="1" applyAlignment="1">
      <alignment horizontal="center" vertical="center" shrinkToFit="1"/>
    </xf>
    <xf numFmtId="49" fontId="123" fillId="4" borderId="8" xfId="2" applyNumberFormat="1" applyFont="1" applyFill="1" applyBorder="1" applyAlignment="1">
      <alignment horizontal="center" vertical="center" shrinkToFit="1"/>
    </xf>
    <xf numFmtId="49" fontId="124" fillId="4" borderId="8" xfId="2" applyNumberFormat="1" applyFont="1" applyFill="1" applyBorder="1" applyAlignment="1">
      <alignment vertical="center" shrinkToFit="1"/>
    </xf>
    <xf numFmtId="0" fontId="38" fillId="5" borderId="11" xfId="2" applyFont="1" applyFill="1" applyBorder="1" applyAlignment="1">
      <alignment horizontal="center" vertical="center" shrinkToFit="1"/>
    </xf>
    <xf numFmtId="49" fontId="125" fillId="2" borderId="0" xfId="1" applyNumberFormat="1" applyFont="1" applyFill="1" applyAlignment="1">
      <alignment horizontal="center" vertical="center" shrinkToFit="1"/>
    </xf>
    <xf numFmtId="49" fontId="126" fillId="2" borderId="0" xfId="1" applyNumberFormat="1" applyFont="1" applyFill="1" applyAlignment="1">
      <alignment horizontal="center" vertical="center" shrinkToFit="1"/>
    </xf>
    <xf numFmtId="49" fontId="125" fillId="2" borderId="0" xfId="1" applyNumberFormat="1" applyFont="1" applyFill="1" applyAlignment="1">
      <alignment vertical="center" shrinkToFit="1"/>
    </xf>
    <xf numFmtId="0" fontId="127" fillId="2" borderId="0" xfId="1" applyFont="1" applyFill="1" applyAlignment="1">
      <alignment vertical="center" shrinkToFit="1"/>
    </xf>
    <xf numFmtId="0" fontId="18" fillId="2" borderId="10" xfId="1" applyFont="1" applyFill="1" applyBorder="1" applyAlignment="1">
      <alignment horizontal="center" vertical="center"/>
    </xf>
    <xf numFmtId="0" fontId="46" fillId="2" borderId="0" xfId="1" applyFont="1" applyFill="1" applyAlignment="1">
      <alignment horizontal="center" vertical="center"/>
    </xf>
    <xf numFmtId="0" fontId="54" fillId="2" borderId="0" xfId="1" applyFont="1" applyFill="1" applyAlignment="1">
      <alignment horizontal="center" vertical="center"/>
    </xf>
    <xf numFmtId="49" fontId="38" fillId="3" borderId="24" xfId="2" applyNumberFormat="1" applyFont="1" applyFill="1" applyBorder="1" applyAlignment="1">
      <alignment horizontal="center" vertical="center" shrinkToFit="1"/>
    </xf>
    <xf numFmtId="49" fontId="97" fillId="3" borderId="0" xfId="1" applyNumberFormat="1" applyFont="1" applyFill="1" applyAlignment="1">
      <alignment horizontal="center" vertical="center" shrinkToFit="1"/>
    </xf>
    <xf numFmtId="0" fontId="110" fillId="3" borderId="10" xfId="1" applyFont="1" applyFill="1" applyBorder="1" applyAlignment="1">
      <alignment horizontal="center" vertical="center"/>
    </xf>
    <xf numFmtId="0" fontId="45" fillId="3" borderId="0" xfId="1" applyFont="1" applyFill="1" applyAlignment="1">
      <alignment horizontal="right"/>
    </xf>
    <xf numFmtId="0" fontId="107" fillId="3" borderId="10" xfId="1" applyFont="1" applyFill="1" applyBorder="1" applyAlignment="1">
      <alignment horizontal="center" vertical="center"/>
    </xf>
    <xf numFmtId="0" fontId="74" fillId="3" borderId="0" xfId="1" applyFont="1" applyFill="1" applyAlignment="1">
      <alignment horizontal="right"/>
    </xf>
    <xf numFmtId="0" fontId="43" fillId="3" borderId="0" xfId="1" applyFont="1" applyFill="1" applyAlignment="1">
      <alignment horizontal="center" vertical="center" shrinkToFit="1"/>
    </xf>
    <xf numFmtId="0" fontId="43" fillId="3" borderId="0" xfId="1" applyFont="1" applyFill="1" applyAlignment="1">
      <alignment vertical="center" shrinkToFit="1"/>
    </xf>
    <xf numFmtId="0" fontId="2" fillId="3" borderId="0" xfId="1" applyFill="1" applyAlignment="1">
      <alignment vertical="center" shrinkToFit="1"/>
    </xf>
    <xf numFmtId="49" fontId="38" fillId="3" borderId="11" xfId="2" applyNumberFormat="1" applyFont="1" applyFill="1" applyBorder="1" applyAlignment="1">
      <alignment horizontal="center" vertical="center" shrinkToFit="1"/>
    </xf>
    <xf numFmtId="0" fontId="106" fillId="3" borderId="0" xfId="1" applyFont="1" applyFill="1">
      <alignment vertical="center"/>
    </xf>
    <xf numFmtId="0" fontId="106" fillId="3" borderId="10" xfId="1" applyFont="1" applyFill="1" applyBorder="1" applyAlignment="1">
      <alignment horizontal="center" vertical="center"/>
    </xf>
    <xf numFmtId="0" fontId="106" fillId="3" borderId="2" xfId="1" applyFont="1" applyFill="1" applyBorder="1" applyAlignment="1">
      <alignment horizontal="center" vertical="center"/>
    </xf>
    <xf numFmtId="0" fontId="106" fillId="3" borderId="0" xfId="1" applyFont="1" applyFill="1" applyAlignment="1">
      <alignment horizontal="center" vertical="center"/>
    </xf>
    <xf numFmtId="0" fontId="105" fillId="3" borderId="10" xfId="1" applyFont="1" applyFill="1" applyBorder="1" applyAlignment="1">
      <alignment horizontal="center" vertical="center"/>
    </xf>
    <xf numFmtId="0" fontId="105" fillId="3" borderId="0" xfId="1" applyFont="1" applyFill="1" applyAlignment="1">
      <alignment horizontal="center" vertical="center"/>
    </xf>
    <xf numFmtId="49" fontId="3" fillId="3" borderId="0" xfId="1" applyNumberFormat="1" applyFont="1" applyFill="1" applyAlignment="1">
      <alignment horizontal="left"/>
    </xf>
    <xf numFmtId="49" fontId="3" fillId="3" borderId="0" xfId="1" applyNumberFormat="1" applyFont="1" applyFill="1">
      <alignment vertical="center"/>
    </xf>
    <xf numFmtId="0" fontId="28" fillId="3" borderId="0" xfId="1" applyFont="1" applyFill="1" applyAlignment="1">
      <alignment horizontal="right" vertical="center"/>
    </xf>
    <xf numFmtId="49" fontId="105" fillId="3" borderId="11" xfId="2" applyNumberFormat="1" applyFont="1" applyFill="1" applyBorder="1" applyAlignment="1">
      <alignment horizontal="center" vertical="center" shrinkToFit="1"/>
    </xf>
    <xf numFmtId="49" fontId="128" fillId="4" borderId="8" xfId="2" applyNumberFormat="1" applyFont="1" applyFill="1" applyBorder="1" applyAlignment="1">
      <alignment horizontal="center" vertical="center" shrinkToFit="1"/>
    </xf>
    <xf numFmtId="49" fontId="128" fillId="4" borderId="8" xfId="2" applyNumberFormat="1" applyFont="1" applyFill="1" applyBorder="1" applyAlignment="1">
      <alignment vertical="center" shrinkToFit="1"/>
    </xf>
    <xf numFmtId="49" fontId="19" fillId="3" borderId="0" xfId="1" applyNumberFormat="1" applyFont="1" applyFill="1" applyAlignment="1">
      <alignment horizontal="center" vertical="center" shrinkToFit="1"/>
    </xf>
    <xf numFmtId="49" fontId="10" fillId="2" borderId="0" xfId="1" applyNumberFormat="1" applyFont="1" applyFill="1" applyAlignment="1">
      <alignment horizontal="center" vertical="center"/>
    </xf>
    <xf numFmtId="49" fontId="19" fillId="3" borderId="0" xfId="1" applyNumberFormat="1" applyFont="1" applyFill="1" applyAlignment="1">
      <alignment horizontal="center" vertical="center"/>
    </xf>
    <xf numFmtId="0" fontId="8" fillId="3" borderId="0" xfId="1" applyFont="1" applyFill="1" applyAlignment="1">
      <alignment horizontal="right"/>
    </xf>
    <xf numFmtId="0" fontId="8" fillId="3" borderId="0" xfId="1" applyFont="1" applyFill="1" applyAlignment="1">
      <alignment vertical="center" shrinkToFit="1"/>
    </xf>
    <xf numFmtId="49" fontId="10" fillId="2" borderId="0" xfId="1" applyNumberFormat="1" applyFont="1" applyFill="1" applyAlignment="1">
      <alignment vertical="center" shrinkToFit="1"/>
    </xf>
    <xf numFmtId="0" fontId="10" fillId="2" borderId="0" xfId="1" applyFont="1" applyFill="1">
      <alignment vertical="center"/>
    </xf>
    <xf numFmtId="0" fontId="2" fillId="3" borderId="0" xfId="1" applyFill="1">
      <alignment vertical="center"/>
    </xf>
    <xf numFmtId="0" fontId="55" fillId="3" borderId="10" xfId="1" applyFont="1" applyFill="1" applyBorder="1" applyAlignment="1">
      <alignment horizontal="center" vertical="center" shrinkToFit="1"/>
    </xf>
    <xf numFmtId="0" fontId="48" fillId="3" borderId="0" xfId="1" applyFont="1" applyFill="1" applyAlignment="1">
      <alignment horizontal="right" shrinkToFit="1"/>
    </xf>
    <xf numFmtId="0" fontId="43" fillId="3" borderId="10" xfId="1" applyFont="1" applyFill="1" applyBorder="1" applyAlignment="1">
      <alignment horizontal="center" vertical="center" shrinkToFit="1"/>
    </xf>
    <xf numFmtId="0" fontId="48" fillId="3" borderId="0" xfId="1" applyFont="1" applyFill="1" applyAlignment="1">
      <alignment horizontal="center" vertical="center" shrinkToFit="1"/>
    </xf>
    <xf numFmtId="0" fontId="50" fillId="3" borderId="0" xfId="1" applyFont="1" applyFill="1" applyAlignment="1">
      <alignment vertical="center" shrinkToFit="1"/>
    </xf>
    <xf numFmtId="0" fontId="50" fillId="3" borderId="2" xfId="1" applyFont="1" applyFill="1" applyBorder="1" applyAlignment="1">
      <alignment horizontal="center" vertical="center" shrinkToFit="1"/>
    </xf>
    <xf numFmtId="49" fontId="17" fillId="3" borderId="0" xfId="1" applyNumberFormat="1" applyFont="1" applyFill="1" applyAlignment="1">
      <alignment horizontal="left"/>
    </xf>
    <xf numFmtId="49" fontId="68" fillId="3" borderId="0" xfId="1" applyNumberFormat="1" applyFont="1" applyFill="1">
      <alignment vertical="center"/>
    </xf>
    <xf numFmtId="0" fontId="72" fillId="3" borderId="0" xfId="1" applyFont="1" applyFill="1" applyAlignment="1">
      <alignment horizontal="right" vertical="center"/>
    </xf>
    <xf numFmtId="49" fontId="97" fillId="3" borderId="0" xfId="1" applyNumberFormat="1" applyFont="1" applyFill="1" applyAlignment="1">
      <alignment horizontal="center" vertical="center"/>
    </xf>
    <xf numFmtId="0" fontId="28" fillId="3" borderId="0" xfId="1" applyFont="1" applyFill="1" applyAlignment="1">
      <alignment horizontal="center" vertical="center" shrinkToFit="1"/>
    </xf>
    <xf numFmtId="0" fontId="130" fillId="3" borderId="0" xfId="1" applyFont="1" applyFill="1" applyAlignment="1">
      <alignment horizontal="right" shrinkToFit="1"/>
    </xf>
    <xf numFmtId="0" fontId="131" fillId="2" borderId="0" xfId="1" applyFont="1" applyFill="1" applyAlignment="1">
      <alignment horizontal="right" shrinkToFit="1"/>
    </xf>
    <xf numFmtId="0" fontId="80" fillId="3" borderId="0" xfId="1" applyFont="1" applyFill="1" applyAlignment="1">
      <alignment horizontal="right"/>
    </xf>
    <xf numFmtId="0" fontId="133" fillId="6" borderId="1" xfId="1" applyFont="1" applyFill="1" applyBorder="1" applyAlignment="1">
      <alignment horizontal="center" vertical="center" shrinkToFit="1"/>
    </xf>
    <xf numFmtId="0" fontId="77" fillId="3" borderId="10" xfId="1" applyFont="1" applyFill="1" applyBorder="1" applyAlignment="1">
      <alignment horizontal="center" vertical="center" shrinkToFit="1"/>
    </xf>
    <xf numFmtId="0" fontId="80" fillId="3" borderId="10" xfId="1" applyFont="1" applyFill="1" applyBorder="1" applyAlignment="1">
      <alignment horizontal="center" vertical="center" shrinkToFit="1"/>
    </xf>
    <xf numFmtId="0" fontId="131" fillId="2" borderId="10" xfId="1" applyFont="1" applyFill="1" applyBorder="1" applyAlignment="1">
      <alignment horizontal="center" vertical="center" shrinkToFit="1"/>
    </xf>
    <xf numFmtId="0" fontId="130" fillId="3" borderId="0" xfId="1" applyFont="1" applyFill="1" applyAlignment="1">
      <alignment horizontal="center" vertical="center" shrinkToFit="1"/>
    </xf>
    <xf numFmtId="0" fontId="131" fillId="2" borderId="1" xfId="1" applyFont="1" applyFill="1" applyBorder="1" applyAlignment="1">
      <alignment horizontal="center" vertical="center" shrinkToFit="1"/>
    </xf>
    <xf numFmtId="0" fontId="130" fillId="3" borderId="2" xfId="1" applyFont="1" applyFill="1" applyBorder="1" applyAlignment="1">
      <alignment horizontal="center" vertical="center" shrinkToFit="1"/>
    </xf>
    <xf numFmtId="0" fontId="133" fillId="6" borderId="3" xfId="1" applyFont="1" applyFill="1" applyBorder="1" applyAlignment="1">
      <alignment horizontal="right" vertical="center" shrinkToFit="1"/>
    </xf>
    <xf numFmtId="0" fontId="131" fillId="2" borderId="7" xfId="1" applyFont="1" applyFill="1" applyBorder="1" applyAlignment="1">
      <alignment horizontal="center" vertical="center" shrinkToFit="1"/>
    </xf>
    <xf numFmtId="0" fontId="134" fillId="2" borderId="7" xfId="1" applyFont="1" applyFill="1" applyBorder="1" applyAlignment="1">
      <alignment horizontal="center" vertical="center" shrinkToFit="1"/>
    </xf>
    <xf numFmtId="0" fontId="131" fillId="2" borderId="0" xfId="1" applyFont="1" applyFill="1" applyAlignment="1">
      <alignment horizontal="center" vertical="center" shrinkToFit="1"/>
    </xf>
    <xf numFmtId="0" fontId="134" fillId="2" borderId="10" xfId="1" applyFont="1" applyFill="1" applyBorder="1" applyAlignment="1">
      <alignment horizontal="center" vertical="center" shrinkToFit="1"/>
    </xf>
    <xf numFmtId="49" fontId="29" fillId="3" borderId="19" xfId="2" applyNumberFormat="1" applyFont="1" applyFill="1" applyBorder="1" applyAlignment="1">
      <alignment horizontal="center" vertical="center" shrinkToFit="1"/>
    </xf>
    <xf numFmtId="49" fontId="34" fillId="3" borderId="0" xfId="1" applyNumberFormat="1" applyFont="1" applyFill="1" applyAlignment="1">
      <alignment horizontal="left" vertical="center" shrinkToFit="1"/>
    </xf>
    <xf numFmtId="0" fontId="17" fillId="3" borderId="10" xfId="1" applyFont="1" applyFill="1" applyBorder="1" applyAlignment="1">
      <alignment horizontal="center" vertical="center" shrinkToFit="1"/>
    </xf>
    <xf numFmtId="0" fontId="59" fillId="3" borderId="0" xfId="1" applyFont="1" applyFill="1" applyAlignment="1">
      <alignment horizontal="right" shrinkToFit="1"/>
    </xf>
    <xf numFmtId="0" fontId="27" fillId="3" borderId="10" xfId="1" applyFont="1" applyFill="1" applyBorder="1" applyAlignment="1">
      <alignment horizontal="center" vertical="center" shrinkToFit="1"/>
    </xf>
    <xf numFmtId="0" fontId="83" fillId="3" borderId="0" xfId="1" applyFont="1" applyFill="1" applyAlignment="1">
      <alignment horizontal="center" vertical="center" shrinkToFit="1"/>
    </xf>
    <xf numFmtId="0" fontId="112" fillId="3" borderId="0" xfId="1" applyFont="1" applyFill="1" applyAlignment="1">
      <alignment horizontal="right" vertical="center"/>
    </xf>
    <xf numFmtId="0" fontId="22" fillId="3" borderId="0" xfId="1" applyFont="1" applyFill="1" applyAlignment="1">
      <alignment horizontal="center" vertical="center" shrinkToFit="1"/>
    </xf>
    <xf numFmtId="0" fontId="2" fillId="3" borderId="0" xfId="1" applyFill="1" applyAlignment="1">
      <alignment horizontal="center" vertical="center" shrinkToFit="1"/>
    </xf>
    <xf numFmtId="49" fontId="29" fillId="3" borderId="20" xfId="2" applyNumberFormat="1" applyFont="1" applyFill="1" applyBorder="1" applyAlignment="1">
      <alignment horizontal="center" vertical="center" shrinkToFit="1"/>
    </xf>
    <xf numFmtId="49" fontId="34" fillId="3" borderId="0" xfId="1" applyNumberFormat="1" applyFont="1" applyFill="1" applyAlignment="1">
      <alignment horizontal="center" vertical="center"/>
    </xf>
    <xf numFmtId="0" fontId="41" fillId="3" borderId="0" xfId="1" applyFont="1" applyFill="1" applyAlignment="1">
      <alignment vertical="center" shrinkToFit="1"/>
    </xf>
    <xf numFmtId="0" fontId="27" fillId="3" borderId="0" xfId="1" applyFont="1" applyFill="1" applyAlignment="1">
      <alignment vertical="center" shrinkToFit="1"/>
    </xf>
    <xf numFmtId="0" fontId="30" fillId="3" borderId="0" xfId="1" applyFont="1" applyFill="1">
      <alignment vertical="center"/>
    </xf>
    <xf numFmtId="0" fontId="72" fillId="3" borderId="9" xfId="1" applyFont="1" applyFill="1" applyBorder="1" applyAlignment="1">
      <alignment horizontal="right" vertical="center"/>
    </xf>
    <xf numFmtId="49" fontId="29" fillId="3" borderId="11" xfId="2" applyNumberFormat="1" applyFont="1" applyFill="1" applyBorder="1" applyAlignment="1">
      <alignment horizontal="center" vertical="center" shrinkToFit="1"/>
    </xf>
    <xf numFmtId="0" fontId="17" fillId="3" borderId="0" xfId="1" applyFont="1" applyFill="1" applyAlignment="1">
      <alignment horizontal="center" vertical="center" shrinkToFit="1"/>
    </xf>
    <xf numFmtId="49" fontId="66" fillId="3" borderId="0" xfId="1" applyNumberFormat="1" applyFont="1" applyFill="1" applyAlignment="1">
      <alignment vertical="top"/>
    </xf>
    <xf numFmtId="49" fontId="27" fillId="3" borderId="0" xfId="1" applyNumberFormat="1" applyFont="1" applyFill="1">
      <alignment vertical="center"/>
    </xf>
    <xf numFmtId="49" fontId="71" fillId="3" borderId="9" xfId="1" applyNumberFormat="1" applyFont="1" applyFill="1" applyBorder="1">
      <alignment vertical="center"/>
    </xf>
    <xf numFmtId="0" fontId="27" fillId="3" borderId="0" xfId="1" applyFont="1" applyFill="1" applyAlignment="1">
      <alignment horizontal="center" vertical="center" shrinkToFit="1"/>
    </xf>
    <xf numFmtId="0" fontId="17" fillId="3" borderId="11" xfId="1" applyFont="1" applyFill="1" applyBorder="1" applyAlignment="1">
      <alignment horizontal="center" vertical="center" shrinkToFit="1"/>
    </xf>
    <xf numFmtId="0" fontId="48" fillId="3" borderId="2" xfId="1" applyFont="1" applyFill="1" applyBorder="1" applyAlignment="1">
      <alignment horizontal="center" vertical="center" shrinkToFit="1"/>
    </xf>
    <xf numFmtId="49" fontId="9" fillId="3" borderId="0" xfId="1" applyNumberFormat="1" applyFont="1" applyFill="1" applyAlignment="1">
      <alignment vertical="top"/>
    </xf>
    <xf numFmtId="49" fontId="70" fillId="3" borderId="0" xfId="1" applyNumberFormat="1" applyFont="1" applyFill="1" applyAlignment="1">
      <alignment horizontal="center" vertical="center"/>
    </xf>
    <xf numFmtId="49" fontId="31" fillId="3" borderId="14" xfId="2" applyNumberFormat="1" applyFont="1" applyFill="1" applyBorder="1" applyAlignment="1">
      <alignment horizontal="center" vertical="center"/>
    </xf>
    <xf numFmtId="49" fontId="2" fillId="3" borderId="0" xfId="1" applyNumberFormat="1" applyFill="1">
      <alignment vertical="center"/>
    </xf>
    <xf numFmtId="0" fontId="8" fillId="3" borderId="10" xfId="1" applyFont="1" applyFill="1" applyBorder="1" applyAlignment="1">
      <alignment horizontal="center" vertical="center"/>
    </xf>
    <xf numFmtId="0" fontId="47" fillId="3" borderId="0" xfId="1" applyFont="1" applyFill="1" applyAlignment="1">
      <alignment horizontal="center" vertical="center"/>
    </xf>
    <xf numFmtId="0" fontId="43" fillId="3" borderId="0" xfId="1" applyFont="1" applyFill="1">
      <alignment vertical="center"/>
    </xf>
    <xf numFmtId="49" fontId="31" fillId="3" borderId="11" xfId="2" applyNumberFormat="1" applyFont="1" applyFill="1" applyBorder="1" applyAlignment="1">
      <alignment horizontal="center" vertical="center"/>
    </xf>
    <xf numFmtId="0" fontId="41" fillId="3" borderId="0" xfId="1" applyFont="1" applyFill="1">
      <alignment vertical="center"/>
    </xf>
    <xf numFmtId="0" fontId="60" fillId="3" borderId="10" xfId="1" applyFont="1" applyFill="1" applyBorder="1" applyAlignment="1">
      <alignment horizontal="left" vertical="center"/>
    </xf>
    <xf numFmtId="0" fontId="60" fillId="3" borderId="0" xfId="1" applyFont="1" applyFill="1" applyAlignment="1">
      <alignment horizontal="center" vertical="center"/>
    </xf>
    <xf numFmtId="0" fontId="60" fillId="3" borderId="10" xfId="1" applyFont="1" applyFill="1" applyBorder="1" applyAlignment="1">
      <alignment horizontal="center" vertical="center"/>
    </xf>
    <xf numFmtId="0" fontId="47" fillId="3" borderId="2" xfId="1" applyFont="1" applyFill="1" applyBorder="1" applyAlignment="1">
      <alignment horizontal="center" vertical="center"/>
    </xf>
    <xf numFmtId="0" fontId="50" fillId="3" borderId="0" xfId="1" applyFont="1" applyFill="1" applyAlignment="1">
      <alignment horizontal="center" vertical="center"/>
    </xf>
    <xf numFmtId="0" fontId="41" fillId="3" borderId="0" xfId="1" applyFont="1" applyFill="1" applyAlignment="1">
      <alignment horizontal="center" vertical="center"/>
    </xf>
    <xf numFmtId="49" fontId="41" fillId="3" borderId="0" xfId="1" applyNumberFormat="1" applyFont="1" applyFill="1" applyAlignment="1">
      <alignment horizontal="center" vertical="center"/>
    </xf>
    <xf numFmtId="49" fontId="43" fillId="3" borderId="0" xfId="1" applyNumberFormat="1" applyFont="1" applyFill="1">
      <alignment vertical="center"/>
    </xf>
    <xf numFmtId="0" fontId="28" fillId="3" borderId="9" xfId="1" applyFont="1" applyFill="1" applyBorder="1" applyAlignment="1">
      <alignment horizontal="right" vertical="center"/>
    </xf>
    <xf numFmtId="0" fontId="3" fillId="3" borderId="10" xfId="1" applyFont="1" applyFill="1" applyBorder="1" applyAlignment="1">
      <alignment horizontal="center" vertical="center"/>
    </xf>
    <xf numFmtId="0" fontId="50" fillId="3" borderId="2" xfId="1" applyFont="1" applyFill="1" applyBorder="1" applyAlignment="1">
      <alignment horizontal="center" vertical="center"/>
    </xf>
    <xf numFmtId="49" fontId="11" fillId="3" borderId="0" xfId="1" applyNumberFormat="1" applyFont="1" applyFill="1" applyAlignment="1">
      <alignment vertical="top"/>
    </xf>
    <xf numFmtId="49" fontId="8" fillId="3" borderId="0" xfId="1" applyNumberFormat="1" applyFont="1" applyFill="1">
      <alignment vertical="center"/>
    </xf>
    <xf numFmtId="49" fontId="3" fillId="3" borderId="9" xfId="1" applyNumberFormat="1" applyFont="1" applyFill="1" applyBorder="1">
      <alignment vertical="center"/>
    </xf>
    <xf numFmtId="0" fontId="8" fillId="3" borderId="0" xfId="1" applyFont="1" applyFill="1" applyAlignment="1">
      <alignment horizontal="center" vertical="center"/>
    </xf>
    <xf numFmtId="49" fontId="38" fillId="3" borderId="14" xfId="2" applyNumberFormat="1" applyFont="1" applyFill="1" applyBorder="1" applyAlignment="1">
      <alignment horizontal="center" vertical="center"/>
    </xf>
    <xf numFmtId="49" fontId="45" fillId="3" borderId="0" xfId="1" applyNumberFormat="1" applyFont="1" applyFill="1" applyAlignment="1">
      <alignment horizontal="center" vertical="center"/>
    </xf>
    <xf numFmtId="0" fontId="89" fillId="3" borderId="0" xfId="1" applyFont="1" applyFill="1" applyAlignment="1">
      <alignment horizontal="center" vertical="center"/>
    </xf>
    <xf numFmtId="0" fontId="107" fillId="3" borderId="0" xfId="1" applyFont="1" applyFill="1" applyAlignment="1">
      <alignment horizontal="center" vertical="center"/>
    </xf>
    <xf numFmtId="49" fontId="105" fillId="3" borderId="11" xfId="2" applyNumberFormat="1" applyFont="1" applyFill="1" applyBorder="1" applyAlignment="1">
      <alignment horizontal="center" vertical="center"/>
    </xf>
    <xf numFmtId="49" fontId="94" fillId="3" borderId="0" xfId="1" applyNumberFormat="1" applyFont="1" applyFill="1" applyAlignment="1">
      <alignment horizontal="center" vertical="center"/>
    </xf>
    <xf numFmtId="0" fontId="107" fillId="3" borderId="0" xfId="1" applyFont="1" applyFill="1">
      <alignment vertical="center"/>
    </xf>
    <xf numFmtId="0" fontId="111" fillId="3" borderId="10" xfId="1" applyFont="1" applyFill="1" applyBorder="1" applyAlignment="1">
      <alignment horizontal="center" vertical="center"/>
    </xf>
    <xf numFmtId="0" fontId="111" fillId="3" borderId="0" xfId="1" applyFont="1" applyFill="1" applyAlignment="1">
      <alignment horizontal="center" vertical="center"/>
    </xf>
    <xf numFmtId="49" fontId="107" fillId="3" borderId="0" xfId="1" applyNumberFormat="1" applyFont="1" applyFill="1" applyAlignment="1">
      <alignment horizontal="center" vertical="center"/>
    </xf>
    <xf numFmtId="49" fontId="107" fillId="3" borderId="0" xfId="1" applyNumberFormat="1" applyFont="1" applyFill="1">
      <alignment vertical="center"/>
    </xf>
    <xf numFmtId="49" fontId="106" fillId="3" borderId="0" xfId="1" applyNumberFormat="1" applyFont="1" applyFill="1">
      <alignment vertical="center"/>
    </xf>
    <xf numFmtId="49" fontId="105" fillId="3" borderId="0" xfId="1" applyNumberFormat="1" applyFont="1" applyFill="1" applyAlignment="1">
      <alignment horizontal="left"/>
    </xf>
    <xf numFmtId="49" fontId="105" fillId="3" borderId="0" xfId="1" applyNumberFormat="1" applyFont="1" applyFill="1">
      <alignment vertical="center"/>
    </xf>
    <xf numFmtId="0" fontId="105" fillId="3" borderId="9" xfId="1" applyFont="1" applyFill="1" applyBorder="1" applyAlignment="1">
      <alignment horizontal="right" vertical="center"/>
    </xf>
    <xf numFmtId="49" fontId="106" fillId="3" borderId="0" xfId="1" applyNumberFormat="1" applyFont="1" applyFill="1" applyAlignment="1">
      <alignment vertical="top"/>
    </xf>
    <xf numFmtId="49" fontId="105" fillId="3" borderId="9" xfId="1" applyNumberFormat="1" applyFont="1" applyFill="1" applyBorder="1">
      <alignment vertical="center"/>
    </xf>
    <xf numFmtId="49" fontId="8" fillId="2" borderId="1" xfId="1" applyNumberFormat="1" applyFont="1" applyFill="1" applyBorder="1" applyAlignment="1">
      <alignment horizontal="center" vertical="top" shrinkToFit="1"/>
    </xf>
    <xf numFmtId="0" fontId="104" fillId="2" borderId="2" xfId="1" applyFont="1" applyFill="1" applyBorder="1" applyAlignment="1">
      <alignment horizontal="center" vertical="top"/>
    </xf>
    <xf numFmtId="0" fontId="104" fillId="2" borderId="3" xfId="1" applyFont="1" applyFill="1" applyBorder="1" applyAlignment="1">
      <alignment horizontal="center" vertical="top"/>
    </xf>
    <xf numFmtId="0" fontId="104" fillId="2" borderId="6" xfId="1" applyFont="1" applyFill="1" applyBorder="1" applyAlignment="1">
      <alignment horizontal="center" vertical="top"/>
    </xf>
    <xf numFmtId="0" fontId="104" fillId="2" borderId="7" xfId="1" applyFont="1" applyFill="1" applyBorder="1" applyAlignment="1">
      <alignment horizontal="center" vertical="top"/>
    </xf>
    <xf numFmtId="49" fontId="105" fillId="3" borderId="4" xfId="1" applyNumberFormat="1" applyFont="1" applyFill="1" applyBorder="1" applyAlignment="1">
      <alignment horizontal="center" vertical="center"/>
    </xf>
    <xf numFmtId="49" fontId="105" fillId="3" borderId="5" xfId="1" applyNumberFormat="1" applyFont="1" applyFill="1" applyBorder="1" applyAlignment="1">
      <alignment horizontal="center" vertical="center"/>
    </xf>
    <xf numFmtId="49" fontId="89" fillId="2" borderId="2" xfId="1" applyNumberFormat="1" applyFont="1" applyFill="1" applyBorder="1" applyAlignment="1">
      <alignment horizontal="center" vertical="center"/>
    </xf>
    <xf numFmtId="49" fontId="89" fillId="2" borderId="8" xfId="1" applyNumberFormat="1" applyFont="1" applyFill="1" applyBorder="1" applyAlignment="1">
      <alignment horizontal="center" vertical="center"/>
    </xf>
    <xf numFmtId="49" fontId="89" fillId="2" borderId="3" xfId="1" applyNumberFormat="1" applyFont="1" applyFill="1" applyBorder="1" applyAlignment="1">
      <alignment horizontal="center" vertical="center"/>
    </xf>
    <xf numFmtId="49" fontId="89" fillId="2" borderId="6" xfId="1" applyNumberFormat="1" applyFont="1" applyFill="1" applyBorder="1" applyAlignment="1">
      <alignment horizontal="center" vertical="center"/>
    </xf>
    <xf numFmtId="49" fontId="89" fillId="2" borderId="10" xfId="1" applyNumberFormat="1" applyFont="1" applyFill="1" applyBorder="1" applyAlignment="1">
      <alignment horizontal="center" vertical="center"/>
    </xf>
    <xf numFmtId="49" fontId="89" fillId="2" borderId="7" xfId="1" applyNumberFormat="1" applyFont="1" applyFill="1" applyBorder="1" applyAlignment="1">
      <alignment horizontal="center" vertical="center"/>
    </xf>
    <xf numFmtId="49" fontId="8" fillId="2" borderId="1" xfId="1" applyNumberFormat="1" applyFont="1" applyFill="1" applyBorder="1" applyAlignment="1">
      <alignment horizontal="left" vertical="top"/>
    </xf>
    <xf numFmtId="49" fontId="9" fillId="2" borderId="2" xfId="1" applyNumberFormat="1" applyFont="1" applyFill="1" applyBorder="1" applyAlignment="1">
      <alignment horizontal="center" vertical="top"/>
    </xf>
    <xf numFmtId="49" fontId="9" fillId="2" borderId="3" xfId="1" applyNumberFormat="1" applyFont="1" applyFill="1" applyBorder="1" applyAlignment="1">
      <alignment horizontal="center" vertical="top"/>
    </xf>
    <xf numFmtId="49" fontId="9" fillId="2" borderId="6" xfId="1" applyNumberFormat="1" applyFont="1" applyFill="1" applyBorder="1" applyAlignment="1">
      <alignment horizontal="center" vertical="top"/>
    </xf>
    <xf numFmtId="49" fontId="9" fillId="2" borderId="7" xfId="1" applyNumberFormat="1" applyFont="1" applyFill="1" applyBorder="1" applyAlignment="1">
      <alignment horizontal="center" vertical="top"/>
    </xf>
    <xf numFmtId="49" fontId="4" fillId="3" borderId="4" xfId="1"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49" fontId="20" fillId="2" borderId="2" xfId="1" applyNumberFormat="1" applyFont="1" applyFill="1" applyBorder="1" applyAlignment="1">
      <alignment horizontal="center" vertical="center"/>
    </xf>
    <xf numFmtId="49" fontId="22" fillId="2" borderId="8" xfId="1" applyNumberFormat="1" applyFont="1" applyFill="1" applyBorder="1" applyAlignment="1">
      <alignment horizontal="center" vertical="center"/>
    </xf>
    <xf numFmtId="49" fontId="22" fillId="2" borderId="3" xfId="1" applyNumberFormat="1" applyFont="1" applyFill="1" applyBorder="1" applyAlignment="1">
      <alignment horizontal="center" vertical="center"/>
    </xf>
    <xf numFmtId="49" fontId="22" fillId="2" borderId="6" xfId="1" applyNumberFormat="1" applyFont="1" applyFill="1" applyBorder="1" applyAlignment="1">
      <alignment horizontal="center" vertical="center"/>
    </xf>
    <xf numFmtId="49" fontId="22" fillId="2" borderId="10" xfId="1" applyNumberFormat="1" applyFont="1" applyFill="1" applyBorder="1" applyAlignment="1">
      <alignment horizontal="center" vertical="center"/>
    </xf>
    <xf numFmtId="49" fontId="22" fillId="2" borderId="7" xfId="1" applyNumberFormat="1" applyFont="1" applyFill="1" applyBorder="1" applyAlignment="1">
      <alignment horizontal="center" vertical="center"/>
    </xf>
    <xf numFmtId="0" fontId="9" fillId="2" borderId="2" xfId="1" applyFont="1" applyFill="1" applyBorder="1" applyAlignment="1">
      <alignment horizontal="center" vertical="top" shrinkToFit="1"/>
    </xf>
    <xf numFmtId="0" fontId="9" fillId="2" borderId="3" xfId="1" applyFont="1" applyFill="1" applyBorder="1" applyAlignment="1">
      <alignment horizontal="center" vertical="top" shrinkToFit="1"/>
    </xf>
    <xf numFmtId="0" fontId="9" fillId="2" borderId="6" xfId="1" applyFont="1" applyFill="1" applyBorder="1" applyAlignment="1">
      <alignment horizontal="center" vertical="top" shrinkToFit="1"/>
    </xf>
    <xf numFmtId="0" fontId="9" fillId="2" borderId="7" xfId="1" applyFont="1" applyFill="1" applyBorder="1" applyAlignment="1">
      <alignment horizontal="center" vertical="top" shrinkToFit="1"/>
    </xf>
    <xf numFmtId="49" fontId="64" fillId="3" borderId="4" xfId="1" applyNumberFormat="1" applyFont="1" applyFill="1" applyBorder="1" applyAlignment="1">
      <alignment horizontal="center" vertical="center"/>
    </xf>
    <xf numFmtId="49" fontId="64" fillId="3" borderId="5" xfId="1" applyNumberFormat="1" applyFont="1" applyFill="1" applyBorder="1" applyAlignment="1">
      <alignment horizontal="center" vertical="center"/>
    </xf>
    <xf numFmtId="49" fontId="20" fillId="2" borderId="2" xfId="1" applyNumberFormat="1" applyFont="1" applyFill="1" applyBorder="1" applyAlignment="1">
      <alignment horizontal="center" vertical="center" shrinkToFit="1"/>
    </xf>
    <xf numFmtId="49" fontId="22" fillId="2" borderId="8" xfId="1" applyNumberFormat="1" applyFont="1" applyFill="1" applyBorder="1" applyAlignment="1">
      <alignment horizontal="center" vertical="center" shrinkToFit="1"/>
    </xf>
    <xf numFmtId="49" fontId="22" fillId="2" borderId="3" xfId="1" applyNumberFormat="1" applyFont="1" applyFill="1" applyBorder="1" applyAlignment="1">
      <alignment horizontal="center" vertical="center" shrinkToFit="1"/>
    </xf>
    <xf numFmtId="49" fontId="22" fillId="2" borderId="6" xfId="1" applyNumberFormat="1" applyFont="1" applyFill="1" applyBorder="1" applyAlignment="1">
      <alignment horizontal="center" vertical="center" shrinkToFit="1"/>
    </xf>
    <xf numFmtId="49" fontId="22" fillId="2" borderId="10" xfId="1" applyNumberFormat="1" applyFont="1" applyFill="1" applyBorder="1" applyAlignment="1">
      <alignment horizontal="center" vertical="center" shrinkToFit="1"/>
    </xf>
    <xf numFmtId="49" fontId="22" fillId="2" borderId="7" xfId="1" applyNumberFormat="1" applyFont="1" applyFill="1" applyBorder="1" applyAlignment="1">
      <alignment horizontal="center" vertical="center" shrinkToFit="1"/>
    </xf>
    <xf numFmtId="49" fontId="9" fillId="2" borderId="2" xfId="1" applyNumberFormat="1" applyFont="1" applyFill="1" applyBorder="1" applyAlignment="1">
      <alignment horizontal="center" vertical="top" shrinkToFit="1"/>
    </xf>
    <xf numFmtId="49" fontId="9" fillId="2" borderId="3" xfId="1" applyNumberFormat="1" applyFont="1" applyFill="1" applyBorder="1" applyAlignment="1">
      <alignment horizontal="center" vertical="top" shrinkToFit="1"/>
    </xf>
    <xf numFmtId="49" fontId="9" fillId="2" borderId="6" xfId="1" applyNumberFormat="1" applyFont="1" applyFill="1" applyBorder="1" applyAlignment="1">
      <alignment horizontal="center" vertical="top" shrinkToFit="1"/>
    </xf>
    <xf numFmtId="49" fontId="9" fillId="2" borderId="7" xfId="1" applyNumberFormat="1" applyFont="1" applyFill="1" applyBorder="1" applyAlignment="1">
      <alignment horizontal="center" vertical="top" shrinkToFit="1"/>
    </xf>
    <xf numFmtId="49" fontId="89" fillId="2" borderId="2" xfId="1" applyNumberFormat="1" applyFont="1" applyFill="1" applyBorder="1" applyAlignment="1">
      <alignment horizontal="center" vertical="center" shrinkToFit="1"/>
    </xf>
    <xf numFmtId="49" fontId="89" fillId="2" borderId="8" xfId="1" applyNumberFormat="1" applyFont="1" applyFill="1" applyBorder="1" applyAlignment="1">
      <alignment horizontal="center" vertical="center" shrinkToFit="1"/>
    </xf>
    <xf numFmtId="49" fontId="89" fillId="2" borderId="3" xfId="1" applyNumberFormat="1" applyFont="1" applyFill="1" applyBorder="1" applyAlignment="1">
      <alignment horizontal="center" vertical="center" shrinkToFit="1"/>
    </xf>
    <xf numFmtId="49" fontId="89" fillId="2" borderId="21" xfId="1" applyNumberFormat="1" applyFont="1" applyFill="1" applyBorder="1" applyAlignment="1">
      <alignment horizontal="center" vertical="center" shrinkToFit="1"/>
    </xf>
    <xf numFmtId="49" fontId="89" fillId="2" borderId="0" xfId="1" applyNumberFormat="1" applyFont="1" applyFill="1" applyAlignment="1">
      <alignment horizontal="center" vertical="center" shrinkToFit="1"/>
    </xf>
    <xf numFmtId="49" fontId="89" fillId="2" borderId="1" xfId="1" applyNumberFormat="1" applyFont="1" applyFill="1" applyBorder="1" applyAlignment="1">
      <alignment horizontal="center" vertical="center" shrinkToFit="1"/>
    </xf>
  </cellXfs>
  <cellStyles count="4">
    <cellStyle name="一般" xfId="0" builtinId="0"/>
    <cellStyle name="一般 2" xfId="1" xr:uid="{3C9DB7F1-86D9-420B-8A28-C396157CBD6C}"/>
    <cellStyle name="一般 2 2" xfId="2" xr:uid="{78834B2F-BF86-4ED2-81EF-83A7883CA6C8}"/>
    <cellStyle name="一般 2 3" xfId="3" xr:uid="{1623DFA1-73FF-4112-A898-D0092381A125}"/>
  </cellStyles>
  <dxfs count="227">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lor rgb="FF9C0006"/>
      </font>
      <fill>
        <patternFill>
          <bgColor rgb="FFFFC7CE"/>
        </patternFill>
      </fill>
    </dxf>
    <dxf>
      <font>
        <color rgb="FFFF0000"/>
      </font>
      <fill>
        <patternFill patternType="none">
          <bgColor auto="1"/>
        </patternFill>
      </fill>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17" Type="http://schemas.microsoft.com/office/2017/10/relationships/person" Target="persons/person.xml"/><Relationship Id="rId2" Type="http://schemas.openxmlformats.org/officeDocument/2006/relationships/worksheet" Target="worksheets/sheet2.xml"/><Relationship Id="rId16"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119945</xdr:colOff>
      <xdr:row>3</xdr:row>
      <xdr:rowOff>46210</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11</xdr:col>
          <xdr:colOff>213360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14</xdr:col>
      <xdr:colOff>45036</xdr:colOff>
      <xdr:row>2</xdr:row>
      <xdr:rowOff>176389</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119945</xdr:colOff>
      <xdr:row>3</xdr:row>
      <xdr:rowOff>46210</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11</xdr:col>
          <xdr:colOff>213360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14</xdr:col>
      <xdr:colOff>45036</xdr:colOff>
      <xdr:row>2</xdr:row>
      <xdr:rowOff>176389</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392863</xdr:colOff>
      <xdr:row>0</xdr:row>
      <xdr:rowOff>28084</xdr:rowOff>
    </xdr:from>
    <xdr:to>
      <xdr:col>13</xdr:col>
      <xdr:colOff>391563</xdr:colOff>
      <xdr:row>3</xdr:row>
      <xdr:rowOff>74294</xdr:rowOff>
    </xdr:to>
    <xdr:pic>
      <xdr:nvPicPr>
        <xdr:cNvPr id="2" name="Picture 5"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3523" y="28084"/>
          <a:ext cx="699740"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213360</xdr:colOff>
          <xdr:row>1</xdr:row>
          <xdr:rowOff>22860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22860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381000</xdr:colOff>
      <xdr:row>0</xdr:row>
      <xdr:rowOff>175260</xdr:rowOff>
    </xdr:from>
    <xdr:to>
      <xdr:col>15</xdr:col>
      <xdr:colOff>39109</xdr:colOff>
      <xdr:row>2</xdr:row>
      <xdr:rowOff>189371</xdr:rowOff>
    </xdr:to>
    <xdr:pic>
      <xdr:nvPicPr>
        <xdr:cNvPr id="4" name="圖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9400" y="175260"/>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10</xdr:col>
          <xdr:colOff>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10</xdr:col>
          <xdr:colOff>22860</xdr:colOff>
          <xdr:row>2</xdr:row>
          <xdr:rowOff>15240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10</xdr:col>
          <xdr:colOff>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10</xdr:col>
          <xdr:colOff>22860</xdr:colOff>
          <xdr:row>2</xdr:row>
          <xdr:rowOff>15240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3448" y="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10</xdr:col>
          <xdr:colOff>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10</xdr:col>
          <xdr:colOff>22860</xdr:colOff>
          <xdr:row>2</xdr:row>
          <xdr:rowOff>15240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3" name="圖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422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41CD-C477-4D81-8ED3-ECBFCF40028B}">
  <sheetPr codeName="sheet5">
    <tabColor theme="7" tint="0.59999389629810485"/>
  </sheetPr>
  <dimension ref="A1:T44"/>
  <sheetViews>
    <sheetView zoomScaleNormal="100" workbookViewId="0">
      <selection activeCell="X13" sqref="X13"/>
    </sheetView>
  </sheetViews>
  <sheetFormatPr defaultColWidth="9" defaultRowHeight="22.2"/>
  <cols>
    <col min="1" max="2" width="3.6640625" style="98" customWidth="1"/>
    <col min="3" max="3" width="4.6640625" style="99" customWidth="1"/>
    <col min="4" max="4" width="4.6640625" style="100" customWidth="1"/>
    <col min="5" max="5" width="4.6640625" style="101" customWidth="1"/>
    <col min="6" max="6" width="10.6640625" style="102" customWidth="1"/>
    <col min="7" max="7" width="8.6640625" style="103" customWidth="1"/>
    <col min="8" max="8" width="8.6640625" style="400" customWidth="1"/>
    <col min="9" max="9" width="1.44140625" style="340" customWidth="1"/>
    <col min="10" max="10" width="7.6640625" style="501" customWidth="1"/>
    <col min="11" max="11" width="1.44140625" style="340" customWidth="1"/>
    <col min="12" max="12" width="7.6640625" style="397" customWidth="1"/>
    <col min="13" max="13" width="1.44140625" style="311" customWidth="1"/>
    <col min="14" max="14" width="7.6640625" style="397" customWidth="1"/>
    <col min="15" max="15" width="1.44140625" style="340" customWidth="1"/>
    <col min="16" max="16" width="7.6640625" style="307" customWidth="1"/>
    <col min="17" max="17" width="1.44140625" style="311" customWidth="1"/>
    <col min="18" max="18" width="8" style="307" hidden="1" customWidth="1"/>
    <col min="19" max="19" width="7.6640625" style="307" customWidth="1"/>
    <col min="20" max="20" width="8" style="98" hidden="1" customWidth="1"/>
    <col min="21" max="16384" width="9" style="98"/>
  </cols>
  <sheetData>
    <row r="1" spans="1:20" s="7" customFormat="1" ht="15" customHeight="1">
      <c r="A1" s="1" t="s">
        <v>0</v>
      </c>
      <c r="B1" s="1"/>
      <c r="C1" s="2"/>
      <c r="D1" s="2"/>
      <c r="E1" s="1"/>
      <c r="F1" s="3"/>
      <c r="G1" s="507"/>
      <c r="H1" s="508">
        <v>35</v>
      </c>
      <c r="I1" s="509"/>
      <c r="J1" s="512"/>
      <c r="K1" s="513"/>
      <c r="L1" s="502"/>
      <c r="M1" s="304"/>
      <c r="N1" s="505" t="s">
        <v>1</v>
      </c>
      <c r="O1" s="304"/>
      <c r="P1" s="304"/>
      <c r="Q1" s="304"/>
      <c r="R1" s="305"/>
      <c r="S1" s="305"/>
    </row>
    <row r="2" spans="1:20" s="16" customFormat="1" ht="15" customHeight="1">
      <c r="A2" s="8" t="s">
        <v>2</v>
      </c>
      <c r="B2" s="9"/>
      <c r="C2" s="10"/>
      <c r="D2" s="10"/>
      <c r="E2" s="11"/>
      <c r="F2" s="12"/>
      <c r="G2" s="507"/>
      <c r="H2" s="510"/>
      <c r="I2" s="511"/>
      <c r="J2" s="512"/>
      <c r="K2" s="513"/>
      <c r="L2" s="502"/>
      <c r="M2" s="306"/>
      <c r="N2" s="501"/>
      <c r="O2" s="306"/>
      <c r="P2" s="306"/>
      <c r="Q2" s="306"/>
      <c r="R2" s="307"/>
      <c r="S2" s="307"/>
    </row>
    <row r="3" spans="1:20" s="16" customFormat="1" ht="17.100000000000001" customHeight="1">
      <c r="A3" s="17" t="s">
        <v>3</v>
      </c>
      <c r="B3" s="18"/>
      <c r="C3" s="19"/>
      <c r="D3" s="19"/>
      <c r="E3" s="11"/>
      <c r="F3" s="20"/>
      <c r="G3" s="21" t="s">
        <v>4</v>
      </c>
      <c r="H3" s="514" t="s">
        <v>126</v>
      </c>
      <c r="I3" s="515"/>
      <c r="J3" s="515"/>
      <c r="K3" s="516"/>
      <c r="L3" s="503"/>
      <c r="M3" s="319"/>
      <c r="N3" s="503"/>
      <c r="O3" s="319"/>
      <c r="P3" s="314" t="s">
        <v>6</v>
      </c>
      <c r="Q3" s="307"/>
      <c r="R3" s="307"/>
      <c r="S3" s="307"/>
    </row>
    <row r="4" spans="1:20" s="35" customFormat="1" ht="17.100000000000001" customHeight="1" thickBot="1">
      <c r="A4" s="25" t="s">
        <v>7</v>
      </c>
      <c r="B4" s="26"/>
      <c r="C4" s="27"/>
      <c r="D4" s="27"/>
      <c r="E4" s="28"/>
      <c r="F4" s="29"/>
      <c r="G4" s="30" t="s">
        <v>8</v>
      </c>
      <c r="H4" s="517"/>
      <c r="I4" s="518"/>
      <c r="J4" s="518"/>
      <c r="K4" s="519"/>
      <c r="L4" s="504"/>
      <c r="M4" s="320"/>
      <c r="N4" s="506"/>
      <c r="O4" s="320"/>
      <c r="P4" s="315" t="s">
        <v>9</v>
      </c>
      <c r="Q4" s="308"/>
      <c r="R4" s="308"/>
      <c r="S4" s="308"/>
    </row>
    <row r="5" spans="1:20" s="35" customFormat="1" ht="18" customHeight="1">
      <c r="A5" s="348" t="s">
        <v>10</v>
      </c>
      <c r="B5" s="348" t="s">
        <v>11</v>
      </c>
      <c r="C5" s="36" t="s">
        <v>12</v>
      </c>
      <c r="D5" s="349" t="s">
        <v>13</v>
      </c>
      <c r="E5" s="37" t="s">
        <v>14</v>
      </c>
      <c r="F5" s="350" t="s">
        <v>15</v>
      </c>
      <c r="G5" s="351" t="s">
        <v>16</v>
      </c>
      <c r="H5" s="490" t="s">
        <v>17</v>
      </c>
      <c r="I5" s="345"/>
      <c r="J5" s="494" t="s">
        <v>18</v>
      </c>
      <c r="K5" s="345"/>
      <c r="L5" s="494" t="s">
        <v>19</v>
      </c>
      <c r="M5" s="352"/>
      <c r="N5" s="494" t="s">
        <v>20</v>
      </c>
      <c r="O5" s="353"/>
      <c r="P5" s="354" t="s">
        <v>21</v>
      </c>
      <c r="Q5" s="319"/>
      <c r="R5" s="308"/>
      <c r="S5" s="308"/>
    </row>
    <row r="6" spans="1:20" s="48" customFormat="1" ht="19.95" customHeight="1" thickBot="1">
      <c r="A6" s="38"/>
      <c r="B6" s="38"/>
      <c r="C6" s="19"/>
      <c r="D6" s="39"/>
      <c r="E6" s="40"/>
      <c r="F6" s="41"/>
      <c r="G6" s="42"/>
      <c r="H6" s="491"/>
      <c r="I6" s="309"/>
      <c r="J6" s="495"/>
      <c r="K6" s="309"/>
      <c r="L6" s="495"/>
      <c r="M6" s="309"/>
      <c r="N6" s="495"/>
      <c r="O6" s="309"/>
      <c r="P6" s="309"/>
      <c r="Q6" s="317"/>
      <c r="R6" s="310"/>
      <c r="S6" s="310"/>
    </row>
    <row r="7" spans="1:20" s="59" customFormat="1" ht="19.95" customHeight="1">
      <c r="A7" s="49">
        <v>1</v>
      </c>
      <c r="B7" s="50">
        <v>1</v>
      </c>
      <c r="C7" s="51" t="s">
        <v>22</v>
      </c>
      <c r="D7" s="51">
        <v>1</v>
      </c>
      <c r="E7" s="52" t="s">
        <v>23</v>
      </c>
      <c r="F7" s="53" t="s">
        <v>24</v>
      </c>
      <c r="G7" s="54" t="s">
        <v>25</v>
      </c>
      <c r="H7" s="326" t="s">
        <v>22</v>
      </c>
      <c r="I7" s="321"/>
      <c r="J7" s="496"/>
      <c r="K7" s="312"/>
      <c r="L7" s="496"/>
      <c r="M7" s="312"/>
      <c r="N7" s="496"/>
      <c r="O7" s="312"/>
      <c r="P7" s="312"/>
      <c r="Q7" s="312"/>
      <c r="R7" s="311"/>
      <c r="S7" s="311"/>
      <c r="T7" s="60" t="e">
        <v>#REF!</v>
      </c>
    </row>
    <row r="8" spans="1:20" s="59" customFormat="1" ht="19.95" customHeight="1">
      <c r="A8" s="61"/>
      <c r="B8" s="62"/>
      <c r="C8" s="63"/>
      <c r="D8" s="63"/>
      <c r="E8" s="40"/>
      <c r="F8" s="64"/>
      <c r="G8" s="65"/>
      <c r="H8" s="330"/>
      <c r="I8" s="322"/>
      <c r="J8" s="401" t="str">
        <f>IF(OR(I8= 7,I8= 8,I8= 9),F7,IF(OR(I8= 1,I8= 2,I8= 3),F9,IF(F7="Bye",F9,IF(F9="Bye",F7,""))))</f>
        <v>陳佳莉</v>
      </c>
      <c r="K8" s="324"/>
      <c r="L8" s="400"/>
      <c r="M8" s="325"/>
      <c r="N8" s="400"/>
      <c r="O8" s="325"/>
      <c r="P8" s="325"/>
      <c r="Q8" s="312"/>
      <c r="R8" s="311"/>
      <c r="S8" s="311"/>
      <c r="T8" s="70" t="e">
        <v>#REF!</v>
      </c>
    </row>
    <row r="9" spans="1:20" s="59" customFormat="1" ht="19.95" customHeight="1">
      <c r="A9" s="61">
        <v>2</v>
      </c>
      <c r="B9" s="71" t="s">
        <v>1</v>
      </c>
      <c r="C9" s="51" t="s">
        <v>22</v>
      </c>
      <c r="D9" s="51"/>
      <c r="E9" s="72"/>
      <c r="F9" s="347" t="s">
        <v>146</v>
      </c>
      <c r="G9" s="54"/>
      <c r="H9" s="326"/>
      <c r="I9" s="327"/>
      <c r="J9" s="402"/>
      <c r="K9" s="329"/>
      <c r="L9" s="400"/>
      <c r="M9" s="325"/>
      <c r="N9" s="400"/>
      <c r="O9" s="325"/>
      <c r="P9" s="325"/>
      <c r="Q9" s="312"/>
      <c r="R9" s="311"/>
      <c r="S9" s="311"/>
      <c r="T9" s="70" t="e">
        <v>#REF!</v>
      </c>
    </row>
    <row r="10" spans="1:20" s="59" customFormat="1" ht="19.95" customHeight="1">
      <c r="A10" s="61"/>
      <c r="B10" s="50"/>
      <c r="C10" s="63"/>
      <c r="D10" s="63"/>
      <c r="E10" s="40"/>
      <c r="F10" s="64"/>
      <c r="G10" s="74"/>
      <c r="H10" s="330"/>
      <c r="I10" s="331"/>
      <c r="J10" s="330" t="s">
        <v>132</v>
      </c>
      <c r="K10" s="332"/>
      <c r="L10" s="401" t="str">
        <f>IF(OR(K10=7,K10=8,K10=9),J8,IF(OR(K10=1,K10=2,K10=3),J12,""))</f>
        <v/>
      </c>
      <c r="M10" s="324"/>
      <c r="N10" s="400"/>
      <c r="O10" s="325"/>
      <c r="P10" s="325"/>
      <c r="Q10" s="312"/>
      <c r="R10" s="311"/>
      <c r="S10" s="311"/>
      <c r="T10" s="70" t="e">
        <v>#REF!</v>
      </c>
    </row>
    <row r="11" spans="1:20" s="59" customFormat="1" ht="19.95" customHeight="1">
      <c r="A11" s="61">
        <v>3</v>
      </c>
      <c r="B11" s="50" t="s">
        <v>1</v>
      </c>
      <c r="C11" s="51" t="s">
        <v>22</v>
      </c>
      <c r="D11" s="51"/>
      <c r="E11" s="72"/>
      <c r="F11" s="347" t="s">
        <v>146</v>
      </c>
      <c r="G11" s="54"/>
      <c r="H11" s="326"/>
      <c r="I11" s="321"/>
      <c r="J11" s="402"/>
      <c r="K11" s="329"/>
      <c r="L11" s="399"/>
      <c r="M11" s="334"/>
      <c r="N11" s="400"/>
      <c r="O11" s="325"/>
      <c r="P11" s="325"/>
      <c r="Q11" s="312"/>
      <c r="R11" s="311"/>
      <c r="S11" s="311"/>
      <c r="T11" s="70" t="e">
        <v>#REF!</v>
      </c>
    </row>
    <row r="12" spans="1:20" s="59" customFormat="1" ht="19.95" customHeight="1">
      <c r="A12" s="61"/>
      <c r="B12" s="62"/>
      <c r="C12" s="63"/>
      <c r="D12" s="63"/>
      <c r="E12" s="40"/>
      <c r="F12" s="64"/>
      <c r="G12" s="65"/>
      <c r="H12" s="330"/>
      <c r="I12" s="322">
        <v>5</v>
      </c>
      <c r="J12" s="401" t="str">
        <f>IF(OR(I12= 7,I12= 8,I12= 9),F11,IF(OR(I12= 1,I12= 2,I12= 3),F13,IF(F11="Bye",F13,IF(F13="Bye",F11,""))))</f>
        <v>邱芳華</v>
      </c>
      <c r="K12" s="335"/>
      <c r="L12" s="400"/>
      <c r="M12" s="329"/>
      <c r="N12" s="400"/>
      <c r="O12" s="325"/>
      <c r="P12" s="325"/>
      <c r="Q12" s="312"/>
      <c r="R12" s="311"/>
      <c r="S12" s="311"/>
      <c r="T12" s="70" t="e">
        <v>#REF!</v>
      </c>
    </row>
    <row r="13" spans="1:20" s="59" customFormat="1" ht="19.95" customHeight="1">
      <c r="A13" s="61">
        <v>4</v>
      </c>
      <c r="B13" s="71">
        <v>5</v>
      </c>
      <c r="C13" s="51" t="s">
        <v>22</v>
      </c>
      <c r="D13" s="51"/>
      <c r="E13" s="72"/>
      <c r="F13" s="73" t="s">
        <v>27</v>
      </c>
      <c r="G13" s="54" t="s">
        <v>28</v>
      </c>
      <c r="H13" s="326"/>
      <c r="I13" s="336"/>
      <c r="J13" s="402"/>
      <c r="K13" s="325"/>
      <c r="L13" s="400"/>
      <c r="M13" s="329"/>
      <c r="N13" s="400"/>
      <c r="O13" s="325"/>
      <c r="P13" s="325"/>
      <c r="Q13" s="312"/>
      <c r="R13" s="311"/>
      <c r="S13" s="311"/>
      <c r="T13" s="70" t="e">
        <v>#REF!</v>
      </c>
    </row>
    <row r="14" spans="1:20" s="59" customFormat="1" ht="19.95" customHeight="1">
      <c r="A14" s="61"/>
      <c r="B14" s="50"/>
      <c r="C14" s="63"/>
      <c r="D14" s="63"/>
      <c r="E14" s="40"/>
      <c r="F14" s="64"/>
      <c r="G14" s="74"/>
      <c r="H14" s="337"/>
      <c r="I14" s="318"/>
      <c r="J14" s="402"/>
      <c r="K14" s="325"/>
      <c r="L14" s="330" t="s">
        <v>141</v>
      </c>
      <c r="M14" s="332"/>
      <c r="N14" s="401" t="str">
        <f>IF(OR(M14=7,M14=8,M14=9),L10,IF(OR(M14=1,M14=2,M14=3),L18,""))</f>
        <v/>
      </c>
      <c r="O14" s="324"/>
      <c r="P14" s="325"/>
      <c r="Q14" s="312"/>
      <c r="R14" s="311"/>
      <c r="S14" s="311"/>
      <c r="T14" s="70" t="e">
        <v>#REF!</v>
      </c>
    </row>
    <row r="15" spans="1:20" s="59" customFormat="1" ht="19.95" customHeight="1">
      <c r="A15" s="49">
        <v>5</v>
      </c>
      <c r="B15" s="50">
        <v>4</v>
      </c>
      <c r="C15" s="51" t="s">
        <v>22</v>
      </c>
      <c r="D15" s="51">
        <v>4</v>
      </c>
      <c r="E15" s="52" t="s">
        <v>29</v>
      </c>
      <c r="F15" s="53" t="s">
        <v>30</v>
      </c>
      <c r="G15" s="54" t="s">
        <v>31</v>
      </c>
      <c r="H15" s="326"/>
      <c r="I15" s="338"/>
      <c r="J15" s="402"/>
      <c r="K15" s="325"/>
      <c r="L15" s="400"/>
      <c r="M15" s="329"/>
      <c r="N15" s="399"/>
      <c r="O15" s="334"/>
      <c r="P15" s="325"/>
      <c r="Q15" s="312"/>
      <c r="R15" s="311"/>
      <c r="S15" s="311"/>
      <c r="T15" s="70" t="e">
        <v>#REF!</v>
      </c>
    </row>
    <row r="16" spans="1:20" s="59" customFormat="1" ht="19.95" customHeight="1" thickBot="1">
      <c r="A16" s="61"/>
      <c r="B16" s="62"/>
      <c r="C16" s="63"/>
      <c r="D16" s="63"/>
      <c r="E16" s="40"/>
      <c r="F16" s="64"/>
      <c r="G16" s="65"/>
      <c r="H16" s="330"/>
      <c r="I16" s="322"/>
      <c r="J16" s="401" t="str">
        <f>IF(OR(I16= 7,I16= 8,I16= 9),F15,IF(OR(I16= 1,I16= 2,I16= 3),F17,IF(F15="Bye",F17,IF(F17="Bye",F15,""))))</f>
        <v>高逸亭</v>
      </c>
      <c r="K16" s="324"/>
      <c r="L16" s="400"/>
      <c r="M16" s="329"/>
      <c r="N16" s="400"/>
      <c r="O16" s="329"/>
      <c r="P16" s="325"/>
      <c r="Q16" s="312"/>
      <c r="R16" s="311"/>
      <c r="S16" s="311"/>
      <c r="T16" s="79" t="e">
        <v>#REF!</v>
      </c>
    </row>
    <row r="17" spans="1:19" s="59" customFormat="1" ht="19.95" customHeight="1">
      <c r="A17" s="61">
        <v>6</v>
      </c>
      <c r="B17" s="71" t="s">
        <v>1</v>
      </c>
      <c r="C17" s="51" t="s">
        <v>22</v>
      </c>
      <c r="D17" s="51"/>
      <c r="E17" s="72"/>
      <c r="F17" s="347" t="s">
        <v>146</v>
      </c>
      <c r="G17" s="54"/>
      <c r="H17" s="326"/>
      <c r="I17" s="327"/>
      <c r="J17" s="402"/>
      <c r="K17" s="329"/>
      <c r="L17" s="400"/>
      <c r="M17" s="329"/>
      <c r="N17" s="400"/>
      <c r="O17" s="329"/>
      <c r="P17" s="325"/>
      <c r="Q17" s="312"/>
      <c r="R17" s="311"/>
      <c r="S17" s="311"/>
    </row>
    <row r="18" spans="1:19" s="59" customFormat="1" ht="19.95" customHeight="1">
      <c r="A18" s="61"/>
      <c r="B18" s="50"/>
      <c r="C18" s="63"/>
      <c r="D18" s="63"/>
      <c r="E18" s="40"/>
      <c r="F18" s="64"/>
      <c r="G18" s="74"/>
      <c r="H18" s="330"/>
      <c r="I18" s="331"/>
      <c r="J18" s="330" t="s">
        <v>132</v>
      </c>
      <c r="K18" s="332"/>
      <c r="L18" s="401" t="str">
        <f>IF(OR(K18=7,K18=8,K18=9),J16,IF(OR(K18=1,K18=2,K18=3),J20,""))</f>
        <v/>
      </c>
      <c r="M18" s="335"/>
      <c r="N18" s="400"/>
      <c r="O18" s="329"/>
      <c r="P18" s="325"/>
      <c r="Q18" s="312"/>
      <c r="R18" s="311"/>
      <c r="S18" s="311"/>
    </row>
    <row r="19" spans="1:19" s="59" customFormat="1" ht="19.95" customHeight="1">
      <c r="A19" s="61">
        <v>7</v>
      </c>
      <c r="B19" s="50">
        <v>6</v>
      </c>
      <c r="C19" s="51" t="s">
        <v>22</v>
      </c>
      <c r="D19" s="51"/>
      <c r="E19" s="72"/>
      <c r="F19" s="73" t="s">
        <v>32</v>
      </c>
      <c r="G19" s="54" t="s">
        <v>33</v>
      </c>
      <c r="H19" s="326"/>
      <c r="I19" s="321"/>
      <c r="J19" s="402"/>
      <c r="K19" s="329"/>
      <c r="L19" s="399"/>
      <c r="M19" s="325"/>
      <c r="N19" s="400"/>
      <c r="O19" s="329"/>
      <c r="P19" s="325"/>
      <c r="Q19" s="312"/>
      <c r="R19" s="311"/>
      <c r="S19" s="311"/>
    </row>
    <row r="20" spans="1:19" s="59" customFormat="1" ht="19.95" customHeight="1">
      <c r="A20" s="61"/>
      <c r="B20" s="62"/>
      <c r="C20" s="63"/>
      <c r="D20" s="63"/>
      <c r="E20" s="40"/>
      <c r="F20" s="64"/>
      <c r="G20" s="65"/>
      <c r="H20" s="330" t="s">
        <v>127</v>
      </c>
      <c r="I20" s="322"/>
      <c r="J20" s="401" t="str">
        <f>IF(OR(I20= 7,I20= 8,I20= 9),F19,IF(OR(I20= 1,I20= 2,I20= 3),F21,IF(F19="Bye",F21,IF(F21="Bye",F19,""))))</f>
        <v/>
      </c>
      <c r="K20" s="335"/>
      <c r="L20" s="400"/>
      <c r="M20" s="325"/>
      <c r="N20" s="400"/>
      <c r="O20" s="329"/>
      <c r="P20" s="325"/>
      <c r="Q20" s="312"/>
      <c r="R20" s="311"/>
      <c r="S20" s="311"/>
    </row>
    <row r="21" spans="1:19" s="59" customFormat="1" ht="19.95" customHeight="1">
      <c r="A21" s="61">
        <v>8</v>
      </c>
      <c r="B21" s="71">
        <v>11</v>
      </c>
      <c r="C21" s="51" t="s">
        <v>22</v>
      </c>
      <c r="D21" s="51"/>
      <c r="E21" s="72"/>
      <c r="F21" s="73" t="s">
        <v>34</v>
      </c>
      <c r="G21" s="54" t="s">
        <v>35</v>
      </c>
      <c r="H21" s="326"/>
      <c r="I21" s="336"/>
      <c r="J21" s="402"/>
      <c r="K21" s="325"/>
      <c r="L21" s="400"/>
      <c r="M21" s="325"/>
      <c r="N21" s="400"/>
      <c r="O21" s="329"/>
      <c r="P21" s="325"/>
      <c r="Q21" s="312"/>
      <c r="R21" s="311"/>
      <c r="S21" s="311"/>
    </row>
    <row r="22" spans="1:19" s="59" customFormat="1" ht="19.95" customHeight="1">
      <c r="A22" s="61"/>
      <c r="B22" s="50"/>
      <c r="C22" s="63"/>
      <c r="D22" s="63"/>
      <c r="E22" s="40"/>
      <c r="F22" s="81"/>
      <c r="G22" s="74"/>
      <c r="H22" s="337"/>
      <c r="I22" s="318"/>
      <c r="J22" s="402"/>
      <c r="K22" s="325"/>
      <c r="L22" s="400"/>
      <c r="M22" s="325"/>
      <c r="N22" s="346" t="s">
        <v>142</v>
      </c>
      <c r="O22" s="332"/>
      <c r="P22" s="323" t="str">
        <f>IF(OR(O22=7,O22=8,O22=9),N14,IF(OR(O22=1,O22=2,O22=3),N30,""))</f>
        <v/>
      </c>
      <c r="Q22" s="312"/>
      <c r="R22" s="311"/>
      <c r="S22" s="311"/>
    </row>
    <row r="23" spans="1:19" s="59" customFormat="1" ht="19.95" customHeight="1">
      <c r="A23" s="61">
        <v>9</v>
      </c>
      <c r="B23" s="50">
        <v>7</v>
      </c>
      <c r="C23" s="51" t="s">
        <v>22</v>
      </c>
      <c r="D23" s="51"/>
      <c r="E23" s="72"/>
      <c r="F23" s="73" t="s">
        <v>36</v>
      </c>
      <c r="G23" s="54" t="s">
        <v>37</v>
      </c>
      <c r="H23" s="326"/>
      <c r="I23" s="321"/>
      <c r="J23" s="402"/>
      <c r="K23" s="325"/>
      <c r="L23" s="400"/>
      <c r="M23" s="325"/>
      <c r="N23" s="400"/>
      <c r="O23" s="329"/>
      <c r="P23" s="333"/>
      <c r="Q23" s="312"/>
      <c r="R23" s="311"/>
      <c r="S23" s="311"/>
    </row>
    <row r="24" spans="1:19" s="59" customFormat="1" ht="19.95" customHeight="1">
      <c r="A24" s="61"/>
      <c r="B24" s="62"/>
      <c r="C24" s="63"/>
      <c r="D24" s="63"/>
      <c r="E24" s="40"/>
      <c r="F24" s="64"/>
      <c r="G24" s="65"/>
      <c r="H24" s="330" t="s">
        <v>127</v>
      </c>
      <c r="I24" s="322"/>
      <c r="J24" s="401" t="str">
        <f>IF(OR(I24= 7,I24= 8,I24= 9),F23,IF(OR(I24= 1,I24= 2,I24= 3),F25,IF(F23="Bye",F25,IF(F25="Bye",F23,""))))</f>
        <v/>
      </c>
      <c r="K24" s="324"/>
      <c r="L24" s="400"/>
      <c r="M24" s="325"/>
      <c r="N24" s="400"/>
      <c r="O24" s="329"/>
      <c r="P24" s="325"/>
      <c r="Q24" s="312"/>
      <c r="R24" s="311"/>
      <c r="S24" s="311"/>
    </row>
    <row r="25" spans="1:19" s="59" customFormat="1" ht="19.95" customHeight="1">
      <c r="A25" s="61">
        <v>10</v>
      </c>
      <c r="B25" s="71">
        <v>10</v>
      </c>
      <c r="C25" s="51" t="s">
        <v>22</v>
      </c>
      <c r="D25" s="51"/>
      <c r="E25" s="72"/>
      <c r="F25" s="73" t="s">
        <v>38</v>
      </c>
      <c r="G25" s="54" t="s">
        <v>31</v>
      </c>
      <c r="H25" s="326"/>
      <c r="I25" s="327"/>
      <c r="J25" s="402"/>
      <c r="K25" s="329"/>
      <c r="L25" s="400"/>
      <c r="M25" s="325"/>
      <c r="N25" s="400"/>
      <c r="O25" s="329"/>
      <c r="P25" s="325"/>
      <c r="Q25" s="312"/>
      <c r="R25" s="311"/>
      <c r="S25" s="311"/>
    </row>
    <row r="26" spans="1:19" s="59" customFormat="1" ht="19.95" customHeight="1">
      <c r="A26" s="61"/>
      <c r="B26" s="50"/>
      <c r="C26" s="63"/>
      <c r="D26" s="63"/>
      <c r="E26" s="40"/>
      <c r="F26" s="64"/>
      <c r="G26" s="74"/>
      <c r="H26" s="330"/>
      <c r="I26" s="331"/>
      <c r="J26" s="330" t="s">
        <v>132</v>
      </c>
      <c r="K26" s="332"/>
      <c r="L26" s="401" t="str">
        <f>IF(OR(K26=7,K26=8,K26=9),J24,IF(OR(K26=1,K26=2,K26=3),J28,""))</f>
        <v/>
      </c>
      <c r="M26" s="324"/>
      <c r="N26" s="400"/>
      <c r="O26" s="329"/>
      <c r="P26" s="325"/>
      <c r="Q26" s="312"/>
      <c r="R26" s="311"/>
      <c r="S26" s="311"/>
    </row>
    <row r="27" spans="1:19" s="59" customFormat="1" ht="19.95" customHeight="1">
      <c r="A27" s="61">
        <v>11</v>
      </c>
      <c r="B27" s="50" t="s">
        <v>1</v>
      </c>
      <c r="C27" s="51" t="s">
        <v>22</v>
      </c>
      <c r="D27" s="51"/>
      <c r="E27" s="72"/>
      <c r="F27" s="347" t="s">
        <v>146</v>
      </c>
      <c r="G27" s="54"/>
      <c r="H27" s="326"/>
      <c r="I27" s="321"/>
      <c r="J27" s="402"/>
      <c r="K27" s="329"/>
      <c r="L27" s="399"/>
      <c r="M27" s="334"/>
      <c r="N27" s="400"/>
      <c r="O27" s="329"/>
      <c r="P27" s="325"/>
      <c r="Q27" s="312"/>
      <c r="R27" s="311"/>
      <c r="S27" s="311"/>
    </row>
    <row r="28" spans="1:19" s="59" customFormat="1" ht="19.95" customHeight="1">
      <c r="A28" s="83"/>
      <c r="B28" s="62"/>
      <c r="C28" s="63"/>
      <c r="D28" s="63"/>
      <c r="E28" s="40"/>
      <c r="F28" s="64"/>
      <c r="G28" s="65"/>
      <c r="H28" s="330"/>
      <c r="I28" s="322">
        <v>6</v>
      </c>
      <c r="J28" s="401" t="str">
        <f>IF(OR(I28= 7,I28= 8,I28= 9),F27,IF(OR(I28= 1,I28= 2,I28= 3),F29,IF(F27="Bye",F29,IF(F29="Bye",F27,""))))</f>
        <v>吳品慧</v>
      </c>
      <c r="K28" s="335"/>
      <c r="L28" s="400"/>
      <c r="M28" s="329"/>
      <c r="N28" s="400"/>
      <c r="O28" s="329"/>
      <c r="P28" s="325"/>
      <c r="Q28" s="312"/>
      <c r="R28" s="311"/>
      <c r="S28" s="311"/>
    </row>
    <row r="29" spans="1:19" s="59" customFormat="1" ht="19.95" customHeight="1">
      <c r="A29" s="49">
        <v>12</v>
      </c>
      <c r="B29" s="71">
        <v>2</v>
      </c>
      <c r="C29" s="51" t="s">
        <v>22</v>
      </c>
      <c r="D29" s="51">
        <v>2</v>
      </c>
      <c r="E29" s="52" t="s">
        <v>39</v>
      </c>
      <c r="F29" s="53" t="s">
        <v>40</v>
      </c>
      <c r="G29" s="54" t="s">
        <v>37</v>
      </c>
      <c r="H29" s="326"/>
      <c r="I29" s="336"/>
      <c r="J29" s="402"/>
      <c r="K29" s="325"/>
      <c r="L29" s="400"/>
      <c r="M29" s="329"/>
      <c r="N29" s="400"/>
      <c r="O29" s="329"/>
      <c r="P29" s="325"/>
      <c r="Q29" s="312"/>
      <c r="R29" s="311"/>
      <c r="S29" s="311"/>
    </row>
    <row r="30" spans="1:19" s="59" customFormat="1" ht="19.95" customHeight="1">
      <c r="A30" s="61"/>
      <c r="B30" s="50"/>
      <c r="C30" s="63"/>
      <c r="D30" s="63"/>
      <c r="E30" s="40"/>
      <c r="F30" s="64"/>
      <c r="G30" s="74"/>
      <c r="H30" s="337"/>
      <c r="I30" s="318"/>
      <c r="J30" s="402"/>
      <c r="K30" s="325"/>
      <c r="L30" s="330" t="s">
        <v>141</v>
      </c>
      <c r="M30" s="332"/>
      <c r="N30" s="401" t="str">
        <f>IF(OR(M30=7,M30=8,M30=9),L26,IF(OR(M30=1,M30=2,M30=3),L34,""))</f>
        <v/>
      </c>
      <c r="O30" s="335"/>
      <c r="P30" s="325"/>
      <c r="Q30" s="312"/>
      <c r="R30" s="311"/>
      <c r="S30" s="311"/>
    </row>
    <row r="31" spans="1:19" s="59" customFormat="1" ht="19.95" customHeight="1">
      <c r="A31" s="61">
        <v>13</v>
      </c>
      <c r="B31" s="50">
        <v>8</v>
      </c>
      <c r="C31" s="51" t="s">
        <v>22</v>
      </c>
      <c r="D31" s="51"/>
      <c r="E31" s="72"/>
      <c r="F31" s="73" t="s">
        <v>41</v>
      </c>
      <c r="G31" s="54" t="s">
        <v>37</v>
      </c>
      <c r="H31" s="326"/>
      <c r="I31" s="338"/>
      <c r="J31" s="402"/>
      <c r="K31" s="325"/>
      <c r="L31" s="400"/>
      <c r="M31" s="329"/>
      <c r="N31" s="399"/>
      <c r="O31" s="325"/>
      <c r="P31" s="325"/>
      <c r="Q31" s="312"/>
      <c r="R31" s="311"/>
      <c r="S31" s="311"/>
    </row>
    <row r="32" spans="1:19" s="59" customFormat="1" ht="19.95" customHeight="1">
      <c r="A32" s="61"/>
      <c r="B32" s="62"/>
      <c r="C32" s="63"/>
      <c r="D32" s="63"/>
      <c r="E32" s="40"/>
      <c r="F32" s="64"/>
      <c r="G32" s="65"/>
      <c r="H32" s="330" t="s">
        <v>127</v>
      </c>
      <c r="I32" s="322"/>
      <c r="J32" s="401" t="str">
        <f>IF(OR(I32= 7,I32= 8,I32= 9),F31,IF(OR(I32= 1,I32= 2,I32= 3),F33,IF(F31="Bye",F33,IF(F33="Bye",F31,""))))</f>
        <v/>
      </c>
      <c r="K32" s="324"/>
      <c r="L32" s="400"/>
      <c r="M32" s="329"/>
      <c r="N32" s="400"/>
      <c r="O32" s="325"/>
      <c r="P32" s="325"/>
      <c r="Q32" s="312"/>
      <c r="R32" s="311"/>
      <c r="S32" s="311"/>
    </row>
    <row r="33" spans="1:19" s="59" customFormat="1" ht="19.95" customHeight="1">
      <c r="A33" s="61">
        <v>14</v>
      </c>
      <c r="B33" s="71">
        <v>9</v>
      </c>
      <c r="C33" s="51" t="s">
        <v>22</v>
      </c>
      <c r="D33" s="51"/>
      <c r="E33" s="72"/>
      <c r="F33" s="73" t="s">
        <v>42</v>
      </c>
      <c r="G33" s="54" t="s">
        <v>43</v>
      </c>
      <c r="H33" s="326"/>
      <c r="I33" s="327"/>
      <c r="J33" s="402"/>
      <c r="K33" s="329"/>
      <c r="L33" s="400"/>
      <c r="M33" s="329"/>
      <c r="N33" s="400"/>
      <c r="O33" s="325"/>
      <c r="P33" s="325"/>
      <c r="Q33" s="312"/>
      <c r="R33" s="311"/>
      <c r="S33" s="311"/>
    </row>
    <row r="34" spans="1:19" s="59" customFormat="1" ht="19.95" customHeight="1">
      <c r="A34" s="61"/>
      <c r="B34" s="50"/>
      <c r="C34" s="63"/>
      <c r="D34" s="63"/>
      <c r="E34" s="40"/>
      <c r="F34" s="64"/>
      <c r="G34" s="74"/>
      <c r="H34" s="330"/>
      <c r="I34" s="331"/>
      <c r="J34" s="330" t="s">
        <v>132</v>
      </c>
      <c r="K34" s="332"/>
      <c r="L34" s="401" t="str">
        <f>IF(OR(K34=7,K34=8,K34=9),J32,IF(OR(K34=1,K34=2,K34=3),J36,""))</f>
        <v/>
      </c>
      <c r="M34" s="335"/>
      <c r="N34" s="400"/>
      <c r="O34" s="325"/>
      <c r="P34" s="325"/>
      <c r="Q34" s="312"/>
      <c r="R34" s="311"/>
      <c r="S34" s="311"/>
    </row>
    <row r="35" spans="1:19" s="59" customFormat="1" ht="19.95" customHeight="1">
      <c r="A35" s="61">
        <v>15</v>
      </c>
      <c r="B35" s="50" t="s">
        <v>1</v>
      </c>
      <c r="C35" s="51" t="s">
        <v>22</v>
      </c>
      <c r="D35" s="51"/>
      <c r="E35" s="72"/>
      <c r="F35" s="73" t="s">
        <v>26</v>
      </c>
      <c r="G35" s="54"/>
      <c r="H35" s="326"/>
      <c r="I35" s="321"/>
      <c r="J35" s="402"/>
      <c r="K35" s="329"/>
      <c r="L35" s="399"/>
      <c r="M35" s="325"/>
      <c r="N35" s="400"/>
      <c r="O35" s="325"/>
      <c r="P35" s="325"/>
      <c r="Q35" s="312"/>
      <c r="R35" s="311"/>
      <c r="S35" s="311"/>
    </row>
    <row r="36" spans="1:19" s="59" customFormat="1" ht="19.95" customHeight="1">
      <c r="A36" s="61"/>
      <c r="B36" s="62"/>
      <c r="C36" s="63"/>
      <c r="D36" s="63"/>
      <c r="E36" s="40"/>
      <c r="F36" s="64"/>
      <c r="G36" s="65"/>
      <c r="H36" s="330"/>
      <c r="I36" s="322"/>
      <c r="J36" s="401" t="str">
        <f>IF(OR(I36= 7,I36= 8,I36= 9),F35,IF(OR(I36= 1,I36= 2,I36= 3),F37,IF(F35="Bye",F37,IF(F37="Bye",F35,""))))</f>
        <v>鄭美娟</v>
      </c>
      <c r="K36" s="335"/>
      <c r="L36" s="400"/>
      <c r="M36" s="325"/>
      <c r="N36" s="400"/>
      <c r="O36" s="325"/>
      <c r="P36" s="325"/>
      <c r="Q36" s="312"/>
      <c r="R36" s="311"/>
      <c r="S36" s="311"/>
    </row>
    <row r="37" spans="1:19" s="59" customFormat="1" ht="19.95" customHeight="1">
      <c r="A37" s="49">
        <v>16</v>
      </c>
      <c r="B37" s="71">
        <v>3</v>
      </c>
      <c r="C37" s="51" t="s">
        <v>22</v>
      </c>
      <c r="D37" s="51">
        <v>2</v>
      </c>
      <c r="E37" s="52" t="s">
        <v>44</v>
      </c>
      <c r="F37" s="53" t="s">
        <v>45</v>
      </c>
      <c r="G37" s="54" t="s">
        <v>46</v>
      </c>
      <c r="H37" s="326"/>
      <c r="I37" s="336"/>
      <c r="J37" s="399"/>
      <c r="K37" s="325"/>
      <c r="L37" s="400"/>
      <c r="M37" s="325"/>
      <c r="N37" s="400"/>
      <c r="O37" s="325"/>
      <c r="P37" s="325"/>
      <c r="Q37" s="312"/>
      <c r="R37" s="311"/>
      <c r="S37" s="311"/>
    </row>
    <row r="38" spans="1:19" s="59" customFormat="1" ht="19.95" customHeight="1">
      <c r="A38" s="84"/>
      <c r="B38" s="84"/>
      <c r="C38" s="85"/>
      <c r="D38" s="63"/>
      <c r="E38" s="40"/>
      <c r="F38" s="81"/>
      <c r="G38" s="74"/>
      <c r="H38" s="337"/>
      <c r="I38" s="318"/>
      <c r="J38" s="400"/>
      <c r="K38" s="325"/>
      <c r="L38" s="400"/>
      <c r="M38" s="325"/>
      <c r="N38" s="400"/>
      <c r="O38" s="325"/>
      <c r="P38" s="325"/>
      <c r="Q38" s="312"/>
      <c r="R38" s="311"/>
      <c r="S38" s="311"/>
    </row>
    <row r="39" spans="1:19" s="59" customFormat="1" ht="15" customHeight="1">
      <c r="A39" s="84"/>
      <c r="B39" s="84"/>
      <c r="C39" s="85"/>
      <c r="D39" s="63"/>
      <c r="E39" s="40"/>
      <c r="F39" s="81"/>
      <c r="G39" s="74"/>
      <c r="H39" s="492"/>
      <c r="I39" s="318"/>
      <c r="J39" s="493"/>
      <c r="K39" s="318"/>
      <c r="L39" s="493"/>
      <c r="M39" s="318"/>
      <c r="N39" s="493"/>
      <c r="O39" s="318"/>
      <c r="P39" s="318"/>
      <c r="Q39" s="312"/>
      <c r="R39" s="311"/>
      <c r="S39" s="311"/>
    </row>
    <row r="40" spans="1:19" s="59" customFormat="1" ht="9.6" customHeight="1">
      <c r="A40" s="84"/>
      <c r="B40" s="84"/>
      <c r="C40" s="85"/>
      <c r="D40" s="63"/>
      <c r="E40" s="40"/>
      <c r="F40" s="81"/>
      <c r="G40" s="74"/>
      <c r="H40" s="492"/>
      <c r="I40" s="318"/>
      <c r="J40" s="499"/>
      <c r="K40" s="318"/>
      <c r="L40" s="493"/>
      <c r="M40" s="339"/>
      <c r="N40" s="499"/>
      <c r="O40" s="339"/>
      <c r="P40" s="339"/>
      <c r="Q40" s="313"/>
      <c r="R40" s="311"/>
      <c r="S40" s="311"/>
    </row>
    <row r="41" spans="1:19" s="59" customFormat="1" ht="9.6" customHeight="1">
      <c r="A41" s="84"/>
      <c r="B41" s="84"/>
      <c r="C41" s="85"/>
      <c r="D41" s="63"/>
      <c r="E41" s="40"/>
      <c r="F41" s="81"/>
      <c r="G41" s="74"/>
      <c r="H41" s="492"/>
      <c r="I41" s="318"/>
      <c r="J41" s="499"/>
      <c r="K41" s="318"/>
      <c r="L41" s="493"/>
      <c r="M41" s="339"/>
      <c r="N41" s="499"/>
      <c r="O41" s="339"/>
      <c r="P41" s="339"/>
      <c r="Q41" s="313"/>
      <c r="R41" s="311"/>
      <c r="S41" s="311"/>
    </row>
    <row r="42" spans="1:19" s="59" customFormat="1" ht="9.6" customHeight="1">
      <c r="A42" s="84"/>
      <c r="B42" s="84"/>
      <c r="C42" s="85"/>
      <c r="D42" s="63"/>
      <c r="E42" s="40"/>
      <c r="F42" s="81"/>
      <c r="G42" s="74"/>
      <c r="H42" s="492"/>
      <c r="I42" s="318"/>
      <c r="J42" s="499"/>
      <c r="K42" s="318"/>
      <c r="L42" s="493"/>
      <c r="M42" s="339"/>
      <c r="N42" s="499"/>
      <c r="O42" s="339"/>
      <c r="P42" s="339"/>
      <c r="Q42" s="313"/>
      <c r="R42" s="311"/>
      <c r="S42" s="311"/>
    </row>
    <row r="43" spans="1:19" s="59" customFormat="1" ht="9.6" customHeight="1">
      <c r="A43" s="89"/>
      <c r="B43" s="89"/>
      <c r="C43" s="85"/>
      <c r="D43" s="63"/>
      <c r="E43" s="35"/>
      <c r="F43" s="90"/>
      <c r="G43" s="87"/>
      <c r="H43" s="493"/>
      <c r="I43" s="318"/>
      <c r="J43" s="500"/>
      <c r="K43" s="312"/>
      <c r="L43" s="496"/>
      <c r="M43" s="313"/>
      <c r="N43" s="500"/>
      <c r="O43" s="313"/>
      <c r="P43" s="313"/>
      <c r="Q43" s="313"/>
      <c r="R43" s="311"/>
      <c r="S43" s="311"/>
    </row>
    <row r="44" spans="1:19" s="59" customFormat="1" ht="9.6" customHeight="1">
      <c r="A44" s="84"/>
      <c r="B44" s="84"/>
      <c r="C44" s="85"/>
      <c r="D44" s="63"/>
      <c r="E44" s="35"/>
      <c r="F44" s="90"/>
      <c r="G44" s="87"/>
      <c r="H44" s="493"/>
      <c r="I44" s="318"/>
      <c r="J44" s="500"/>
      <c r="K44" s="312"/>
      <c r="L44" s="496"/>
      <c r="M44" s="313"/>
      <c r="N44" s="500"/>
      <c r="O44" s="313"/>
      <c r="P44" s="313"/>
      <c r="Q44" s="313"/>
      <c r="R44" s="311"/>
      <c r="S44" s="311"/>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226" priority="9" stopIfTrue="1">
      <formula>AND(#REF!&lt;9,$E7&gt;0)</formula>
    </cfRule>
  </conditionalFormatting>
  <conditionalFormatting sqref="F43:F44">
    <cfRule type="cellIs" dxfId="225" priority="13" stopIfTrue="1" operator="equal">
      <formula>"Bye"</formula>
    </cfRule>
    <cfRule type="expression" dxfId="224" priority="14" stopIfTrue="1">
      <formula>AND(#REF!&lt;9,$E43&gt;0)</formula>
    </cfRule>
  </conditionalFormatting>
  <conditionalFormatting sqref="C7:D7 D23 D25 D27 D29 D31 D33 D35 D37 C43:D44 C9:D9 C11:D11 C13:D13 C15:D15 C17:D17 C19:D19 C21:D21">
    <cfRule type="cellIs" dxfId="223" priority="15" stopIfTrue="1" operator="equal">
      <formula>"QA"</formula>
    </cfRule>
    <cfRule type="cellIs" dxfId="222" priority="16" stopIfTrue="1" operator="equal">
      <formula>"DA"</formula>
    </cfRule>
  </conditionalFormatting>
  <conditionalFormatting sqref="I8 I12 M30 M14 K10 K18 O22 I20 I28 I36 K34">
    <cfRule type="expression" dxfId="221" priority="17" stopIfTrue="1">
      <formula>$N$1="CU"</formula>
    </cfRule>
  </conditionalFormatting>
  <conditionalFormatting sqref="F35 F37 F25 F33 F31 F29 F23 F19 F21 F15 F13 F7 L10 L18 L26 L34 N14 N30 P22 J8:J9 J11:J17 J19:J25 J27:J33 J35:J36">
    <cfRule type="cellIs" dxfId="220" priority="18" stopIfTrue="1" operator="equal">
      <formula>"Bye"</formula>
    </cfRule>
  </conditionalFormatting>
  <conditionalFormatting sqref="I16">
    <cfRule type="expression" dxfId="219" priority="8" stopIfTrue="1">
      <formula>$N$1="CU"</formula>
    </cfRule>
  </conditionalFormatting>
  <conditionalFormatting sqref="I24">
    <cfRule type="expression" dxfId="218" priority="7" stopIfTrue="1">
      <formula>$N$1="CU"</formula>
    </cfRule>
  </conditionalFormatting>
  <conditionalFormatting sqref="I32">
    <cfRule type="expression" dxfId="217" priority="6" stopIfTrue="1">
      <formula>$N$1="CU"</formula>
    </cfRule>
  </conditionalFormatting>
  <conditionalFormatting sqref="K26">
    <cfRule type="expression" dxfId="216" priority="5" stopIfTrue="1">
      <formula>$N$1="CU"</formula>
    </cfRule>
  </conditionalFormatting>
  <conditionalFormatting sqref="F1:F8 F10 F12:F16 F18:F26 F28:F1048576">
    <cfRule type="duplicateValues" dxfId="215" priority="1"/>
    <cfRule type="duplicateValues" dxfId="214" priority="4"/>
  </conditionalFormatting>
  <conditionalFormatting sqref="C23 C25 C27 C29 C31 C33 C35 C37">
    <cfRule type="cellIs" dxfId="213" priority="2" stopIfTrue="1" operator="equal">
      <formula>"QA"</formula>
    </cfRule>
    <cfRule type="cellIs" dxfId="212" priority="3" stopIfTrue="1" operator="equal">
      <formula>"DA"</formula>
    </cfRule>
  </conditionalFormatting>
  <dataValidations count="1">
    <dataValidation type="list" showInputMessage="1" showErrorMessage="1" sqref="C7 C9 C11 C13 C15 C17 C19 C21 C23 C25 C27 C29 C31 C33 C35 C37" xr:uid="{4118EE5F-2430-4B03-A0A9-37B0DF5FEB23}">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91440</xdr:colOff>
                    <xdr:row>0</xdr:row>
                    <xdr:rowOff>0</xdr:rowOff>
                  </from>
                  <to>
                    <xdr:col>11</xdr:col>
                    <xdr:colOff>213360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0595-EA4B-4697-A546-D97B134923DD}">
  <sheetPr codeName="sheet6">
    <tabColor theme="7" tint="0.59999389629810485"/>
  </sheetPr>
  <dimension ref="A1:T44"/>
  <sheetViews>
    <sheetView topLeftCell="A4" zoomScaleNormal="100" workbookViewId="0">
      <selection activeCell="U10" sqref="U10"/>
    </sheetView>
  </sheetViews>
  <sheetFormatPr defaultColWidth="9" defaultRowHeight="22.2"/>
  <cols>
    <col min="1" max="2" width="3.6640625" style="98" customWidth="1"/>
    <col min="3" max="3" width="4.6640625" style="99" customWidth="1"/>
    <col min="4" max="4" width="4.6640625" style="100" customWidth="1"/>
    <col min="5" max="5" width="4.6640625" style="101" customWidth="1"/>
    <col min="6" max="6" width="10.6640625" style="102" customWidth="1"/>
    <col min="7" max="7" width="8.6640625" style="103" customWidth="1"/>
    <col min="8" max="8" width="8.6640625" style="400" customWidth="1"/>
    <col min="9" max="9" width="1.44140625" style="340" customWidth="1"/>
    <col min="10" max="10" width="7.6640625" style="501" customWidth="1"/>
    <col min="11" max="11" width="1.44140625" style="340" customWidth="1"/>
    <col min="12" max="12" width="7.6640625" style="397" customWidth="1"/>
    <col min="13" max="13" width="1.44140625" style="311" customWidth="1"/>
    <col min="14" max="14" width="7.6640625" style="397" customWidth="1"/>
    <col min="15" max="15" width="1.44140625" style="340" customWidth="1"/>
    <col min="16" max="16" width="7.6640625" style="307" customWidth="1"/>
    <col min="17" max="17" width="1.44140625" style="107" customWidth="1"/>
    <col min="18" max="18" width="8" style="98" hidden="1" customWidth="1"/>
    <col min="19" max="19" width="7.6640625" style="98" customWidth="1"/>
    <col min="20" max="20" width="8" style="98" hidden="1" customWidth="1"/>
    <col min="21" max="16384" width="9" style="98"/>
  </cols>
  <sheetData>
    <row r="1" spans="1:20" s="7" customFormat="1" ht="15" customHeight="1">
      <c r="A1" s="1" t="s">
        <v>0</v>
      </c>
      <c r="B1" s="1"/>
      <c r="C1" s="2"/>
      <c r="D1" s="2"/>
      <c r="E1" s="1"/>
      <c r="F1" s="3"/>
      <c r="G1" s="507"/>
      <c r="H1" s="508">
        <v>40</v>
      </c>
      <c r="I1" s="509"/>
      <c r="J1" s="512"/>
      <c r="K1" s="513"/>
      <c r="L1" s="502"/>
      <c r="M1" s="304"/>
      <c r="N1" s="505" t="s">
        <v>1</v>
      </c>
      <c r="O1" s="304"/>
      <c r="P1" s="304"/>
      <c r="Q1" s="5"/>
    </row>
    <row r="2" spans="1:20" s="16" customFormat="1" ht="15" customHeight="1">
      <c r="A2" s="8" t="s">
        <v>2</v>
      </c>
      <c r="B2" s="9"/>
      <c r="C2" s="10"/>
      <c r="D2" s="10"/>
      <c r="E2" s="11"/>
      <c r="F2" s="12"/>
      <c r="G2" s="507"/>
      <c r="H2" s="510"/>
      <c r="I2" s="511"/>
      <c r="J2" s="512"/>
      <c r="K2" s="513"/>
      <c r="L2" s="502"/>
      <c r="M2" s="306"/>
      <c r="N2" s="501"/>
      <c r="O2" s="306"/>
      <c r="P2" s="306"/>
      <c r="Q2" s="15"/>
    </row>
    <row r="3" spans="1:20" s="16" customFormat="1" ht="17.100000000000001" customHeight="1">
      <c r="A3" s="17" t="s">
        <v>3</v>
      </c>
      <c r="B3" s="18"/>
      <c r="C3" s="19"/>
      <c r="D3" s="19"/>
      <c r="E3" s="11"/>
      <c r="F3" s="20"/>
      <c r="G3" s="21" t="s">
        <v>4</v>
      </c>
      <c r="H3" s="514" t="s">
        <v>126</v>
      </c>
      <c r="I3" s="515"/>
      <c r="J3" s="515"/>
      <c r="K3" s="516"/>
      <c r="L3" s="503"/>
      <c r="M3" s="319"/>
      <c r="N3" s="503"/>
      <c r="O3" s="319"/>
      <c r="P3" s="314" t="s">
        <v>6</v>
      </c>
    </row>
    <row r="4" spans="1:20" s="35" customFormat="1" ht="17.100000000000001" customHeight="1" thickBot="1">
      <c r="A4" s="25" t="s">
        <v>7</v>
      </c>
      <c r="B4" s="26"/>
      <c r="C4" s="27"/>
      <c r="D4" s="27"/>
      <c r="E4" s="28"/>
      <c r="F4" s="29"/>
      <c r="G4" s="30" t="s">
        <v>8</v>
      </c>
      <c r="H4" s="517"/>
      <c r="I4" s="518"/>
      <c r="J4" s="518"/>
      <c r="K4" s="519"/>
      <c r="L4" s="504"/>
      <c r="M4" s="320"/>
      <c r="N4" s="506"/>
      <c r="O4" s="320"/>
      <c r="P4" s="315" t="s">
        <v>9</v>
      </c>
    </row>
    <row r="5" spans="1:20" s="35" customFormat="1" ht="18" customHeight="1">
      <c r="A5" s="348" t="s">
        <v>10</v>
      </c>
      <c r="B5" s="348" t="s">
        <v>11</v>
      </c>
      <c r="C5" s="36" t="s">
        <v>12</v>
      </c>
      <c r="D5" s="349" t="s">
        <v>13</v>
      </c>
      <c r="E5" s="37" t="s">
        <v>14</v>
      </c>
      <c r="F5" s="350" t="s">
        <v>15</v>
      </c>
      <c r="G5" s="351" t="s">
        <v>16</v>
      </c>
      <c r="H5" s="490" t="s">
        <v>17</v>
      </c>
      <c r="I5" s="345"/>
      <c r="J5" s="494" t="s">
        <v>18</v>
      </c>
      <c r="K5" s="345"/>
      <c r="L5" s="494" t="s">
        <v>19</v>
      </c>
      <c r="M5" s="352"/>
      <c r="N5" s="494" t="s">
        <v>20</v>
      </c>
      <c r="O5" s="353"/>
      <c r="P5" s="354" t="s">
        <v>21</v>
      </c>
      <c r="Q5" s="23"/>
    </row>
    <row r="6" spans="1:20" s="48" customFormat="1" ht="19.95" customHeight="1" thickBot="1">
      <c r="A6" s="38"/>
      <c r="B6" s="38"/>
      <c r="C6" s="19"/>
      <c r="D6" s="39"/>
      <c r="E6" s="40"/>
      <c r="F6" s="41"/>
      <c r="G6" s="42"/>
      <c r="H6" s="491"/>
      <c r="I6" s="309"/>
      <c r="J6" s="495"/>
      <c r="K6" s="309"/>
      <c r="L6" s="495"/>
      <c r="M6" s="309"/>
      <c r="N6" s="495"/>
      <c r="O6" s="309"/>
      <c r="P6" s="309"/>
      <c r="Q6" s="47"/>
    </row>
    <row r="7" spans="1:20" s="59" customFormat="1" ht="19.95" customHeight="1">
      <c r="A7" s="49">
        <v>1</v>
      </c>
      <c r="B7" s="50">
        <v>1</v>
      </c>
      <c r="C7" s="51" t="s">
        <v>22</v>
      </c>
      <c r="D7" s="51">
        <v>2</v>
      </c>
      <c r="E7" s="52" t="s">
        <v>23</v>
      </c>
      <c r="F7" s="53" t="s">
        <v>47</v>
      </c>
      <c r="G7" s="54" t="s">
        <v>43</v>
      </c>
      <c r="H7" s="326" t="s">
        <v>22</v>
      </c>
      <c r="I7" s="321"/>
      <c r="J7" s="496"/>
      <c r="K7" s="312"/>
      <c r="L7" s="496"/>
      <c r="M7" s="312"/>
      <c r="N7" s="496"/>
      <c r="O7" s="312"/>
      <c r="P7" s="312"/>
      <c r="Q7" s="58"/>
      <c r="T7" s="60" t="e">
        <v>#REF!</v>
      </c>
    </row>
    <row r="8" spans="1:20" s="59" customFormat="1" ht="19.95" customHeight="1">
      <c r="A8" s="61"/>
      <c r="B8" s="62"/>
      <c r="C8" s="63"/>
      <c r="D8" s="63"/>
      <c r="E8" s="40"/>
      <c r="F8" s="64"/>
      <c r="G8" s="65"/>
      <c r="H8" s="330"/>
      <c r="I8" s="322"/>
      <c r="J8" s="497" t="str">
        <f>IF(OR(I8= 7,I8= 8,I8= 9),F7,IF(OR(I8= 1,I8= 2,I8= 3),F9,IF(F7="Bye",F9,IF(F9="Bye",F7,""))))</f>
        <v>陳怡君</v>
      </c>
      <c r="K8" s="324"/>
      <c r="L8" s="400"/>
      <c r="M8" s="325"/>
      <c r="N8" s="400"/>
      <c r="O8" s="325"/>
      <c r="P8" s="325"/>
      <c r="Q8" s="58"/>
      <c r="T8" s="70" t="e">
        <v>#REF!</v>
      </c>
    </row>
    <row r="9" spans="1:20" s="59" customFormat="1" ht="19.95" customHeight="1">
      <c r="A9" s="61">
        <v>2</v>
      </c>
      <c r="B9" s="71" t="s">
        <v>1</v>
      </c>
      <c r="C9" s="51" t="s">
        <v>22</v>
      </c>
      <c r="D9" s="51"/>
      <c r="E9" s="72"/>
      <c r="F9" s="347" t="s">
        <v>146</v>
      </c>
      <c r="G9" s="54"/>
      <c r="H9" s="326"/>
      <c r="I9" s="327"/>
      <c r="J9" s="498"/>
      <c r="K9" s="329"/>
      <c r="L9" s="400"/>
      <c r="M9" s="325"/>
      <c r="N9" s="400"/>
      <c r="O9" s="325"/>
      <c r="P9" s="325"/>
      <c r="Q9" s="58"/>
      <c r="T9" s="70" t="e">
        <v>#REF!</v>
      </c>
    </row>
    <row r="10" spans="1:20" s="59" customFormat="1" ht="19.95" customHeight="1">
      <c r="A10" s="61"/>
      <c r="B10" s="50"/>
      <c r="C10" s="63"/>
      <c r="D10" s="63"/>
      <c r="E10" s="40"/>
      <c r="F10" s="64"/>
      <c r="G10" s="74"/>
      <c r="H10" s="330"/>
      <c r="I10" s="331"/>
      <c r="J10" s="330" t="s">
        <v>132</v>
      </c>
      <c r="K10" s="332"/>
      <c r="L10" s="401" t="str">
        <f>IF(OR(K10=7,K10=8,K10=9),J8,IF(OR(K10=1,K10=2,K10=3),J12,""))</f>
        <v/>
      </c>
      <c r="M10" s="324"/>
      <c r="N10" s="400"/>
      <c r="O10" s="325"/>
      <c r="P10" s="325"/>
      <c r="Q10" s="58"/>
      <c r="T10" s="70" t="e">
        <v>#REF!</v>
      </c>
    </row>
    <row r="11" spans="1:20" s="59" customFormat="1" ht="19.95" customHeight="1">
      <c r="A11" s="61">
        <v>3</v>
      </c>
      <c r="B11" s="50" t="s">
        <v>1</v>
      </c>
      <c r="C11" s="51" t="s">
        <v>22</v>
      </c>
      <c r="D11" s="51"/>
      <c r="E11" s="72"/>
      <c r="F11" s="347" t="s">
        <v>146</v>
      </c>
      <c r="G11" s="54"/>
      <c r="H11" s="326"/>
      <c r="I11" s="321"/>
      <c r="J11" s="498"/>
      <c r="K11" s="329"/>
      <c r="L11" s="399"/>
      <c r="M11" s="334"/>
      <c r="N11" s="400"/>
      <c r="O11" s="325"/>
      <c r="P11" s="325"/>
      <c r="Q11" s="58"/>
      <c r="T11" s="70" t="e">
        <v>#REF!</v>
      </c>
    </row>
    <row r="12" spans="1:20" s="59" customFormat="1" ht="19.95" customHeight="1">
      <c r="A12" s="61"/>
      <c r="B12" s="62"/>
      <c r="C12" s="63"/>
      <c r="D12" s="63"/>
      <c r="E12" s="40"/>
      <c r="F12" s="64"/>
      <c r="G12" s="65"/>
      <c r="H12" s="330"/>
      <c r="I12" s="322">
        <v>5</v>
      </c>
      <c r="J12" s="497" t="str">
        <f>IF(OR(I12= 7,I12= 8,I12= 9),F11,IF(OR(I12= 1,I12= 2,I12= 3),F13,IF(F11="Bye",F13,IF(F13="Bye",F11,""))))</f>
        <v>陳忻怡</v>
      </c>
      <c r="K12" s="335"/>
      <c r="L12" s="400"/>
      <c r="M12" s="329"/>
      <c r="N12" s="400"/>
      <c r="O12" s="325"/>
      <c r="P12" s="325"/>
      <c r="Q12" s="58"/>
      <c r="T12" s="70" t="e">
        <v>#REF!</v>
      </c>
    </row>
    <row r="13" spans="1:20" s="59" customFormat="1" ht="19.95" customHeight="1">
      <c r="A13" s="61">
        <v>4</v>
      </c>
      <c r="B13" s="71">
        <v>8</v>
      </c>
      <c r="C13" s="51" t="s">
        <v>22</v>
      </c>
      <c r="D13" s="51"/>
      <c r="E13" s="72"/>
      <c r="F13" s="73" t="s">
        <v>48</v>
      </c>
      <c r="G13" s="54" t="s">
        <v>49</v>
      </c>
      <c r="H13" s="326"/>
      <c r="I13" s="336"/>
      <c r="J13" s="498"/>
      <c r="K13" s="325"/>
      <c r="L13" s="400"/>
      <c r="M13" s="329"/>
      <c r="N13" s="400"/>
      <c r="O13" s="325"/>
      <c r="P13" s="325"/>
      <c r="Q13" s="58"/>
      <c r="T13" s="70" t="e">
        <v>#REF!</v>
      </c>
    </row>
    <row r="14" spans="1:20" s="59" customFormat="1" ht="19.95" customHeight="1">
      <c r="A14" s="61"/>
      <c r="B14" s="50"/>
      <c r="C14" s="63"/>
      <c r="D14" s="63"/>
      <c r="E14" s="40"/>
      <c r="F14" s="64"/>
      <c r="G14" s="74"/>
      <c r="H14" s="337"/>
      <c r="I14" s="318"/>
      <c r="J14" s="498"/>
      <c r="K14" s="325"/>
      <c r="L14" s="330" t="s">
        <v>141</v>
      </c>
      <c r="M14" s="332"/>
      <c r="N14" s="401" t="str">
        <f>IF(OR(M14=7,M14=8,M14=9),L10,IF(OR(M14=1,M14=2,M14=3),L18,""))</f>
        <v/>
      </c>
      <c r="O14" s="324"/>
      <c r="P14" s="325"/>
      <c r="Q14" s="58"/>
      <c r="T14" s="70" t="e">
        <v>#REF!</v>
      </c>
    </row>
    <row r="15" spans="1:20" s="59" customFormat="1" ht="19.95" customHeight="1">
      <c r="A15" s="49">
        <v>5</v>
      </c>
      <c r="B15" s="50">
        <v>6</v>
      </c>
      <c r="C15" s="51" t="s">
        <v>22</v>
      </c>
      <c r="D15" s="51">
        <v>6</v>
      </c>
      <c r="E15" s="52" t="s">
        <v>29</v>
      </c>
      <c r="F15" s="53" t="s">
        <v>50</v>
      </c>
      <c r="G15" s="54" t="s">
        <v>37</v>
      </c>
      <c r="H15" s="326"/>
      <c r="I15" s="338"/>
      <c r="J15" s="498"/>
      <c r="K15" s="325"/>
      <c r="L15" s="400"/>
      <c r="M15" s="329"/>
      <c r="N15" s="399"/>
      <c r="O15" s="334"/>
      <c r="P15" s="325"/>
      <c r="Q15" s="58"/>
      <c r="T15" s="70" t="e">
        <v>#REF!</v>
      </c>
    </row>
    <row r="16" spans="1:20" s="59" customFormat="1" ht="19.95" customHeight="1" thickBot="1">
      <c r="A16" s="61"/>
      <c r="B16" s="62"/>
      <c r="C16" s="63"/>
      <c r="D16" s="63"/>
      <c r="E16" s="40"/>
      <c r="F16" s="64"/>
      <c r="G16" s="65"/>
      <c r="H16" s="330"/>
      <c r="I16" s="322"/>
      <c r="J16" s="497" t="str">
        <f>IF(OR(I16= 7,I16= 8,I16= 9),F15,IF(OR(I16= 1,I16= 2,I16= 3),F17,IF(F15="Bye",F17,IF(F17="Bye",F15,""))))</f>
        <v>黃詩珊</v>
      </c>
      <c r="K16" s="324"/>
      <c r="L16" s="400"/>
      <c r="M16" s="329"/>
      <c r="N16" s="400"/>
      <c r="O16" s="329"/>
      <c r="P16" s="325"/>
      <c r="Q16" s="58"/>
      <c r="T16" s="79" t="e">
        <v>#REF!</v>
      </c>
    </row>
    <row r="17" spans="1:17" s="59" customFormat="1" ht="19.95" customHeight="1">
      <c r="A17" s="61">
        <v>6</v>
      </c>
      <c r="B17" s="71" t="s">
        <v>1</v>
      </c>
      <c r="C17" s="51" t="s">
        <v>22</v>
      </c>
      <c r="D17" s="51"/>
      <c r="E17" s="72"/>
      <c r="F17" s="347" t="s">
        <v>146</v>
      </c>
      <c r="G17" s="54"/>
      <c r="H17" s="326"/>
      <c r="I17" s="327"/>
      <c r="J17" s="498"/>
      <c r="K17" s="329"/>
      <c r="L17" s="400"/>
      <c r="M17" s="329"/>
      <c r="N17" s="400"/>
      <c r="O17" s="329"/>
      <c r="P17" s="325"/>
      <c r="Q17" s="58"/>
    </row>
    <row r="18" spans="1:17" s="59" customFormat="1" ht="19.95" customHeight="1">
      <c r="A18" s="61"/>
      <c r="B18" s="50"/>
      <c r="C18" s="63"/>
      <c r="D18" s="63"/>
      <c r="E18" s="40"/>
      <c r="F18" s="64"/>
      <c r="G18" s="74"/>
      <c r="H18" s="330"/>
      <c r="I18" s="331"/>
      <c r="J18" s="330" t="s">
        <v>133</v>
      </c>
      <c r="K18" s="332"/>
      <c r="L18" s="401" t="str">
        <f>IF(OR(K18=7,K18=8,K18=9),J16,IF(OR(K18=1,K18=2,K18=3),J20,""))</f>
        <v/>
      </c>
      <c r="M18" s="335"/>
      <c r="N18" s="400"/>
      <c r="O18" s="329"/>
      <c r="P18" s="325"/>
      <c r="Q18" s="58"/>
    </row>
    <row r="19" spans="1:17" s="59" customFormat="1" ht="19.95" customHeight="1">
      <c r="A19" s="61">
        <v>7</v>
      </c>
      <c r="B19" s="50">
        <v>9</v>
      </c>
      <c r="C19" s="51" t="s">
        <v>22</v>
      </c>
      <c r="D19" s="51"/>
      <c r="E19" s="72"/>
      <c r="F19" s="73" t="s">
        <v>51</v>
      </c>
      <c r="G19" s="54" t="s">
        <v>43</v>
      </c>
      <c r="H19" s="326"/>
      <c r="I19" s="321"/>
      <c r="J19" s="498"/>
      <c r="K19" s="329"/>
      <c r="L19" s="399"/>
      <c r="M19" s="325"/>
      <c r="N19" s="400"/>
      <c r="O19" s="329"/>
      <c r="P19" s="325"/>
      <c r="Q19" s="58"/>
    </row>
    <row r="20" spans="1:17" s="59" customFormat="1" ht="19.95" customHeight="1">
      <c r="A20" s="61"/>
      <c r="B20" s="62"/>
      <c r="C20" s="63"/>
      <c r="D20" s="63"/>
      <c r="E20" s="40"/>
      <c r="F20" s="64"/>
      <c r="G20" s="65"/>
      <c r="H20" s="330" t="s">
        <v>128</v>
      </c>
      <c r="I20" s="322"/>
      <c r="J20" s="497" t="str">
        <f>IF(OR(I20= 7,I20= 8,I20= 9),F19,IF(OR(I20= 1,I20= 2,I20= 3),F21,IF(F19="Bye",F21,IF(F21="Bye",F19,""))))</f>
        <v/>
      </c>
      <c r="K20" s="335"/>
      <c r="L20" s="400"/>
      <c r="M20" s="325"/>
      <c r="N20" s="400"/>
      <c r="O20" s="329"/>
      <c r="P20" s="325"/>
      <c r="Q20" s="58"/>
    </row>
    <row r="21" spans="1:17" s="59" customFormat="1" ht="19.95" customHeight="1">
      <c r="A21" s="61">
        <v>8</v>
      </c>
      <c r="B21" s="71">
        <v>7</v>
      </c>
      <c r="C21" s="51" t="s">
        <v>22</v>
      </c>
      <c r="D21" s="51"/>
      <c r="E21" s="72"/>
      <c r="F21" s="73" t="s">
        <v>52</v>
      </c>
      <c r="G21" s="54" t="s">
        <v>53</v>
      </c>
      <c r="H21" s="326"/>
      <c r="I21" s="336"/>
      <c r="J21" s="498"/>
      <c r="K21" s="325"/>
      <c r="L21" s="400"/>
      <c r="M21" s="325"/>
      <c r="N21" s="400"/>
      <c r="O21" s="329"/>
      <c r="P21" s="325"/>
      <c r="Q21" s="58"/>
    </row>
    <row r="22" spans="1:17" s="59" customFormat="1" ht="19.95" customHeight="1">
      <c r="A22" s="61"/>
      <c r="B22" s="50"/>
      <c r="C22" s="63"/>
      <c r="D22" s="63"/>
      <c r="E22" s="40"/>
      <c r="F22" s="81"/>
      <c r="G22" s="74"/>
      <c r="H22" s="337"/>
      <c r="I22" s="318"/>
      <c r="J22" s="498"/>
      <c r="K22" s="325"/>
      <c r="L22" s="400"/>
      <c r="M22" s="325"/>
      <c r="N22" s="346" t="s">
        <v>142</v>
      </c>
      <c r="O22" s="332"/>
      <c r="P22" s="323" t="str">
        <f>IF(OR(O22=7,O22=8,O22=9),N14,IF(OR(O22=1,O22=2,O22=3),N30,""))</f>
        <v/>
      </c>
      <c r="Q22" s="82"/>
    </row>
    <row r="23" spans="1:17" s="59" customFormat="1" ht="19.95" customHeight="1">
      <c r="A23" s="61">
        <v>9</v>
      </c>
      <c r="B23" s="50">
        <v>10</v>
      </c>
      <c r="C23" s="51" t="s">
        <v>22</v>
      </c>
      <c r="D23" s="51"/>
      <c r="E23" s="72"/>
      <c r="F23" s="73" t="s">
        <v>54</v>
      </c>
      <c r="G23" s="54" t="s">
        <v>25</v>
      </c>
      <c r="H23" s="326"/>
      <c r="I23" s="321"/>
      <c r="J23" s="498"/>
      <c r="K23" s="325"/>
      <c r="L23" s="400"/>
      <c r="M23" s="325"/>
      <c r="N23" s="400"/>
      <c r="O23" s="329"/>
      <c r="P23" s="333"/>
      <c r="Q23" s="82"/>
    </row>
    <row r="24" spans="1:17" s="59" customFormat="1" ht="19.95" customHeight="1">
      <c r="A24" s="61"/>
      <c r="B24" s="62"/>
      <c r="C24" s="63"/>
      <c r="D24" s="63"/>
      <c r="E24" s="40"/>
      <c r="F24" s="64"/>
      <c r="G24" s="65"/>
      <c r="H24" s="330" t="s">
        <v>128</v>
      </c>
      <c r="I24" s="322"/>
      <c r="J24" s="497" t="str">
        <f>IF(OR(I24= 7,I24= 8,I24= 9),F23,IF(OR(I24= 1,I24= 2,I24= 3),F25,IF(F23="Bye",F25,IF(F25="Bye",F23,""))))</f>
        <v/>
      </c>
      <c r="K24" s="324"/>
      <c r="L24" s="400"/>
      <c r="M24" s="325"/>
      <c r="N24" s="400"/>
      <c r="O24" s="329"/>
      <c r="P24" s="325"/>
      <c r="Q24" s="58"/>
    </row>
    <row r="25" spans="1:17" s="59" customFormat="1" ht="19.95" customHeight="1">
      <c r="A25" s="61">
        <v>10</v>
      </c>
      <c r="B25" s="71">
        <v>4</v>
      </c>
      <c r="C25" s="51" t="s">
        <v>22</v>
      </c>
      <c r="D25" s="51"/>
      <c r="E25" s="72"/>
      <c r="F25" s="73" t="s">
        <v>55</v>
      </c>
      <c r="G25" s="54" t="s">
        <v>28</v>
      </c>
      <c r="H25" s="326"/>
      <c r="I25" s="327"/>
      <c r="J25" s="498"/>
      <c r="K25" s="329"/>
      <c r="L25" s="400"/>
      <c r="M25" s="325"/>
      <c r="N25" s="400"/>
      <c r="O25" s="329"/>
      <c r="P25" s="325"/>
      <c r="Q25" s="58"/>
    </row>
    <row r="26" spans="1:17" s="59" customFormat="1" ht="19.95" customHeight="1">
      <c r="A26" s="61"/>
      <c r="B26" s="50"/>
      <c r="C26" s="63"/>
      <c r="D26" s="63"/>
      <c r="E26" s="40"/>
      <c r="F26" s="64"/>
      <c r="G26" s="74"/>
      <c r="H26" s="330"/>
      <c r="I26" s="331"/>
      <c r="J26" s="330" t="s">
        <v>133</v>
      </c>
      <c r="K26" s="332"/>
      <c r="L26" s="401" t="str">
        <f>IF(OR(K26=7,K26=8,K26=9),J24,IF(OR(K26=1,K26=2,K26=3),J28,""))</f>
        <v/>
      </c>
      <c r="M26" s="324"/>
      <c r="N26" s="400"/>
      <c r="O26" s="329"/>
      <c r="P26" s="325"/>
      <c r="Q26" s="58"/>
    </row>
    <row r="27" spans="1:17" s="59" customFormat="1" ht="19.95" customHeight="1">
      <c r="A27" s="61">
        <v>11</v>
      </c>
      <c r="B27" s="50" t="s">
        <v>1</v>
      </c>
      <c r="C27" s="51" t="s">
        <v>22</v>
      </c>
      <c r="D27" s="51"/>
      <c r="E27" s="72"/>
      <c r="F27" s="347" t="s">
        <v>146</v>
      </c>
      <c r="G27" s="54"/>
      <c r="H27" s="326"/>
      <c r="I27" s="321"/>
      <c r="J27" s="498"/>
      <c r="K27" s="329"/>
      <c r="L27" s="399"/>
      <c r="M27" s="334"/>
      <c r="N27" s="400"/>
      <c r="O27" s="329"/>
      <c r="P27" s="325"/>
      <c r="Q27" s="58"/>
    </row>
    <row r="28" spans="1:17" s="59" customFormat="1" ht="19.95" customHeight="1">
      <c r="A28" s="83"/>
      <c r="B28" s="62"/>
      <c r="C28" s="63"/>
      <c r="D28" s="63"/>
      <c r="E28" s="40"/>
      <c r="F28" s="64"/>
      <c r="G28" s="65"/>
      <c r="H28" s="330"/>
      <c r="I28" s="322">
        <v>6</v>
      </c>
      <c r="J28" s="497" t="str">
        <f>IF(OR(I28= 7,I28= 8,I28= 9),F27,IF(OR(I28= 1,I28= 2,I28= 3),F29,IF(F27="Bye",F29,IF(F29="Bye",F27,""))))</f>
        <v>陳君翔</v>
      </c>
      <c r="K28" s="335"/>
      <c r="L28" s="400"/>
      <c r="M28" s="329"/>
      <c r="N28" s="400"/>
      <c r="O28" s="329"/>
      <c r="P28" s="325"/>
      <c r="Q28" s="58"/>
    </row>
    <row r="29" spans="1:17" s="59" customFormat="1" ht="19.95" customHeight="1">
      <c r="A29" s="49">
        <v>12</v>
      </c>
      <c r="B29" s="71">
        <v>3</v>
      </c>
      <c r="C29" s="51" t="s">
        <v>22</v>
      </c>
      <c r="D29" s="51">
        <v>5</v>
      </c>
      <c r="E29" s="52" t="s">
        <v>39</v>
      </c>
      <c r="F29" s="53" t="s">
        <v>56</v>
      </c>
      <c r="G29" s="54" t="s">
        <v>37</v>
      </c>
      <c r="H29" s="326"/>
      <c r="I29" s="336"/>
      <c r="J29" s="498"/>
      <c r="K29" s="325"/>
      <c r="L29" s="400"/>
      <c r="M29" s="329"/>
      <c r="N29" s="400"/>
      <c r="O29" s="329"/>
      <c r="P29" s="325"/>
      <c r="Q29" s="58"/>
    </row>
    <row r="30" spans="1:17" s="59" customFormat="1" ht="19.95" customHeight="1">
      <c r="A30" s="61"/>
      <c r="B30" s="50"/>
      <c r="C30" s="63"/>
      <c r="D30" s="63"/>
      <c r="E30" s="40"/>
      <c r="F30" s="64"/>
      <c r="G30" s="74"/>
      <c r="H30" s="337"/>
      <c r="I30" s="318"/>
      <c r="J30" s="498"/>
      <c r="K30" s="325"/>
      <c r="L30" s="330" t="s">
        <v>141</v>
      </c>
      <c r="M30" s="332"/>
      <c r="N30" s="401" t="str">
        <f>IF(OR(M30=7,M30=8,M30=9),L26,IF(OR(M30=1,M30=2,M30=3),L34,""))</f>
        <v/>
      </c>
      <c r="O30" s="335"/>
      <c r="P30" s="325"/>
      <c r="Q30" s="58"/>
    </row>
    <row r="31" spans="1:17" s="59" customFormat="1" ht="19.95" customHeight="1">
      <c r="A31" s="61">
        <v>13</v>
      </c>
      <c r="B31" s="50">
        <v>5</v>
      </c>
      <c r="C31" s="51" t="s">
        <v>22</v>
      </c>
      <c r="D31" s="51"/>
      <c r="E31" s="72"/>
      <c r="F31" s="73" t="s">
        <v>57</v>
      </c>
      <c r="G31" s="54" t="s">
        <v>28</v>
      </c>
      <c r="H31" s="326"/>
      <c r="I31" s="338"/>
      <c r="J31" s="498"/>
      <c r="K31" s="325"/>
      <c r="L31" s="400"/>
      <c r="M31" s="329"/>
      <c r="N31" s="399"/>
      <c r="O31" s="325"/>
      <c r="P31" s="325"/>
      <c r="Q31" s="58"/>
    </row>
    <row r="32" spans="1:17" s="59" customFormat="1" ht="19.95" customHeight="1">
      <c r="A32" s="61"/>
      <c r="B32" s="62"/>
      <c r="C32" s="63"/>
      <c r="D32" s="63"/>
      <c r="E32" s="40"/>
      <c r="F32" s="64"/>
      <c r="G32" s="65"/>
      <c r="H32" s="330" t="s">
        <v>128</v>
      </c>
      <c r="I32" s="322"/>
      <c r="J32" s="497" t="str">
        <f>IF(OR(I32= 7,I32= 8,I32= 9),F31,IF(OR(I32= 1,I32= 2,I32= 3),F33,IF(F31="Bye",F33,IF(F33="Bye",F31,""))))</f>
        <v/>
      </c>
      <c r="K32" s="324"/>
      <c r="L32" s="400"/>
      <c r="M32" s="329"/>
      <c r="N32" s="400"/>
      <c r="O32" s="325"/>
      <c r="P32" s="325"/>
      <c r="Q32" s="58"/>
    </row>
    <row r="33" spans="1:17" s="59" customFormat="1" ht="19.95" customHeight="1">
      <c r="A33" s="61">
        <v>14</v>
      </c>
      <c r="B33" s="71">
        <v>11</v>
      </c>
      <c r="C33" s="51" t="s">
        <v>22</v>
      </c>
      <c r="D33" s="51"/>
      <c r="E33" s="72"/>
      <c r="F33" s="73" t="s">
        <v>58</v>
      </c>
      <c r="G33" s="54" t="s">
        <v>33</v>
      </c>
      <c r="H33" s="326"/>
      <c r="I33" s="327"/>
      <c r="J33" s="498"/>
      <c r="K33" s="329"/>
      <c r="L33" s="400"/>
      <c r="M33" s="329"/>
      <c r="N33" s="400"/>
      <c r="O33" s="325"/>
      <c r="P33" s="325"/>
      <c r="Q33" s="58"/>
    </row>
    <row r="34" spans="1:17" s="59" customFormat="1" ht="19.95" customHeight="1">
      <c r="A34" s="61"/>
      <c r="B34" s="50"/>
      <c r="C34" s="63"/>
      <c r="D34" s="63"/>
      <c r="E34" s="40"/>
      <c r="F34" s="64"/>
      <c r="G34" s="74"/>
      <c r="H34" s="330"/>
      <c r="I34" s="331"/>
      <c r="J34" s="330" t="s">
        <v>133</v>
      </c>
      <c r="K34" s="332"/>
      <c r="L34" s="401" t="str">
        <f>IF(OR(K34=7,K34=8,K34=9),J32,IF(OR(K34=1,K34=2,K34=3),J36,""))</f>
        <v/>
      </c>
      <c r="M34" s="335"/>
      <c r="N34" s="400"/>
      <c r="O34" s="325"/>
      <c r="P34" s="325"/>
      <c r="Q34" s="58"/>
    </row>
    <row r="35" spans="1:17" s="59" customFormat="1" ht="19.95" customHeight="1">
      <c r="A35" s="61">
        <v>15</v>
      </c>
      <c r="B35" s="50" t="s">
        <v>1</v>
      </c>
      <c r="C35" s="51" t="s">
        <v>22</v>
      </c>
      <c r="D35" s="51"/>
      <c r="E35" s="72"/>
      <c r="F35" s="73" t="s">
        <v>26</v>
      </c>
      <c r="G35" s="54"/>
      <c r="H35" s="326"/>
      <c r="I35" s="321"/>
      <c r="J35" s="498"/>
      <c r="K35" s="329"/>
      <c r="L35" s="399"/>
      <c r="M35" s="325"/>
      <c r="N35" s="400"/>
      <c r="O35" s="325"/>
      <c r="P35" s="325"/>
      <c r="Q35" s="58"/>
    </row>
    <row r="36" spans="1:17" s="59" customFormat="1" ht="19.95" customHeight="1">
      <c r="A36" s="61"/>
      <c r="B36" s="62"/>
      <c r="C36" s="63"/>
      <c r="D36" s="63"/>
      <c r="E36" s="40"/>
      <c r="F36" s="64"/>
      <c r="G36" s="65"/>
      <c r="H36" s="330"/>
      <c r="I36" s="322"/>
      <c r="J36" s="497" t="str">
        <f>IF(OR(I36= 7,I36= 8,I36= 9),F35,IF(OR(I36= 1,I36= 2,I36= 3),F37,IF(F35="Bye",F37,IF(F37="Bye",F35,""))))</f>
        <v>曾茹楓</v>
      </c>
      <c r="K36" s="335"/>
      <c r="L36" s="400"/>
      <c r="M36" s="325"/>
      <c r="N36" s="400"/>
      <c r="O36" s="325"/>
      <c r="P36" s="325"/>
      <c r="Q36" s="58"/>
    </row>
    <row r="37" spans="1:17" s="59" customFormat="1" ht="19.95" customHeight="1">
      <c r="A37" s="49">
        <v>16</v>
      </c>
      <c r="B37" s="71">
        <v>2</v>
      </c>
      <c r="C37" s="51" t="s">
        <v>22</v>
      </c>
      <c r="D37" s="51">
        <v>4</v>
      </c>
      <c r="E37" s="52" t="s">
        <v>44</v>
      </c>
      <c r="F37" s="53" t="s">
        <v>59</v>
      </c>
      <c r="G37" s="54" t="s">
        <v>28</v>
      </c>
      <c r="H37" s="326"/>
      <c r="I37" s="336"/>
      <c r="J37" s="399"/>
      <c r="K37" s="325"/>
      <c r="L37" s="400"/>
      <c r="M37" s="325"/>
      <c r="N37" s="400"/>
      <c r="O37" s="325"/>
      <c r="P37" s="325"/>
      <c r="Q37" s="58"/>
    </row>
    <row r="38" spans="1:17" s="59" customFormat="1" ht="19.95" customHeight="1">
      <c r="A38" s="84"/>
      <c r="B38" s="84"/>
      <c r="C38" s="85"/>
      <c r="D38" s="63"/>
      <c r="E38" s="40"/>
      <c r="F38" s="81"/>
      <c r="G38" s="74"/>
      <c r="H38" s="400"/>
      <c r="I38" s="318"/>
      <c r="J38" s="400"/>
      <c r="K38" s="325"/>
      <c r="L38" s="400"/>
      <c r="M38" s="325"/>
      <c r="N38" s="400"/>
      <c r="O38" s="325"/>
      <c r="P38" s="325"/>
      <c r="Q38" s="58"/>
    </row>
    <row r="39" spans="1:17" s="59" customFormat="1" ht="15" customHeight="1">
      <c r="A39" s="84"/>
      <c r="B39" s="84"/>
      <c r="C39" s="85"/>
      <c r="D39" s="63"/>
      <c r="E39" s="40"/>
      <c r="F39" s="81"/>
      <c r="G39" s="74"/>
      <c r="H39" s="492"/>
      <c r="I39" s="318"/>
      <c r="J39" s="493"/>
      <c r="K39" s="318"/>
      <c r="L39" s="493"/>
      <c r="M39" s="318"/>
      <c r="N39" s="493"/>
      <c r="O39" s="318"/>
      <c r="P39" s="318"/>
      <c r="Q39" s="58"/>
    </row>
    <row r="40" spans="1:17" s="59" customFormat="1" ht="9.6" customHeight="1">
      <c r="A40" s="84"/>
      <c r="B40" s="84"/>
      <c r="C40" s="85"/>
      <c r="D40" s="63"/>
      <c r="E40" s="40"/>
      <c r="F40" s="81"/>
      <c r="G40" s="74"/>
      <c r="H40" s="492"/>
      <c r="I40" s="318"/>
      <c r="J40" s="499"/>
      <c r="K40" s="318"/>
      <c r="L40" s="493"/>
      <c r="M40" s="339"/>
      <c r="N40" s="499"/>
      <c r="O40" s="339"/>
      <c r="P40" s="339"/>
      <c r="Q40" s="88"/>
    </row>
    <row r="41" spans="1:17" s="59" customFormat="1" ht="9.6" customHeight="1">
      <c r="A41" s="84"/>
      <c r="B41" s="84"/>
      <c r="C41" s="85"/>
      <c r="D41" s="63"/>
      <c r="E41" s="40"/>
      <c r="F41" s="81"/>
      <c r="G41" s="74"/>
      <c r="H41" s="492"/>
      <c r="I41" s="318"/>
      <c r="J41" s="499"/>
      <c r="K41" s="318"/>
      <c r="L41" s="493"/>
      <c r="M41" s="339"/>
      <c r="N41" s="499"/>
      <c r="O41" s="339"/>
      <c r="P41" s="339"/>
      <c r="Q41" s="88"/>
    </row>
    <row r="42" spans="1:17" s="59" customFormat="1" ht="9.6" customHeight="1">
      <c r="A42" s="84"/>
      <c r="B42" s="84"/>
      <c r="C42" s="85"/>
      <c r="D42" s="63"/>
      <c r="E42" s="40"/>
      <c r="F42" s="81"/>
      <c r="G42" s="74"/>
      <c r="H42" s="492"/>
      <c r="I42" s="318"/>
      <c r="J42" s="499"/>
      <c r="K42" s="318"/>
      <c r="L42" s="493"/>
      <c r="M42" s="339"/>
      <c r="N42" s="499"/>
      <c r="O42" s="339"/>
      <c r="P42" s="339"/>
      <c r="Q42" s="88"/>
    </row>
    <row r="43" spans="1:17" s="59" customFormat="1" ht="9.6" customHeight="1">
      <c r="A43" s="89"/>
      <c r="B43" s="89"/>
      <c r="C43" s="85"/>
      <c r="D43" s="63"/>
      <c r="E43" s="35"/>
      <c r="F43" s="90"/>
      <c r="G43" s="87"/>
      <c r="H43" s="493"/>
      <c r="I43" s="318"/>
      <c r="J43" s="500"/>
      <c r="K43" s="312"/>
      <c r="L43" s="496"/>
      <c r="M43" s="313"/>
      <c r="N43" s="500"/>
      <c r="O43" s="313"/>
      <c r="P43" s="313"/>
      <c r="Q43" s="88"/>
    </row>
    <row r="44" spans="1:17" s="59" customFormat="1" ht="9.6" customHeight="1">
      <c r="A44" s="84"/>
      <c r="B44" s="84"/>
      <c r="C44" s="85"/>
      <c r="D44" s="63"/>
      <c r="E44" s="35"/>
      <c r="F44" s="90"/>
      <c r="G44" s="87"/>
      <c r="H44" s="493"/>
      <c r="I44" s="318"/>
      <c r="J44" s="500"/>
      <c r="K44" s="312"/>
      <c r="L44" s="496"/>
      <c r="M44" s="313"/>
      <c r="N44" s="500"/>
      <c r="O44" s="313"/>
      <c r="P44" s="313"/>
      <c r="Q44" s="88"/>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211" priority="9" stopIfTrue="1">
      <formula>AND(#REF!&lt;9,$E7&gt;0)</formula>
    </cfRule>
  </conditionalFormatting>
  <conditionalFormatting sqref="F43:F44">
    <cfRule type="cellIs" dxfId="210" priority="13" stopIfTrue="1" operator="equal">
      <formula>"Bye"</formula>
    </cfRule>
    <cfRule type="expression" dxfId="209" priority="14" stopIfTrue="1">
      <formula>AND(#REF!&lt;9,$E43&gt;0)</formula>
    </cfRule>
  </conditionalFormatting>
  <conditionalFormatting sqref="C7:D7 D23 D25 D27 D29 D31 D33 D35 D37 C43:D44 C9:D9 C11:D11 C13:D13 C15:D15 C17:D17 C19:D19 C21:D21">
    <cfRule type="cellIs" dxfId="208" priority="15" stopIfTrue="1" operator="equal">
      <formula>"QA"</formula>
    </cfRule>
    <cfRule type="cellIs" dxfId="207" priority="16" stopIfTrue="1" operator="equal">
      <formula>"DA"</formula>
    </cfRule>
  </conditionalFormatting>
  <conditionalFormatting sqref="I8 I12 M30 M14 K10 K18 O22 I20 I28 I36 K34">
    <cfRule type="expression" dxfId="206" priority="17" stopIfTrue="1">
      <formula>$N$1="CU"</formula>
    </cfRule>
  </conditionalFormatting>
  <conditionalFormatting sqref="F35 F37 F25 F33 F31 F29 F23 F19 F21 F15 F13 F7 L10 L18 L26 L34 N14 N30 P22 J8:J9 J11:J17 J19:J25 J27:J33 J35:J36">
    <cfRule type="cellIs" dxfId="205" priority="18" stopIfTrue="1" operator="equal">
      <formula>"Bye"</formula>
    </cfRule>
  </conditionalFormatting>
  <conditionalFormatting sqref="I16">
    <cfRule type="expression" dxfId="204" priority="8" stopIfTrue="1">
      <formula>$N$1="CU"</formula>
    </cfRule>
  </conditionalFormatting>
  <conditionalFormatting sqref="I24">
    <cfRule type="expression" dxfId="203" priority="7" stopIfTrue="1">
      <formula>$N$1="CU"</formula>
    </cfRule>
  </conditionalFormatting>
  <conditionalFormatting sqref="I32">
    <cfRule type="expression" dxfId="202" priority="6" stopIfTrue="1">
      <formula>$N$1="CU"</formula>
    </cfRule>
  </conditionalFormatting>
  <conditionalFormatting sqref="K26">
    <cfRule type="expression" dxfId="201" priority="5" stopIfTrue="1">
      <formula>$N$1="CU"</formula>
    </cfRule>
  </conditionalFormatting>
  <conditionalFormatting sqref="F1:F8 F10 F12:F16 F18:F26 F28:F1048576">
    <cfRule type="duplicateValues" dxfId="200" priority="1"/>
    <cfRule type="duplicateValues" dxfId="199" priority="4"/>
  </conditionalFormatting>
  <conditionalFormatting sqref="C23 C25 C27 C29 C31 C33 C35 C37">
    <cfRule type="cellIs" dxfId="198" priority="2" stopIfTrue="1" operator="equal">
      <formula>"QA"</formula>
    </cfRule>
    <cfRule type="cellIs" dxfId="197" priority="3" stopIfTrue="1" operator="equal">
      <formula>"DA"</formula>
    </cfRule>
  </conditionalFormatting>
  <dataValidations count="1">
    <dataValidation type="list" showInputMessage="1" showErrorMessage="1" sqref="C7 C9 C11 C13 C15 C17 C19 C21 C23 C25 C27 C29 C31 C33 C35 C37" xr:uid="{864089EA-404A-4411-A0FC-09A6FA284FDE}">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91440</xdr:colOff>
                    <xdr:row>0</xdr:row>
                    <xdr:rowOff>0</xdr:rowOff>
                  </from>
                  <to>
                    <xdr:col>11</xdr:col>
                    <xdr:colOff>213360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2422-0981-403D-A9DE-B56A2E4FEDF9}">
  <sheetPr codeName="sheet5">
    <tabColor theme="7" tint="0.59999389629810485"/>
  </sheetPr>
  <dimension ref="A1:T44"/>
  <sheetViews>
    <sheetView topLeftCell="A4" zoomScaleNormal="100" workbookViewId="0">
      <selection activeCell="V12" sqref="V12"/>
    </sheetView>
  </sheetViews>
  <sheetFormatPr defaultColWidth="9" defaultRowHeight="16.2"/>
  <cols>
    <col min="1" max="1" width="4.21875" style="98" customWidth="1"/>
    <col min="2" max="2" width="2.77734375" style="98" customWidth="1"/>
    <col min="3" max="3" width="2.77734375" style="99" customWidth="1"/>
    <col min="4" max="4" width="4.6640625" style="100" customWidth="1"/>
    <col min="5" max="5" width="4.6640625" style="101" customWidth="1"/>
    <col min="6" max="6" width="9.77734375" style="98" customWidth="1"/>
    <col min="7" max="7" width="9.77734375" style="300" customWidth="1"/>
    <col min="8" max="8" width="7.77734375" style="416" customWidth="1"/>
    <col min="9" max="9" width="1.44140625" style="104" customWidth="1"/>
    <col min="10" max="10" width="7.77734375" style="469" customWidth="1"/>
    <col min="11" max="11" width="1.44140625" style="104" customWidth="1"/>
    <col min="12" max="12" width="8.77734375" style="416" customWidth="1"/>
    <col min="13" max="13" width="1.44140625" style="105" customWidth="1"/>
    <col min="14" max="14" width="8.77734375" style="416" customWidth="1"/>
    <col min="15" max="15" width="1.44140625" style="106" customWidth="1"/>
    <col min="16" max="16" width="7.77734375" style="98" customWidth="1"/>
    <col min="17" max="17" width="1.44140625" style="107" customWidth="1"/>
    <col min="18" max="18" width="8" style="98" hidden="1" customWidth="1"/>
    <col min="19" max="19" width="7.6640625" style="98" customWidth="1"/>
    <col min="20" max="20" width="8" style="98" hidden="1" customWidth="1"/>
    <col min="21" max="16384" width="9" style="98"/>
  </cols>
  <sheetData>
    <row r="1" spans="1:20" s="7" customFormat="1" ht="15" customHeight="1">
      <c r="A1" s="1" t="s">
        <v>0</v>
      </c>
      <c r="B1" s="1"/>
      <c r="C1" s="2"/>
      <c r="D1" s="2"/>
      <c r="E1" s="1"/>
      <c r="F1" s="6"/>
      <c r="G1" s="520"/>
      <c r="H1" s="521" t="s">
        <v>60</v>
      </c>
      <c r="I1" s="522"/>
      <c r="J1" s="525"/>
      <c r="K1" s="526"/>
      <c r="L1" s="403"/>
      <c r="M1" s="4"/>
      <c r="N1" s="486" t="s">
        <v>1</v>
      </c>
      <c r="O1" s="5"/>
      <c r="P1" s="6"/>
      <c r="Q1" s="5"/>
    </row>
    <row r="2" spans="1:20" s="16" customFormat="1" ht="15" customHeight="1">
      <c r="A2" s="9" t="s">
        <v>2</v>
      </c>
      <c r="B2" s="9"/>
      <c r="C2" s="10"/>
      <c r="D2" s="10"/>
      <c r="E2" s="11"/>
      <c r="F2" s="14"/>
      <c r="G2" s="520"/>
      <c r="H2" s="523"/>
      <c r="I2" s="524"/>
      <c r="J2" s="525"/>
      <c r="K2" s="526"/>
      <c r="L2" s="403"/>
      <c r="M2" s="13"/>
      <c r="N2" s="487"/>
      <c r="O2" s="15"/>
      <c r="P2" s="14"/>
      <c r="Q2" s="15"/>
    </row>
    <row r="3" spans="1:20" s="16" customFormat="1" ht="17.100000000000001" customHeight="1">
      <c r="A3" s="18" t="s">
        <v>3</v>
      </c>
      <c r="B3" s="18"/>
      <c r="C3" s="19"/>
      <c r="D3" s="19"/>
      <c r="E3" s="11"/>
      <c r="F3" s="11"/>
      <c r="G3" s="261" t="s">
        <v>4</v>
      </c>
      <c r="H3" s="527" t="s">
        <v>5</v>
      </c>
      <c r="I3" s="528"/>
      <c r="J3" s="528"/>
      <c r="K3" s="529"/>
      <c r="L3" s="404"/>
      <c r="M3" s="22"/>
      <c r="N3" s="404"/>
      <c r="O3" s="23"/>
      <c r="P3" s="24" t="s">
        <v>6</v>
      </c>
    </row>
    <row r="4" spans="1:20" s="35" customFormat="1" ht="17.100000000000001" customHeight="1" thickBot="1">
      <c r="A4" s="28" t="s">
        <v>7</v>
      </c>
      <c r="B4" s="28"/>
      <c r="C4" s="27"/>
      <c r="D4" s="27"/>
      <c r="E4" s="28"/>
      <c r="F4" s="32"/>
      <c r="G4" s="262" t="s">
        <v>8</v>
      </c>
      <c r="H4" s="530"/>
      <c r="I4" s="531"/>
      <c r="J4" s="531"/>
      <c r="K4" s="532"/>
      <c r="L4" s="483"/>
      <c r="M4" s="31"/>
      <c r="N4" s="488"/>
      <c r="O4" s="33"/>
      <c r="P4" s="34"/>
    </row>
    <row r="5" spans="1:20" s="35" customFormat="1" ht="18" customHeight="1">
      <c r="A5" s="348" t="s">
        <v>10</v>
      </c>
      <c r="B5" s="348" t="s">
        <v>11</v>
      </c>
      <c r="C5" s="36" t="s">
        <v>12</v>
      </c>
      <c r="D5" s="349" t="s">
        <v>13</v>
      </c>
      <c r="E5" s="37" t="s">
        <v>14</v>
      </c>
      <c r="F5" s="355" t="s">
        <v>15</v>
      </c>
      <c r="G5" s="356" t="s">
        <v>16</v>
      </c>
      <c r="H5" s="468" t="s">
        <v>17</v>
      </c>
      <c r="I5" s="357"/>
      <c r="J5" s="473" t="s">
        <v>18</v>
      </c>
      <c r="K5" s="357"/>
      <c r="L5" s="473" t="s">
        <v>19</v>
      </c>
      <c r="M5" s="358"/>
      <c r="N5" s="473" t="s">
        <v>20</v>
      </c>
      <c r="O5" s="359"/>
      <c r="P5" s="360" t="s">
        <v>21</v>
      </c>
      <c r="Q5" s="23"/>
    </row>
    <row r="6" spans="1:20" s="48" customFormat="1" ht="18" customHeight="1" thickBot="1">
      <c r="A6" s="38"/>
      <c r="B6" s="38"/>
      <c r="C6" s="19"/>
      <c r="D6" s="39"/>
      <c r="E6" s="40"/>
      <c r="F6" s="263"/>
      <c r="G6" s="263"/>
      <c r="H6" s="469"/>
      <c r="I6" s="43"/>
      <c r="J6" s="453"/>
      <c r="K6" s="43"/>
      <c r="L6" s="453"/>
      <c r="M6" s="45"/>
      <c r="N6" s="453"/>
      <c r="O6" s="46"/>
      <c r="P6" s="44"/>
      <c r="Q6" s="47"/>
    </row>
    <row r="7" spans="1:20" s="59" customFormat="1" ht="19.5" customHeight="1">
      <c r="A7" s="49">
        <v>1</v>
      </c>
      <c r="B7" s="50">
        <v>1</v>
      </c>
      <c r="C7" s="51" t="s">
        <v>22</v>
      </c>
      <c r="D7" s="51">
        <v>1</v>
      </c>
      <c r="E7" s="52" t="s">
        <v>23</v>
      </c>
      <c r="F7" s="384" t="s">
        <v>61</v>
      </c>
      <c r="G7" s="264" t="s">
        <v>28</v>
      </c>
      <c r="H7" s="470" t="s">
        <v>22</v>
      </c>
      <c r="I7" s="266"/>
      <c r="J7" s="474"/>
      <c r="K7" s="94"/>
      <c r="L7" s="474"/>
      <c r="M7" s="267"/>
      <c r="N7" s="472"/>
      <c r="O7" s="58"/>
      <c r="P7" s="95"/>
      <c r="Q7" s="58"/>
      <c r="T7" s="60" t="e">
        <v>#REF!</v>
      </c>
    </row>
    <row r="8" spans="1:20" s="59" customFormat="1" ht="19.5" customHeight="1">
      <c r="A8" s="61"/>
      <c r="B8" s="62"/>
      <c r="C8" s="63"/>
      <c r="D8" s="63"/>
      <c r="E8" s="40"/>
      <c r="F8" s="385"/>
      <c r="G8" s="268"/>
      <c r="H8" s="302"/>
      <c r="I8" s="269"/>
      <c r="J8" s="475" t="str">
        <f>IF(OR(I8= 7,I8= 8,I8= 9),F7,IF(OR(I8= 1,I8= 2,I8= 3),F9,IF(F7="Bye",F9,IF(F9="Bye",F7,""))))</f>
        <v>張秀英</v>
      </c>
      <c r="K8" s="270"/>
      <c r="L8" s="479"/>
      <c r="M8" s="272"/>
      <c r="N8" s="489"/>
      <c r="O8" s="274"/>
      <c r="P8" s="273"/>
      <c r="Q8" s="58"/>
      <c r="T8" s="70" t="e">
        <v>#REF!</v>
      </c>
    </row>
    <row r="9" spans="1:20" s="59" customFormat="1" ht="19.5" customHeight="1">
      <c r="A9" s="61">
        <v>2</v>
      </c>
      <c r="B9" s="71" t="s">
        <v>1</v>
      </c>
      <c r="C9" s="51" t="s">
        <v>22</v>
      </c>
      <c r="D9" s="51"/>
      <c r="E9" s="72"/>
      <c r="F9" s="347" t="s">
        <v>146</v>
      </c>
      <c r="G9" s="264"/>
      <c r="H9" s="301"/>
      <c r="I9" s="275"/>
      <c r="J9" s="476"/>
      <c r="K9" s="276"/>
      <c r="L9" s="479"/>
      <c r="M9" s="272"/>
      <c r="N9" s="489"/>
      <c r="O9" s="274"/>
      <c r="P9" s="273"/>
      <c r="Q9" s="58"/>
      <c r="T9" s="70" t="e">
        <v>#REF!</v>
      </c>
    </row>
    <row r="10" spans="1:20" s="59" customFormat="1" ht="19.5" customHeight="1">
      <c r="A10" s="61"/>
      <c r="B10" s="50"/>
      <c r="C10" s="63"/>
      <c r="D10" s="63"/>
      <c r="E10" s="40"/>
      <c r="F10" s="385"/>
      <c r="G10" s="277"/>
      <c r="H10" s="302"/>
      <c r="I10" s="278"/>
      <c r="J10" s="330" t="s">
        <v>133</v>
      </c>
      <c r="K10" s="279"/>
      <c r="L10" s="484" t="str">
        <f>IF(OR(K10=7,K10=8,K10=9),J8,IF(OR(K10=1,K10=2,K10=3),J12,""))</f>
        <v/>
      </c>
      <c r="M10" s="280"/>
      <c r="N10" s="479"/>
      <c r="O10" s="271"/>
      <c r="P10" s="273"/>
      <c r="Q10" s="58"/>
      <c r="T10" s="70" t="e">
        <v>#REF!</v>
      </c>
    </row>
    <row r="11" spans="1:20" s="59" customFormat="1" ht="19.5" customHeight="1">
      <c r="A11" s="61">
        <v>3</v>
      </c>
      <c r="B11" s="50">
        <v>12</v>
      </c>
      <c r="C11" s="51" t="s">
        <v>22</v>
      </c>
      <c r="D11" s="51"/>
      <c r="E11" s="72"/>
      <c r="F11" s="347" t="s">
        <v>62</v>
      </c>
      <c r="G11" s="264" t="s">
        <v>25</v>
      </c>
      <c r="H11" s="301"/>
      <c r="I11" s="266"/>
      <c r="J11" s="476"/>
      <c r="K11" s="276"/>
      <c r="L11" s="485"/>
      <c r="M11" s="282"/>
      <c r="N11" s="479"/>
      <c r="O11" s="271"/>
      <c r="P11" s="273"/>
      <c r="Q11" s="58"/>
      <c r="T11" s="70" t="e">
        <v>#REF!</v>
      </c>
    </row>
    <row r="12" spans="1:20" s="59" customFormat="1" ht="19.5" customHeight="1">
      <c r="A12" s="61"/>
      <c r="B12" s="62"/>
      <c r="C12" s="63"/>
      <c r="D12" s="63"/>
      <c r="E12" s="40"/>
      <c r="F12" s="385"/>
      <c r="G12" s="268"/>
      <c r="H12" s="330" t="s">
        <v>128</v>
      </c>
      <c r="I12" s="269">
        <v>5</v>
      </c>
      <c r="J12" s="477" t="str">
        <f>IF(OR(I12= 7,I12= 8,I12= 9),F11,IF(OR(I12= 1,I12= 2,I12= 3),F13,IF(F11="Bye",F13,IF(F13="Bye",F11,""))))</f>
        <v/>
      </c>
      <c r="K12" s="283"/>
      <c r="L12" s="479"/>
      <c r="M12" s="284"/>
      <c r="N12" s="479"/>
      <c r="O12" s="271"/>
      <c r="P12" s="273"/>
      <c r="Q12" s="58"/>
      <c r="T12" s="70" t="e">
        <v>#REF!</v>
      </c>
    </row>
    <row r="13" spans="1:20" s="59" customFormat="1" ht="19.5" customHeight="1">
      <c r="A13" s="61">
        <v>4</v>
      </c>
      <c r="B13" s="71">
        <v>3</v>
      </c>
      <c r="C13" s="51" t="s">
        <v>22</v>
      </c>
      <c r="D13" s="51">
        <v>3</v>
      </c>
      <c r="E13" s="72"/>
      <c r="F13" s="347" t="s">
        <v>71</v>
      </c>
      <c r="G13" s="264" t="s">
        <v>37</v>
      </c>
      <c r="H13" s="301"/>
      <c r="I13" s="285"/>
      <c r="J13" s="476"/>
      <c r="K13" s="286"/>
      <c r="L13" s="479"/>
      <c r="M13" s="284"/>
      <c r="N13" s="479"/>
      <c r="O13" s="271"/>
      <c r="P13" s="273"/>
      <c r="Q13" s="58"/>
      <c r="T13" s="70" t="e">
        <v>#REF!</v>
      </c>
    </row>
    <row r="14" spans="1:20" s="59" customFormat="1" ht="19.5" customHeight="1">
      <c r="A14" s="61"/>
      <c r="B14" s="50"/>
      <c r="C14" s="63"/>
      <c r="D14" s="63"/>
      <c r="E14" s="40"/>
      <c r="F14" s="385"/>
      <c r="G14" s="277"/>
      <c r="H14" s="303"/>
      <c r="I14" s="93"/>
      <c r="J14" s="476"/>
      <c r="K14" s="286"/>
      <c r="L14" s="330" t="s">
        <v>141</v>
      </c>
      <c r="M14" s="287"/>
      <c r="N14" s="484" t="str">
        <f>IF(OR(M14=7,M14=8,M14=9),L10,IF(OR(M14=1,M14=2,M14=3),L18,""))</f>
        <v/>
      </c>
      <c r="O14" s="288"/>
      <c r="P14" s="273"/>
      <c r="Q14" s="58"/>
      <c r="T14" s="70" t="e">
        <v>#REF!</v>
      </c>
    </row>
    <row r="15" spans="1:20" s="59" customFormat="1" ht="19.5" customHeight="1">
      <c r="A15" s="49">
        <v>5</v>
      </c>
      <c r="B15" s="50">
        <v>10</v>
      </c>
      <c r="C15" s="51" t="s">
        <v>22</v>
      </c>
      <c r="D15" s="51">
        <v>3</v>
      </c>
      <c r="E15" s="52" t="s">
        <v>130</v>
      </c>
      <c r="F15" s="384" t="s">
        <v>70</v>
      </c>
      <c r="G15" s="264" t="s">
        <v>37</v>
      </c>
      <c r="H15" s="301"/>
      <c r="I15" s="289"/>
      <c r="J15" s="476"/>
      <c r="K15" s="286"/>
      <c r="L15" s="479"/>
      <c r="M15" s="284"/>
      <c r="N15" s="485"/>
      <c r="O15" s="290"/>
      <c r="P15" s="273"/>
      <c r="Q15" s="58"/>
      <c r="T15" s="70" t="e">
        <v>#REF!</v>
      </c>
    </row>
    <row r="16" spans="1:20" s="59" customFormat="1" ht="19.5" customHeight="1" thickBot="1">
      <c r="A16" s="61"/>
      <c r="B16" s="62"/>
      <c r="C16" s="63"/>
      <c r="D16" s="63"/>
      <c r="E16" s="40"/>
      <c r="F16" s="385"/>
      <c r="G16" s="268"/>
      <c r="H16" s="302"/>
      <c r="I16" s="269"/>
      <c r="J16" s="475" t="str">
        <f>IF(OR(I16= 7,I16= 8,I16= 9),F15,IF(OR(I16= 1,I16= 2,I16= 3),F17,IF(F15="Bye",F17,IF(F17="Bye",F15,""))))</f>
        <v>王怡鈴</v>
      </c>
      <c r="K16" s="270"/>
      <c r="L16" s="479"/>
      <c r="M16" s="284"/>
      <c r="N16" s="479"/>
      <c r="O16" s="291"/>
      <c r="P16" s="273"/>
      <c r="Q16" s="58"/>
      <c r="T16" s="79" t="e">
        <v>#REF!</v>
      </c>
    </row>
    <row r="17" spans="1:17" s="59" customFormat="1" ht="19.5" customHeight="1">
      <c r="A17" s="61">
        <v>6</v>
      </c>
      <c r="B17" s="71" t="s">
        <v>1</v>
      </c>
      <c r="C17" s="51" t="s">
        <v>22</v>
      </c>
      <c r="D17" s="51"/>
      <c r="E17" s="72"/>
      <c r="F17" s="347" t="s">
        <v>146</v>
      </c>
      <c r="G17" s="264"/>
      <c r="H17" s="301"/>
      <c r="I17" s="275"/>
      <c r="J17" s="476"/>
      <c r="K17" s="276"/>
      <c r="L17" s="479"/>
      <c r="M17" s="284"/>
      <c r="N17" s="479"/>
      <c r="O17" s="291"/>
      <c r="P17" s="273"/>
      <c r="Q17" s="58"/>
    </row>
    <row r="18" spans="1:17" s="59" customFormat="1" ht="19.5" customHeight="1">
      <c r="A18" s="61"/>
      <c r="B18" s="50"/>
      <c r="C18" s="63"/>
      <c r="D18" s="63"/>
      <c r="E18" s="40"/>
      <c r="F18" s="385"/>
      <c r="G18" s="277"/>
      <c r="H18" s="302"/>
      <c r="I18" s="278"/>
      <c r="J18" s="330" t="s">
        <v>133</v>
      </c>
      <c r="K18" s="279"/>
      <c r="L18" s="484" t="str">
        <f>IF(OR(K18=7,K18=8,K18=9),J16,IF(OR(K18=1,K18=2,K18=3),J20,""))</f>
        <v/>
      </c>
      <c r="M18" s="292"/>
      <c r="N18" s="479"/>
      <c r="O18" s="291"/>
      <c r="P18" s="273"/>
      <c r="Q18" s="58"/>
    </row>
    <row r="19" spans="1:17" s="59" customFormat="1" ht="19.5" customHeight="1">
      <c r="A19" s="61">
        <v>7</v>
      </c>
      <c r="B19" s="50">
        <v>9</v>
      </c>
      <c r="C19" s="51" t="s">
        <v>22</v>
      </c>
      <c r="D19" s="51"/>
      <c r="E19" s="72"/>
      <c r="F19" s="347" t="s">
        <v>67</v>
      </c>
      <c r="G19" s="264" t="s">
        <v>37</v>
      </c>
      <c r="H19" s="301"/>
      <c r="I19" s="266"/>
      <c r="J19" s="476"/>
      <c r="K19" s="276"/>
      <c r="L19" s="485"/>
      <c r="M19" s="272"/>
      <c r="N19" s="479"/>
      <c r="O19" s="291"/>
      <c r="P19" s="273"/>
      <c r="Q19" s="58"/>
    </row>
    <row r="20" spans="1:17" s="59" customFormat="1" ht="19.5" customHeight="1">
      <c r="A20" s="61"/>
      <c r="B20" s="62"/>
      <c r="C20" s="63"/>
      <c r="D20" s="63"/>
      <c r="E20" s="40"/>
      <c r="F20" s="385"/>
      <c r="G20" s="268"/>
      <c r="H20" s="330" t="s">
        <v>128</v>
      </c>
      <c r="I20" s="269"/>
      <c r="J20" s="477" t="str">
        <f>IF(OR(I20= 7,I20= 8,I20= 9),F19,IF(OR(I20= 1,I20= 2,I20= 3),F21,IF(F19="Bye",F21,IF(F21="Bye",F19,""))))</f>
        <v/>
      </c>
      <c r="K20" s="283"/>
      <c r="L20" s="479"/>
      <c r="M20" s="272"/>
      <c r="N20" s="479"/>
      <c r="O20" s="291"/>
      <c r="P20" s="273"/>
      <c r="Q20" s="58"/>
    </row>
    <row r="21" spans="1:17" s="59" customFormat="1" ht="19.5" customHeight="1">
      <c r="A21" s="61">
        <v>8</v>
      </c>
      <c r="B21" s="71">
        <v>11</v>
      </c>
      <c r="C21" s="51" t="s">
        <v>22</v>
      </c>
      <c r="D21" s="51"/>
      <c r="E21" s="72"/>
      <c r="F21" s="347" t="s">
        <v>63</v>
      </c>
      <c r="G21" s="264" t="s">
        <v>64</v>
      </c>
      <c r="H21" s="301"/>
      <c r="I21" s="285"/>
      <c r="J21" s="476"/>
      <c r="K21" s="286"/>
      <c r="L21" s="479"/>
      <c r="M21" s="272"/>
      <c r="N21" s="479"/>
      <c r="O21" s="291"/>
      <c r="P21" s="273"/>
      <c r="Q21" s="58"/>
    </row>
    <row r="22" spans="1:17" s="59" customFormat="1" ht="19.5" customHeight="1">
      <c r="A22" s="61"/>
      <c r="B22" s="50"/>
      <c r="C22" s="63"/>
      <c r="D22" s="63"/>
      <c r="E22" s="40"/>
      <c r="F22" s="386"/>
      <c r="G22" s="277"/>
      <c r="H22" s="303"/>
      <c r="I22" s="93"/>
      <c r="J22" s="476"/>
      <c r="K22" s="286"/>
      <c r="L22" s="479"/>
      <c r="M22" s="272"/>
      <c r="N22" s="346" t="s">
        <v>142</v>
      </c>
      <c r="O22" s="279"/>
      <c r="P22" s="72" t="str">
        <f>IF(OR(O22=7,O22=8,O22=9),N14,IF(OR(O22=1,O22=2,O22=3),N30,""))</f>
        <v/>
      </c>
      <c r="Q22" s="82"/>
    </row>
    <row r="23" spans="1:17" s="59" customFormat="1" ht="19.5" customHeight="1">
      <c r="A23" s="61">
        <v>9</v>
      </c>
      <c r="B23" s="50">
        <v>8</v>
      </c>
      <c r="C23" s="51" t="s">
        <v>22</v>
      </c>
      <c r="D23" s="51"/>
      <c r="E23" s="72"/>
      <c r="F23" s="347" t="s">
        <v>69</v>
      </c>
      <c r="G23" s="264" t="s">
        <v>37</v>
      </c>
      <c r="H23" s="301"/>
      <c r="I23" s="266"/>
      <c r="J23" s="476"/>
      <c r="K23" s="286"/>
      <c r="L23" s="479"/>
      <c r="M23" s="272"/>
      <c r="N23" s="479"/>
      <c r="O23" s="291"/>
      <c r="P23" s="281"/>
      <c r="Q23" s="82"/>
    </row>
    <row r="24" spans="1:17" s="59" customFormat="1" ht="19.5" customHeight="1">
      <c r="A24" s="61"/>
      <c r="B24" s="62"/>
      <c r="C24" s="63"/>
      <c r="D24" s="63"/>
      <c r="E24" s="40"/>
      <c r="F24" s="385"/>
      <c r="G24" s="268"/>
      <c r="H24" s="330" t="s">
        <v>128</v>
      </c>
      <c r="I24" s="269"/>
      <c r="J24" s="477" t="str">
        <f>IF(OR(I24= 7,I24= 8,I24= 9),F23,IF(OR(I24= 1,I24= 2,I24= 3),F25,IF(F23="Bye",F25,IF(F25="Bye",F23,""))))</f>
        <v/>
      </c>
      <c r="K24" s="270"/>
      <c r="L24" s="479"/>
      <c r="M24" s="272"/>
      <c r="N24" s="479"/>
      <c r="O24" s="291"/>
      <c r="P24" s="273"/>
      <c r="Q24" s="58"/>
    </row>
    <row r="25" spans="1:17" s="59" customFormat="1" ht="19.5" customHeight="1">
      <c r="A25" s="61">
        <v>10</v>
      </c>
      <c r="B25" s="71">
        <v>7</v>
      </c>
      <c r="C25" s="51" t="s">
        <v>22</v>
      </c>
      <c r="D25" s="51"/>
      <c r="E25" s="72"/>
      <c r="F25" s="347" t="s">
        <v>66</v>
      </c>
      <c r="G25" s="264" t="s">
        <v>37</v>
      </c>
      <c r="H25" s="301"/>
      <c r="I25" s="275"/>
      <c r="J25" s="476"/>
      <c r="K25" s="276"/>
      <c r="L25" s="479"/>
      <c r="M25" s="272"/>
      <c r="N25" s="479"/>
      <c r="O25" s="291"/>
      <c r="P25" s="273"/>
      <c r="Q25" s="58"/>
    </row>
    <row r="26" spans="1:17" s="59" customFormat="1" ht="19.5" customHeight="1">
      <c r="A26" s="61"/>
      <c r="B26" s="50"/>
      <c r="C26" s="63"/>
      <c r="D26" s="63"/>
      <c r="E26" s="40"/>
      <c r="F26" s="385"/>
      <c r="G26" s="277"/>
      <c r="H26" s="302"/>
      <c r="I26" s="278"/>
      <c r="J26" s="330" t="s">
        <v>133</v>
      </c>
      <c r="K26" s="279"/>
      <c r="L26" s="484" t="str">
        <f>IF(OR(K26=7,K26=8,K26=9),J24,IF(OR(K26=1,K26=2,K26=3),J28,""))</f>
        <v/>
      </c>
      <c r="M26" s="280"/>
      <c r="N26" s="479"/>
      <c r="O26" s="291"/>
      <c r="P26" s="273"/>
      <c r="Q26" s="58"/>
    </row>
    <row r="27" spans="1:17" s="59" customFormat="1" ht="19.5" customHeight="1">
      <c r="A27" s="61">
        <v>11</v>
      </c>
      <c r="B27" s="50" t="s">
        <v>1</v>
      </c>
      <c r="C27" s="51" t="s">
        <v>22</v>
      </c>
      <c r="D27" s="51"/>
      <c r="E27" s="72"/>
      <c r="F27" s="347" t="s">
        <v>146</v>
      </c>
      <c r="G27" s="264"/>
      <c r="H27" s="301"/>
      <c r="I27" s="266"/>
      <c r="J27" s="476"/>
      <c r="K27" s="276"/>
      <c r="L27" s="485"/>
      <c r="M27" s="282"/>
      <c r="N27" s="479"/>
      <c r="O27" s="291"/>
      <c r="P27" s="273"/>
      <c r="Q27" s="58"/>
    </row>
    <row r="28" spans="1:17" s="59" customFormat="1" ht="19.5" customHeight="1">
      <c r="A28" s="83"/>
      <c r="B28" s="62"/>
      <c r="C28" s="63"/>
      <c r="D28" s="63"/>
      <c r="E28" s="40"/>
      <c r="F28" s="385"/>
      <c r="G28" s="268"/>
      <c r="H28" s="302"/>
      <c r="I28" s="269"/>
      <c r="J28" s="475" t="str">
        <f>IF(OR(I28= 7,I28= 8,I28= 9),F27,IF(OR(I28= 1,I28= 2,I28= 3),F29,IF(F27="Bye",F29,IF(F29="Bye",F27,""))))</f>
        <v>陳秋華</v>
      </c>
      <c r="K28" s="283"/>
      <c r="L28" s="479"/>
      <c r="M28" s="284"/>
      <c r="N28" s="479"/>
      <c r="O28" s="291"/>
      <c r="P28" s="273"/>
      <c r="Q28" s="58"/>
    </row>
    <row r="29" spans="1:17" s="59" customFormat="1" ht="19.5" customHeight="1">
      <c r="A29" s="49">
        <v>12</v>
      </c>
      <c r="B29" s="71">
        <v>4</v>
      </c>
      <c r="C29" s="51" t="s">
        <v>22</v>
      </c>
      <c r="D29" s="51">
        <v>3</v>
      </c>
      <c r="E29" s="52" t="s">
        <v>131</v>
      </c>
      <c r="F29" s="384" t="s">
        <v>65</v>
      </c>
      <c r="G29" s="264" t="s">
        <v>37</v>
      </c>
      <c r="H29" s="301"/>
      <c r="I29" s="285"/>
      <c r="J29" s="476"/>
      <c r="K29" s="286"/>
      <c r="L29" s="479"/>
      <c r="M29" s="284"/>
      <c r="N29" s="479"/>
      <c r="O29" s="291"/>
      <c r="P29" s="273"/>
      <c r="Q29" s="58"/>
    </row>
    <row r="30" spans="1:17" s="59" customFormat="1" ht="19.5" customHeight="1">
      <c r="A30" s="61"/>
      <c r="B30" s="50"/>
      <c r="C30" s="63"/>
      <c r="D30" s="63"/>
      <c r="E30" s="40"/>
      <c r="F30" s="385"/>
      <c r="G30" s="277"/>
      <c r="H30" s="303"/>
      <c r="I30" s="93"/>
      <c r="J30" s="476"/>
      <c r="K30" s="286"/>
      <c r="L30" s="330" t="s">
        <v>141</v>
      </c>
      <c r="M30" s="287"/>
      <c r="N30" s="484" t="str">
        <f>IF(OR(M30=7,M30=8,M30=9),L26,IF(OR(M30=1,M30=2,M30=3),L34,""))</f>
        <v/>
      </c>
      <c r="O30" s="294"/>
      <c r="P30" s="273"/>
      <c r="Q30" s="58"/>
    </row>
    <row r="31" spans="1:17" s="59" customFormat="1" ht="19.5" customHeight="1">
      <c r="A31" s="61">
        <v>13</v>
      </c>
      <c r="B31" s="50">
        <v>6</v>
      </c>
      <c r="C31" s="51" t="s">
        <v>22</v>
      </c>
      <c r="D31" s="51"/>
      <c r="E31" s="72"/>
      <c r="F31" s="347" t="s">
        <v>72</v>
      </c>
      <c r="G31" s="264" t="s">
        <v>37</v>
      </c>
      <c r="H31" s="301"/>
      <c r="I31" s="289"/>
      <c r="J31" s="476"/>
      <c r="K31" s="286"/>
      <c r="L31" s="479"/>
      <c r="M31" s="284"/>
      <c r="N31" s="485"/>
      <c r="O31" s="271"/>
      <c r="P31" s="273"/>
      <c r="Q31" s="58"/>
    </row>
    <row r="32" spans="1:17" s="59" customFormat="1" ht="19.5" customHeight="1">
      <c r="A32" s="61"/>
      <c r="B32" s="62"/>
      <c r="C32" s="63"/>
      <c r="D32" s="63"/>
      <c r="E32" s="40"/>
      <c r="F32" s="385"/>
      <c r="G32" s="268"/>
      <c r="H32" s="330" t="s">
        <v>129</v>
      </c>
      <c r="I32" s="269">
        <v>5</v>
      </c>
      <c r="J32" s="477" t="str">
        <f>IF(OR(I32= 7,I32= 8,I32= 9),F31,IF(OR(I32= 1,I32= 2,I32= 3),F33,IF(F31="Bye",F33,IF(F33="Bye",F31,""))))</f>
        <v/>
      </c>
      <c r="K32" s="270"/>
      <c r="L32" s="479"/>
      <c r="M32" s="284"/>
      <c r="N32" s="479"/>
      <c r="O32" s="271"/>
      <c r="P32" s="273"/>
      <c r="Q32" s="58"/>
    </row>
    <row r="33" spans="1:17" s="59" customFormat="1" ht="19.5" customHeight="1">
      <c r="A33" s="61">
        <v>14</v>
      </c>
      <c r="B33" s="71">
        <v>5</v>
      </c>
      <c r="C33" s="51" t="s">
        <v>22</v>
      </c>
      <c r="D33" s="51"/>
      <c r="E33" s="72"/>
      <c r="F33" s="347" t="s">
        <v>68</v>
      </c>
      <c r="G33" s="264" t="s">
        <v>37</v>
      </c>
      <c r="H33" s="301"/>
      <c r="I33" s="275"/>
      <c r="J33" s="476"/>
      <c r="K33" s="276"/>
      <c r="L33" s="479"/>
      <c r="M33" s="284"/>
      <c r="N33" s="479"/>
      <c r="O33" s="271"/>
      <c r="P33" s="273"/>
      <c r="Q33" s="58"/>
    </row>
    <row r="34" spans="1:17" s="59" customFormat="1" ht="19.5" customHeight="1">
      <c r="A34" s="61"/>
      <c r="B34" s="50"/>
      <c r="C34" s="63"/>
      <c r="D34" s="63"/>
      <c r="E34" s="40"/>
      <c r="F34" s="385"/>
      <c r="G34" s="277"/>
      <c r="H34" s="302"/>
      <c r="I34" s="278"/>
      <c r="J34" s="330" t="s">
        <v>133</v>
      </c>
      <c r="K34" s="279"/>
      <c r="L34" s="484" t="str">
        <f>IF(OR(K34=7,K34=8,K34=9),J32,IF(OR(K34=1,K34=2,K34=3),J36,""))</f>
        <v/>
      </c>
      <c r="M34" s="292"/>
      <c r="N34" s="479"/>
      <c r="O34" s="271"/>
      <c r="P34" s="273"/>
      <c r="Q34" s="58"/>
    </row>
    <row r="35" spans="1:17" s="59" customFormat="1" ht="19.5" customHeight="1">
      <c r="A35" s="61">
        <v>15</v>
      </c>
      <c r="B35" s="50" t="s">
        <v>1</v>
      </c>
      <c r="C35" s="51" t="s">
        <v>22</v>
      </c>
      <c r="D35" s="51"/>
      <c r="E35" s="72"/>
      <c r="F35" s="347" t="s">
        <v>26</v>
      </c>
      <c r="G35" s="264"/>
      <c r="H35" s="301"/>
      <c r="I35" s="266"/>
      <c r="J35" s="476"/>
      <c r="K35" s="276"/>
      <c r="L35" s="485"/>
      <c r="M35" s="272"/>
      <c r="N35" s="479"/>
      <c r="O35" s="271"/>
      <c r="P35" s="273"/>
      <c r="Q35" s="58"/>
    </row>
    <row r="36" spans="1:17" s="59" customFormat="1" ht="19.5" customHeight="1">
      <c r="A36" s="61"/>
      <c r="B36" s="62"/>
      <c r="C36" s="63"/>
      <c r="D36" s="63"/>
      <c r="E36" s="40"/>
      <c r="F36" s="385"/>
      <c r="G36" s="268"/>
      <c r="H36" s="302"/>
      <c r="I36" s="269"/>
      <c r="J36" s="475" t="str">
        <f>IF(OR(I36= 7,I36= 8,I36= 9),F35,IF(OR(I36= 1,I36= 2,I36= 3),F37,IF(F35="Bye",F37,IF(F37="Bye",F35,""))))</f>
        <v>蔡䕒頤</v>
      </c>
      <c r="K36" s="283"/>
      <c r="L36" s="479"/>
      <c r="M36" s="272"/>
      <c r="N36" s="479"/>
      <c r="O36" s="271"/>
      <c r="P36" s="273"/>
      <c r="Q36" s="58"/>
    </row>
    <row r="37" spans="1:17" s="59" customFormat="1" ht="19.5" customHeight="1">
      <c r="A37" s="49">
        <v>16</v>
      </c>
      <c r="B37" s="71">
        <v>2</v>
      </c>
      <c r="C37" s="51" t="s">
        <v>22</v>
      </c>
      <c r="D37" s="51">
        <v>2</v>
      </c>
      <c r="E37" s="52" t="s">
        <v>44</v>
      </c>
      <c r="F37" s="384" t="s">
        <v>73</v>
      </c>
      <c r="G37" s="264" t="s">
        <v>43</v>
      </c>
      <c r="H37" s="301"/>
      <c r="I37" s="285"/>
      <c r="J37" s="478"/>
      <c r="K37" s="286"/>
      <c r="L37" s="479"/>
      <c r="M37" s="272"/>
      <c r="N37" s="479"/>
      <c r="O37" s="271"/>
      <c r="P37" s="273"/>
      <c r="Q37" s="58"/>
    </row>
    <row r="38" spans="1:17" s="59" customFormat="1" ht="19.5" customHeight="1">
      <c r="A38" s="84"/>
      <c r="B38" s="84"/>
      <c r="C38" s="85"/>
      <c r="D38" s="63"/>
      <c r="E38" s="40"/>
      <c r="F38" s="293"/>
      <c r="G38" s="277"/>
      <c r="H38" s="303"/>
      <c r="I38" s="93"/>
      <c r="J38" s="479"/>
      <c r="K38" s="286"/>
      <c r="L38" s="479"/>
      <c r="M38" s="272"/>
      <c r="N38" s="479"/>
      <c r="O38" s="271"/>
      <c r="P38" s="273"/>
      <c r="Q38" s="58"/>
    </row>
    <row r="39" spans="1:17" s="59" customFormat="1" ht="15" customHeight="1">
      <c r="A39" s="84"/>
      <c r="B39" s="84"/>
      <c r="C39" s="85"/>
      <c r="D39" s="63"/>
      <c r="E39" s="40"/>
      <c r="F39" s="293"/>
      <c r="G39" s="277"/>
      <c r="H39" s="471"/>
      <c r="I39" s="93"/>
      <c r="J39" s="480"/>
      <c r="K39" s="93"/>
      <c r="L39" s="480"/>
      <c r="M39" s="296"/>
      <c r="N39" s="480"/>
      <c r="O39" s="295"/>
      <c r="P39" s="254"/>
      <c r="Q39" s="58"/>
    </row>
    <row r="40" spans="1:17" s="59" customFormat="1" ht="9.6" customHeight="1">
      <c r="A40" s="84"/>
      <c r="B40" s="84"/>
      <c r="C40" s="85"/>
      <c r="D40" s="63"/>
      <c r="E40" s="40"/>
      <c r="F40" s="293"/>
      <c r="G40" s="277"/>
      <c r="H40" s="471"/>
      <c r="I40" s="93"/>
      <c r="J40" s="481"/>
      <c r="K40" s="93"/>
      <c r="L40" s="480"/>
      <c r="M40" s="298"/>
      <c r="N40" s="481"/>
      <c r="O40" s="297"/>
      <c r="P40" s="84"/>
      <c r="Q40" s="88"/>
    </row>
    <row r="41" spans="1:17" s="59" customFormat="1" ht="9.6" customHeight="1">
      <c r="A41" s="84"/>
      <c r="B41" s="84"/>
      <c r="C41" s="85"/>
      <c r="D41" s="63"/>
      <c r="E41" s="40"/>
      <c r="F41" s="293"/>
      <c r="G41" s="277"/>
      <c r="H41" s="471"/>
      <c r="I41" s="93"/>
      <c r="J41" s="481"/>
      <c r="K41" s="93"/>
      <c r="L41" s="480"/>
      <c r="M41" s="298"/>
      <c r="N41" s="481"/>
      <c r="O41" s="297"/>
      <c r="P41" s="84"/>
      <c r="Q41" s="88"/>
    </row>
    <row r="42" spans="1:17" s="59" customFormat="1" ht="9.6" customHeight="1">
      <c r="A42" s="84"/>
      <c r="B42" s="84"/>
      <c r="C42" s="85"/>
      <c r="D42" s="63"/>
      <c r="E42" s="40"/>
      <c r="F42" s="293"/>
      <c r="G42" s="277"/>
      <c r="H42" s="471"/>
      <c r="I42" s="93"/>
      <c r="J42" s="481"/>
      <c r="K42" s="93"/>
      <c r="L42" s="480"/>
      <c r="M42" s="298"/>
      <c r="N42" s="481"/>
      <c r="O42" s="297"/>
      <c r="P42" s="84"/>
      <c r="Q42" s="88"/>
    </row>
    <row r="43" spans="1:17" s="59" customFormat="1" ht="9.6" customHeight="1">
      <c r="A43" s="89"/>
      <c r="B43" s="89"/>
      <c r="C43" s="85"/>
      <c r="D43" s="63"/>
      <c r="E43" s="35"/>
      <c r="F43" s="95"/>
      <c r="G43" s="299"/>
      <c r="H43" s="472"/>
      <c r="I43" s="93"/>
      <c r="J43" s="482"/>
      <c r="K43" s="94"/>
      <c r="L43" s="472"/>
      <c r="M43" s="96"/>
      <c r="N43" s="482"/>
      <c r="O43" s="97"/>
      <c r="P43" s="97"/>
      <c r="Q43" s="88"/>
    </row>
    <row r="44" spans="1:17" s="59" customFormat="1" ht="9.6" customHeight="1">
      <c r="A44" s="84"/>
      <c r="B44" s="84"/>
      <c r="C44" s="85"/>
      <c r="D44" s="63"/>
      <c r="E44" s="35"/>
      <c r="F44" s="95"/>
      <c r="G44" s="299"/>
      <c r="H44" s="472"/>
      <c r="I44" s="93"/>
      <c r="J44" s="482"/>
      <c r="K44" s="94"/>
      <c r="L44" s="472"/>
      <c r="M44" s="96"/>
      <c r="N44" s="482"/>
      <c r="O44" s="97"/>
      <c r="P44" s="97"/>
      <c r="Q44" s="88"/>
    </row>
  </sheetData>
  <mergeCells count="5">
    <mergeCell ref="G1:G2"/>
    <mergeCell ref="H1:I2"/>
    <mergeCell ref="J1:K1"/>
    <mergeCell ref="J2:K2"/>
    <mergeCell ref="H3:K4"/>
  </mergeCells>
  <phoneticPr fontId="5" type="noConversion"/>
  <conditionalFormatting sqref="G43:H44 H23 H25 H27 H29 H31 H33 H35 H37 H7 H9 H11 H13 H15 H17 H19 H21">
    <cfRule type="expression" dxfId="196" priority="11" stopIfTrue="1">
      <formula>AND(#REF!&lt;9,$E7&gt;0)</formula>
    </cfRule>
  </conditionalFormatting>
  <conditionalFormatting sqref="F43:F44">
    <cfRule type="cellIs" dxfId="195" priority="15" stopIfTrue="1" operator="equal">
      <formula>"Bye"</formula>
    </cfRule>
    <cfRule type="expression" dxfId="194" priority="16" stopIfTrue="1">
      <formula>AND(#REF!&lt;9,$E43&gt;0)</formula>
    </cfRule>
  </conditionalFormatting>
  <conditionalFormatting sqref="D7 D23 D25 D27 D29 D31 D33 D35 D37 C43:D44 D9 D11 D13 D15 D17 D19 D21">
    <cfRule type="cellIs" dxfId="193" priority="17" stopIfTrue="1" operator="equal">
      <formula>"QA"</formula>
    </cfRule>
    <cfRule type="cellIs" dxfId="192" priority="18" stopIfTrue="1" operator="equal">
      <formula>"DA"</formula>
    </cfRule>
  </conditionalFormatting>
  <conditionalFormatting sqref="I8 I12 M30 M14 K10 K18 O22 I20 I28 I36 K34">
    <cfRule type="expression" dxfId="191" priority="19" stopIfTrue="1">
      <formula>$N$1="CU"</formula>
    </cfRule>
  </conditionalFormatting>
  <conditionalFormatting sqref="F35 F37 F25 F33 F31 F29 F23 F19 F21 F15 F13 F11 F7 L10 L18 L26 L34 N14 N30 P22 J8:J9 J11:J17 J19:J25 J27:J33 J35:J36">
    <cfRule type="cellIs" dxfId="190" priority="20" stopIfTrue="1" operator="equal">
      <formula>"Bye"</formula>
    </cfRule>
  </conditionalFormatting>
  <conditionalFormatting sqref="I16">
    <cfRule type="expression" dxfId="189" priority="10" stopIfTrue="1">
      <formula>$N$1="CU"</formula>
    </cfRule>
  </conditionalFormatting>
  <conditionalFormatting sqref="I24">
    <cfRule type="expression" dxfId="188" priority="9" stopIfTrue="1">
      <formula>$N$1="CU"</formula>
    </cfRule>
  </conditionalFormatting>
  <conditionalFormatting sqref="I32">
    <cfRule type="expression" dxfId="187" priority="8" stopIfTrue="1">
      <formula>$N$1="CU"</formula>
    </cfRule>
  </conditionalFormatting>
  <conditionalFormatting sqref="K26">
    <cfRule type="expression" dxfId="186" priority="7" stopIfTrue="1">
      <formula>$N$1="CU"</formula>
    </cfRule>
  </conditionalFormatting>
  <conditionalFormatting sqref="F1:F8 F10:F16 F18:F26 F28:F1048576">
    <cfRule type="duplicateValues" dxfId="185" priority="5"/>
    <cfRule type="duplicateValues" dxfId="184" priority="6"/>
  </conditionalFormatting>
  <conditionalFormatting sqref="C7 C9 C11 C13 C15 C17 C19 C21">
    <cfRule type="cellIs" dxfId="183" priority="3" stopIfTrue="1" operator="equal">
      <formula>"QA"</formula>
    </cfRule>
    <cfRule type="cellIs" dxfId="182" priority="4" stopIfTrue="1" operator="equal">
      <formula>"DA"</formula>
    </cfRule>
  </conditionalFormatting>
  <conditionalFormatting sqref="C23 C25 C27 C29 C31 C33 C35 C37">
    <cfRule type="cellIs" dxfId="181" priority="1" stopIfTrue="1" operator="equal">
      <formula>"QA"</formula>
    </cfRule>
    <cfRule type="cellIs" dxfId="180" priority="2" stopIfTrue="1" operator="equal">
      <formula>"DA"</formula>
    </cfRule>
  </conditionalFormatting>
  <dataValidations count="1">
    <dataValidation type="list" showInputMessage="1" showErrorMessage="1" sqref="C7 C9 C11 C13 C15 C17 C19 C21 C23 C25 C27 C29 C31 C33 C35 C37" xr:uid="{5D6C386B-53A4-4CE8-89C6-4AA0AF0F6E3C}">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83820</xdr:colOff>
                    <xdr:row>0</xdr:row>
                    <xdr:rowOff>0</xdr:rowOff>
                  </from>
                  <to>
                    <xdr:col>11</xdr:col>
                    <xdr:colOff>213360</xdr:colOff>
                    <xdr:row>1</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99060</xdr:colOff>
                    <xdr:row>0</xdr:row>
                    <xdr:rowOff>167640</xdr:rowOff>
                  </from>
                  <to>
                    <xdr:col>11</xdr:col>
                    <xdr:colOff>129540</xdr:colOff>
                    <xdr:row>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3FF7-38CE-4C38-A9B8-0F96389D6854}">
  <sheetPr codeName="Sheet8">
    <tabColor theme="7" tint="0.59999389629810485"/>
  </sheetPr>
  <dimension ref="A1:R82"/>
  <sheetViews>
    <sheetView zoomScaleNormal="100" workbookViewId="0">
      <selection activeCell="V18" sqref="V18"/>
    </sheetView>
  </sheetViews>
  <sheetFormatPr defaultColWidth="9" defaultRowHeight="16.2"/>
  <cols>
    <col min="1" max="2" width="3.6640625" style="98" customWidth="1"/>
    <col min="3" max="5" width="3.6640625" style="199" customWidth="1"/>
    <col min="6" max="6" width="10.6640625" style="112" customWidth="1"/>
    <col min="7" max="7" width="8.6640625" style="103" customWidth="1"/>
    <col min="8" max="8" width="8.6640625" style="395" customWidth="1"/>
    <col min="9" max="9" width="1.44140625" style="200" customWidth="1"/>
    <col min="10" max="10" width="8.6640625" style="416" customWidth="1"/>
    <col min="11" max="11" width="1.44140625" style="104" customWidth="1"/>
    <col min="12" max="12" width="8.6640625" style="416" customWidth="1"/>
    <col min="13" max="13" width="1.44140625" style="105" customWidth="1"/>
    <col min="14" max="14" width="7.6640625" style="416" customWidth="1"/>
    <col min="15" max="15" width="1.44140625" style="200" customWidth="1"/>
    <col min="16" max="16" width="7.6640625" style="416" customWidth="1"/>
    <col min="17" max="17" width="1.44140625" style="107" customWidth="1"/>
    <col min="18" max="18" width="0" style="98" hidden="1" customWidth="1"/>
    <col min="19" max="16384" width="9" style="98"/>
  </cols>
  <sheetData>
    <row r="1" spans="1:17" s="119" customFormat="1" ht="15" customHeight="1">
      <c r="A1" s="1" t="s">
        <v>0</v>
      </c>
      <c r="B1" s="1"/>
      <c r="C1" s="113"/>
      <c r="D1" s="114"/>
      <c r="E1" s="114"/>
      <c r="F1" s="109"/>
      <c r="G1" s="115"/>
      <c r="H1" s="533">
        <v>50</v>
      </c>
      <c r="I1" s="534"/>
      <c r="J1" s="537"/>
      <c r="K1" s="538"/>
      <c r="L1" s="423"/>
      <c r="M1" s="116"/>
      <c r="N1" s="460" t="s">
        <v>1</v>
      </c>
      <c r="O1" s="116"/>
      <c r="P1" s="466"/>
      <c r="Q1" s="117"/>
    </row>
    <row r="2" spans="1:17" s="59" customFormat="1" ht="15" customHeight="1">
      <c r="A2" s="8" t="s">
        <v>2</v>
      </c>
      <c r="B2" s="8"/>
      <c r="C2" s="120"/>
      <c r="D2" s="39"/>
      <c r="E2" s="39"/>
      <c r="F2" s="121"/>
      <c r="G2" s="122"/>
      <c r="H2" s="535"/>
      <c r="I2" s="536"/>
      <c r="J2" s="537"/>
      <c r="K2" s="538"/>
      <c r="L2" s="423"/>
      <c r="M2" s="123"/>
      <c r="N2" s="461"/>
      <c r="O2" s="123"/>
      <c r="P2" s="461"/>
      <c r="Q2" s="125"/>
    </row>
    <row r="3" spans="1:17" s="48" customFormat="1" ht="11.25" customHeight="1">
      <c r="A3" s="17" t="s">
        <v>3</v>
      </c>
      <c r="B3" s="17"/>
      <c r="C3" s="126"/>
      <c r="D3" s="126"/>
      <c r="E3" s="126"/>
      <c r="F3" s="127" t="s">
        <v>4</v>
      </c>
      <c r="G3" s="128"/>
      <c r="H3" s="539" t="s">
        <v>74</v>
      </c>
      <c r="I3" s="540"/>
      <c r="J3" s="540"/>
      <c r="K3" s="541"/>
      <c r="L3" s="424"/>
      <c r="M3" s="129"/>
      <c r="N3" s="424"/>
      <c r="O3" s="129"/>
      <c r="P3" s="467" t="s">
        <v>6</v>
      </c>
      <c r="Q3" s="125"/>
    </row>
    <row r="4" spans="1:17" s="135" customFormat="1" ht="11.25" customHeight="1" thickBot="1">
      <c r="A4" s="130" t="s">
        <v>7</v>
      </c>
      <c r="B4" s="130"/>
      <c r="C4" s="131"/>
      <c r="D4" s="131"/>
      <c r="E4" s="132"/>
      <c r="F4" s="361" t="s">
        <v>147</v>
      </c>
      <c r="G4" s="133"/>
      <c r="H4" s="542"/>
      <c r="I4" s="543"/>
      <c r="J4" s="543"/>
      <c r="K4" s="544"/>
      <c r="L4" s="457"/>
      <c r="M4" s="134"/>
      <c r="N4" s="462"/>
      <c r="O4" s="134"/>
      <c r="P4" s="462"/>
      <c r="Q4" s="125"/>
    </row>
    <row r="5" spans="1:17" s="370" customFormat="1" ht="10.5" customHeight="1">
      <c r="A5" s="348" t="s">
        <v>10</v>
      </c>
      <c r="B5" s="348" t="s">
        <v>11</v>
      </c>
      <c r="C5" s="362" t="s">
        <v>12</v>
      </c>
      <c r="D5" s="363" t="s">
        <v>13</v>
      </c>
      <c r="E5" s="364" t="s">
        <v>14</v>
      </c>
      <c r="F5" s="365" t="s">
        <v>15</v>
      </c>
      <c r="G5" s="366" t="s">
        <v>16</v>
      </c>
      <c r="H5" s="443" t="s">
        <v>17</v>
      </c>
      <c r="I5" s="357"/>
      <c r="J5" s="452" t="s">
        <v>75</v>
      </c>
      <c r="K5" s="367"/>
      <c r="L5" s="458" t="s">
        <v>76</v>
      </c>
      <c r="M5" s="368"/>
      <c r="N5" s="458" t="s">
        <v>19</v>
      </c>
      <c r="O5" s="368"/>
      <c r="P5" s="458" t="s">
        <v>20</v>
      </c>
      <c r="Q5" s="369"/>
    </row>
    <row r="6" spans="1:17" s="48" customFormat="1" ht="3.75" customHeight="1">
      <c r="A6" s="38"/>
      <c r="B6" s="38"/>
      <c r="C6" s="136"/>
      <c r="D6" s="137"/>
      <c r="E6" s="44"/>
      <c r="F6" s="138"/>
      <c r="G6" s="139"/>
      <c r="H6" s="444"/>
      <c r="I6" s="45"/>
      <c r="J6" s="453"/>
      <c r="K6" s="43"/>
      <c r="L6" s="453"/>
      <c r="M6" s="45"/>
      <c r="N6" s="453"/>
      <c r="O6" s="45"/>
      <c r="P6" s="453"/>
      <c r="Q6" s="47"/>
    </row>
    <row r="7" spans="1:17" s="59" customFormat="1" ht="10.35" customHeight="1">
      <c r="A7" s="49">
        <v>1</v>
      </c>
      <c r="B7" s="140">
        <v>1</v>
      </c>
      <c r="C7" s="141" t="s">
        <v>22</v>
      </c>
      <c r="D7" s="142">
        <v>3</v>
      </c>
      <c r="E7" s="143" t="s">
        <v>23</v>
      </c>
      <c r="F7" s="66" t="s">
        <v>77</v>
      </c>
      <c r="G7" s="144" t="s">
        <v>28</v>
      </c>
      <c r="H7" s="445" t="s">
        <v>22</v>
      </c>
      <c r="I7" s="145"/>
      <c r="J7" s="454"/>
      <c r="K7" s="55"/>
      <c r="L7" s="454"/>
      <c r="M7" s="56"/>
      <c r="N7" s="394"/>
      <c r="O7" s="56"/>
      <c r="P7" s="394"/>
      <c r="Q7" s="57"/>
    </row>
    <row r="8" spans="1:17" s="59" customFormat="1" ht="10.35" customHeight="1">
      <c r="A8" s="61"/>
      <c r="B8" s="146"/>
      <c r="C8" s="147"/>
      <c r="D8" s="87"/>
      <c r="E8" s="148"/>
      <c r="F8" s="67"/>
      <c r="G8" s="149"/>
      <c r="H8" s="446"/>
      <c r="I8" s="150"/>
      <c r="J8" s="182" t="str">
        <f>IF(OR(I8= 7,I8= 8,I8= 9),F7,IF(OR(I8= 1,I8= 2,I8= 3),F9,IF(F7="Bye",F9,IF(F9="Bye",F7,""))))</f>
        <v>羅秀蓮</v>
      </c>
      <c r="K8" s="151"/>
      <c r="L8" s="420"/>
      <c r="M8" s="152"/>
      <c r="N8" s="463"/>
      <c r="O8" s="152"/>
      <c r="P8" s="463"/>
      <c r="Q8" s="153"/>
    </row>
    <row r="9" spans="1:17" s="59" customFormat="1" ht="10.35" customHeight="1">
      <c r="A9" s="61">
        <v>2</v>
      </c>
      <c r="B9" s="154"/>
      <c r="C9" s="141" t="s">
        <v>22</v>
      </c>
      <c r="D9" s="142"/>
      <c r="E9" s="148"/>
      <c r="F9" s="265" t="s">
        <v>146</v>
      </c>
      <c r="G9" s="156"/>
      <c r="H9" s="447"/>
      <c r="I9" s="157"/>
      <c r="J9" s="178"/>
      <c r="K9" s="158"/>
      <c r="L9" s="420"/>
      <c r="M9" s="152"/>
      <c r="N9" s="463"/>
      <c r="O9" s="152"/>
      <c r="P9" s="463"/>
      <c r="Q9" s="153"/>
    </row>
    <row r="10" spans="1:17" s="59" customFormat="1" ht="10.35" customHeight="1">
      <c r="A10" s="61"/>
      <c r="B10" s="140"/>
      <c r="C10" s="147"/>
      <c r="D10" s="87"/>
      <c r="E10" s="159"/>
      <c r="F10" s="160"/>
      <c r="G10" s="161"/>
      <c r="H10" s="418"/>
      <c r="I10" s="162"/>
      <c r="J10" s="449" t="s">
        <v>134</v>
      </c>
      <c r="K10" s="163"/>
      <c r="L10" s="445" t="str">
        <f>IF(OR(K10=7,K10=8,K10=9),J8,IF(OR(K10=1,K10=2,K10=3),J12,""))</f>
        <v/>
      </c>
      <c r="M10" s="164"/>
      <c r="N10" s="420"/>
      <c r="O10" s="152"/>
      <c r="P10" s="463"/>
      <c r="Q10" s="153"/>
    </row>
    <row r="11" spans="1:17" s="59" customFormat="1" ht="10.35" customHeight="1">
      <c r="A11" s="61">
        <v>3</v>
      </c>
      <c r="B11" s="140"/>
      <c r="C11" s="141" t="s">
        <v>22</v>
      </c>
      <c r="D11" s="142"/>
      <c r="E11" s="165"/>
      <c r="F11" s="265" t="s">
        <v>146</v>
      </c>
      <c r="G11" s="166"/>
      <c r="H11" s="447"/>
      <c r="I11" s="145"/>
      <c r="J11" s="178"/>
      <c r="K11" s="158"/>
      <c r="L11" s="459"/>
      <c r="M11" s="167"/>
      <c r="N11" s="420"/>
      <c r="O11" s="152"/>
      <c r="P11" s="463"/>
      <c r="Q11" s="153"/>
    </row>
    <row r="12" spans="1:17" s="59" customFormat="1" ht="10.35" customHeight="1">
      <c r="A12" s="61"/>
      <c r="B12" s="146"/>
      <c r="C12" s="147"/>
      <c r="D12" s="87"/>
      <c r="E12" s="148"/>
      <c r="F12" s="111"/>
      <c r="G12" s="149"/>
      <c r="H12" s="446"/>
      <c r="I12" s="150">
        <v>6</v>
      </c>
      <c r="J12" s="182" t="str">
        <f>IF(OR(I12= 7,I12= 8,I12= 9),F11,IF(OR(I12= 1,I12= 2,I12= 3),F13,IF(F11="Bye",F13,IF(F13="Bye",F11,""))))</f>
        <v>蔡淑娟</v>
      </c>
      <c r="K12" s="168"/>
      <c r="L12" s="459"/>
      <c r="M12" s="169"/>
      <c r="N12" s="420"/>
      <c r="O12" s="152"/>
      <c r="P12" s="463"/>
      <c r="Q12" s="153"/>
    </row>
    <row r="13" spans="1:17" s="59" customFormat="1" ht="10.35" customHeight="1">
      <c r="A13" s="61">
        <v>4</v>
      </c>
      <c r="B13" s="154">
        <v>17</v>
      </c>
      <c r="C13" s="141" t="s">
        <v>22</v>
      </c>
      <c r="D13" s="142"/>
      <c r="E13" s="148"/>
      <c r="F13" s="155" t="s">
        <v>79</v>
      </c>
      <c r="G13" s="156" t="s">
        <v>31</v>
      </c>
      <c r="H13" s="447"/>
      <c r="I13" s="170"/>
      <c r="J13" s="178"/>
      <c r="K13" s="171"/>
      <c r="L13" s="459"/>
      <c r="M13" s="169"/>
      <c r="N13" s="420"/>
      <c r="O13" s="152"/>
      <c r="P13" s="463"/>
      <c r="Q13" s="153"/>
    </row>
    <row r="14" spans="1:17" s="59" customFormat="1" ht="10.35" customHeight="1">
      <c r="A14" s="61"/>
      <c r="B14" s="172"/>
      <c r="C14" s="147"/>
      <c r="D14" s="87"/>
      <c r="E14" s="159"/>
      <c r="F14" s="160"/>
      <c r="G14" s="173"/>
      <c r="H14" s="448"/>
      <c r="I14" s="86"/>
      <c r="J14" s="178"/>
      <c r="K14" s="171"/>
      <c r="L14" s="392" t="s">
        <v>140</v>
      </c>
      <c r="M14" s="174"/>
      <c r="N14" s="445" t="str">
        <f>IF(OR(M14=7,M14=8,M14=9),L10,IF(OR(M14=1,M14=2,M14=3),L18,""))</f>
        <v/>
      </c>
      <c r="O14" s="164"/>
      <c r="P14" s="463"/>
      <c r="Q14" s="153"/>
    </row>
    <row r="15" spans="1:17" s="59" customFormat="1" ht="10.35" customHeight="1">
      <c r="A15" s="61">
        <v>5</v>
      </c>
      <c r="B15" s="140">
        <v>16</v>
      </c>
      <c r="C15" s="141" t="s">
        <v>22</v>
      </c>
      <c r="D15" s="142"/>
      <c r="E15" s="165"/>
      <c r="F15" s="110" t="s">
        <v>80</v>
      </c>
      <c r="G15" s="166" t="s">
        <v>46</v>
      </c>
      <c r="H15" s="447"/>
      <c r="I15" s="175"/>
      <c r="J15" s="178"/>
      <c r="K15" s="171"/>
      <c r="L15" s="459"/>
      <c r="M15" s="169"/>
      <c r="N15" s="459"/>
      <c r="O15" s="169"/>
      <c r="P15" s="463"/>
      <c r="Q15" s="153"/>
    </row>
    <row r="16" spans="1:17" s="59" customFormat="1" ht="10.35" customHeight="1">
      <c r="A16" s="61"/>
      <c r="B16" s="146"/>
      <c r="C16" s="147"/>
      <c r="D16" s="87"/>
      <c r="E16" s="148"/>
      <c r="F16" s="111"/>
      <c r="G16" s="149"/>
      <c r="H16" s="446"/>
      <c r="I16" s="150"/>
      <c r="J16" s="182" t="str">
        <f>IF(OR(I16= 7,I16= 8,I16= 9),F15,IF(OR(I16= 1,I16= 2,I16= 3),F17,IF(F15="Bye",F17,IF(F17="Bye",F15,""))))</f>
        <v>林映佐</v>
      </c>
      <c r="K16" s="151"/>
      <c r="L16" s="459"/>
      <c r="M16" s="169"/>
      <c r="N16" s="459"/>
      <c r="O16" s="169"/>
      <c r="P16" s="463"/>
      <c r="Q16" s="153"/>
    </row>
    <row r="17" spans="1:17" s="59" customFormat="1" ht="10.35" customHeight="1">
      <c r="A17" s="61">
        <v>6</v>
      </c>
      <c r="B17" s="154"/>
      <c r="C17" s="141" t="s">
        <v>22</v>
      </c>
      <c r="D17" s="142"/>
      <c r="E17" s="148"/>
      <c r="F17" s="265" t="s">
        <v>146</v>
      </c>
      <c r="G17" s="156"/>
      <c r="H17" s="447"/>
      <c r="I17" s="157"/>
      <c r="J17" s="178"/>
      <c r="K17" s="158"/>
      <c r="L17" s="459"/>
      <c r="M17" s="169"/>
      <c r="N17" s="459"/>
      <c r="O17" s="169"/>
      <c r="P17" s="463"/>
      <c r="Q17" s="153"/>
    </row>
    <row r="18" spans="1:17" s="59" customFormat="1" ht="10.35" customHeight="1">
      <c r="A18" s="61"/>
      <c r="B18" s="140"/>
      <c r="C18" s="147"/>
      <c r="D18" s="87"/>
      <c r="E18" s="159"/>
      <c r="F18" s="160"/>
      <c r="G18" s="173"/>
      <c r="H18" s="418"/>
      <c r="I18" s="162"/>
      <c r="J18" s="449" t="s">
        <v>134</v>
      </c>
      <c r="K18" s="163"/>
      <c r="L18" s="445" t="str">
        <f>IF(OR(K18=7,K18=8,K18=9),J16,IF(OR(K18=1,K18=2,K18=3),J20,""))</f>
        <v/>
      </c>
      <c r="M18" s="176"/>
      <c r="N18" s="459"/>
      <c r="O18" s="169"/>
      <c r="P18" s="463"/>
      <c r="Q18" s="153"/>
    </row>
    <row r="19" spans="1:17" s="59" customFormat="1" ht="10.35" customHeight="1">
      <c r="A19" s="61">
        <v>7</v>
      </c>
      <c r="B19" s="140"/>
      <c r="C19" s="141" t="s">
        <v>22</v>
      </c>
      <c r="D19" s="142"/>
      <c r="E19" s="165"/>
      <c r="F19" s="265" t="s">
        <v>146</v>
      </c>
      <c r="G19" s="166"/>
      <c r="H19" s="447"/>
      <c r="I19" s="145"/>
      <c r="J19" s="178"/>
      <c r="K19" s="158"/>
      <c r="L19" s="459"/>
      <c r="M19" s="152"/>
      <c r="N19" s="459"/>
      <c r="O19" s="169"/>
      <c r="P19" s="463"/>
      <c r="Q19" s="153"/>
    </row>
    <row r="20" spans="1:17" s="59" customFormat="1" ht="10.35" customHeight="1">
      <c r="A20" s="61"/>
      <c r="B20" s="146"/>
      <c r="C20" s="147"/>
      <c r="D20" s="87"/>
      <c r="E20" s="148"/>
      <c r="F20" s="111"/>
      <c r="G20" s="149"/>
      <c r="H20" s="446"/>
      <c r="I20" s="150"/>
      <c r="J20" s="182" t="str">
        <f>IF(OR(I20= 7,I20= 8,I20= 9),F19,IF(OR(I20= 1,I20= 2,I20= 3),F21,IF(F19="Bye",F21,IF(F21="Bye",F19,""))))</f>
        <v>陳貞丰</v>
      </c>
      <c r="K20" s="168"/>
      <c r="L20" s="459"/>
      <c r="M20" s="152"/>
      <c r="N20" s="459"/>
      <c r="O20" s="169"/>
      <c r="P20" s="463"/>
      <c r="Q20" s="153"/>
    </row>
    <row r="21" spans="1:17" s="59" customFormat="1" ht="10.35" customHeight="1">
      <c r="A21" s="49">
        <v>8</v>
      </c>
      <c r="B21" s="140">
        <v>5</v>
      </c>
      <c r="C21" s="141" t="s">
        <v>22</v>
      </c>
      <c r="D21" s="142">
        <v>9</v>
      </c>
      <c r="E21" s="177" t="s">
        <v>81</v>
      </c>
      <c r="F21" s="178" t="s">
        <v>82</v>
      </c>
      <c r="G21" s="179" t="s">
        <v>43</v>
      </c>
      <c r="H21" s="445"/>
      <c r="I21" s="170"/>
      <c r="J21" s="178"/>
      <c r="K21" s="171"/>
      <c r="L21" s="459"/>
      <c r="M21" s="152"/>
      <c r="N21" s="459"/>
      <c r="O21" s="169"/>
      <c r="P21" s="463"/>
      <c r="Q21" s="153"/>
    </row>
    <row r="22" spans="1:17" s="59" customFormat="1" ht="10.35" customHeight="1">
      <c r="A22" s="61"/>
      <c r="B22" s="146"/>
      <c r="C22" s="147"/>
      <c r="D22" s="87"/>
      <c r="E22" s="159"/>
      <c r="F22" s="180"/>
      <c r="G22" s="161"/>
      <c r="H22" s="448"/>
      <c r="I22" s="86"/>
      <c r="J22" s="178"/>
      <c r="K22" s="171"/>
      <c r="L22" s="459"/>
      <c r="M22" s="152"/>
      <c r="N22" s="392" t="s">
        <v>143</v>
      </c>
      <c r="O22" s="174"/>
      <c r="P22" s="445" t="str">
        <f>IF(OR(O22=7,O22=8,O22=9),N14,IF(OR(O22=1,O22=2,O22=3),N30,""))</f>
        <v/>
      </c>
      <c r="Q22" s="181"/>
    </row>
    <row r="23" spans="1:17" s="59" customFormat="1" ht="10.35" customHeight="1">
      <c r="A23" s="49">
        <v>9</v>
      </c>
      <c r="B23" s="154">
        <v>4</v>
      </c>
      <c r="C23" s="141" t="s">
        <v>22</v>
      </c>
      <c r="D23" s="142">
        <v>9</v>
      </c>
      <c r="E23" s="143" t="s">
        <v>29</v>
      </c>
      <c r="F23" s="182" t="s">
        <v>83</v>
      </c>
      <c r="G23" s="144" t="s">
        <v>31</v>
      </c>
      <c r="H23" s="445"/>
      <c r="I23" s="145"/>
      <c r="J23" s="178"/>
      <c r="K23" s="171"/>
      <c r="L23" s="459"/>
      <c r="M23" s="152"/>
      <c r="N23" s="459"/>
      <c r="O23" s="169"/>
      <c r="P23" s="459"/>
      <c r="Q23" s="183"/>
    </row>
    <row r="24" spans="1:17" s="59" customFormat="1" ht="10.35" customHeight="1">
      <c r="A24" s="61"/>
      <c r="B24" s="140"/>
      <c r="C24" s="147"/>
      <c r="D24" s="87"/>
      <c r="E24" s="148"/>
      <c r="F24" s="111"/>
      <c r="G24" s="149"/>
      <c r="H24" s="446"/>
      <c r="I24" s="150"/>
      <c r="J24" s="182" t="str">
        <f>IF(OR(I24= 7,I24= 8,I24= 9),F23,IF(OR(I24= 1,I24= 2,I24= 3),F25,IF(F23="Bye",F25,IF(F25="Bye",F23,""))))</f>
        <v>廖淑慧</v>
      </c>
      <c r="K24" s="151"/>
      <c r="L24" s="420"/>
      <c r="M24" s="152"/>
      <c r="N24" s="459"/>
      <c r="O24" s="169"/>
      <c r="P24" s="459"/>
      <c r="Q24" s="183"/>
    </row>
    <row r="25" spans="1:17" s="59" customFormat="1" ht="10.35" customHeight="1">
      <c r="A25" s="61">
        <v>10</v>
      </c>
      <c r="B25" s="140"/>
      <c r="C25" s="141" t="s">
        <v>22</v>
      </c>
      <c r="D25" s="142"/>
      <c r="E25" s="148"/>
      <c r="F25" s="265" t="s">
        <v>146</v>
      </c>
      <c r="G25" s="156"/>
      <c r="H25" s="447"/>
      <c r="I25" s="157"/>
      <c r="J25" s="178"/>
      <c r="K25" s="158"/>
      <c r="L25" s="420"/>
      <c r="M25" s="152"/>
      <c r="N25" s="459"/>
      <c r="O25" s="169"/>
      <c r="P25" s="459"/>
      <c r="Q25" s="183"/>
    </row>
    <row r="26" spans="1:17" s="59" customFormat="1" ht="10.35" customHeight="1">
      <c r="A26" s="61"/>
      <c r="B26" s="146"/>
      <c r="C26" s="147"/>
      <c r="D26" s="87"/>
      <c r="E26" s="159"/>
      <c r="F26" s="160"/>
      <c r="G26" s="173"/>
      <c r="H26" s="418"/>
      <c r="I26" s="162"/>
      <c r="J26" s="449" t="s">
        <v>136</v>
      </c>
      <c r="K26" s="163"/>
      <c r="L26" s="445" t="str">
        <f>IF(OR(K26=7,K26=8,K26=9),J24,IF(OR(K26=1,K26=2,K26=3),J28,""))</f>
        <v/>
      </c>
      <c r="M26" s="164"/>
      <c r="N26" s="459"/>
      <c r="O26" s="169"/>
      <c r="P26" s="459"/>
      <c r="Q26" s="183"/>
    </row>
    <row r="27" spans="1:17" s="59" customFormat="1" ht="10.35" customHeight="1">
      <c r="A27" s="61">
        <v>11</v>
      </c>
      <c r="B27" s="154"/>
      <c r="C27" s="141" t="s">
        <v>22</v>
      </c>
      <c r="D27" s="142"/>
      <c r="E27" s="165"/>
      <c r="F27" s="265" t="s">
        <v>146</v>
      </c>
      <c r="G27" s="166"/>
      <c r="H27" s="447"/>
      <c r="I27" s="145"/>
      <c r="J27" s="178"/>
      <c r="K27" s="158"/>
      <c r="L27" s="459"/>
      <c r="M27" s="167"/>
      <c r="N27" s="459"/>
      <c r="O27" s="169"/>
      <c r="P27" s="459"/>
      <c r="Q27" s="183"/>
    </row>
    <row r="28" spans="1:17" s="59" customFormat="1" ht="10.35" customHeight="1">
      <c r="A28" s="83"/>
      <c r="B28" s="172"/>
      <c r="C28" s="147"/>
      <c r="D28" s="87"/>
      <c r="E28" s="148"/>
      <c r="F28" s="111"/>
      <c r="G28" s="149"/>
      <c r="H28" s="446"/>
      <c r="I28" s="150"/>
      <c r="J28" s="182" t="str">
        <f>IF(OR(I28= 7,I28= 8,I28= 9),F27,IF(OR(I28= 1,I28= 2,I28= 3),F29,IF(F27="Bye",F29,IF(F29="Bye",F27,""))))</f>
        <v>柯慶姿</v>
      </c>
      <c r="K28" s="168"/>
      <c r="L28" s="459"/>
      <c r="M28" s="169"/>
      <c r="N28" s="459"/>
      <c r="O28" s="169"/>
      <c r="P28" s="459"/>
      <c r="Q28" s="183"/>
    </row>
    <row r="29" spans="1:17" s="59" customFormat="1" ht="10.35" customHeight="1">
      <c r="A29" s="61">
        <v>12</v>
      </c>
      <c r="B29" s="140">
        <v>8</v>
      </c>
      <c r="C29" s="141" t="s">
        <v>22</v>
      </c>
      <c r="D29" s="142"/>
      <c r="E29" s="148"/>
      <c r="F29" s="155" t="s">
        <v>84</v>
      </c>
      <c r="G29" s="156" t="s">
        <v>37</v>
      </c>
      <c r="H29" s="447"/>
      <c r="I29" s="170"/>
      <c r="J29" s="178"/>
      <c r="K29" s="171"/>
      <c r="L29" s="459"/>
      <c r="M29" s="169"/>
      <c r="N29" s="459"/>
      <c r="O29" s="169"/>
      <c r="P29" s="459"/>
      <c r="Q29" s="183"/>
    </row>
    <row r="30" spans="1:17" s="59" customFormat="1" ht="10.35" customHeight="1">
      <c r="A30" s="61"/>
      <c r="B30" s="146"/>
      <c r="C30" s="147"/>
      <c r="D30" s="87"/>
      <c r="E30" s="159"/>
      <c r="F30" s="160"/>
      <c r="G30" s="173"/>
      <c r="H30" s="448"/>
      <c r="I30" s="86"/>
      <c r="J30" s="178"/>
      <c r="K30" s="171"/>
      <c r="L30" s="392" t="s">
        <v>140</v>
      </c>
      <c r="M30" s="174"/>
      <c r="N30" s="445" t="str">
        <f>IF(OR(M30=7,M30=8,M30=9),L26,IF(OR(M30=1,M30=2,M30=3),L34,""))</f>
        <v/>
      </c>
      <c r="O30" s="176"/>
      <c r="P30" s="459"/>
      <c r="Q30" s="183"/>
    </row>
    <row r="31" spans="1:17" s="59" customFormat="1" ht="10.35" customHeight="1">
      <c r="A31" s="61">
        <v>13</v>
      </c>
      <c r="B31" s="154">
        <v>18</v>
      </c>
      <c r="C31" s="141" t="s">
        <v>22</v>
      </c>
      <c r="D31" s="142"/>
      <c r="E31" s="165"/>
      <c r="F31" s="110" t="s">
        <v>85</v>
      </c>
      <c r="G31" s="166" t="s">
        <v>86</v>
      </c>
      <c r="H31" s="447"/>
      <c r="I31" s="175"/>
      <c r="J31" s="178"/>
      <c r="K31" s="171"/>
      <c r="L31" s="459"/>
      <c r="M31" s="169"/>
      <c r="N31" s="459"/>
      <c r="O31" s="152"/>
      <c r="P31" s="459"/>
      <c r="Q31" s="183"/>
    </row>
    <row r="32" spans="1:17" s="59" customFormat="1" ht="10.35" customHeight="1">
      <c r="A32" s="61"/>
      <c r="B32" s="140"/>
      <c r="C32" s="147"/>
      <c r="D32" s="87"/>
      <c r="E32" s="148"/>
      <c r="F32" s="111"/>
      <c r="G32" s="149"/>
      <c r="H32" s="449" t="s">
        <v>135</v>
      </c>
      <c r="I32" s="150"/>
      <c r="J32" s="182" t="str">
        <f>IF(OR(I32= 7,I32= 8,I32= 9),F31,IF(OR(I32= 1,I32= 2,I32= 3),F33,IF(F31="Bye",F33,IF(F33="Bye",F31,""))))</f>
        <v/>
      </c>
      <c r="K32" s="151"/>
      <c r="L32" s="459"/>
      <c r="M32" s="169"/>
      <c r="N32" s="459"/>
      <c r="O32" s="152"/>
      <c r="P32" s="459"/>
      <c r="Q32" s="183"/>
    </row>
    <row r="33" spans="1:17" s="59" customFormat="1" ht="10.35" customHeight="1">
      <c r="A33" s="61">
        <v>14</v>
      </c>
      <c r="B33" s="140">
        <v>9</v>
      </c>
      <c r="C33" s="141" t="s">
        <v>22</v>
      </c>
      <c r="D33" s="142"/>
      <c r="E33" s="148"/>
      <c r="F33" s="155" t="s">
        <v>87</v>
      </c>
      <c r="G33" s="156" t="s">
        <v>37</v>
      </c>
      <c r="H33" s="447"/>
      <c r="I33" s="157"/>
      <c r="J33" s="178"/>
      <c r="K33" s="158"/>
      <c r="L33" s="459"/>
      <c r="M33" s="169"/>
      <c r="N33" s="459"/>
      <c r="O33" s="152"/>
      <c r="P33" s="459"/>
      <c r="Q33" s="183"/>
    </row>
    <row r="34" spans="1:17" s="59" customFormat="1" ht="10.35" customHeight="1">
      <c r="A34" s="61"/>
      <c r="B34" s="184"/>
      <c r="C34" s="147"/>
      <c r="D34" s="87"/>
      <c r="E34" s="159"/>
      <c r="F34" s="160"/>
      <c r="G34" s="173"/>
      <c r="H34" s="418"/>
      <c r="I34" s="162"/>
      <c r="J34" s="449" t="s">
        <v>136</v>
      </c>
      <c r="K34" s="163"/>
      <c r="L34" s="445" t="str">
        <f>IF(OR(K34=7,K34=8,K34=9),J32,IF(OR(K34=1,K34=2,K34=3),J36,""))</f>
        <v/>
      </c>
      <c r="M34" s="176"/>
      <c r="N34" s="459"/>
      <c r="O34" s="152"/>
      <c r="P34" s="459"/>
      <c r="Q34" s="183"/>
    </row>
    <row r="35" spans="1:17" s="59" customFormat="1" ht="10.35" customHeight="1">
      <c r="A35" s="61">
        <v>15</v>
      </c>
      <c r="B35" s="140"/>
      <c r="C35" s="141" t="s">
        <v>22</v>
      </c>
      <c r="D35" s="142"/>
      <c r="E35" s="165"/>
      <c r="F35" s="265" t="s">
        <v>146</v>
      </c>
      <c r="G35" s="166"/>
      <c r="H35" s="447"/>
      <c r="I35" s="145"/>
      <c r="J35" s="178"/>
      <c r="K35" s="158"/>
      <c r="L35" s="459" t="str">
        <f>IF(OR(K35=7,K35=8,K35=9),J33,IF(OR(K35=1,K35=2,K35=3),J37,""))</f>
        <v/>
      </c>
      <c r="M35" s="152"/>
      <c r="N35" s="459"/>
      <c r="O35" s="152"/>
      <c r="P35" s="459"/>
      <c r="Q35" s="183"/>
    </row>
    <row r="36" spans="1:17" s="59" customFormat="1" ht="10.35" customHeight="1">
      <c r="A36" s="61"/>
      <c r="B36" s="146"/>
      <c r="C36" s="147"/>
      <c r="D36" s="87"/>
      <c r="E36" s="148"/>
      <c r="F36" s="111"/>
      <c r="G36" s="149"/>
      <c r="H36" s="446"/>
      <c r="I36" s="150"/>
      <c r="J36" s="182" t="str">
        <f>IF(OR(I36= 7,I36= 8,I36= 9),F35,IF(OR(I36= 1,I36= 2,I36= 3),F37,IF(F35="Bye",F37,IF(F37="Bye",F35,""))))</f>
        <v>黃妙娟</v>
      </c>
      <c r="K36" s="168"/>
      <c r="L36" s="459"/>
      <c r="M36" s="152"/>
      <c r="N36" s="459"/>
      <c r="O36" s="152"/>
      <c r="P36" s="459"/>
      <c r="Q36" s="183"/>
    </row>
    <row r="37" spans="1:17" s="59" customFormat="1" ht="10.35" customHeight="1">
      <c r="A37" s="49">
        <v>16</v>
      </c>
      <c r="B37" s="154">
        <v>12</v>
      </c>
      <c r="C37" s="141" t="s">
        <v>22</v>
      </c>
      <c r="D37" s="142"/>
      <c r="E37" s="177" t="s">
        <v>88</v>
      </c>
      <c r="F37" s="178" t="s">
        <v>89</v>
      </c>
      <c r="G37" s="179" t="s">
        <v>37</v>
      </c>
      <c r="H37" s="445"/>
      <c r="I37" s="170"/>
      <c r="J37" s="178"/>
      <c r="K37" s="171"/>
      <c r="L37" s="459"/>
      <c r="M37" s="152"/>
      <c r="N37" s="459"/>
      <c r="O37" s="152"/>
      <c r="P37" s="459"/>
      <c r="Q37" s="183"/>
    </row>
    <row r="38" spans="1:17" s="59" customFormat="1" ht="10.35" customHeight="1">
      <c r="A38" s="61"/>
      <c r="B38" s="140"/>
      <c r="C38" s="185"/>
      <c r="D38" s="87"/>
      <c r="E38" s="159"/>
      <c r="F38" s="160"/>
      <c r="G38" s="161"/>
      <c r="H38" s="420"/>
      <c r="I38" s="86"/>
      <c r="J38" s="178" t="str">
        <f>IF(OR(I38= 7,I38= 8,I38= 9),E37,IF(OR(I38= 1,I38= 2,I38= 3),E39,""))</f>
        <v/>
      </c>
      <c r="K38" s="171"/>
      <c r="L38" s="459"/>
      <c r="M38" s="152"/>
      <c r="N38" s="464" t="s">
        <v>21</v>
      </c>
      <c r="O38" s="186"/>
      <c r="P38" s="445" t="str">
        <f>IF(OR(Q38=7,Q38=8,Q38=9),P22,IF(OR(Q38=1,Q38=2,Q38=3),P54,""))</f>
        <v/>
      </c>
      <c r="Q38" s="187"/>
    </row>
    <row r="39" spans="1:17" s="59" customFormat="1" ht="10.35" customHeight="1">
      <c r="A39" s="49">
        <v>17</v>
      </c>
      <c r="B39" s="140">
        <v>15</v>
      </c>
      <c r="C39" s="141" t="s">
        <v>22</v>
      </c>
      <c r="D39" s="142"/>
      <c r="E39" s="143" t="s">
        <v>90</v>
      </c>
      <c r="F39" s="182" t="s">
        <v>91</v>
      </c>
      <c r="G39" s="144" t="s">
        <v>46</v>
      </c>
      <c r="H39" s="445"/>
      <c r="I39" s="145"/>
      <c r="J39" s="178" t="str">
        <f>IF(OR(I39= 7,I39= 8,I39= 9),E38,IF(OR(I39= 1,I39= 2,I39= 3),E40,""))</f>
        <v/>
      </c>
      <c r="K39" s="171">
        <v>7</v>
      </c>
      <c r="L39" s="459"/>
      <c r="M39" s="152"/>
      <c r="N39" s="459"/>
      <c r="O39" s="188"/>
      <c r="P39" s="392" t="s">
        <v>145</v>
      </c>
      <c r="Q39" s="189"/>
    </row>
    <row r="40" spans="1:17" s="59" customFormat="1" ht="10.35" customHeight="1">
      <c r="A40" s="61"/>
      <c r="B40" s="146"/>
      <c r="C40" s="147"/>
      <c r="D40" s="87"/>
      <c r="E40" s="148"/>
      <c r="F40" s="111"/>
      <c r="G40" s="149"/>
      <c r="H40" s="446"/>
      <c r="I40" s="150"/>
      <c r="J40" s="182" t="str">
        <f>IF(OR(I40= 7,I40= 8,I40= 9),F39,IF(OR(I40= 1,I40= 2,I40= 3),F41,IF(F39="Bye",F41,IF(F41="Bye",F39,""))))</f>
        <v>張儷倩</v>
      </c>
      <c r="K40" s="151"/>
      <c r="L40" s="420"/>
      <c r="M40" s="152"/>
      <c r="N40" s="459"/>
      <c r="O40" s="152"/>
      <c r="P40" s="459"/>
      <c r="Q40" s="183"/>
    </row>
    <row r="41" spans="1:17" s="59" customFormat="1" ht="10.35" customHeight="1">
      <c r="A41" s="61">
        <v>18</v>
      </c>
      <c r="B41" s="154"/>
      <c r="C41" s="141" t="s">
        <v>22</v>
      </c>
      <c r="D41" s="142"/>
      <c r="E41" s="148"/>
      <c r="F41" s="265" t="s">
        <v>146</v>
      </c>
      <c r="G41" s="156"/>
      <c r="H41" s="447"/>
      <c r="I41" s="157"/>
      <c r="J41" s="178"/>
      <c r="K41" s="158"/>
      <c r="L41" s="420"/>
      <c r="M41" s="152"/>
      <c r="N41" s="459"/>
      <c r="O41" s="152"/>
      <c r="P41" s="459"/>
      <c r="Q41" s="183"/>
    </row>
    <row r="42" spans="1:17" s="59" customFormat="1" ht="10.35" customHeight="1">
      <c r="A42" s="61"/>
      <c r="B42" s="172"/>
      <c r="C42" s="147"/>
      <c r="D42" s="87"/>
      <c r="E42" s="159"/>
      <c r="F42" s="160"/>
      <c r="G42" s="173"/>
      <c r="H42" s="418"/>
      <c r="I42" s="162"/>
      <c r="J42" s="449" t="s">
        <v>136</v>
      </c>
      <c r="K42" s="163"/>
      <c r="L42" s="445" t="str">
        <f>IF(OR(K42=7,K42=8,K42=9),J40,IF(OR(K42=1,K42=2,K42=3),J44,""))</f>
        <v/>
      </c>
      <c r="M42" s="164"/>
      <c r="N42" s="459"/>
      <c r="O42" s="152"/>
      <c r="P42" s="459"/>
      <c r="Q42" s="183"/>
    </row>
    <row r="43" spans="1:17" s="59" customFormat="1" ht="10.35" customHeight="1">
      <c r="A43" s="61">
        <v>19</v>
      </c>
      <c r="B43" s="140">
        <v>6</v>
      </c>
      <c r="C43" s="141" t="s">
        <v>22</v>
      </c>
      <c r="D43" s="142"/>
      <c r="E43" s="165"/>
      <c r="F43" s="110" t="s">
        <v>92</v>
      </c>
      <c r="G43" s="166" t="s">
        <v>28</v>
      </c>
      <c r="H43" s="447"/>
      <c r="I43" s="145"/>
      <c r="J43" s="178"/>
      <c r="K43" s="158"/>
      <c r="L43" s="459"/>
      <c r="M43" s="167"/>
      <c r="N43" s="459"/>
      <c r="O43" s="152"/>
      <c r="P43" s="459"/>
      <c r="Q43" s="183"/>
    </row>
    <row r="44" spans="1:17" s="59" customFormat="1" ht="10.35" customHeight="1">
      <c r="A44" s="61"/>
      <c r="B44" s="146"/>
      <c r="C44" s="147"/>
      <c r="D44" s="87"/>
      <c r="E44" s="148"/>
      <c r="F44" s="111"/>
      <c r="G44" s="149"/>
      <c r="H44" s="449" t="s">
        <v>135</v>
      </c>
      <c r="I44" s="150"/>
      <c r="J44" s="182" t="str">
        <f>IF(OR(I44= 7,I44= 8,I44= 9),F43,IF(OR(I44= 1,I44= 2,I44= 3),F45,IF(F43="Bye",F45,IF(F45="Bye",F43,""))))</f>
        <v/>
      </c>
      <c r="K44" s="168"/>
      <c r="L44" s="459"/>
      <c r="M44" s="169"/>
      <c r="N44" s="459"/>
      <c r="O44" s="152"/>
      <c r="P44" s="459"/>
      <c r="Q44" s="183"/>
    </row>
    <row r="45" spans="1:17" s="59" customFormat="1" ht="10.35" customHeight="1">
      <c r="A45" s="61">
        <v>20</v>
      </c>
      <c r="B45" s="154">
        <v>14</v>
      </c>
      <c r="C45" s="141" t="s">
        <v>22</v>
      </c>
      <c r="D45" s="142"/>
      <c r="E45" s="148"/>
      <c r="F45" s="155" t="s">
        <v>93</v>
      </c>
      <c r="G45" s="156" t="s">
        <v>43</v>
      </c>
      <c r="H45" s="447"/>
      <c r="I45" s="170"/>
      <c r="J45" s="178"/>
      <c r="K45" s="171"/>
      <c r="L45" s="459"/>
      <c r="M45" s="169"/>
      <c r="N45" s="459"/>
      <c r="O45" s="152"/>
      <c r="P45" s="459"/>
      <c r="Q45" s="183"/>
    </row>
    <row r="46" spans="1:17" s="59" customFormat="1" ht="10.35" customHeight="1">
      <c r="A46" s="61"/>
      <c r="B46" s="140"/>
      <c r="C46" s="147"/>
      <c r="D46" s="87"/>
      <c r="E46" s="159"/>
      <c r="F46" s="160"/>
      <c r="G46" s="173"/>
      <c r="H46" s="448"/>
      <c r="I46" s="86"/>
      <c r="J46" s="178"/>
      <c r="K46" s="171"/>
      <c r="L46" s="392" t="s">
        <v>140</v>
      </c>
      <c r="M46" s="174"/>
      <c r="N46" s="445" t="str">
        <f>IF(OR(M46=7,M46=8,M46=9),L42,IF(OR(M46=1,M46=2,M46=3),L50,""))</f>
        <v/>
      </c>
      <c r="O46" s="164"/>
      <c r="P46" s="459"/>
      <c r="Q46" s="183"/>
    </row>
    <row r="47" spans="1:17" s="59" customFormat="1" ht="10.35" customHeight="1">
      <c r="A47" s="61">
        <v>21</v>
      </c>
      <c r="B47" s="154">
        <v>13</v>
      </c>
      <c r="C47" s="141" t="s">
        <v>22</v>
      </c>
      <c r="D47" s="142"/>
      <c r="E47" s="165"/>
      <c r="F47" s="110" t="s">
        <v>94</v>
      </c>
      <c r="G47" s="166" t="s">
        <v>95</v>
      </c>
      <c r="H47" s="447"/>
      <c r="I47" s="175"/>
      <c r="J47" s="178"/>
      <c r="K47" s="171"/>
      <c r="L47" s="459"/>
      <c r="M47" s="169"/>
      <c r="N47" s="459"/>
      <c r="O47" s="169"/>
      <c r="P47" s="459"/>
      <c r="Q47" s="183"/>
    </row>
    <row r="48" spans="1:17" s="59" customFormat="1" ht="10.35" customHeight="1">
      <c r="A48" s="61"/>
      <c r="B48" s="172"/>
      <c r="C48" s="147"/>
      <c r="D48" s="87"/>
      <c r="E48" s="148"/>
      <c r="F48" s="111"/>
      <c r="G48" s="149"/>
      <c r="H48" s="446"/>
      <c r="I48" s="150"/>
      <c r="J48" s="182" t="str">
        <f>IF(OR(I48= 7,I48= 8,I48= 9),F47,IF(OR(I48= 1,I48= 2,I48= 3),F49,IF(F47="Bye",F49,IF(F49="Bye",F47,""))))</f>
        <v>張智華</v>
      </c>
      <c r="K48" s="151"/>
      <c r="L48" s="459"/>
      <c r="M48" s="169"/>
      <c r="N48" s="459"/>
      <c r="O48" s="169"/>
      <c r="P48" s="459"/>
      <c r="Q48" s="183"/>
    </row>
    <row r="49" spans="1:17" s="59" customFormat="1" ht="10.35" customHeight="1">
      <c r="A49" s="61">
        <v>22</v>
      </c>
      <c r="B49" s="140"/>
      <c r="C49" s="141" t="s">
        <v>22</v>
      </c>
      <c r="D49" s="142"/>
      <c r="E49" s="148"/>
      <c r="F49" s="265" t="s">
        <v>146</v>
      </c>
      <c r="G49" s="156"/>
      <c r="H49" s="447"/>
      <c r="I49" s="157"/>
      <c r="J49" s="178"/>
      <c r="K49" s="158"/>
      <c r="L49" s="459"/>
      <c r="M49" s="169"/>
      <c r="N49" s="459"/>
      <c r="O49" s="169"/>
      <c r="P49" s="459"/>
      <c r="Q49" s="183"/>
    </row>
    <row r="50" spans="1:17" s="59" customFormat="1" ht="10.35" customHeight="1">
      <c r="A50" s="61"/>
      <c r="B50" s="146"/>
      <c r="C50" s="147"/>
      <c r="D50" s="87"/>
      <c r="E50" s="159"/>
      <c r="F50" s="160"/>
      <c r="G50" s="173"/>
      <c r="H50" s="418"/>
      <c r="I50" s="162"/>
      <c r="J50" s="449" t="s">
        <v>136</v>
      </c>
      <c r="K50" s="163"/>
      <c r="L50" s="445" t="str">
        <f>IF(OR(K50=7,K50=8,K50=9),J48,IF(OR(K50=1,K50=2,K50=3),J52,""))</f>
        <v/>
      </c>
      <c r="M50" s="176"/>
      <c r="N50" s="459"/>
      <c r="O50" s="169"/>
      <c r="P50" s="459"/>
      <c r="Q50" s="183"/>
    </row>
    <row r="51" spans="1:17" s="59" customFormat="1" ht="10.35" customHeight="1">
      <c r="A51" s="61">
        <v>23</v>
      </c>
      <c r="B51" s="154"/>
      <c r="C51" s="141" t="s">
        <v>22</v>
      </c>
      <c r="D51" s="142"/>
      <c r="E51" s="165"/>
      <c r="F51" s="265" t="s">
        <v>146</v>
      </c>
      <c r="G51" s="166"/>
      <c r="H51" s="447"/>
      <c r="I51" s="145"/>
      <c r="J51" s="178"/>
      <c r="K51" s="158"/>
      <c r="L51" s="459"/>
      <c r="M51" s="152"/>
      <c r="N51" s="459"/>
      <c r="O51" s="169"/>
      <c r="P51" s="459"/>
      <c r="Q51" s="183"/>
    </row>
    <row r="52" spans="1:17" s="59" customFormat="1" ht="10.35" customHeight="1">
      <c r="A52" s="61"/>
      <c r="B52" s="140"/>
      <c r="C52" s="147"/>
      <c r="D52" s="87"/>
      <c r="E52" s="148"/>
      <c r="F52" s="111"/>
      <c r="G52" s="149"/>
      <c r="H52" s="446"/>
      <c r="I52" s="150"/>
      <c r="J52" s="182" t="str">
        <f>IF(OR(I52= 7,I52= 8,I52= 9),F51,IF(OR(I52= 1,I52= 2,I52= 3),F53,IF(F51="Bye",F53,IF(F53="Bye",F51,""))))</f>
        <v>莊秋香</v>
      </c>
      <c r="K52" s="168"/>
      <c r="L52" s="459"/>
      <c r="M52" s="152"/>
      <c r="N52" s="459"/>
      <c r="O52" s="169"/>
      <c r="P52" s="459"/>
      <c r="Q52" s="183"/>
    </row>
    <row r="53" spans="1:17" s="59" customFormat="1" ht="10.35" customHeight="1">
      <c r="A53" s="49">
        <v>24</v>
      </c>
      <c r="B53" s="140">
        <v>3</v>
      </c>
      <c r="C53" s="141" t="s">
        <v>22</v>
      </c>
      <c r="D53" s="142">
        <v>5</v>
      </c>
      <c r="E53" s="177" t="s">
        <v>39</v>
      </c>
      <c r="F53" s="178" t="s">
        <v>96</v>
      </c>
      <c r="G53" s="179" t="s">
        <v>49</v>
      </c>
      <c r="H53" s="445"/>
      <c r="I53" s="170"/>
      <c r="J53" s="178"/>
      <c r="K53" s="171"/>
      <c r="L53" s="459"/>
      <c r="M53" s="152"/>
      <c r="N53" s="459"/>
      <c r="O53" s="169"/>
      <c r="P53" s="459"/>
      <c r="Q53" s="183"/>
    </row>
    <row r="54" spans="1:17" s="59" customFormat="1" ht="10.35" customHeight="1">
      <c r="A54" s="61"/>
      <c r="B54" s="146"/>
      <c r="C54" s="147"/>
      <c r="D54" s="87"/>
      <c r="E54" s="159"/>
      <c r="F54" s="180"/>
      <c r="G54" s="161"/>
      <c r="H54" s="448"/>
      <c r="I54" s="86"/>
      <c r="J54" s="178"/>
      <c r="K54" s="171"/>
      <c r="L54" s="459"/>
      <c r="M54" s="152"/>
      <c r="N54" s="392" t="s">
        <v>143</v>
      </c>
      <c r="O54" s="174"/>
      <c r="P54" s="445" t="str">
        <f>IF(OR(O54=7,O54=8,O54=9),N46,IF(OR(O54=1,O54=2,O54=3),N62,""))</f>
        <v/>
      </c>
      <c r="Q54" s="190"/>
    </row>
    <row r="55" spans="1:17" s="59" customFormat="1" ht="10.35" customHeight="1">
      <c r="A55" s="49">
        <v>25</v>
      </c>
      <c r="B55" s="154">
        <v>7</v>
      </c>
      <c r="C55" s="141" t="s">
        <v>22</v>
      </c>
      <c r="D55" s="142"/>
      <c r="E55" s="143" t="s">
        <v>97</v>
      </c>
      <c r="F55" s="182" t="s">
        <v>98</v>
      </c>
      <c r="G55" s="144" t="s">
        <v>28</v>
      </c>
      <c r="H55" s="445"/>
      <c r="I55" s="145"/>
      <c r="J55" s="178"/>
      <c r="K55" s="171"/>
      <c r="L55" s="459"/>
      <c r="M55" s="152"/>
      <c r="N55" s="459"/>
      <c r="O55" s="169"/>
      <c r="P55" s="465"/>
      <c r="Q55" s="191"/>
    </row>
    <row r="56" spans="1:17" s="59" customFormat="1" ht="10.35" customHeight="1">
      <c r="A56" s="61"/>
      <c r="B56" s="172"/>
      <c r="C56" s="147"/>
      <c r="D56" s="87"/>
      <c r="E56" s="148"/>
      <c r="F56" s="111"/>
      <c r="G56" s="149"/>
      <c r="H56" s="446"/>
      <c r="I56" s="150"/>
      <c r="J56" s="182" t="str">
        <f>IF(OR(I56= 7,I56= 8,I56= 9),F55,IF(OR(I56= 1,I56= 2,I56= 3),F57,IF(F55="Bye",F57,IF(F57="Bye",F55,""))))</f>
        <v>簡秋暖</v>
      </c>
      <c r="K56" s="151"/>
      <c r="L56" s="420"/>
      <c r="M56" s="152"/>
      <c r="N56" s="459"/>
      <c r="O56" s="169"/>
      <c r="P56" s="463"/>
      <c r="Q56" s="153"/>
    </row>
    <row r="57" spans="1:17" s="59" customFormat="1" ht="10.35" customHeight="1">
      <c r="A57" s="61">
        <v>26</v>
      </c>
      <c r="B57" s="140"/>
      <c r="C57" s="141" t="s">
        <v>22</v>
      </c>
      <c r="D57" s="142"/>
      <c r="E57" s="148"/>
      <c r="F57" s="265" t="s">
        <v>146</v>
      </c>
      <c r="G57" s="156"/>
      <c r="H57" s="447"/>
      <c r="I57" s="157"/>
      <c r="J57" s="178"/>
      <c r="K57" s="158"/>
      <c r="L57" s="420"/>
      <c r="M57" s="152"/>
      <c r="N57" s="459"/>
      <c r="O57" s="169"/>
      <c r="P57" s="463"/>
      <c r="Q57" s="153"/>
    </row>
    <row r="58" spans="1:17" s="59" customFormat="1" ht="10.35" customHeight="1">
      <c r="A58" s="61"/>
      <c r="B58" s="146"/>
      <c r="C58" s="147"/>
      <c r="D58" s="87"/>
      <c r="E58" s="159"/>
      <c r="F58" s="160"/>
      <c r="G58" s="173"/>
      <c r="H58" s="418"/>
      <c r="I58" s="162"/>
      <c r="J58" s="449" t="s">
        <v>137</v>
      </c>
      <c r="K58" s="163"/>
      <c r="L58" s="445" t="str">
        <f>IF(OR(K58=7,K58=8,K58=9),J56,IF(OR(K58=1,K58=2,K58=3),J60,""))</f>
        <v/>
      </c>
      <c r="M58" s="164"/>
      <c r="N58" s="459"/>
      <c r="O58" s="169"/>
      <c r="P58" s="463"/>
      <c r="Q58" s="153"/>
    </row>
    <row r="59" spans="1:17" s="59" customFormat="1" ht="10.35" customHeight="1">
      <c r="A59" s="61">
        <v>27</v>
      </c>
      <c r="B59" s="154">
        <v>11</v>
      </c>
      <c r="C59" s="141" t="s">
        <v>22</v>
      </c>
      <c r="D59" s="142"/>
      <c r="E59" s="165"/>
      <c r="F59" s="110" t="s">
        <v>99</v>
      </c>
      <c r="G59" s="166" t="s">
        <v>37</v>
      </c>
      <c r="H59" s="447"/>
      <c r="I59" s="145"/>
      <c r="J59" s="178"/>
      <c r="K59" s="158"/>
      <c r="L59" s="459"/>
      <c r="M59" s="167"/>
      <c r="N59" s="459"/>
      <c r="O59" s="169"/>
      <c r="P59" s="463"/>
      <c r="Q59" s="153"/>
    </row>
    <row r="60" spans="1:17" s="59" customFormat="1" ht="10.35" customHeight="1">
      <c r="A60" s="61"/>
      <c r="B60" s="140"/>
      <c r="C60" s="147"/>
      <c r="D60" s="87"/>
      <c r="E60" s="148"/>
      <c r="F60" s="111"/>
      <c r="G60" s="149"/>
      <c r="H60" s="449" t="s">
        <v>135</v>
      </c>
      <c r="I60" s="150"/>
      <c r="J60" s="182" t="str">
        <f>IF(OR(I60= 7,I60= 8,I60= 9),F59,IF(OR(I60= 1,I60= 2,I60= 3),F61,IF(F59="Bye",F61,IF(F61="Bye",F59,""))))</f>
        <v/>
      </c>
      <c r="K60" s="168"/>
      <c r="L60" s="459"/>
      <c r="M60" s="169"/>
      <c r="N60" s="459"/>
      <c r="O60" s="169"/>
      <c r="P60" s="463"/>
      <c r="Q60" s="153"/>
    </row>
    <row r="61" spans="1:17" s="59" customFormat="1" ht="10.35" customHeight="1">
      <c r="A61" s="61">
        <v>28</v>
      </c>
      <c r="B61" s="140">
        <v>19</v>
      </c>
      <c r="C61" s="141" t="s">
        <v>22</v>
      </c>
      <c r="D61" s="142"/>
      <c r="E61" s="148"/>
      <c r="F61" s="155" t="s">
        <v>100</v>
      </c>
      <c r="G61" s="156" t="s">
        <v>64</v>
      </c>
      <c r="H61" s="447"/>
      <c r="I61" s="170"/>
      <c r="J61" s="178"/>
      <c r="K61" s="171"/>
      <c r="L61" s="459"/>
      <c r="M61" s="169"/>
      <c r="N61" s="459"/>
      <c r="O61" s="169"/>
      <c r="P61" s="463"/>
      <c r="Q61" s="153"/>
    </row>
    <row r="62" spans="1:17" s="59" customFormat="1" ht="10.35" customHeight="1">
      <c r="A62" s="61"/>
      <c r="B62" s="172"/>
      <c r="C62" s="147"/>
      <c r="D62" s="87"/>
      <c r="E62" s="159"/>
      <c r="F62" s="160"/>
      <c r="G62" s="173"/>
      <c r="H62" s="448"/>
      <c r="I62" s="86"/>
      <c r="J62" s="178"/>
      <c r="K62" s="171"/>
      <c r="L62" s="392" t="s">
        <v>140</v>
      </c>
      <c r="M62" s="174"/>
      <c r="N62" s="445" t="str">
        <f>IF(OR(M62=7,M62=8,M62=9),L58,IF(OR(M62=1,M62=2,M62=3),L66,""))</f>
        <v/>
      </c>
      <c r="O62" s="176"/>
      <c r="P62" s="463"/>
      <c r="Q62" s="153"/>
    </row>
    <row r="63" spans="1:17" s="59" customFormat="1" ht="10.35" customHeight="1">
      <c r="A63" s="61">
        <v>29</v>
      </c>
      <c r="B63" s="140">
        <v>10</v>
      </c>
      <c r="C63" s="141" t="s">
        <v>22</v>
      </c>
      <c r="D63" s="142"/>
      <c r="E63" s="165"/>
      <c r="F63" s="110" t="s">
        <v>101</v>
      </c>
      <c r="G63" s="166" t="s">
        <v>37</v>
      </c>
      <c r="H63" s="447"/>
      <c r="I63" s="175"/>
      <c r="J63" s="178"/>
      <c r="K63" s="171"/>
      <c r="L63" s="459"/>
      <c r="M63" s="169"/>
      <c r="N63" s="465"/>
      <c r="O63" s="152"/>
      <c r="P63" s="463"/>
      <c r="Q63" s="153"/>
    </row>
    <row r="64" spans="1:17" s="59" customFormat="1" ht="10.35" customHeight="1">
      <c r="A64" s="61"/>
      <c r="B64" s="146"/>
      <c r="C64" s="147"/>
      <c r="D64" s="87"/>
      <c r="E64" s="148"/>
      <c r="F64" s="111"/>
      <c r="G64" s="149"/>
      <c r="H64" s="446"/>
      <c r="I64" s="150"/>
      <c r="J64" s="182" t="str">
        <f>IF(OR(I64= 7,I64= 8,I64= 9),F63,IF(OR(I64= 1,I64= 2,I64= 3),F65,IF(F63="Bye",F65,IF(F65="Bye",F63,""))))</f>
        <v>王美珍</v>
      </c>
      <c r="K64" s="151"/>
      <c r="L64" s="459"/>
      <c r="M64" s="169"/>
      <c r="N64" s="420"/>
      <c r="O64" s="152"/>
      <c r="P64" s="463"/>
      <c r="Q64" s="153"/>
    </row>
    <row r="65" spans="1:18" s="59" customFormat="1" ht="10.35" customHeight="1">
      <c r="A65" s="61">
        <v>30</v>
      </c>
      <c r="B65" s="154"/>
      <c r="C65" s="141" t="s">
        <v>22</v>
      </c>
      <c r="D65" s="142"/>
      <c r="E65" s="148"/>
      <c r="F65" s="265" t="s">
        <v>146</v>
      </c>
      <c r="G65" s="156"/>
      <c r="H65" s="447"/>
      <c r="I65" s="157"/>
      <c r="J65" s="178"/>
      <c r="K65" s="158"/>
      <c r="L65" s="459"/>
      <c r="M65" s="169"/>
      <c r="N65" s="420"/>
      <c r="O65" s="152"/>
      <c r="P65" s="463"/>
      <c r="Q65" s="153"/>
    </row>
    <row r="66" spans="1:18" s="59" customFormat="1" ht="10.35" customHeight="1">
      <c r="A66" s="61"/>
      <c r="B66" s="140"/>
      <c r="C66" s="147"/>
      <c r="D66" s="87"/>
      <c r="E66" s="159"/>
      <c r="F66" s="160"/>
      <c r="G66" s="173"/>
      <c r="H66" s="418"/>
      <c r="I66" s="162"/>
      <c r="J66" s="449" t="s">
        <v>137</v>
      </c>
      <c r="K66" s="163"/>
      <c r="L66" s="445" t="str">
        <f>IF(OR(K66=7,K66=8,K66=9),J64,IF(OR(K66=1,K66=2,K66=3),J68,""))</f>
        <v/>
      </c>
      <c r="M66" s="176"/>
      <c r="N66" s="420"/>
      <c r="O66" s="152"/>
      <c r="P66" s="463"/>
      <c r="Q66" s="153"/>
    </row>
    <row r="67" spans="1:18" s="59" customFormat="1" ht="10.35" customHeight="1">
      <c r="A67" s="61">
        <v>31</v>
      </c>
      <c r="B67" s="140"/>
      <c r="C67" s="141" t="s">
        <v>22</v>
      </c>
      <c r="D67" s="142"/>
      <c r="E67" s="165"/>
      <c r="F67" s="110" t="s">
        <v>78</v>
      </c>
      <c r="G67" s="166"/>
      <c r="H67" s="447"/>
      <c r="I67" s="145"/>
      <c r="J67" s="178"/>
      <c r="K67" s="158"/>
      <c r="L67" s="459" t="str">
        <f>IF(OR(K67=7,K67=8,K67=9),J65,IF(OR(K67=1,K67=2,K67=3),J69,""))</f>
        <v/>
      </c>
      <c r="M67" s="152"/>
      <c r="N67" s="420"/>
      <c r="O67" s="152"/>
      <c r="P67" s="463"/>
      <c r="Q67" s="153"/>
    </row>
    <row r="68" spans="1:18" s="59" customFormat="1" ht="10.35" customHeight="1">
      <c r="A68" s="61"/>
      <c r="B68" s="146"/>
      <c r="C68" s="147"/>
      <c r="D68" s="87"/>
      <c r="E68" s="148"/>
      <c r="F68" s="111"/>
      <c r="G68" s="149"/>
      <c r="H68" s="446"/>
      <c r="I68" s="150"/>
      <c r="J68" s="182" t="str">
        <f>IF(OR(I68= 7,I68= 8,I68= 9),F67,IF(OR(I68= 1,I68= 2,I68= 3),F69,IF(F67="Bye",F69,IF(F69="Bye",F67,""))))</f>
        <v>章春嵐</v>
      </c>
      <c r="K68" s="168"/>
      <c r="L68" s="459"/>
      <c r="M68" s="152"/>
      <c r="N68" s="420"/>
      <c r="O68" s="152"/>
      <c r="P68" s="463"/>
      <c r="Q68" s="153"/>
    </row>
    <row r="69" spans="1:18" s="59" customFormat="1" ht="10.35" customHeight="1">
      <c r="A69" s="49">
        <v>32</v>
      </c>
      <c r="B69" s="154">
        <v>2</v>
      </c>
      <c r="C69" s="141" t="s">
        <v>22</v>
      </c>
      <c r="D69" s="142">
        <v>3</v>
      </c>
      <c r="E69" s="143" t="s">
        <v>44</v>
      </c>
      <c r="F69" s="182" t="s">
        <v>102</v>
      </c>
      <c r="G69" s="144" t="s">
        <v>37</v>
      </c>
      <c r="H69" s="445"/>
      <c r="I69" s="170"/>
      <c r="J69" s="422"/>
      <c r="K69" s="171"/>
      <c r="L69" s="420"/>
      <c r="M69" s="152"/>
      <c r="N69" s="463"/>
      <c r="O69" s="152"/>
      <c r="P69" s="463"/>
      <c r="Q69" s="153"/>
    </row>
    <row r="70" spans="1:18" ht="10.35" customHeight="1">
      <c r="A70" s="192"/>
      <c r="B70" s="172"/>
      <c r="C70" s="136"/>
      <c r="D70" s="192"/>
      <c r="E70" s="193"/>
      <c r="F70" s="155"/>
      <c r="G70" s="156"/>
      <c r="H70" s="450"/>
      <c r="I70" s="194"/>
      <c r="J70" s="455"/>
      <c r="K70" s="196"/>
      <c r="L70" s="455"/>
      <c r="M70" s="197"/>
      <c r="N70" s="455"/>
      <c r="O70" s="197"/>
      <c r="P70" s="455"/>
      <c r="Q70" s="153"/>
      <c r="R70" s="198"/>
    </row>
    <row r="71" spans="1:18">
      <c r="A71" s="199"/>
      <c r="B71" s="84"/>
      <c r="F71" s="103"/>
      <c r="H71" s="451"/>
      <c r="J71" s="456"/>
      <c r="K71" s="201"/>
      <c r="L71" s="456"/>
      <c r="N71" s="456"/>
      <c r="O71" s="105"/>
      <c r="P71" s="456"/>
      <c r="R71" s="198"/>
    </row>
    <row r="72" spans="1:18">
      <c r="B72" s="84"/>
      <c r="F72" s="103"/>
      <c r="H72" s="451"/>
      <c r="J72" s="456"/>
      <c r="K72" s="201"/>
      <c r="L72" s="456"/>
      <c r="N72" s="456"/>
      <c r="O72" s="105"/>
      <c r="P72" s="456"/>
      <c r="R72" s="198"/>
    </row>
    <row r="73" spans="1:18">
      <c r="B73" s="84"/>
      <c r="F73" s="103"/>
      <c r="H73" s="451"/>
      <c r="J73" s="456"/>
      <c r="K73" s="201"/>
      <c r="L73" s="456"/>
      <c r="N73" s="456"/>
      <c r="O73" s="105"/>
      <c r="P73" s="456"/>
      <c r="R73" s="198"/>
    </row>
    <row r="74" spans="1:18">
      <c r="B74" s="84"/>
      <c r="F74" s="103"/>
      <c r="H74" s="451"/>
      <c r="J74" s="456"/>
      <c r="K74" s="201"/>
      <c r="L74" s="456"/>
      <c r="N74" s="456"/>
      <c r="O74" s="105"/>
      <c r="P74" s="456"/>
      <c r="R74" s="198"/>
    </row>
    <row r="75" spans="1:18">
      <c r="B75" s="84"/>
      <c r="F75" s="103"/>
      <c r="H75" s="451"/>
      <c r="J75" s="456"/>
      <c r="K75" s="201"/>
      <c r="L75" s="456"/>
      <c r="N75" s="456"/>
      <c r="O75" s="105"/>
      <c r="P75" s="456"/>
      <c r="R75" s="198"/>
    </row>
    <row r="76" spans="1:18">
      <c r="B76" s="84"/>
      <c r="J76" s="456"/>
      <c r="K76" s="201"/>
      <c r="L76" s="456"/>
      <c r="N76" s="456"/>
      <c r="O76" s="105"/>
      <c r="P76" s="456"/>
      <c r="R76" s="198"/>
    </row>
    <row r="77" spans="1:18">
      <c r="B77" s="84"/>
      <c r="J77" s="456"/>
      <c r="K77" s="201"/>
      <c r="L77" s="456"/>
      <c r="N77" s="456"/>
      <c r="O77" s="105"/>
      <c r="P77" s="456"/>
      <c r="R77" s="198"/>
    </row>
    <row r="78" spans="1:18">
      <c r="B78" s="84"/>
      <c r="J78" s="456"/>
      <c r="K78" s="201"/>
      <c r="L78" s="456"/>
      <c r="N78" s="456"/>
      <c r="O78" s="105"/>
      <c r="P78" s="456"/>
      <c r="R78" s="198"/>
    </row>
    <row r="79" spans="1:18">
      <c r="J79" s="456"/>
      <c r="K79" s="201"/>
      <c r="L79" s="456"/>
      <c r="N79" s="456"/>
      <c r="O79" s="105"/>
      <c r="P79" s="456"/>
      <c r="R79" s="198"/>
    </row>
    <row r="80" spans="1:18">
      <c r="J80" s="456"/>
      <c r="K80" s="201"/>
      <c r="L80" s="456"/>
      <c r="N80" s="456"/>
      <c r="O80" s="105"/>
      <c r="P80" s="456"/>
      <c r="R80" s="198"/>
    </row>
    <row r="81" spans="10:18">
      <c r="J81" s="456"/>
      <c r="K81" s="201"/>
      <c r="L81" s="456"/>
      <c r="N81" s="456"/>
      <c r="O81" s="105"/>
      <c r="P81" s="456"/>
      <c r="R81" s="198"/>
    </row>
    <row r="82" spans="10:18">
      <c r="J82" s="456"/>
      <c r="K82" s="201"/>
      <c r="L82" s="456"/>
      <c r="N82" s="456"/>
      <c r="O82" s="105"/>
      <c r="P82" s="456"/>
      <c r="R82" s="198"/>
    </row>
  </sheetData>
  <mergeCells count="4">
    <mergeCell ref="H1:I2"/>
    <mergeCell ref="J1:K1"/>
    <mergeCell ref="J2:K2"/>
    <mergeCell ref="H3:K4"/>
  </mergeCells>
  <phoneticPr fontId="5" type="noConversion"/>
  <conditionalFormatting sqref="G7:G69">
    <cfRule type="expression" dxfId="179" priority="50" stopIfTrue="1">
      <formula>AND(#REF!&lt;9,$D7&gt;0)</formula>
    </cfRule>
  </conditionalFormatting>
  <conditionalFormatting sqref="H8 H12 H16 H20 H24 H28 H36 H40 H48 H52 H56 H64 H68">
    <cfRule type="expression" dxfId="178" priority="51" stopIfTrue="1">
      <formula>AND($N$1="CU",H8="Umpire")</formula>
    </cfRule>
    <cfRule type="expression" dxfId="177" priority="52" stopIfTrue="1">
      <formula>AND($N$1="CU",H8&lt;&gt;"Umpire",I8&lt;&gt;"")</formula>
    </cfRule>
    <cfRule type="expression" dxfId="176" priority="53" stopIfTrue="1">
      <formula>AND($N$1="CU",H8&lt;&gt;"Umpire")</formula>
    </cfRule>
  </conditionalFormatting>
  <conditionalFormatting sqref="I8 I12 K10 M14 O54 O39 O22 I20 K18 I28 K26 M30 I36 K34 I44 K42 M46 I52 K50 I60 K58 M62 I68 K66">
    <cfRule type="expression" dxfId="175" priority="54" stopIfTrue="1">
      <formula>$N$1="CU"</formula>
    </cfRule>
  </conditionalFormatting>
  <conditionalFormatting sqref="I16">
    <cfRule type="expression" dxfId="174" priority="49" stopIfTrue="1">
      <formula>$N$1="CU"</formula>
    </cfRule>
  </conditionalFormatting>
  <conditionalFormatting sqref="I24">
    <cfRule type="expression" dxfId="173" priority="48" stopIfTrue="1">
      <formula>$N$1="CU"</formula>
    </cfRule>
  </conditionalFormatting>
  <conditionalFormatting sqref="I32">
    <cfRule type="expression" dxfId="172" priority="47" stopIfTrue="1">
      <formula>$N$1="CU"</formula>
    </cfRule>
  </conditionalFormatting>
  <conditionalFormatting sqref="I40">
    <cfRule type="expression" dxfId="171" priority="46" stopIfTrue="1">
      <formula>$N$1="CU"</formula>
    </cfRule>
  </conditionalFormatting>
  <conditionalFormatting sqref="I48">
    <cfRule type="expression" dxfId="170" priority="45" stopIfTrue="1">
      <formula>$N$1="CU"</formula>
    </cfRule>
  </conditionalFormatting>
  <conditionalFormatting sqref="I56">
    <cfRule type="expression" dxfId="169" priority="44" stopIfTrue="1">
      <formula>$N$1="CU"</formula>
    </cfRule>
  </conditionalFormatting>
  <conditionalFormatting sqref="I64">
    <cfRule type="expression" dxfId="168" priority="43" stopIfTrue="1">
      <formula>$N$1="CU"</formula>
    </cfRule>
  </conditionalFormatting>
  <conditionalFormatting sqref="F1:F8 F10 F12:F16 F18 F20:F24 F26 F28:F34 F36:F40 F42:F48 F50 F52:F56 F58:F64 F66:F1048576">
    <cfRule type="duplicateValues" dxfId="167" priority="41"/>
    <cfRule type="duplicateValues" dxfId="166" priority="42"/>
  </conditionalFormatting>
  <conditionalFormatting sqref="C7 C9 C11 C13 C15 C17 C19 C21">
    <cfRule type="cellIs" dxfId="165" priority="39" stopIfTrue="1" operator="equal">
      <formula>"QA"</formula>
    </cfRule>
    <cfRule type="cellIs" dxfId="164" priority="40" stopIfTrue="1" operator="equal">
      <formula>"DA"</formula>
    </cfRule>
  </conditionalFormatting>
  <conditionalFormatting sqref="C23 C25 C27 C29 C31 C33 C35 C37">
    <cfRule type="cellIs" dxfId="163" priority="37" stopIfTrue="1" operator="equal">
      <formula>"QA"</formula>
    </cfRule>
    <cfRule type="cellIs" dxfId="162" priority="38" stopIfTrue="1" operator="equal">
      <formula>"DA"</formula>
    </cfRule>
  </conditionalFormatting>
  <conditionalFormatting sqref="C39 C41 C43 C45 C47 C49 C51 C53">
    <cfRule type="cellIs" dxfId="161" priority="35" stopIfTrue="1" operator="equal">
      <formula>"QA"</formula>
    </cfRule>
    <cfRule type="cellIs" dxfId="160" priority="36" stopIfTrue="1" operator="equal">
      <formula>"DA"</formula>
    </cfRule>
  </conditionalFormatting>
  <conditionalFormatting sqref="C55 C57 C59 C61 C63 C65 C67 C69">
    <cfRule type="cellIs" dxfId="159" priority="33" stopIfTrue="1" operator="equal">
      <formula>"QA"</formula>
    </cfRule>
    <cfRule type="cellIs" dxfId="158" priority="34" stopIfTrue="1" operator="equal">
      <formula>"DA"</formula>
    </cfRule>
  </conditionalFormatting>
  <conditionalFormatting sqref="H32">
    <cfRule type="cellIs" dxfId="157" priority="32" stopIfTrue="1" operator="equal">
      <formula>"Bye"</formula>
    </cfRule>
  </conditionalFormatting>
  <conditionalFormatting sqref="H44">
    <cfRule type="cellIs" dxfId="156" priority="31" stopIfTrue="1" operator="equal">
      <formula>"Bye"</formula>
    </cfRule>
  </conditionalFormatting>
  <conditionalFormatting sqref="H60">
    <cfRule type="cellIs" dxfId="155" priority="30" stopIfTrue="1" operator="equal">
      <formula>"Bye"</formula>
    </cfRule>
  </conditionalFormatting>
  <conditionalFormatting sqref="J10">
    <cfRule type="cellIs" dxfId="154" priority="29" stopIfTrue="1" operator="equal">
      <formula>"Bye"</formula>
    </cfRule>
  </conditionalFormatting>
  <conditionalFormatting sqref="J18">
    <cfRule type="cellIs" dxfId="153" priority="28" stopIfTrue="1" operator="equal">
      <formula>"Bye"</formula>
    </cfRule>
  </conditionalFormatting>
  <conditionalFormatting sqref="J26">
    <cfRule type="cellIs" dxfId="152" priority="27" stopIfTrue="1" operator="equal">
      <formula>"Bye"</formula>
    </cfRule>
  </conditionalFormatting>
  <conditionalFormatting sqref="J34">
    <cfRule type="cellIs" dxfId="151" priority="26" stopIfTrue="1" operator="equal">
      <formula>"Bye"</formula>
    </cfRule>
  </conditionalFormatting>
  <conditionalFormatting sqref="J42">
    <cfRule type="cellIs" dxfId="150" priority="25" stopIfTrue="1" operator="equal">
      <formula>"Bye"</formula>
    </cfRule>
  </conditionalFormatting>
  <conditionalFormatting sqref="J50">
    <cfRule type="cellIs" dxfId="149" priority="24" stopIfTrue="1" operator="equal">
      <formula>"Bye"</formula>
    </cfRule>
  </conditionalFormatting>
  <conditionalFormatting sqref="J58">
    <cfRule type="cellIs" dxfId="148" priority="23" stopIfTrue="1" operator="equal">
      <formula>"Bye"</formula>
    </cfRule>
  </conditionalFormatting>
  <conditionalFormatting sqref="J66">
    <cfRule type="cellIs" dxfId="147" priority="22" stopIfTrue="1" operator="equal">
      <formula>"Bye"</formula>
    </cfRule>
  </conditionalFormatting>
  <conditionalFormatting sqref="L14">
    <cfRule type="expression" dxfId="146" priority="19" stopIfTrue="1">
      <formula>AND($N$1="CU",L14="Umpire")</formula>
    </cfRule>
    <cfRule type="expression" dxfId="145" priority="20" stopIfTrue="1">
      <formula>AND($N$1="CU",L14&lt;&gt;"Umpire",M14&lt;&gt;"")</formula>
    </cfRule>
    <cfRule type="expression" dxfId="144" priority="21" stopIfTrue="1">
      <formula>AND($N$1="CU",L14&lt;&gt;"Umpire")</formula>
    </cfRule>
  </conditionalFormatting>
  <conditionalFormatting sqref="L30">
    <cfRule type="expression" dxfId="143" priority="16" stopIfTrue="1">
      <formula>AND($N$1="CU",L30="Umpire")</formula>
    </cfRule>
    <cfRule type="expression" dxfId="142" priority="17" stopIfTrue="1">
      <formula>AND($N$1="CU",L30&lt;&gt;"Umpire",M30&lt;&gt;"")</formula>
    </cfRule>
    <cfRule type="expression" dxfId="141" priority="18" stopIfTrue="1">
      <formula>AND($N$1="CU",L30&lt;&gt;"Umpire")</formula>
    </cfRule>
  </conditionalFormatting>
  <conditionalFormatting sqref="L46">
    <cfRule type="expression" dxfId="140" priority="13" stopIfTrue="1">
      <formula>AND($N$1="CU",L46="Umpire")</formula>
    </cfRule>
    <cfRule type="expression" dxfId="139" priority="14" stopIfTrue="1">
      <formula>AND($N$1="CU",L46&lt;&gt;"Umpire",M46&lt;&gt;"")</formula>
    </cfRule>
    <cfRule type="expression" dxfId="138" priority="15" stopIfTrue="1">
      <formula>AND($N$1="CU",L46&lt;&gt;"Umpire")</formula>
    </cfRule>
  </conditionalFormatting>
  <conditionalFormatting sqref="L62">
    <cfRule type="expression" dxfId="137" priority="10" stopIfTrue="1">
      <formula>AND($N$1="CU",L62="Umpire")</formula>
    </cfRule>
    <cfRule type="expression" dxfId="136" priority="11" stopIfTrue="1">
      <formula>AND($N$1="CU",L62&lt;&gt;"Umpire",M62&lt;&gt;"")</formula>
    </cfRule>
    <cfRule type="expression" dxfId="135" priority="12" stopIfTrue="1">
      <formula>AND($N$1="CU",L62&lt;&gt;"Umpire")</formula>
    </cfRule>
  </conditionalFormatting>
  <conditionalFormatting sqref="N22">
    <cfRule type="expression" dxfId="134" priority="7" stopIfTrue="1">
      <formula>AND($N$1="CU",N22="Umpire")</formula>
    </cfRule>
    <cfRule type="expression" dxfId="133" priority="8" stopIfTrue="1">
      <formula>AND($N$1="CU",N22&lt;&gt;"Umpire",O22&lt;&gt;"")</formula>
    </cfRule>
    <cfRule type="expression" dxfId="132" priority="9" stopIfTrue="1">
      <formula>AND($N$1="CU",N22&lt;&gt;"Umpire")</formula>
    </cfRule>
  </conditionalFormatting>
  <conditionalFormatting sqref="N54">
    <cfRule type="expression" dxfId="131" priority="4" stopIfTrue="1">
      <formula>AND($N$1="CU",N54="Umpire")</formula>
    </cfRule>
    <cfRule type="expression" dxfId="130" priority="5" stopIfTrue="1">
      <formula>AND($N$1="CU",N54&lt;&gt;"Umpire",O54&lt;&gt;"")</formula>
    </cfRule>
    <cfRule type="expression" dxfId="129" priority="6" stopIfTrue="1">
      <formula>AND($N$1="CU",N54&lt;&gt;"Umpire")</formula>
    </cfRule>
  </conditionalFormatting>
  <conditionalFormatting sqref="P39">
    <cfRule type="expression" dxfId="128" priority="1" stopIfTrue="1">
      <formula>AND($N$1="CU",P39="Umpire")</formula>
    </cfRule>
    <cfRule type="expression" dxfId="127" priority="2" stopIfTrue="1">
      <formula>AND($N$1="CU",P39&lt;&gt;"Umpire",Q39&lt;&gt;"")</formula>
    </cfRule>
    <cfRule type="expression" dxfId="126" priority="3" stopIfTrue="1">
      <formula>AND($N$1="CU",P39&lt;&gt;"Umpire")</formula>
    </cfRule>
  </conditionalFormatting>
  <dataValidations count="2">
    <dataValidation type="list" showInputMessage="1" showErrorMessage="1" sqref="C7 C9 C11 C13 C15 C17 C19 C21 C23 C25 C27 C29 C31 C33 C35 C37 C39 C41 C43 C45 C47 C49 C51 C53 C55 C57 C59 C61 C63 C65 C67 C69" xr:uid="{5DE24E23-460A-4D86-A1D8-5C9738F69C1A}">
      <formula1>" - , Q, WC, LL"</formula1>
    </dataValidation>
    <dataValidation type="list" allowBlank="1" showInputMessage="1" sqref="H8 H64 H24 H56 H52 H68 H28 H48 H20 H40 H16 H36 H12" xr:uid="{96A6CD15-B452-42CD-B5EF-2374E9692B6F}">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FF35-FBFF-428D-A8CF-2F5EDE1CFCD7}">
  <sheetPr codeName="Sheet9">
    <tabColor theme="7" tint="0.59999389629810485"/>
  </sheetPr>
  <dimension ref="A1:T24"/>
  <sheetViews>
    <sheetView topLeftCell="A7" workbookViewId="0">
      <selection activeCell="L9" sqref="L9"/>
    </sheetView>
  </sheetViews>
  <sheetFormatPr defaultColWidth="9" defaultRowHeight="19.8"/>
  <cols>
    <col min="1" max="2" width="3.6640625" style="98" customWidth="1"/>
    <col min="3" max="3" width="4.6640625" style="256" customWidth="1"/>
    <col min="4" max="4" width="4.6640625" style="199" customWidth="1"/>
    <col min="5" max="5" width="4.6640625" style="257" customWidth="1"/>
    <col min="6" max="6" width="10.6640625" style="258" customWidth="1"/>
    <col min="7" max="7" width="8.6640625" style="103" customWidth="1"/>
    <col min="8" max="8" width="8.6640625" style="395" customWidth="1"/>
    <col min="9" max="9" width="1.44140625" style="200" customWidth="1"/>
    <col min="10" max="10" width="10.6640625" style="395" customWidth="1"/>
    <col min="11" max="11" width="1.44140625" style="200" customWidth="1"/>
    <col min="12" max="12" width="10.6640625" style="416" customWidth="1"/>
    <col min="13" max="13" width="1.44140625" style="105" customWidth="1"/>
    <col min="14" max="14" width="10.6640625" style="98" customWidth="1"/>
    <col min="15" max="15" width="1.44140625" style="106" customWidth="1"/>
    <col min="16" max="16" width="9.33203125" style="98" customWidth="1"/>
    <col min="17" max="17" width="1.44140625" style="107" customWidth="1"/>
    <col min="18" max="18" width="8" style="98" hidden="1" customWidth="1"/>
    <col min="19" max="19" width="7.6640625" style="98" customWidth="1"/>
    <col min="20" max="20" width="8" style="98" hidden="1" customWidth="1"/>
    <col min="21" max="16384" width="9" style="98"/>
  </cols>
  <sheetData>
    <row r="1" spans="1:17" s="119" customFormat="1" ht="15" customHeight="1">
      <c r="A1" s="1" t="s">
        <v>0</v>
      </c>
      <c r="B1" s="1"/>
      <c r="C1" s="202"/>
      <c r="D1" s="113"/>
      <c r="E1" s="203"/>
      <c r="F1" s="204"/>
      <c r="G1" s="115"/>
      <c r="H1" s="545" t="s">
        <v>103</v>
      </c>
      <c r="I1" s="546"/>
      <c r="J1" s="537"/>
      <c r="K1" s="538"/>
      <c r="L1" s="423"/>
      <c r="M1" s="116"/>
      <c r="N1" s="117" t="s">
        <v>1</v>
      </c>
      <c r="O1" s="117"/>
      <c r="P1" s="118"/>
      <c r="Q1" s="117"/>
    </row>
    <row r="2" spans="1:17" s="59" customFormat="1" ht="15" customHeight="1">
      <c r="A2" s="8" t="s">
        <v>2</v>
      </c>
      <c r="B2" s="8"/>
      <c r="C2" s="205"/>
      <c r="D2" s="120"/>
      <c r="E2" s="206"/>
      <c r="F2" s="207"/>
      <c r="G2" s="208"/>
      <c r="H2" s="547"/>
      <c r="I2" s="548"/>
      <c r="J2" s="537"/>
      <c r="K2" s="538"/>
      <c r="L2" s="423"/>
      <c r="M2" s="123"/>
      <c r="N2" s="124"/>
      <c r="O2" s="125"/>
      <c r="P2" s="124"/>
      <c r="Q2" s="125"/>
    </row>
    <row r="3" spans="1:17" s="48" customFormat="1" ht="15" customHeight="1">
      <c r="A3" s="17" t="s">
        <v>3</v>
      </c>
      <c r="B3" s="209"/>
      <c r="C3" s="210"/>
      <c r="D3" s="126"/>
      <c r="E3" s="206"/>
      <c r="F3" s="211"/>
      <c r="G3" s="212" t="s">
        <v>4</v>
      </c>
      <c r="H3" s="549" t="s">
        <v>104</v>
      </c>
      <c r="I3" s="550"/>
      <c r="J3" s="550"/>
      <c r="K3" s="551"/>
      <c r="L3" s="424"/>
      <c r="M3" s="129"/>
      <c r="N3" s="213" t="s">
        <v>6</v>
      </c>
    </row>
    <row r="4" spans="1:17" s="135" customFormat="1" ht="15" customHeight="1" thickBot="1">
      <c r="A4" s="25" t="s">
        <v>7</v>
      </c>
      <c r="B4" s="214"/>
      <c r="C4" s="215"/>
      <c r="D4" s="216"/>
      <c r="E4" s="217"/>
      <c r="F4" s="211"/>
      <c r="G4" s="361" t="s">
        <v>147</v>
      </c>
      <c r="H4" s="552"/>
      <c r="I4" s="553"/>
      <c r="J4" s="553"/>
      <c r="K4" s="554"/>
      <c r="L4" s="425"/>
      <c r="M4" s="218"/>
      <c r="N4" s="219" t="s">
        <v>9</v>
      </c>
    </row>
    <row r="5" spans="1:17" s="383" customFormat="1" ht="15" customHeight="1">
      <c r="A5" s="371" t="s">
        <v>10</v>
      </c>
      <c r="B5" s="371" t="s">
        <v>11</v>
      </c>
      <c r="C5" s="372" t="s">
        <v>12</v>
      </c>
      <c r="D5" s="373" t="s">
        <v>13</v>
      </c>
      <c r="E5" s="220" t="s">
        <v>14</v>
      </c>
      <c r="F5" s="374" t="s">
        <v>15</v>
      </c>
      <c r="G5" s="375" t="s">
        <v>16</v>
      </c>
      <c r="H5" s="387" t="s">
        <v>17</v>
      </c>
      <c r="I5" s="376"/>
      <c r="J5" s="396" t="s">
        <v>19</v>
      </c>
      <c r="K5" s="377"/>
      <c r="L5" s="396" t="s">
        <v>20</v>
      </c>
      <c r="M5" s="378"/>
      <c r="N5" s="379" t="s">
        <v>21</v>
      </c>
      <c r="O5" s="380"/>
      <c r="P5" s="381"/>
      <c r="Q5" s="382"/>
    </row>
    <row r="6" spans="1:17" s="48" customFormat="1" ht="25.05" customHeight="1">
      <c r="A6" s="221"/>
      <c r="B6" s="221"/>
      <c r="C6" s="222"/>
      <c r="D6" s="223"/>
      <c r="E6" s="224"/>
      <c r="F6" s="225"/>
      <c r="G6" s="226"/>
      <c r="H6" s="388"/>
      <c r="I6" s="227"/>
      <c r="J6" s="388"/>
      <c r="K6" s="227"/>
      <c r="L6" s="426"/>
      <c r="M6" s="227"/>
      <c r="N6" s="228"/>
      <c r="O6" s="229"/>
      <c r="P6" s="228"/>
      <c r="Q6" s="230"/>
    </row>
    <row r="7" spans="1:17" s="59" customFormat="1" ht="25.05" customHeight="1">
      <c r="A7" s="49">
        <v>1</v>
      </c>
      <c r="B7" s="50">
        <v>1</v>
      </c>
      <c r="C7" s="231" t="s">
        <v>22</v>
      </c>
      <c r="D7" s="231">
        <v>4</v>
      </c>
      <c r="E7" s="232" t="s">
        <v>23</v>
      </c>
      <c r="F7" s="53" t="s">
        <v>105</v>
      </c>
      <c r="G7" s="108" t="s">
        <v>95</v>
      </c>
      <c r="H7" s="417" t="s">
        <v>22</v>
      </c>
      <c r="I7" s="145"/>
      <c r="J7" s="421"/>
      <c r="K7" s="233"/>
      <c r="L7" s="421"/>
      <c r="M7" s="233"/>
      <c r="N7" s="234"/>
      <c r="O7" s="57"/>
      <c r="P7" s="91"/>
      <c r="Q7" s="235"/>
    </row>
    <row r="8" spans="1:17" s="59" customFormat="1" ht="25.05" customHeight="1">
      <c r="A8" s="61"/>
      <c r="B8" s="62"/>
      <c r="C8" s="236"/>
      <c r="D8" s="236"/>
      <c r="E8" s="237"/>
      <c r="F8" s="64"/>
      <c r="G8" s="65"/>
      <c r="H8" s="418"/>
      <c r="I8" s="150"/>
      <c r="J8" s="110" t="str">
        <f>IF(OR(I8= 7,I8= 8,I8= 9),F7,IF(OR(I8= 1,I8= 2,I8= 3),F9,IF(F7="Bye",F9,IF(F9="Bye",F7,""))))</f>
        <v>劉國珍</v>
      </c>
      <c r="K8" s="75"/>
      <c r="L8" s="111"/>
      <c r="M8" s="68"/>
      <c r="N8" s="69"/>
      <c r="O8" s="57"/>
      <c r="P8" s="91"/>
      <c r="Q8" s="235"/>
    </row>
    <row r="9" spans="1:17" s="59" customFormat="1" ht="25.05" customHeight="1">
      <c r="A9" s="61">
        <v>2</v>
      </c>
      <c r="B9" s="71" t="s">
        <v>1</v>
      </c>
      <c r="C9" s="231"/>
      <c r="D9" s="231"/>
      <c r="E9" s="238"/>
      <c r="F9" s="347" t="s">
        <v>146</v>
      </c>
      <c r="G9" s="54"/>
      <c r="H9" s="419"/>
      <c r="I9" s="157"/>
      <c r="J9" s="422"/>
      <c r="K9" s="77"/>
      <c r="L9" s="111"/>
      <c r="M9" s="68"/>
      <c r="N9" s="69"/>
      <c r="O9" s="57"/>
      <c r="P9" s="91"/>
      <c r="Q9" s="235"/>
    </row>
    <row r="10" spans="1:17" s="59" customFormat="1" ht="25.05" customHeight="1">
      <c r="A10" s="61"/>
      <c r="B10" s="50"/>
      <c r="C10" s="236"/>
      <c r="D10" s="236"/>
      <c r="E10" s="237"/>
      <c r="F10" s="64"/>
      <c r="G10" s="74"/>
      <c r="H10" s="418"/>
      <c r="I10" s="162"/>
      <c r="J10" s="392" t="s">
        <v>144</v>
      </c>
      <c r="K10" s="78"/>
      <c r="L10" s="182" t="str">
        <f>IF(OR(K10=7,K10=8,K10=9),J8,IF(OR(K10=1,K10=2,K10=3),J12,""))</f>
        <v/>
      </c>
      <c r="M10" s="239"/>
      <c r="N10" s="240"/>
      <c r="O10" s="241"/>
      <c r="P10" s="91"/>
      <c r="Q10" s="235"/>
    </row>
    <row r="11" spans="1:17" s="59" customFormat="1" ht="25.05" customHeight="1">
      <c r="A11" s="61">
        <v>3</v>
      </c>
      <c r="B11" s="50">
        <v>3</v>
      </c>
      <c r="C11" s="231"/>
      <c r="D11" s="231"/>
      <c r="E11" s="238"/>
      <c r="F11" s="73" t="s">
        <v>106</v>
      </c>
      <c r="G11" s="54" t="s">
        <v>37</v>
      </c>
      <c r="H11" s="419"/>
      <c r="I11" s="145"/>
      <c r="J11" s="111"/>
      <c r="K11" s="77"/>
      <c r="L11" s="422"/>
      <c r="M11" s="242"/>
      <c r="N11" s="240"/>
      <c r="O11" s="241"/>
      <c r="P11" s="91"/>
      <c r="Q11" s="235"/>
    </row>
    <row r="12" spans="1:17" s="59" customFormat="1" ht="25.05" customHeight="1">
      <c r="A12" s="61"/>
      <c r="B12" s="62"/>
      <c r="C12" s="236"/>
      <c r="D12" s="236"/>
      <c r="E12" s="237"/>
      <c r="F12" s="64"/>
      <c r="G12" s="65"/>
      <c r="H12" s="392" t="s">
        <v>139</v>
      </c>
      <c r="I12" s="150">
        <v>5</v>
      </c>
      <c r="J12" s="110" t="str">
        <f>IF(OR(I12= 7,I12= 8,I12= 9),F11,IF(OR(I12= 1,I12= 2,I12= 3),F13,IF(F11="Bye",F13,IF(F13="Bye",F11,""))))</f>
        <v/>
      </c>
      <c r="K12" s="80"/>
      <c r="L12" s="111"/>
      <c r="M12" s="243"/>
      <c r="N12" s="240"/>
      <c r="O12" s="241"/>
      <c r="P12" s="91"/>
      <c r="Q12" s="235"/>
    </row>
    <row r="13" spans="1:17" s="59" customFormat="1" ht="25.05" customHeight="1">
      <c r="A13" s="61">
        <v>4</v>
      </c>
      <c r="B13" s="71">
        <v>4</v>
      </c>
      <c r="C13" s="231"/>
      <c r="D13" s="231"/>
      <c r="E13" s="238"/>
      <c r="F13" s="73" t="s">
        <v>107</v>
      </c>
      <c r="G13" s="54" t="s">
        <v>49</v>
      </c>
      <c r="H13" s="419"/>
      <c r="I13" s="170"/>
      <c r="J13" s="422"/>
      <c r="K13" s="68"/>
      <c r="L13" s="111"/>
      <c r="M13" s="243"/>
      <c r="N13" s="240"/>
      <c r="O13" s="241"/>
      <c r="P13" s="91"/>
      <c r="Q13" s="235"/>
    </row>
    <row r="14" spans="1:17" s="59" customFormat="1" ht="25.05" customHeight="1">
      <c r="A14" s="61"/>
      <c r="B14" s="50"/>
      <c r="C14" s="236"/>
      <c r="D14" s="236"/>
      <c r="E14" s="237"/>
      <c r="F14" s="64"/>
      <c r="G14" s="74"/>
      <c r="H14" s="420"/>
      <c r="I14" s="86"/>
      <c r="J14" s="418"/>
      <c r="K14" s="162"/>
      <c r="L14" s="392" t="s">
        <v>145</v>
      </c>
      <c r="M14" s="78"/>
      <c r="N14" s="66" t="str">
        <f>IF(OR(M14=7,M14=8,M14=9),L10,IF(OR(M14=1,M14=2,M14=3),L18,""))</f>
        <v/>
      </c>
      <c r="O14" s="241"/>
      <c r="P14" s="91"/>
      <c r="Q14" s="235"/>
    </row>
    <row r="15" spans="1:17" s="59" customFormat="1" ht="25.05" customHeight="1">
      <c r="A15" s="83">
        <v>5</v>
      </c>
      <c r="B15" s="50">
        <v>6</v>
      </c>
      <c r="C15" s="231"/>
      <c r="D15" s="231">
        <v>5</v>
      </c>
      <c r="E15" s="238"/>
      <c r="F15" s="73" t="s">
        <v>108</v>
      </c>
      <c r="G15" s="54" t="s">
        <v>25</v>
      </c>
      <c r="H15" s="419"/>
      <c r="I15" s="175"/>
      <c r="J15" s="111"/>
      <c r="K15" s="68"/>
      <c r="L15" s="111"/>
      <c r="M15" s="243"/>
      <c r="N15" s="76"/>
      <c r="O15" s="241"/>
      <c r="P15" s="91"/>
      <c r="Q15" s="235"/>
    </row>
    <row r="16" spans="1:17" s="59" customFormat="1" ht="25.05" customHeight="1">
      <c r="A16" s="61"/>
      <c r="B16" s="62"/>
      <c r="C16" s="236"/>
      <c r="D16" s="236"/>
      <c r="E16" s="237"/>
      <c r="F16" s="64"/>
      <c r="G16" s="65"/>
      <c r="H16" s="392" t="s">
        <v>139</v>
      </c>
      <c r="I16" s="150"/>
      <c r="J16" s="110" t="str">
        <f>IF(OR(I16= 7,I16= 8,I16= 9),F15,IF(OR(I16= 1,I16= 2,I16= 3),F17,IF(F15="Bye",F17,IF(F17="Bye",F15,""))))</f>
        <v/>
      </c>
      <c r="K16" s="75"/>
      <c r="L16" s="111"/>
      <c r="M16" s="243"/>
      <c r="N16" s="240"/>
      <c r="O16" s="241"/>
      <c r="P16" s="91"/>
      <c r="Q16" s="235"/>
    </row>
    <row r="17" spans="1:18" s="59" customFormat="1" ht="25.05" customHeight="1">
      <c r="A17" s="61">
        <v>6</v>
      </c>
      <c r="B17" s="71">
        <v>2</v>
      </c>
      <c r="C17" s="231"/>
      <c r="D17" s="231"/>
      <c r="E17" s="238"/>
      <c r="F17" s="73" t="s">
        <v>109</v>
      </c>
      <c r="G17" s="54" t="s">
        <v>28</v>
      </c>
      <c r="H17" s="419"/>
      <c r="I17" s="157"/>
      <c r="J17" s="422"/>
      <c r="K17" s="77"/>
      <c r="L17" s="111"/>
      <c r="M17" s="243"/>
      <c r="N17" s="240"/>
      <c r="O17" s="241"/>
      <c r="P17" s="91"/>
      <c r="Q17" s="235"/>
    </row>
    <row r="18" spans="1:18" s="59" customFormat="1" ht="25.05" customHeight="1">
      <c r="A18" s="61"/>
      <c r="B18" s="50"/>
      <c r="C18" s="236"/>
      <c r="D18" s="236"/>
      <c r="E18" s="237"/>
      <c r="F18" s="64"/>
      <c r="G18" s="74"/>
      <c r="H18" s="418"/>
      <c r="I18" s="162"/>
      <c r="J18" s="392" t="s">
        <v>144</v>
      </c>
      <c r="K18" s="78"/>
      <c r="L18" s="182" t="str">
        <f>IF(OR(K18=7,K18=8,K18=9),J16,IF(OR(K18=1,K18=2,K18=3),J20,""))</f>
        <v/>
      </c>
      <c r="M18" s="244"/>
      <c r="N18" s="240"/>
      <c r="O18" s="241"/>
      <c r="P18" s="91"/>
      <c r="Q18" s="235"/>
    </row>
    <row r="19" spans="1:18" s="59" customFormat="1" ht="25.05" customHeight="1">
      <c r="A19" s="61">
        <v>7</v>
      </c>
      <c r="B19" s="50" t="s">
        <v>1</v>
      </c>
      <c r="C19" s="231"/>
      <c r="D19" s="231"/>
      <c r="E19" s="238"/>
      <c r="F19" s="73" t="s">
        <v>26</v>
      </c>
      <c r="G19" s="54"/>
      <c r="H19" s="419"/>
      <c r="I19" s="145"/>
      <c r="J19" s="111"/>
      <c r="K19" s="77"/>
      <c r="L19" s="422"/>
      <c r="M19" s="245"/>
      <c r="N19" s="240"/>
      <c r="O19" s="241"/>
      <c r="P19" s="91"/>
      <c r="Q19" s="235"/>
    </row>
    <row r="20" spans="1:18" s="59" customFormat="1" ht="25.05" customHeight="1">
      <c r="A20" s="61"/>
      <c r="B20" s="62"/>
      <c r="C20" s="236"/>
      <c r="D20" s="236"/>
      <c r="E20" s="237"/>
      <c r="F20" s="64"/>
      <c r="G20" s="65"/>
      <c r="H20" s="418"/>
      <c r="I20" s="150"/>
      <c r="J20" s="110" t="str">
        <f>IF(OR(I20= 7,I20= 8,I20= 9),F19,IF(OR(I20= 1,I20= 2,I20= 3),F21,IF(F19="Bye",F21,IF(F21="Bye",F19,""))))</f>
        <v>鄭瑞惠</v>
      </c>
      <c r="K20" s="80"/>
      <c r="L20" s="111"/>
      <c r="M20" s="245"/>
      <c r="N20" s="240"/>
      <c r="O20" s="241"/>
      <c r="P20" s="91"/>
      <c r="Q20" s="235"/>
      <c r="R20" s="124"/>
    </row>
    <row r="21" spans="1:18" s="253" customFormat="1" ht="25.05" customHeight="1">
      <c r="A21" s="49">
        <v>8</v>
      </c>
      <c r="B21" s="71">
        <v>5</v>
      </c>
      <c r="C21" s="231"/>
      <c r="D21" s="246">
        <v>5</v>
      </c>
      <c r="E21" s="232" t="s">
        <v>44</v>
      </c>
      <c r="F21" s="53" t="s">
        <v>110</v>
      </c>
      <c r="G21" s="108" t="s">
        <v>25</v>
      </c>
      <c r="H21" s="417"/>
      <c r="I21" s="170"/>
      <c r="J21" s="422"/>
      <c r="K21" s="247"/>
      <c r="L21" s="427"/>
      <c r="M21" s="248"/>
      <c r="N21" s="249"/>
      <c r="O21" s="250"/>
      <c r="P21" s="251"/>
      <c r="Q21" s="252"/>
    </row>
    <row r="22" spans="1:18" s="59" customFormat="1" ht="25.05" customHeight="1">
      <c r="A22" s="84"/>
      <c r="B22" s="84"/>
      <c r="C22" s="236"/>
      <c r="D22" s="254"/>
      <c r="E22" s="237"/>
      <c r="F22" s="193"/>
      <c r="G22" s="69"/>
      <c r="H22" s="393"/>
      <c r="I22" s="86"/>
      <c r="J22" s="394"/>
      <c r="K22" s="56"/>
      <c r="L22" s="394"/>
      <c r="M22" s="92"/>
      <c r="N22" s="91"/>
      <c r="O22" s="91"/>
      <c r="P22" s="91"/>
      <c r="Q22" s="235"/>
    </row>
    <row r="23" spans="1:18" s="59" customFormat="1" ht="15" customHeight="1">
      <c r="A23" s="84"/>
      <c r="B23" s="84"/>
      <c r="C23" s="236"/>
      <c r="D23" s="254"/>
      <c r="E23" s="237"/>
      <c r="F23" s="255"/>
      <c r="G23" s="87"/>
      <c r="H23" s="394"/>
      <c r="I23" s="86"/>
      <c r="J23" s="394"/>
      <c r="K23" s="56"/>
      <c r="L23" s="394"/>
      <c r="M23" s="92"/>
      <c r="N23" s="195"/>
      <c r="O23" s="91"/>
      <c r="P23" s="91"/>
      <c r="Q23" s="235"/>
    </row>
    <row r="24" spans="1:18" ht="15" customHeight="1">
      <c r="I24" s="259"/>
      <c r="K24" s="259"/>
      <c r="L24" s="395"/>
      <c r="M24" s="197"/>
      <c r="N24" s="112"/>
      <c r="O24" s="260"/>
      <c r="P24" s="112"/>
      <c r="Q24" s="153"/>
    </row>
  </sheetData>
  <mergeCells count="4">
    <mergeCell ref="H1:I2"/>
    <mergeCell ref="J1:K1"/>
    <mergeCell ref="J2:K2"/>
    <mergeCell ref="H3:K4"/>
  </mergeCells>
  <phoneticPr fontId="5" type="noConversion"/>
  <conditionalFormatting sqref="G22:H23 H9 H11 H13 H15 H17 H19 H21">
    <cfRule type="expression" dxfId="125" priority="47" stopIfTrue="1">
      <formula>AND(#REF!&lt;9,$E9&gt;0)</formula>
    </cfRule>
  </conditionalFormatting>
  <conditionalFormatting sqref="F22:F23">
    <cfRule type="cellIs" dxfId="124" priority="48" stopIfTrue="1" operator="equal">
      <formula>"Bye"</formula>
    </cfRule>
    <cfRule type="expression" dxfId="123" priority="49" stopIfTrue="1">
      <formula>AND(#REF!&lt;9,$E22&gt;0)</formula>
    </cfRule>
  </conditionalFormatting>
  <conditionalFormatting sqref="C22:D23">
    <cfRule type="cellIs" dxfId="122" priority="50" stopIfTrue="1" operator="equal">
      <formula>"QA"</formula>
    </cfRule>
    <cfRule type="cellIs" dxfId="121" priority="51" stopIfTrue="1" operator="equal">
      <formula>"DA"</formula>
    </cfRule>
  </conditionalFormatting>
  <conditionalFormatting sqref="I12 M14 K10 K18">
    <cfRule type="expression" dxfId="120" priority="52" stopIfTrue="1">
      <formula>$N$1="CU"</formula>
    </cfRule>
  </conditionalFormatting>
  <conditionalFormatting sqref="H7">
    <cfRule type="expression" dxfId="119" priority="39" stopIfTrue="1">
      <formula>AND(#REF!&lt;9,$E7&gt;0)</formula>
    </cfRule>
  </conditionalFormatting>
  <conditionalFormatting sqref="D7 D9 D11 D13 D15 D17 D19 D21">
    <cfRule type="cellIs" dxfId="118" priority="43" stopIfTrue="1" operator="equal">
      <formula>"QA"</formula>
    </cfRule>
    <cfRule type="cellIs" dxfId="117" priority="44" stopIfTrue="1" operator="equal">
      <formula>"DA"</formula>
    </cfRule>
  </conditionalFormatting>
  <conditionalFormatting sqref="I8">
    <cfRule type="expression" dxfId="116" priority="45" stopIfTrue="1">
      <formula>$N$1="CU"</formula>
    </cfRule>
  </conditionalFormatting>
  <conditionalFormatting sqref="F19 F21 F17 F15 F13 F11 F7">
    <cfRule type="cellIs" dxfId="115" priority="46" stopIfTrue="1" operator="equal">
      <formula>"Bye"</formula>
    </cfRule>
  </conditionalFormatting>
  <conditionalFormatting sqref="J8">
    <cfRule type="cellIs" dxfId="114" priority="38" stopIfTrue="1" operator="equal">
      <formula>"Bye"</formula>
    </cfRule>
  </conditionalFormatting>
  <conditionalFormatting sqref="J12">
    <cfRule type="cellIs" dxfId="113" priority="37" stopIfTrue="1" operator="equal">
      <formula>"Bye"</formula>
    </cfRule>
  </conditionalFormatting>
  <conditionalFormatting sqref="L10">
    <cfRule type="cellIs" dxfId="112" priority="36" stopIfTrue="1" operator="equal">
      <formula>"Bye"</formula>
    </cfRule>
  </conditionalFormatting>
  <conditionalFormatting sqref="L18">
    <cfRule type="cellIs" dxfId="111" priority="35" stopIfTrue="1" operator="equal">
      <formula>"Bye"</formula>
    </cfRule>
  </conditionalFormatting>
  <conditionalFormatting sqref="N14">
    <cfRule type="cellIs" dxfId="110" priority="34" stopIfTrue="1" operator="equal">
      <formula>"Bye"</formula>
    </cfRule>
  </conditionalFormatting>
  <conditionalFormatting sqref="I20">
    <cfRule type="expression" dxfId="109" priority="33" stopIfTrue="1">
      <formula>$N$1="CU"</formula>
    </cfRule>
  </conditionalFormatting>
  <conditionalFormatting sqref="I16">
    <cfRule type="expression" dxfId="108" priority="32" stopIfTrue="1">
      <formula>$N$1="CU"</formula>
    </cfRule>
  </conditionalFormatting>
  <conditionalFormatting sqref="J16">
    <cfRule type="cellIs" dxfId="107" priority="31" stopIfTrue="1" operator="equal">
      <formula>"Bye"</formula>
    </cfRule>
  </conditionalFormatting>
  <conditionalFormatting sqref="J20">
    <cfRule type="cellIs" dxfId="106" priority="30" stopIfTrue="1" operator="equal">
      <formula>"Bye"</formula>
    </cfRule>
  </conditionalFormatting>
  <conditionalFormatting sqref="F1:F8 F10:F1048576">
    <cfRule type="duplicateValues" dxfId="105" priority="28"/>
    <cfRule type="duplicateValues" dxfId="104" priority="29"/>
  </conditionalFormatting>
  <conditionalFormatting sqref="C21 C19 C17 C15 C13 C11 C9 C7">
    <cfRule type="cellIs" dxfId="103" priority="26" stopIfTrue="1" operator="equal">
      <formula>"QA"</formula>
    </cfRule>
    <cfRule type="cellIs" dxfId="102" priority="27" stopIfTrue="1" operator="equal">
      <formula>"DA"</formula>
    </cfRule>
  </conditionalFormatting>
  <conditionalFormatting sqref="F7:F8 F10:F22">
    <cfRule type="duplicateValues" dxfId="101" priority="25"/>
  </conditionalFormatting>
  <conditionalFormatting sqref="F7:F8 F10:F21">
    <cfRule type="duplicateValues" dxfId="100" priority="24"/>
  </conditionalFormatting>
  <conditionalFormatting sqref="H12">
    <cfRule type="expression" dxfId="99" priority="15" stopIfTrue="1">
      <formula>AND($N$1="CU",H12="Umpire")</formula>
    </cfRule>
    <cfRule type="expression" dxfId="98" priority="16" stopIfTrue="1">
      <formula>AND($N$1="CU",H12&lt;&gt;"Umpire",I12&lt;&gt;"")</formula>
    </cfRule>
    <cfRule type="expression" dxfId="97" priority="17" stopIfTrue="1">
      <formula>AND($N$1="CU",H12&lt;&gt;"Umpire")</formula>
    </cfRule>
  </conditionalFormatting>
  <conditionalFormatting sqref="H16">
    <cfRule type="expression" dxfId="96" priority="12" stopIfTrue="1">
      <formula>AND($N$1="CU",H16="Umpire")</formula>
    </cfRule>
    <cfRule type="expression" dxfId="95" priority="13" stopIfTrue="1">
      <formula>AND($N$1="CU",H16&lt;&gt;"Umpire",I16&lt;&gt;"")</formula>
    </cfRule>
    <cfRule type="expression" dxfId="94" priority="14" stopIfTrue="1">
      <formula>AND($N$1="CU",H16&lt;&gt;"Umpire")</formula>
    </cfRule>
  </conditionalFormatting>
  <conditionalFormatting sqref="J10">
    <cfRule type="expression" dxfId="93" priority="9" stopIfTrue="1">
      <formula>AND($N$1="CU",J10="Umpire")</formula>
    </cfRule>
    <cfRule type="expression" dxfId="92" priority="10" stopIfTrue="1">
      <formula>AND($N$1="CU",J10&lt;&gt;"Umpire",K10&lt;&gt;"")</formula>
    </cfRule>
    <cfRule type="expression" dxfId="91" priority="11" stopIfTrue="1">
      <formula>AND($N$1="CU",J10&lt;&gt;"Umpire")</formula>
    </cfRule>
  </conditionalFormatting>
  <conditionalFormatting sqref="J18">
    <cfRule type="expression" dxfId="90" priority="6" stopIfTrue="1">
      <formula>AND($N$1="CU",J18="Umpire")</formula>
    </cfRule>
    <cfRule type="expression" dxfId="89" priority="7" stopIfTrue="1">
      <formula>AND($N$1="CU",J18&lt;&gt;"Umpire",K18&lt;&gt;"")</formula>
    </cfRule>
    <cfRule type="expression" dxfId="88" priority="8" stopIfTrue="1">
      <formula>AND($N$1="CU",J18&lt;&gt;"Umpire")</formula>
    </cfRule>
  </conditionalFormatting>
  <conditionalFormatting sqref="L14">
    <cfRule type="expression" dxfId="87" priority="3" stopIfTrue="1">
      <formula>AND($N$1="CU",L14="Umpire")</formula>
    </cfRule>
    <cfRule type="expression" dxfId="86" priority="4" stopIfTrue="1">
      <formula>AND($N$1="CU",L14&lt;&gt;"Umpire",M14&lt;&gt;"")</formula>
    </cfRule>
    <cfRule type="expression" dxfId="85" priority="5" stopIfTrue="1">
      <formula>AND($N$1="CU",L14&lt;&gt;"Umpire")</formula>
    </cfRule>
  </conditionalFormatting>
  <conditionalFormatting sqref="G4">
    <cfRule type="duplicateValues" dxfId="84" priority="1"/>
    <cfRule type="duplicateValues" dxfId="83" priority="2"/>
  </conditionalFormatting>
  <dataValidations count="1">
    <dataValidation type="list" showInputMessage="1" showErrorMessage="1" sqref="C7 C9 C11 C13 C15 C17 C19 C21" xr:uid="{ECD134A8-B1B1-448E-948D-A641EADBF669}">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91440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99060</xdr:colOff>
                    <xdr:row>0</xdr:row>
                    <xdr:rowOff>167640</xdr:rowOff>
                  </from>
                  <to>
                    <xdr:col>10</xdr:col>
                    <xdr:colOff>22860</xdr:colOff>
                    <xdr:row>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C9BB-4C12-44C2-B008-46422788ADA0}">
  <sheetPr codeName="Sheet10">
    <tabColor theme="7" tint="0.59999389629810485"/>
  </sheetPr>
  <dimension ref="A1:T24"/>
  <sheetViews>
    <sheetView topLeftCell="A7" workbookViewId="0">
      <selection activeCell="S10" sqref="S10"/>
    </sheetView>
  </sheetViews>
  <sheetFormatPr defaultColWidth="9" defaultRowHeight="19.8"/>
  <cols>
    <col min="1" max="2" width="3.6640625" style="98" customWidth="1"/>
    <col min="3" max="3" width="4.6640625" style="256" customWidth="1"/>
    <col min="4" max="4" width="4.6640625" style="199" customWidth="1"/>
    <col min="5" max="5" width="4.6640625" style="257" customWidth="1"/>
    <col min="6" max="6" width="10.6640625" style="258" customWidth="1"/>
    <col min="7" max="7" width="8.6640625" style="103" customWidth="1"/>
    <col min="8" max="8" width="8.6640625" style="395" customWidth="1"/>
    <col min="9" max="9" width="1.44140625" style="200" customWidth="1"/>
    <col min="10" max="10" width="10.6640625" style="395" customWidth="1"/>
    <col min="11" max="11" width="1.44140625" style="200" customWidth="1"/>
    <col min="12" max="12" width="10.6640625" style="416" customWidth="1"/>
    <col min="13" max="13" width="1.44140625" style="105" customWidth="1"/>
    <col min="14" max="14" width="10.6640625" style="98" customWidth="1"/>
    <col min="15" max="15" width="1.44140625" style="106" customWidth="1"/>
    <col min="16" max="16" width="9.33203125" style="98" customWidth="1"/>
    <col min="17" max="17" width="1.44140625" style="107" customWidth="1"/>
    <col min="18" max="18" width="8" style="98" hidden="1" customWidth="1"/>
    <col min="19" max="19" width="7.6640625" style="98" customWidth="1"/>
    <col min="20" max="20" width="8" style="98" hidden="1" customWidth="1"/>
    <col min="21" max="16384" width="9" style="98"/>
  </cols>
  <sheetData>
    <row r="1" spans="1:17" s="119" customFormat="1" ht="15" customHeight="1">
      <c r="A1" s="1" t="s">
        <v>0</v>
      </c>
      <c r="B1" s="1"/>
      <c r="C1" s="202"/>
      <c r="D1" s="113"/>
      <c r="E1" s="203"/>
      <c r="F1" s="204"/>
      <c r="G1" s="115"/>
      <c r="H1" s="545" t="s">
        <v>111</v>
      </c>
      <c r="I1" s="546"/>
      <c r="J1" s="537"/>
      <c r="K1" s="538"/>
      <c r="L1" s="423"/>
      <c r="M1" s="116"/>
      <c r="N1" s="117" t="s">
        <v>1</v>
      </c>
      <c r="O1" s="117"/>
      <c r="P1" s="118"/>
      <c r="Q1" s="117"/>
    </row>
    <row r="2" spans="1:17" s="59" customFormat="1" ht="15" customHeight="1">
      <c r="A2" s="8" t="s">
        <v>2</v>
      </c>
      <c r="B2" s="8"/>
      <c r="C2" s="205"/>
      <c r="D2" s="120"/>
      <c r="E2" s="206"/>
      <c r="F2" s="207"/>
      <c r="G2" s="208"/>
      <c r="H2" s="547"/>
      <c r="I2" s="548"/>
      <c r="J2" s="537"/>
      <c r="K2" s="538"/>
      <c r="L2" s="423"/>
      <c r="M2" s="123"/>
      <c r="N2" s="124"/>
      <c r="O2" s="125"/>
      <c r="P2" s="124"/>
      <c r="Q2" s="125"/>
    </row>
    <row r="3" spans="1:17" s="48" customFormat="1" ht="15" customHeight="1">
      <c r="A3" s="17" t="s">
        <v>3</v>
      </c>
      <c r="B3" s="209"/>
      <c r="C3" s="210"/>
      <c r="D3" s="126"/>
      <c r="E3" s="206"/>
      <c r="F3" s="211"/>
      <c r="G3" s="212" t="s">
        <v>4</v>
      </c>
      <c r="H3" s="549" t="s">
        <v>104</v>
      </c>
      <c r="I3" s="550"/>
      <c r="J3" s="550"/>
      <c r="K3" s="551"/>
      <c r="L3" s="424"/>
      <c r="M3" s="129"/>
      <c r="N3" s="213" t="s">
        <v>6</v>
      </c>
    </row>
    <row r="4" spans="1:17" s="135" customFormat="1" ht="15" customHeight="1" thickBot="1">
      <c r="A4" s="25" t="s">
        <v>7</v>
      </c>
      <c r="B4" s="214"/>
      <c r="C4" s="215"/>
      <c r="D4" s="216"/>
      <c r="E4" s="217"/>
      <c r="F4" s="211"/>
      <c r="G4" s="361" t="s">
        <v>147</v>
      </c>
      <c r="H4" s="552"/>
      <c r="I4" s="553"/>
      <c r="J4" s="553"/>
      <c r="K4" s="554"/>
      <c r="L4" s="425"/>
      <c r="M4" s="218"/>
      <c r="N4" s="219" t="s">
        <v>9</v>
      </c>
    </row>
    <row r="5" spans="1:17" s="383" customFormat="1" ht="15" customHeight="1">
      <c r="A5" s="371" t="s">
        <v>10</v>
      </c>
      <c r="B5" s="371" t="s">
        <v>11</v>
      </c>
      <c r="C5" s="372" t="s">
        <v>12</v>
      </c>
      <c r="D5" s="373" t="s">
        <v>13</v>
      </c>
      <c r="E5" s="220" t="s">
        <v>14</v>
      </c>
      <c r="F5" s="374" t="s">
        <v>15</v>
      </c>
      <c r="G5" s="375" t="s">
        <v>16</v>
      </c>
      <c r="H5" s="387" t="s">
        <v>17</v>
      </c>
      <c r="I5" s="376"/>
      <c r="J5" s="396" t="s">
        <v>19</v>
      </c>
      <c r="K5" s="377"/>
      <c r="L5" s="396" t="s">
        <v>20</v>
      </c>
      <c r="M5" s="378"/>
      <c r="N5" s="379" t="s">
        <v>21</v>
      </c>
      <c r="O5" s="380"/>
      <c r="P5" s="381"/>
      <c r="Q5" s="382"/>
    </row>
    <row r="6" spans="1:17" s="48" customFormat="1" ht="25.05" customHeight="1">
      <c r="A6" s="221"/>
      <c r="B6" s="221"/>
      <c r="C6" s="222"/>
      <c r="D6" s="223"/>
      <c r="E6" s="224"/>
      <c r="F6" s="225"/>
      <c r="G6" s="226"/>
      <c r="H6" s="388"/>
      <c r="I6" s="227"/>
      <c r="J6" s="388"/>
      <c r="K6" s="227"/>
      <c r="L6" s="426"/>
      <c r="M6" s="227"/>
      <c r="N6" s="228"/>
      <c r="O6" s="229"/>
      <c r="P6" s="228"/>
      <c r="Q6" s="230"/>
    </row>
    <row r="7" spans="1:17" s="59" customFormat="1" ht="25.05" customHeight="1">
      <c r="A7" s="49">
        <v>1</v>
      </c>
      <c r="B7" s="50">
        <v>1</v>
      </c>
      <c r="C7" s="231" t="s">
        <v>22</v>
      </c>
      <c r="D7" s="231">
        <v>1</v>
      </c>
      <c r="E7" s="232" t="s">
        <v>23</v>
      </c>
      <c r="F7" s="53" t="s">
        <v>112</v>
      </c>
      <c r="G7" s="108" t="s">
        <v>113</v>
      </c>
      <c r="H7" s="417" t="s">
        <v>22</v>
      </c>
      <c r="I7" s="145"/>
      <c r="J7" s="421"/>
      <c r="K7" s="233"/>
      <c r="L7" s="421"/>
      <c r="M7" s="233"/>
      <c r="N7" s="234"/>
      <c r="O7" s="57"/>
      <c r="P7" s="91"/>
      <c r="Q7" s="235"/>
    </row>
    <row r="8" spans="1:17" s="59" customFormat="1" ht="25.05" customHeight="1">
      <c r="A8" s="61"/>
      <c r="B8" s="62"/>
      <c r="C8" s="236"/>
      <c r="D8" s="236"/>
      <c r="E8" s="237"/>
      <c r="F8" s="64"/>
      <c r="G8" s="65"/>
      <c r="H8" s="418"/>
      <c r="I8" s="150"/>
      <c r="J8" s="110" t="str">
        <f>IF(OR(I8= 7,I8= 8,I8= 9),F7,IF(OR(I8= 1,I8= 2,I8= 3),F9,IF(F7="Bye",F9,IF(F9="Bye",F7,""))))</f>
        <v>張月雲</v>
      </c>
      <c r="K8" s="75"/>
      <c r="L8" s="111"/>
      <c r="M8" s="68"/>
      <c r="N8" s="69"/>
      <c r="O8" s="57"/>
      <c r="P8" s="91"/>
      <c r="Q8" s="235"/>
    </row>
    <row r="9" spans="1:17" s="59" customFormat="1" ht="25.05" customHeight="1">
      <c r="A9" s="61">
        <v>2</v>
      </c>
      <c r="B9" s="71" t="s">
        <v>1</v>
      </c>
      <c r="C9" s="231"/>
      <c r="D9" s="231"/>
      <c r="E9" s="238"/>
      <c r="F9" s="347" t="s">
        <v>146</v>
      </c>
      <c r="G9" s="54"/>
      <c r="H9" s="419"/>
      <c r="I9" s="157"/>
      <c r="J9" s="422"/>
      <c r="K9" s="77"/>
      <c r="L9" s="111"/>
      <c r="M9" s="68"/>
      <c r="N9" s="69"/>
      <c r="O9" s="57"/>
      <c r="P9" s="91"/>
      <c r="Q9" s="235"/>
    </row>
    <row r="10" spans="1:17" s="59" customFormat="1" ht="25.05" customHeight="1">
      <c r="A10" s="61"/>
      <c r="B10" s="50"/>
      <c r="C10" s="236"/>
      <c r="D10" s="236"/>
      <c r="E10" s="237"/>
      <c r="F10" s="64"/>
      <c r="G10" s="74"/>
      <c r="H10" s="428"/>
      <c r="I10" s="429"/>
      <c r="J10" s="430" t="s">
        <v>151</v>
      </c>
      <c r="K10" s="431"/>
      <c r="L10" s="432" t="str">
        <f>IF(OR(K10=7,K10=8,K10=9),J8,IF(OR(K10=1,K10=2,K10=3),J12,""))</f>
        <v/>
      </c>
      <c r="M10" s="239"/>
      <c r="N10" s="240"/>
      <c r="O10" s="241"/>
      <c r="P10" s="91"/>
      <c r="Q10" s="235"/>
    </row>
    <row r="11" spans="1:17" s="59" customFormat="1" ht="25.05" customHeight="1">
      <c r="A11" s="61">
        <v>3</v>
      </c>
      <c r="B11" s="50">
        <v>3</v>
      </c>
      <c r="C11" s="231"/>
      <c r="D11" s="231"/>
      <c r="E11" s="238"/>
      <c r="F11" s="73" t="s">
        <v>114</v>
      </c>
      <c r="G11" s="54" t="s">
        <v>28</v>
      </c>
      <c r="H11" s="433"/>
      <c r="I11" s="434"/>
      <c r="J11" s="435"/>
      <c r="K11" s="436"/>
      <c r="L11" s="437"/>
      <c r="M11" s="242"/>
      <c r="N11" s="240"/>
      <c r="O11" s="241"/>
      <c r="P11" s="91"/>
      <c r="Q11" s="235"/>
    </row>
    <row r="12" spans="1:17" s="59" customFormat="1" ht="25.05" customHeight="1">
      <c r="A12" s="61"/>
      <c r="B12" s="62"/>
      <c r="C12" s="236"/>
      <c r="D12" s="236"/>
      <c r="E12" s="237"/>
      <c r="F12" s="64"/>
      <c r="G12" s="65"/>
      <c r="H12" s="430" t="s">
        <v>152</v>
      </c>
      <c r="I12" s="438">
        <v>5</v>
      </c>
      <c r="J12" s="433" t="str">
        <f>IF(OR(I12= 7,I12= 8,I12= 9),F11,IF(OR(I12= 1,I12= 2,I12= 3),F13,IF(F11="Bye",F13,IF(F13="Bye",F11,""))))</f>
        <v/>
      </c>
      <c r="K12" s="439"/>
      <c r="L12" s="435"/>
      <c r="M12" s="243"/>
      <c r="N12" s="240"/>
      <c r="O12" s="241"/>
      <c r="P12" s="91"/>
      <c r="Q12" s="235"/>
    </row>
    <row r="13" spans="1:17" s="59" customFormat="1" ht="25.05" customHeight="1">
      <c r="A13" s="61">
        <v>4</v>
      </c>
      <c r="B13" s="71">
        <v>4</v>
      </c>
      <c r="C13" s="231"/>
      <c r="D13" s="231"/>
      <c r="E13" s="238"/>
      <c r="F13" s="73" t="s">
        <v>115</v>
      </c>
      <c r="G13" s="54" t="s">
        <v>37</v>
      </c>
      <c r="H13" s="433"/>
      <c r="I13" s="440"/>
      <c r="J13" s="437"/>
      <c r="K13" s="441"/>
      <c r="L13" s="435"/>
      <c r="M13" s="243"/>
      <c r="N13" s="240"/>
      <c r="O13" s="241"/>
      <c r="P13" s="91"/>
      <c r="Q13" s="235"/>
    </row>
    <row r="14" spans="1:17" s="59" customFormat="1" ht="25.05" customHeight="1">
      <c r="A14" s="61"/>
      <c r="B14" s="50"/>
      <c r="C14" s="236"/>
      <c r="D14" s="236"/>
      <c r="E14" s="237"/>
      <c r="F14" s="64"/>
      <c r="G14" s="74"/>
      <c r="H14" s="435"/>
      <c r="I14" s="441"/>
      <c r="J14" s="428"/>
      <c r="K14" s="429"/>
      <c r="L14" s="430" t="s">
        <v>148</v>
      </c>
      <c r="M14" s="78"/>
      <c r="N14" s="66" t="str">
        <f>IF(OR(M14=7,M14=8,M14=9),L10,IF(OR(M14=1,M14=2,M14=3),L18,""))</f>
        <v/>
      </c>
      <c r="O14" s="241"/>
      <c r="P14" s="91"/>
      <c r="Q14" s="235"/>
    </row>
    <row r="15" spans="1:17" s="59" customFormat="1" ht="25.05" customHeight="1">
      <c r="A15" s="83">
        <v>5</v>
      </c>
      <c r="B15" s="50">
        <v>5</v>
      </c>
      <c r="C15" s="231"/>
      <c r="D15" s="231"/>
      <c r="E15" s="238"/>
      <c r="F15" s="73" t="s">
        <v>116</v>
      </c>
      <c r="G15" s="54" t="s">
        <v>95</v>
      </c>
      <c r="H15" s="433"/>
      <c r="I15" s="442"/>
      <c r="J15" s="435"/>
      <c r="K15" s="441"/>
      <c r="L15" s="435"/>
      <c r="M15" s="243"/>
      <c r="N15" s="76"/>
      <c r="O15" s="241"/>
      <c r="P15" s="91"/>
      <c r="Q15" s="235"/>
    </row>
    <row r="16" spans="1:17" s="59" customFormat="1" ht="25.05" customHeight="1">
      <c r="A16" s="61"/>
      <c r="B16" s="62"/>
      <c r="C16" s="236"/>
      <c r="D16" s="236"/>
      <c r="E16" s="237"/>
      <c r="F16" s="64"/>
      <c r="G16" s="65"/>
      <c r="H16" s="430" t="s">
        <v>152</v>
      </c>
      <c r="I16" s="438"/>
      <c r="J16" s="433" t="str">
        <f>IF(OR(I16= 7,I16= 8,I16= 9),F15,IF(OR(I16= 1,I16= 2,I16= 3),F17,IF(F15="Bye",F17,IF(F17="Bye",F15,""))))</f>
        <v/>
      </c>
      <c r="K16" s="434"/>
      <c r="L16" s="435"/>
      <c r="M16" s="243"/>
      <c r="N16" s="240"/>
      <c r="O16" s="241"/>
      <c r="P16" s="91"/>
      <c r="Q16" s="235"/>
    </row>
    <row r="17" spans="1:18" s="59" customFormat="1" ht="25.05" customHeight="1">
      <c r="A17" s="61">
        <v>6</v>
      </c>
      <c r="B17" s="71">
        <v>6</v>
      </c>
      <c r="C17" s="231"/>
      <c r="D17" s="231"/>
      <c r="E17" s="238"/>
      <c r="F17" s="73" t="s">
        <v>117</v>
      </c>
      <c r="G17" s="54" t="s">
        <v>37</v>
      </c>
      <c r="H17" s="433"/>
      <c r="I17" s="439"/>
      <c r="J17" s="437"/>
      <c r="K17" s="436"/>
      <c r="L17" s="435"/>
      <c r="M17" s="243"/>
      <c r="N17" s="240"/>
      <c r="O17" s="241"/>
      <c r="P17" s="91"/>
      <c r="Q17" s="235"/>
    </row>
    <row r="18" spans="1:18" s="59" customFormat="1" ht="25.05" customHeight="1">
      <c r="A18" s="61"/>
      <c r="B18" s="50"/>
      <c r="C18" s="236"/>
      <c r="D18" s="236"/>
      <c r="E18" s="237"/>
      <c r="F18" s="64"/>
      <c r="G18" s="74"/>
      <c r="H18" s="428"/>
      <c r="I18" s="429"/>
      <c r="J18" s="430" t="s">
        <v>151</v>
      </c>
      <c r="K18" s="431"/>
      <c r="L18" s="432" t="str">
        <f>IF(OR(K18=7,K18=8,K18=9),J16,IF(OR(K18=1,K18=2,K18=3),J20,""))</f>
        <v/>
      </c>
      <c r="M18" s="244"/>
      <c r="N18" s="240"/>
      <c r="O18" s="241"/>
      <c r="P18" s="91"/>
      <c r="Q18" s="235"/>
    </row>
    <row r="19" spans="1:18" s="59" customFormat="1" ht="25.05" customHeight="1">
      <c r="A19" s="61">
        <v>7</v>
      </c>
      <c r="B19" s="50" t="s">
        <v>1</v>
      </c>
      <c r="C19" s="231"/>
      <c r="D19" s="231"/>
      <c r="E19" s="238"/>
      <c r="F19" s="73" t="s">
        <v>26</v>
      </c>
      <c r="G19" s="54"/>
      <c r="H19" s="419"/>
      <c r="I19" s="145"/>
      <c r="J19" s="111"/>
      <c r="K19" s="77"/>
      <c r="L19" s="422"/>
      <c r="M19" s="245"/>
      <c r="N19" s="240"/>
      <c r="O19" s="241"/>
      <c r="P19" s="91"/>
      <c r="Q19" s="235"/>
    </row>
    <row r="20" spans="1:18" s="59" customFormat="1" ht="25.05" customHeight="1">
      <c r="A20" s="61"/>
      <c r="B20" s="62"/>
      <c r="C20" s="236"/>
      <c r="D20" s="236"/>
      <c r="E20" s="237"/>
      <c r="F20" s="64"/>
      <c r="G20" s="65"/>
      <c r="H20" s="418"/>
      <c r="I20" s="150"/>
      <c r="J20" s="110" t="str">
        <f>IF(OR(I20= 7,I20= 8,I20= 9),F19,IF(OR(I20= 1,I20= 2,I20= 3),F21,IF(F19="Bye",F21,IF(F21="Bye",F19,""))))</f>
        <v>張慧貞</v>
      </c>
      <c r="K20" s="80"/>
      <c r="L20" s="111"/>
      <c r="M20" s="245"/>
      <c r="N20" s="240"/>
      <c r="O20" s="241"/>
      <c r="P20" s="91"/>
      <c r="Q20" s="235"/>
      <c r="R20" s="124"/>
    </row>
    <row r="21" spans="1:18" s="253" customFormat="1" ht="25.05" customHeight="1">
      <c r="A21" s="49">
        <v>8</v>
      </c>
      <c r="B21" s="71">
        <v>2</v>
      </c>
      <c r="C21" s="231"/>
      <c r="D21" s="246">
        <v>2</v>
      </c>
      <c r="E21" s="232" t="s">
        <v>44</v>
      </c>
      <c r="F21" s="53" t="s">
        <v>118</v>
      </c>
      <c r="G21" s="108" t="s">
        <v>28</v>
      </c>
      <c r="H21" s="417"/>
      <c r="I21" s="170"/>
      <c r="J21" s="422"/>
      <c r="K21" s="247"/>
      <c r="L21" s="427"/>
      <c r="M21" s="248"/>
      <c r="N21" s="249"/>
      <c r="O21" s="250"/>
      <c r="P21" s="251"/>
      <c r="Q21" s="252"/>
    </row>
    <row r="22" spans="1:18" s="59" customFormat="1" ht="25.05" customHeight="1">
      <c r="A22" s="84"/>
      <c r="B22" s="84"/>
      <c r="C22" s="236"/>
      <c r="D22" s="254"/>
      <c r="E22" s="237"/>
      <c r="F22" s="193"/>
      <c r="G22" s="69"/>
      <c r="H22" s="393"/>
      <c r="I22" s="86"/>
      <c r="J22" s="394"/>
      <c r="K22" s="56"/>
      <c r="L22" s="394"/>
      <c r="M22" s="92"/>
      <c r="N22" s="91"/>
      <c r="O22" s="91"/>
      <c r="P22" s="91"/>
      <c r="Q22" s="235"/>
    </row>
    <row r="23" spans="1:18" s="59" customFormat="1" ht="15" customHeight="1">
      <c r="A23" s="84"/>
      <c r="B23" s="84"/>
      <c r="C23" s="236"/>
      <c r="D23" s="254"/>
      <c r="E23" s="237"/>
      <c r="F23" s="255"/>
      <c r="G23" s="87"/>
      <c r="H23" s="394"/>
      <c r="I23" s="86"/>
      <c r="J23" s="394"/>
      <c r="K23" s="56"/>
      <c r="L23" s="394"/>
      <c r="M23" s="92"/>
      <c r="N23" s="195"/>
      <c r="O23" s="91"/>
      <c r="P23" s="91"/>
      <c r="Q23" s="235"/>
    </row>
    <row r="24" spans="1:18" ht="15" customHeight="1">
      <c r="I24" s="259"/>
      <c r="K24" s="259"/>
      <c r="L24" s="395"/>
      <c r="M24" s="197"/>
      <c r="N24" s="112"/>
      <c r="O24" s="260"/>
      <c r="P24" s="112"/>
      <c r="Q24" s="153"/>
    </row>
  </sheetData>
  <mergeCells count="4">
    <mergeCell ref="H1:I2"/>
    <mergeCell ref="J1:K1"/>
    <mergeCell ref="J2:K2"/>
    <mergeCell ref="H3:K4"/>
  </mergeCells>
  <phoneticPr fontId="5" type="noConversion"/>
  <conditionalFormatting sqref="G22:H23 H9 H11 H13 H15 H17 H19 H21">
    <cfRule type="expression" dxfId="82" priority="47" stopIfTrue="1">
      <formula>AND(#REF!&lt;9,$E9&gt;0)</formula>
    </cfRule>
  </conditionalFormatting>
  <conditionalFormatting sqref="F22:F23">
    <cfRule type="cellIs" dxfId="81" priority="48" stopIfTrue="1" operator="equal">
      <formula>"Bye"</formula>
    </cfRule>
    <cfRule type="expression" dxfId="80" priority="49" stopIfTrue="1">
      <formula>AND(#REF!&lt;9,$E22&gt;0)</formula>
    </cfRule>
  </conditionalFormatting>
  <conditionalFormatting sqref="C22:D23">
    <cfRule type="cellIs" dxfId="79" priority="50" stopIfTrue="1" operator="equal">
      <formula>"QA"</formula>
    </cfRule>
    <cfRule type="cellIs" dxfId="78" priority="51" stopIfTrue="1" operator="equal">
      <formula>"DA"</formula>
    </cfRule>
  </conditionalFormatting>
  <conditionalFormatting sqref="I12 M14 K10 K18">
    <cfRule type="expression" dxfId="77" priority="52" stopIfTrue="1">
      <formula>$N$1="CU"</formula>
    </cfRule>
  </conditionalFormatting>
  <conditionalFormatting sqref="H7">
    <cfRule type="expression" dxfId="76" priority="39" stopIfTrue="1">
      <formula>AND(#REF!&lt;9,$E7&gt;0)</formula>
    </cfRule>
  </conditionalFormatting>
  <conditionalFormatting sqref="D7 D9 D11 D13 D15 D17 D19 D21">
    <cfRule type="cellIs" dxfId="75" priority="43" stopIfTrue="1" operator="equal">
      <formula>"QA"</formula>
    </cfRule>
    <cfRule type="cellIs" dxfId="74" priority="44" stopIfTrue="1" operator="equal">
      <formula>"DA"</formula>
    </cfRule>
  </conditionalFormatting>
  <conditionalFormatting sqref="I8">
    <cfRule type="expression" dxfId="73" priority="45" stopIfTrue="1">
      <formula>$N$1="CU"</formula>
    </cfRule>
  </conditionalFormatting>
  <conditionalFormatting sqref="F19 F21 F17 F15 F13 F11 F7">
    <cfRule type="cellIs" dxfId="72" priority="46" stopIfTrue="1" operator="equal">
      <formula>"Bye"</formula>
    </cfRule>
  </conditionalFormatting>
  <conditionalFormatting sqref="J8">
    <cfRule type="cellIs" dxfId="71" priority="38" stopIfTrue="1" operator="equal">
      <formula>"Bye"</formula>
    </cfRule>
  </conditionalFormatting>
  <conditionalFormatting sqref="J12">
    <cfRule type="cellIs" dxfId="70" priority="37" stopIfTrue="1" operator="equal">
      <formula>"Bye"</formula>
    </cfRule>
  </conditionalFormatting>
  <conditionalFormatting sqref="L10">
    <cfRule type="cellIs" dxfId="69" priority="36" stopIfTrue="1" operator="equal">
      <formula>"Bye"</formula>
    </cfRule>
  </conditionalFormatting>
  <conditionalFormatting sqref="L18">
    <cfRule type="cellIs" dxfId="68" priority="35" stopIfTrue="1" operator="equal">
      <formula>"Bye"</formula>
    </cfRule>
  </conditionalFormatting>
  <conditionalFormatting sqref="N14">
    <cfRule type="cellIs" dxfId="67" priority="34" stopIfTrue="1" operator="equal">
      <formula>"Bye"</formula>
    </cfRule>
  </conditionalFormatting>
  <conditionalFormatting sqref="I20">
    <cfRule type="expression" dxfId="66" priority="33" stopIfTrue="1">
      <formula>$N$1="CU"</formula>
    </cfRule>
  </conditionalFormatting>
  <conditionalFormatting sqref="I16">
    <cfRule type="expression" dxfId="65" priority="32" stopIfTrue="1">
      <formula>$N$1="CU"</formula>
    </cfRule>
  </conditionalFormatting>
  <conditionalFormatting sqref="J16">
    <cfRule type="cellIs" dxfId="64" priority="31" stopIfTrue="1" operator="equal">
      <formula>"Bye"</formula>
    </cfRule>
  </conditionalFormatting>
  <conditionalFormatting sqref="J20">
    <cfRule type="cellIs" dxfId="63" priority="30" stopIfTrue="1" operator="equal">
      <formula>"Bye"</formula>
    </cfRule>
  </conditionalFormatting>
  <conditionalFormatting sqref="F1:F8 F10:F1048576">
    <cfRule type="duplicateValues" dxfId="62" priority="28"/>
    <cfRule type="duplicateValues" dxfId="61" priority="29"/>
  </conditionalFormatting>
  <conditionalFormatting sqref="C21 C19 C17 C15 C13 C11 C9 C7">
    <cfRule type="cellIs" dxfId="60" priority="26" stopIfTrue="1" operator="equal">
      <formula>"QA"</formula>
    </cfRule>
    <cfRule type="cellIs" dxfId="59" priority="27" stopIfTrue="1" operator="equal">
      <formula>"DA"</formula>
    </cfRule>
  </conditionalFormatting>
  <conditionalFormatting sqref="F7:F8 F10:F22">
    <cfRule type="duplicateValues" dxfId="58" priority="25"/>
  </conditionalFormatting>
  <conditionalFormatting sqref="F7:F8 F10:F21">
    <cfRule type="duplicateValues" dxfId="57" priority="24"/>
  </conditionalFormatting>
  <conditionalFormatting sqref="H12">
    <cfRule type="expression" dxfId="56" priority="15" stopIfTrue="1">
      <formula>AND($N$1="CU",H12="Umpire")</formula>
    </cfRule>
    <cfRule type="expression" dxfId="55" priority="16" stopIfTrue="1">
      <formula>AND($N$1="CU",H12&lt;&gt;"Umpire",I12&lt;&gt;"")</formula>
    </cfRule>
    <cfRule type="expression" dxfId="54" priority="17" stopIfTrue="1">
      <formula>AND($N$1="CU",H12&lt;&gt;"Umpire")</formula>
    </cfRule>
  </conditionalFormatting>
  <conditionalFormatting sqref="H16">
    <cfRule type="expression" dxfId="53" priority="12" stopIfTrue="1">
      <formula>AND($N$1="CU",H16="Umpire")</formula>
    </cfRule>
    <cfRule type="expression" dxfId="52" priority="13" stopIfTrue="1">
      <formula>AND($N$1="CU",H16&lt;&gt;"Umpire",I16&lt;&gt;"")</formula>
    </cfRule>
    <cfRule type="expression" dxfId="51" priority="14" stopIfTrue="1">
      <formula>AND($N$1="CU",H16&lt;&gt;"Umpire")</formula>
    </cfRule>
  </conditionalFormatting>
  <conditionalFormatting sqref="J10">
    <cfRule type="expression" dxfId="50" priority="9" stopIfTrue="1">
      <formula>AND($N$1="CU",J10="Umpire")</formula>
    </cfRule>
    <cfRule type="expression" dxfId="49" priority="10" stopIfTrue="1">
      <formula>AND($N$1="CU",J10&lt;&gt;"Umpire",K10&lt;&gt;"")</formula>
    </cfRule>
    <cfRule type="expression" dxfId="48" priority="11" stopIfTrue="1">
      <formula>AND($N$1="CU",J10&lt;&gt;"Umpire")</formula>
    </cfRule>
  </conditionalFormatting>
  <conditionalFormatting sqref="J18">
    <cfRule type="expression" dxfId="47" priority="6" stopIfTrue="1">
      <formula>AND($N$1="CU",J18="Umpire")</formula>
    </cfRule>
    <cfRule type="expression" dxfId="46" priority="7" stopIfTrue="1">
      <formula>AND($N$1="CU",J18&lt;&gt;"Umpire",K18&lt;&gt;"")</formula>
    </cfRule>
    <cfRule type="expression" dxfId="45" priority="8" stopIfTrue="1">
      <formula>AND($N$1="CU",J18&lt;&gt;"Umpire")</formula>
    </cfRule>
  </conditionalFormatting>
  <conditionalFormatting sqref="L14">
    <cfRule type="expression" dxfId="44" priority="3" stopIfTrue="1">
      <formula>AND($N$1="CU",L14="Umpire")</formula>
    </cfRule>
    <cfRule type="expression" dxfId="43" priority="4" stopIfTrue="1">
      <formula>AND($N$1="CU",L14&lt;&gt;"Umpire",M14&lt;&gt;"")</formula>
    </cfRule>
    <cfRule type="expression" dxfId="42" priority="5" stopIfTrue="1">
      <formula>AND($N$1="CU",L14&lt;&gt;"Umpire")</formula>
    </cfRule>
  </conditionalFormatting>
  <conditionalFormatting sqref="G4">
    <cfRule type="duplicateValues" dxfId="41" priority="1"/>
    <cfRule type="duplicateValues" dxfId="40" priority="2"/>
  </conditionalFormatting>
  <dataValidations count="1">
    <dataValidation type="list" showInputMessage="1" showErrorMessage="1" sqref="C7 C9 C11 C13 C15 C17 C19 C21" xr:uid="{4264758F-3A1F-41E0-A4B8-0F23DCF539D1}">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91440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167640</xdr:rowOff>
                  </from>
                  <to>
                    <xdr:col>10</xdr:col>
                    <xdr:colOff>22860</xdr:colOff>
                    <xdr:row>2</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49E3-5FA8-472D-9C46-D50222BD12A0}">
  <sheetPr codeName="Sheet11">
    <tabColor theme="7" tint="0.59999389629810485"/>
  </sheetPr>
  <dimension ref="A1:T24"/>
  <sheetViews>
    <sheetView tabSelected="1" topLeftCell="A7" workbookViewId="0">
      <selection activeCell="P11" sqref="P11"/>
    </sheetView>
  </sheetViews>
  <sheetFormatPr defaultColWidth="9" defaultRowHeight="19.8"/>
  <cols>
    <col min="1" max="2" width="3.6640625" style="98" customWidth="1"/>
    <col min="3" max="3" width="4.6640625" style="256" customWidth="1"/>
    <col min="4" max="4" width="4.6640625" style="199" customWidth="1"/>
    <col min="5" max="5" width="4.6640625" style="257" customWidth="1"/>
    <col min="6" max="6" width="10.6640625" style="258" customWidth="1"/>
    <col min="7" max="7" width="8.6640625" style="103" customWidth="1"/>
    <col min="8" max="8" width="8.6640625" style="395" customWidth="1"/>
    <col min="9" max="9" width="1.44140625" style="200" customWidth="1"/>
    <col min="10" max="10" width="10.6640625" style="395" customWidth="1"/>
    <col min="11" max="11" width="1.44140625" style="415" customWidth="1"/>
    <col min="12" max="12" width="10.6640625" style="416" customWidth="1"/>
    <col min="13" max="13" width="1.44140625" style="415" customWidth="1"/>
    <col min="14" max="14" width="10.6640625" style="98" customWidth="1"/>
    <col min="15" max="15" width="1.44140625" style="106" customWidth="1"/>
    <col min="16" max="16" width="9.33203125" style="98" customWidth="1"/>
    <col min="17" max="17" width="1.44140625" style="107" customWidth="1"/>
    <col min="18" max="18" width="8" style="98" hidden="1" customWidth="1"/>
    <col min="19" max="19" width="7.6640625" style="98" customWidth="1"/>
    <col min="20" max="20" width="8" style="98" hidden="1" customWidth="1"/>
    <col min="21" max="16384" width="9" style="98"/>
  </cols>
  <sheetData>
    <row r="1" spans="1:17" s="119" customFormat="1" ht="15" customHeight="1">
      <c r="A1" s="1" t="s">
        <v>0</v>
      </c>
      <c r="B1" s="1"/>
      <c r="C1" s="202"/>
      <c r="D1" s="113"/>
      <c r="E1" s="203"/>
      <c r="F1" s="204"/>
      <c r="G1" s="115"/>
      <c r="H1" s="545" t="s">
        <v>119</v>
      </c>
      <c r="I1" s="546"/>
      <c r="J1" s="525"/>
      <c r="K1" s="526"/>
      <c r="L1" s="403"/>
      <c r="M1" s="4"/>
      <c r="N1" s="117" t="s">
        <v>1</v>
      </c>
      <c r="O1" s="117"/>
      <c r="P1" s="118"/>
      <c r="Q1" s="117"/>
    </row>
    <row r="2" spans="1:17" s="59" customFormat="1" ht="15" customHeight="1">
      <c r="A2" s="8" t="s">
        <v>2</v>
      </c>
      <c r="B2" s="8"/>
      <c r="C2" s="205"/>
      <c r="D2" s="120"/>
      <c r="E2" s="206"/>
      <c r="F2" s="207"/>
      <c r="G2" s="208"/>
      <c r="H2" s="547"/>
      <c r="I2" s="548"/>
      <c r="J2" s="525"/>
      <c r="K2" s="526"/>
      <c r="L2" s="403"/>
      <c r="M2" s="13"/>
      <c r="N2" s="124"/>
      <c r="O2" s="125"/>
      <c r="P2" s="124"/>
      <c r="Q2" s="125"/>
    </row>
    <row r="3" spans="1:17" s="48" customFormat="1" ht="15" customHeight="1">
      <c r="A3" s="17" t="s">
        <v>3</v>
      </c>
      <c r="B3" s="209"/>
      <c r="C3" s="210"/>
      <c r="D3" s="126"/>
      <c r="E3" s="206"/>
      <c r="F3" s="211"/>
      <c r="G3" s="212" t="s">
        <v>4</v>
      </c>
      <c r="H3" s="549" t="s">
        <v>104</v>
      </c>
      <c r="I3" s="550"/>
      <c r="J3" s="550"/>
      <c r="K3" s="551"/>
      <c r="L3" s="404"/>
      <c r="M3" s="22"/>
      <c r="N3" s="213" t="s">
        <v>6</v>
      </c>
    </row>
    <row r="4" spans="1:17" s="135" customFormat="1" ht="15" customHeight="1" thickBot="1">
      <c r="A4" s="25" t="s">
        <v>7</v>
      </c>
      <c r="B4" s="214"/>
      <c r="C4" s="215"/>
      <c r="D4" s="216"/>
      <c r="E4" s="217"/>
      <c r="F4" s="211"/>
      <c r="G4" s="361" t="s">
        <v>147</v>
      </c>
      <c r="H4" s="552"/>
      <c r="I4" s="553"/>
      <c r="J4" s="553"/>
      <c r="K4" s="554"/>
      <c r="L4" s="405"/>
      <c r="M4" s="22"/>
      <c r="N4" s="219" t="s">
        <v>9</v>
      </c>
    </row>
    <row r="5" spans="1:17" s="383" customFormat="1" ht="15" customHeight="1">
      <c r="A5" s="371" t="s">
        <v>10</v>
      </c>
      <c r="B5" s="371" t="s">
        <v>11</v>
      </c>
      <c r="C5" s="372" t="s">
        <v>12</v>
      </c>
      <c r="D5" s="373" t="s">
        <v>13</v>
      </c>
      <c r="E5" s="220" t="s">
        <v>14</v>
      </c>
      <c r="F5" s="374" t="s">
        <v>15</v>
      </c>
      <c r="G5" s="375" t="s">
        <v>16</v>
      </c>
      <c r="H5" s="387" t="s">
        <v>17</v>
      </c>
      <c r="I5" s="376"/>
      <c r="J5" s="406" t="s">
        <v>19</v>
      </c>
      <c r="K5" s="407"/>
      <c r="L5" s="406" t="s">
        <v>20</v>
      </c>
      <c r="M5" s="408"/>
      <c r="N5" s="379" t="s">
        <v>21</v>
      </c>
      <c r="O5" s="380"/>
      <c r="P5" s="381"/>
      <c r="Q5" s="382"/>
    </row>
    <row r="6" spans="1:17" s="48" customFormat="1" ht="25.05" customHeight="1">
      <c r="A6" s="221"/>
      <c r="B6" s="221"/>
      <c r="C6" s="222"/>
      <c r="D6" s="223"/>
      <c r="E6" s="224"/>
      <c r="F6" s="225"/>
      <c r="G6" s="226"/>
      <c r="H6" s="388"/>
      <c r="I6" s="227"/>
      <c r="J6" s="409"/>
      <c r="K6" s="410"/>
      <c r="L6" s="411"/>
      <c r="M6" s="410"/>
      <c r="N6" s="228"/>
      <c r="O6" s="229"/>
      <c r="P6" s="228"/>
      <c r="Q6" s="230"/>
    </row>
    <row r="7" spans="1:17" s="59" customFormat="1" ht="25.05" customHeight="1">
      <c r="A7" s="49">
        <v>1</v>
      </c>
      <c r="B7" s="50">
        <v>1</v>
      </c>
      <c r="C7" s="231" t="s">
        <v>22</v>
      </c>
      <c r="D7" s="231">
        <v>1</v>
      </c>
      <c r="E7" s="232" t="s">
        <v>23</v>
      </c>
      <c r="F7" s="53" t="s">
        <v>120</v>
      </c>
      <c r="G7" s="108" t="s">
        <v>25</v>
      </c>
      <c r="H7" s="389" t="s">
        <v>22</v>
      </c>
      <c r="I7" s="321"/>
      <c r="J7" s="397"/>
      <c r="K7" s="307"/>
      <c r="L7" s="397"/>
      <c r="M7" s="307"/>
      <c r="N7" s="307"/>
      <c r="O7" s="57"/>
      <c r="P7" s="91"/>
      <c r="Q7" s="235"/>
    </row>
    <row r="8" spans="1:17" s="59" customFormat="1" ht="25.05" customHeight="1">
      <c r="A8" s="61"/>
      <c r="B8" s="62"/>
      <c r="C8" s="236"/>
      <c r="D8" s="236"/>
      <c r="E8" s="237"/>
      <c r="F8" s="64"/>
      <c r="G8" s="65"/>
      <c r="H8" s="390"/>
      <c r="I8" s="322"/>
      <c r="J8" s="398" t="str">
        <f>IF(OR(I8= 7,I8= 8,I8= 9),F7,IF(OR(I8= 1,I8= 2,I8= 3),F9,IF(F7="Bye",F9,IF(F9="Bye",F7,""))))</f>
        <v>林世齡</v>
      </c>
      <c r="K8" s="324"/>
      <c r="L8" s="400"/>
      <c r="M8" s="325"/>
      <c r="N8" s="325"/>
      <c r="O8" s="57"/>
      <c r="P8" s="91"/>
      <c r="Q8" s="235"/>
    </row>
    <row r="9" spans="1:17" s="59" customFormat="1" ht="25.05" customHeight="1">
      <c r="A9" s="61">
        <v>2</v>
      </c>
      <c r="B9" s="71" t="s">
        <v>1</v>
      </c>
      <c r="C9" s="231"/>
      <c r="D9" s="231"/>
      <c r="E9" s="238"/>
      <c r="F9" s="347" t="s">
        <v>146</v>
      </c>
      <c r="G9" s="54"/>
      <c r="H9" s="391"/>
      <c r="I9" s="327"/>
      <c r="J9" s="399"/>
      <c r="K9" s="329"/>
      <c r="L9" s="400"/>
      <c r="M9" s="325"/>
      <c r="N9" s="325"/>
      <c r="O9" s="57"/>
      <c r="P9" s="91"/>
      <c r="Q9" s="235"/>
    </row>
    <row r="10" spans="1:17" s="59" customFormat="1" ht="25.05" customHeight="1">
      <c r="A10" s="61"/>
      <c r="B10" s="50"/>
      <c r="C10" s="236"/>
      <c r="D10" s="236"/>
      <c r="E10" s="237"/>
      <c r="F10" s="64"/>
      <c r="G10" s="74"/>
      <c r="H10" s="390"/>
      <c r="I10" s="331"/>
      <c r="J10" s="412" t="s">
        <v>149</v>
      </c>
      <c r="K10" s="332"/>
      <c r="L10" s="401" t="str">
        <f>IF(OR(K10=7,K10=8,K10=9),J8,IF(OR(K10=1,K10=2,K10=3),J12,""))</f>
        <v/>
      </c>
      <c r="M10" s="341"/>
      <c r="N10" s="316"/>
      <c r="O10" s="241"/>
      <c r="P10" s="91"/>
      <c r="Q10" s="235"/>
    </row>
    <row r="11" spans="1:17" s="59" customFormat="1" ht="25.05" customHeight="1">
      <c r="A11" s="61">
        <v>3</v>
      </c>
      <c r="B11" s="50" t="s">
        <v>1</v>
      </c>
      <c r="C11" s="231"/>
      <c r="D11" s="231"/>
      <c r="E11" s="238"/>
      <c r="F11" s="347" t="s">
        <v>146</v>
      </c>
      <c r="G11" s="54"/>
      <c r="H11" s="391"/>
      <c r="I11" s="321"/>
      <c r="J11" s="400"/>
      <c r="K11" s="329"/>
      <c r="L11" s="399"/>
      <c r="M11" s="342"/>
      <c r="N11" s="316"/>
      <c r="O11" s="241"/>
      <c r="P11" s="91"/>
      <c r="Q11" s="235"/>
    </row>
    <row r="12" spans="1:17" s="59" customFormat="1" ht="25.05" customHeight="1">
      <c r="A12" s="61"/>
      <c r="B12" s="62"/>
      <c r="C12" s="236"/>
      <c r="D12" s="236"/>
      <c r="E12" s="237"/>
      <c r="F12" s="64"/>
      <c r="G12" s="65"/>
      <c r="H12" s="390"/>
      <c r="I12" s="322">
        <v>5</v>
      </c>
      <c r="J12" s="398" t="str">
        <f>IF(OR(I12= 7,I12= 8,I12= 9),F11,IF(OR(I12= 1,I12= 2,I12= 3),F13,IF(F11="Bye",F13,IF(F13="Bye",F11,""))))</f>
        <v>陳詹綉鳳</v>
      </c>
      <c r="K12" s="335"/>
      <c r="L12" s="400"/>
      <c r="M12" s="343"/>
      <c r="N12" s="316"/>
      <c r="O12" s="241"/>
      <c r="P12" s="91"/>
      <c r="Q12" s="235"/>
    </row>
    <row r="13" spans="1:17" s="59" customFormat="1" ht="25.05" customHeight="1">
      <c r="A13" s="61">
        <v>4</v>
      </c>
      <c r="B13" s="71">
        <v>4</v>
      </c>
      <c r="C13" s="231"/>
      <c r="D13" s="231"/>
      <c r="E13" s="238"/>
      <c r="F13" s="73" t="s">
        <v>121</v>
      </c>
      <c r="G13" s="54" t="s">
        <v>122</v>
      </c>
      <c r="H13" s="391"/>
      <c r="I13" s="336"/>
      <c r="J13" s="399"/>
      <c r="K13" s="325"/>
      <c r="L13" s="400"/>
      <c r="M13" s="343"/>
      <c r="N13" s="316"/>
      <c r="O13" s="241"/>
      <c r="P13" s="91"/>
      <c r="Q13" s="235"/>
    </row>
    <row r="14" spans="1:17" s="59" customFormat="1" ht="25.05" customHeight="1">
      <c r="A14" s="61"/>
      <c r="B14" s="50"/>
      <c r="C14" s="236"/>
      <c r="D14" s="236"/>
      <c r="E14" s="237"/>
      <c r="F14" s="64"/>
      <c r="G14" s="74"/>
      <c r="H14" s="337"/>
      <c r="I14" s="318"/>
      <c r="J14" s="400"/>
      <c r="K14" s="325"/>
      <c r="L14" s="412" t="s">
        <v>150</v>
      </c>
      <c r="M14" s="332"/>
      <c r="N14" s="323" t="str">
        <f>IF(OR(M14=7,M14=8,M14=9),L10,IF(OR(M14=1,M14=2,M14=3),L18,""))</f>
        <v/>
      </c>
      <c r="O14" s="241"/>
      <c r="P14" s="91"/>
      <c r="Q14" s="235"/>
    </row>
    <row r="15" spans="1:17" s="59" customFormat="1" ht="25.05" customHeight="1">
      <c r="A15" s="83">
        <v>5</v>
      </c>
      <c r="B15" s="50">
        <v>3</v>
      </c>
      <c r="C15" s="231"/>
      <c r="D15" s="231"/>
      <c r="E15" s="238"/>
      <c r="F15" s="73" t="s">
        <v>123</v>
      </c>
      <c r="G15" s="54" t="s">
        <v>46</v>
      </c>
      <c r="H15" s="391"/>
      <c r="I15" s="338"/>
      <c r="J15" s="400"/>
      <c r="K15" s="325"/>
      <c r="L15" s="400"/>
      <c r="M15" s="343"/>
      <c r="N15" s="333"/>
      <c r="O15" s="241"/>
      <c r="P15" s="91"/>
      <c r="Q15" s="235"/>
    </row>
    <row r="16" spans="1:17" s="59" customFormat="1" ht="25.05" customHeight="1">
      <c r="A16" s="61"/>
      <c r="B16" s="62"/>
      <c r="C16" s="236"/>
      <c r="D16" s="236"/>
      <c r="E16" s="237"/>
      <c r="F16" s="64"/>
      <c r="G16" s="65"/>
      <c r="H16" s="392" t="s">
        <v>138</v>
      </c>
      <c r="I16" s="322"/>
      <c r="J16" s="398" t="str">
        <f>IF(OR(I16= 7,I16= 8,I16= 9),F15,IF(OR(I16= 1,I16= 2,I16= 3),F17,IF(F15="Bye",F17,IF(F17="Bye",F15,""))))</f>
        <v/>
      </c>
      <c r="K16" s="324"/>
      <c r="L16" s="400"/>
      <c r="M16" s="343"/>
      <c r="N16" s="316"/>
      <c r="O16" s="241"/>
      <c r="P16" s="91"/>
      <c r="Q16" s="235"/>
    </row>
    <row r="17" spans="1:18" s="59" customFormat="1" ht="25.05" customHeight="1">
      <c r="A17" s="61">
        <v>6</v>
      </c>
      <c r="B17" s="71">
        <v>5</v>
      </c>
      <c r="C17" s="231"/>
      <c r="D17" s="231"/>
      <c r="E17" s="238"/>
      <c r="F17" s="73" t="s">
        <v>124</v>
      </c>
      <c r="G17" s="54" t="s">
        <v>25</v>
      </c>
      <c r="H17" s="391"/>
      <c r="I17" s="327"/>
      <c r="J17" s="399"/>
      <c r="K17" s="329"/>
      <c r="L17" s="400"/>
      <c r="M17" s="343"/>
      <c r="N17" s="316"/>
      <c r="O17" s="241"/>
      <c r="P17" s="91"/>
      <c r="Q17" s="235"/>
    </row>
    <row r="18" spans="1:18" s="59" customFormat="1" ht="25.05" customHeight="1">
      <c r="A18" s="61"/>
      <c r="B18" s="50"/>
      <c r="C18" s="236"/>
      <c r="D18" s="236"/>
      <c r="E18" s="237"/>
      <c r="F18" s="64"/>
      <c r="G18" s="74"/>
      <c r="H18" s="390"/>
      <c r="I18" s="331"/>
      <c r="J18" s="412" t="s">
        <v>149</v>
      </c>
      <c r="K18" s="332"/>
      <c r="L18" s="401" t="str">
        <f>IF(OR(K18=7,K18=8,K18=9),J16,IF(OR(K18=1,K18=2,K18=3),J20,""))</f>
        <v/>
      </c>
      <c r="M18" s="344"/>
      <c r="N18" s="316"/>
      <c r="O18" s="241"/>
      <c r="P18" s="91"/>
      <c r="Q18" s="235"/>
    </row>
    <row r="19" spans="1:18" s="59" customFormat="1" ht="25.05" customHeight="1">
      <c r="A19" s="61">
        <v>7</v>
      </c>
      <c r="B19" s="50" t="s">
        <v>1</v>
      </c>
      <c r="C19" s="231"/>
      <c r="D19" s="231"/>
      <c r="E19" s="238"/>
      <c r="F19" s="73" t="s">
        <v>26</v>
      </c>
      <c r="G19" s="54"/>
      <c r="H19" s="391"/>
      <c r="I19" s="321"/>
      <c r="J19" s="400"/>
      <c r="K19" s="329"/>
      <c r="L19" s="399"/>
      <c r="M19" s="316"/>
      <c r="N19" s="316"/>
      <c r="O19" s="241"/>
      <c r="P19" s="91"/>
      <c r="Q19" s="235"/>
    </row>
    <row r="20" spans="1:18" s="59" customFormat="1" ht="25.05" customHeight="1">
      <c r="A20" s="61"/>
      <c r="B20" s="62"/>
      <c r="C20" s="236"/>
      <c r="D20" s="236"/>
      <c r="E20" s="237"/>
      <c r="F20" s="64"/>
      <c r="G20" s="65"/>
      <c r="H20" s="390"/>
      <c r="I20" s="322"/>
      <c r="J20" s="398" t="str">
        <f>IF(OR(I20= 7,I20= 8,I20= 9),F19,IF(OR(I20= 1,I20= 2,I20= 3),F21,IF(F19="Bye",F21,IF(F21="Bye",F19,""))))</f>
        <v>陳光麗</v>
      </c>
      <c r="K20" s="335"/>
      <c r="L20" s="400"/>
      <c r="M20" s="316"/>
      <c r="N20" s="316"/>
      <c r="O20" s="241"/>
      <c r="P20" s="91"/>
      <c r="Q20" s="235"/>
      <c r="R20" s="124"/>
    </row>
    <row r="21" spans="1:18" s="253" customFormat="1" ht="25.05" customHeight="1">
      <c r="A21" s="49">
        <v>8</v>
      </c>
      <c r="B21" s="71">
        <v>2</v>
      </c>
      <c r="C21" s="231"/>
      <c r="D21" s="246"/>
      <c r="E21" s="232" t="s">
        <v>44</v>
      </c>
      <c r="F21" s="53" t="s">
        <v>125</v>
      </c>
      <c r="G21" s="108" t="s">
        <v>37</v>
      </c>
      <c r="H21" s="389"/>
      <c r="I21" s="336"/>
      <c r="J21" s="399"/>
      <c r="K21" s="328"/>
      <c r="L21" s="402"/>
      <c r="M21" s="345"/>
      <c r="N21" s="345"/>
      <c r="O21" s="250"/>
      <c r="P21" s="251"/>
      <c r="Q21" s="252"/>
    </row>
    <row r="22" spans="1:18" s="59" customFormat="1" ht="25.05" customHeight="1">
      <c r="A22" s="84"/>
      <c r="B22" s="84"/>
      <c r="C22" s="236"/>
      <c r="D22" s="254"/>
      <c r="E22" s="237"/>
      <c r="F22" s="193"/>
      <c r="G22" s="69"/>
      <c r="H22" s="393"/>
      <c r="I22" s="86"/>
      <c r="J22" s="413"/>
      <c r="K22" s="233"/>
      <c r="L22" s="413"/>
      <c r="M22" s="414"/>
      <c r="N22" s="91"/>
      <c r="O22" s="91"/>
      <c r="P22" s="91"/>
      <c r="Q22" s="235"/>
    </row>
    <row r="23" spans="1:18" s="59" customFormat="1" ht="15" customHeight="1">
      <c r="A23" s="84"/>
      <c r="B23" s="84"/>
      <c r="C23" s="236"/>
      <c r="D23" s="254"/>
      <c r="E23" s="237"/>
      <c r="F23" s="255"/>
      <c r="G23" s="87"/>
      <c r="H23" s="394"/>
      <c r="I23" s="86"/>
      <c r="J23" s="413"/>
      <c r="K23" s="233"/>
      <c r="L23" s="413"/>
      <c r="M23" s="414"/>
      <c r="N23" s="195"/>
      <c r="O23" s="91"/>
      <c r="P23" s="91"/>
      <c r="Q23" s="235"/>
    </row>
    <row r="24" spans="1:18" ht="15" customHeight="1">
      <c r="I24" s="259"/>
      <c r="K24" s="233"/>
      <c r="L24" s="395"/>
      <c r="M24" s="233"/>
      <c r="N24" s="112"/>
      <c r="O24" s="260"/>
      <c r="P24" s="112"/>
      <c r="Q24" s="153"/>
    </row>
  </sheetData>
  <mergeCells count="4">
    <mergeCell ref="H1:I2"/>
    <mergeCell ref="J1:K1"/>
    <mergeCell ref="J2:K2"/>
    <mergeCell ref="H3:K4"/>
  </mergeCells>
  <phoneticPr fontId="5" type="noConversion"/>
  <conditionalFormatting sqref="G22:H23 H9 H11 H13 H15 H17 H19 H21">
    <cfRule type="expression" dxfId="39" priority="41" stopIfTrue="1">
      <formula>AND(#REF!&lt;9,$E9&gt;0)</formula>
    </cfRule>
  </conditionalFormatting>
  <conditionalFormatting sqref="F22:F23">
    <cfRule type="cellIs" dxfId="38" priority="45" stopIfTrue="1" operator="equal">
      <formula>"Bye"</formula>
    </cfRule>
    <cfRule type="expression" dxfId="37" priority="46" stopIfTrue="1">
      <formula>AND(#REF!&lt;9,$E22&gt;0)</formula>
    </cfRule>
  </conditionalFormatting>
  <conditionalFormatting sqref="C22:D23">
    <cfRule type="cellIs" dxfId="36" priority="47" stopIfTrue="1" operator="equal">
      <formula>"QA"</formula>
    </cfRule>
    <cfRule type="cellIs" dxfId="35" priority="48" stopIfTrue="1" operator="equal">
      <formula>"DA"</formula>
    </cfRule>
  </conditionalFormatting>
  <conditionalFormatting sqref="I12 M14 K10 K18">
    <cfRule type="expression" dxfId="34" priority="49" stopIfTrue="1">
      <formula>$N$1="CU"</formula>
    </cfRule>
  </conditionalFormatting>
  <conditionalFormatting sqref="H7">
    <cfRule type="expression" dxfId="33" priority="36" stopIfTrue="1">
      <formula>AND(#REF!&lt;9,$E7&gt;0)</formula>
    </cfRule>
  </conditionalFormatting>
  <conditionalFormatting sqref="D7 D9 D11 D13 D15 D17 D19 D21">
    <cfRule type="cellIs" dxfId="32" priority="37" stopIfTrue="1" operator="equal">
      <formula>"QA"</formula>
    </cfRule>
    <cfRule type="cellIs" dxfId="31" priority="38" stopIfTrue="1" operator="equal">
      <formula>"DA"</formula>
    </cfRule>
  </conditionalFormatting>
  <conditionalFormatting sqref="I8">
    <cfRule type="expression" dxfId="30" priority="39" stopIfTrue="1">
      <formula>$N$1="CU"</formula>
    </cfRule>
  </conditionalFormatting>
  <conditionalFormatting sqref="F19 F21 F17 F15 F13 F7">
    <cfRule type="cellIs" dxfId="29" priority="40" stopIfTrue="1" operator="equal">
      <formula>"Bye"</formula>
    </cfRule>
  </conditionalFormatting>
  <conditionalFormatting sqref="J8">
    <cfRule type="cellIs" dxfId="28" priority="35" stopIfTrue="1" operator="equal">
      <formula>"Bye"</formula>
    </cfRule>
  </conditionalFormatting>
  <conditionalFormatting sqref="J12">
    <cfRule type="cellIs" dxfId="27" priority="34" stopIfTrue="1" operator="equal">
      <formula>"Bye"</formula>
    </cfRule>
  </conditionalFormatting>
  <conditionalFormatting sqref="L10">
    <cfRule type="cellIs" dxfId="26" priority="33" stopIfTrue="1" operator="equal">
      <formula>"Bye"</formula>
    </cfRule>
  </conditionalFormatting>
  <conditionalFormatting sqref="L18">
    <cfRule type="cellIs" dxfId="25" priority="32" stopIfTrue="1" operator="equal">
      <formula>"Bye"</formula>
    </cfRule>
  </conditionalFormatting>
  <conditionalFormatting sqref="N14">
    <cfRule type="cellIs" dxfId="24" priority="31" stopIfTrue="1" operator="equal">
      <formula>"Bye"</formula>
    </cfRule>
  </conditionalFormatting>
  <conditionalFormatting sqref="I20">
    <cfRule type="expression" dxfId="23" priority="30" stopIfTrue="1">
      <formula>$N$1="CU"</formula>
    </cfRule>
  </conditionalFormatting>
  <conditionalFormatting sqref="I16">
    <cfRule type="expression" dxfId="22" priority="29" stopIfTrue="1">
      <formula>$N$1="CU"</formula>
    </cfRule>
  </conditionalFormatting>
  <conditionalFormatting sqref="J16">
    <cfRule type="cellIs" dxfId="21" priority="25" stopIfTrue="1" operator="equal">
      <formula>"Bye"</formula>
    </cfRule>
  </conditionalFormatting>
  <conditionalFormatting sqref="J20">
    <cfRule type="cellIs" dxfId="20" priority="24" stopIfTrue="1" operator="equal">
      <formula>"Bye"</formula>
    </cfRule>
  </conditionalFormatting>
  <conditionalFormatting sqref="F1:F8 F10 F12:F1048576">
    <cfRule type="duplicateValues" dxfId="19" priority="22"/>
    <cfRule type="duplicateValues" dxfId="18" priority="23"/>
  </conditionalFormatting>
  <conditionalFormatting sqref="C21 C19 C17 C15 C13 C11 C9 C7">
    <cfRule type="cellIs" dxfId="17" priority="20" stopIfTrue="1" operator="equal">
      <formula>"QA"</formula>
    </cfRule>
    <cfRule type="cellIs" dxfId="16" priority="21" stopIfTrue="1" operator="equal">
      <formula>"DA"</formula>
    </cfRule>
  </conditionalFormatting>
  <conditionalFormatting sqref="F7:F8 F10 F12:F22">
    <cfRule type="duplicateValues" dxfId="15" priority="19"/>
  </conditionalFormatting>
  <conditionalFormatting sqref="F7:F8 F10 F12:F21">
    <cfRule type="duplicateValues" dxfId="14" priority="18"/>
  </conditionalFormatting>
  <conditionalFormatting sqref="H16">
    <cfRule type="expression" dxfId="13" priority="12" stopIfTrue="1">
      <formula>AND($N$1="CU",H16="Umpire")</formula>
    </cfRule>
    <cfRule type="expression" dxfId="12" priority="13" stopIfTrue="1">
      <formula>AND($N$1="CU",H16&lt;&gt;"Umpire",I16&lt;&gt;"")</formula>
    </cfRule>
    <cfRule type="expression" dxfId="11" priority="14" stopIfTrue="1">
      <formula>AND($N$1="CU",H16&lt;&gt;"Umpire")</formula>
    </cfRule>
  </conditionalFormatting>
  <conditionalFormatting sqref="J10">
    <cfRule type="expression" dxfId="10" priority="9" stopIfTrue="1">
      <formula>AND($N$1="CU",J10="Umpire")</formula>
    </cfRule>
    <cfRule type="expression" dxfId="9" priority="10" stopIfTrue="1">
      <formula>AND($N$1="CU",J10&lt;&gt;"Umpire",K10&lt;&gt;"")</formula>
    </cfRule>
    <cfRule type="expression" dxfId="8" priority="11" stopIfTrue="1">
      <formula>AND($N$1="CU",J10&lt;&gt;"Umpire")</formula>
    </cfRule>
  </conditionalFormatting>
  <conditionalFormatting sqref="J18">
    <cfRule type="expression" dxfId="7" priority="6" stopIfTrue="1">
      <formula>AND($N$1="CU",J18="Umpire")</formula>
    </cfRule>
    <cfRule type="expression" dxfId="6" priority="7" stopIfTrue="1">
      <formula>AND($N$1="CU",J18&lt;&gt;"Umpire",K18&lt;&gt;"")</formula>
    </cfRule>
    <cfRule type="expression" dxfId="5" priority="8" stopIfTrue="1">
      <formula>AND($N$1="CU",J18&lt;&gt;"Umpire")</formula>
    </cfRule>
  </conditionalFormatting>
  <conditionalFormatting sqref="L14">
    <cfRule type="expression" dxfId="4" priority="3" stopIfTrue="1">
      <formula>AND($N$1="CU",L14="Umpire")</formula>
    </cfRule>
    <cfRule type="expression" dxfId="3" priority="4" stopIfTrue="1">
      <formula>AND($N$1="CU",L14&lt;&gt;"Umpire",M14&lt;&gt;"")</formula>
    </cfRule>
    <cfRule type="expression" dxfId="2" priority="5" stopIfTrue="1">
      <formula>AND($N$1="CU",L14&lt;&gt;"Umpire")</formula>
    </cfRule>
  </conditionalFormatting>
  <conditionalFormatting sqref="G4">
    <cfRule type="duplicateValues" dxfId="1" priority="1"/>
    <cfRule type="duplicateValues" dxfId="0" priority="2"/>
  </conditionalFormatting>
  <dataValidations count="1">
    <dataValidation type="list" showInputMessage="1" showErrorMessage="1" sqref="C7 C9 C11 C13 C15 C17 C19 C21" xr:uid="{DEB7330D-C7C8-4212-91C6-5BD6D705F609}">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91440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167640</xdr:rowOff>
                  </from>
                  <to>
                    <xdr:col>10</xdr:col>
                    <xdr:colOff>22860</xdr:colOff>
                    <xdr:row>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7</vt:i4>
      </vt:variant>
    </vt:vector>
  </HeadingPairs>
  <TitlesOfParts>
    <vt:vector size="14" baseType="lpstr">
      <vt:lpstr>女單35</vt:lpstr>
      <vt:lpstr>女單40</vt:lpstr>
      <vt:lpstr>女單45</vt:lpstr>
      <vt:lpstr>女單50</vt:lpstr>
      <vt:lpstr>女單55</vt:lpstr>
      <vt:lpstr>女單60</vt:lpstr>
      <vt:lpstr>女單65 70經典</vt:lpstr>
      <vt:lpstr>女單35!Print_Area</vt:lpstr>
      <vt:lpstr>女單40!Print_Area</vt:lpstr>
      <vt:lpstr>女單45!Print_Area</vt:lpstr>
      <vt:lpstr>女單50!Print_Area</vt:lpstr>
      <vt:lpstr>女單55!Print_Area</vt:lpstr>
      <vt:lpstr>女單60!Print_Area</vt:lpstr>
      <vt:lpstr>'女單65 70經典'!Print_Area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2023-02-08T02:41:35Z</cp:lastPrinted>
  <dcterms:created xsi:type="dcterms:W3CDTF">2023-02-04T02:07:08Z</dcterms:created>
  <dcterms:modified xsi:type="dcterms:W3CDTF">2023-02-08T02:41:40Z</dcterms:modified>
</cp:coreProperties>
</file>