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iawang\Desktop\院長盃2022\program\"/>
    </mc:Choice>
  </mc:AlternateContent>
  <xr:revisionPtr revIDLastSave="0" documentId="13_ncr:1_{F7FACE96-F786-46AC-8FE6-850080CB186F}" xr6:coauthVersionLast="47" xr6:coauthVersionMax="47" xr10:uidLastSave="{00000000-0000-0000-0000-000000000000}"/>
  <bookViews>
    <workbookView xWindow="-110" yWindow="-110" windowWidth="19420" windowHeight="10560" activeTab="5" xr2:uid="{D8AC97D3-E0EC-45CD-8146-CECD0C524AEE}"/>
  </bookViews>
  <sheets>
    <sheet name="35女單" sheetId="3" r:id="rId1"/>
    <sheet name="40女單" sheetId="4" r:id="rId2"/>
    <sheet name="45女單" sheetId="5" r:id="rId3"/>
    <sheet name="50女單" sheetId="6" r:id="rId4"/>
    <sheet name="55女單" sheetId="7" r:id="rId5"/>
    <sheet name="60 65女單" sheetId="8" r:id="rId6"/>
    <sheet name="工作表1" sheetId="2" r:id="rId7"/>
  </sheets>
  <definedNames>
    <definedName name="_Order1" hidden="1">255</definedName>
    <definedName name="Combo_MD" localSheetId="0" hidden="1">{"'Sheet5'!$A$1:$F$68"}</definedName>
    <definedName name="Combo_MD" localSheetId="1" hidden="1">{"'Sheet5'!$A$1:$F$68"}</definedName>
    <definedName name="Combo_MD" localSheetId="2" hidden="1">{"'Sheet5'!$A$1:$F$68"}</definedName>
    <definedName name="Combo_MD" localSheetId="3" hidden="1">{"'Sheet5'!$A$1:$F$68"}</definedName>
    <definedName name="Combo_MD" localSheetId="4" hidden="1">{"'Sheet5'!$A$1:$F$68"}</definedName>
    <definedName name="Combo_MD" localSheetId="5" hidden="1">{"'Sheet5'!$A$1:$F$68"}</definedName>
    <definedName name="Combo_MD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localSheetId="3" hidden="1">{"'Sheet5'!$A$1:$F$68"}</definedName>
    <definedName name="Combo_QD_32" localSheetId="4" hidden="1">{"'Sheet5'!$A$1:$F$68"}</definedName>
    <definedName name="Combo_QD_32" localSheetId="5" hidden="1">{"'Sheet5'!$A$1:$F$68"}</definedName>
    <definedName name="Combo_QD_32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localSheetId="3" hidden="1">{"'Sheet5'!$A$1:$F$68"}</definedName>
    <definedName name="Combo_Qual" localSheetId="4" hidden="1">{"'Sheet5'!$A$1:$F$68"}</definedName>
    <definedName name="Combo_Qual" localSheetId="5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localSheetId="3" hidden="1">{"'Sheet5'!$A$1:$F$68"}</definedName>
    <definedName name="Combo_Qual_128_8" localSheetId="4" hidden="1">{"'Sheet5'!$A$1:$F$68"}</definedName>
    <definedName name="Combo_Qual_128_8" localSheetId="5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localSheetId="3" hidden="1">{"'Sheet5'!$A$1:$F$68"}</definedName>
    <definedName name="Combo_Qual_64_8" localSheetId="4" hidden="1">{"'Sheet5'!$A$1:$F$68"}</definedName>
    <definedName name="Combo_Qual_64_8" localSheetId="5" hidden="1">{"'Sheet5'!$A$1:$F$68"}</definedName>
    <definedName name="Combo_Qual_64_8" hidden="1">{"'Sheet5'!$A$1:$F$68"}</definedName>
    <definedName name="Combo2" localSheetId="0" hidden="1">{"'Sheet5'!$A$1:$F$68"}</definedName>
    <definedName name="Combo2" localSheetId="1" hidden="1">{"'Sheet5'!$A$1:$F$68"}</definedName>
    <definedName name="Combo2" localSheetId="2" hidden="1">{"'Sheet5'!$A$1:$F$68"}</definedName>
    <definedName name="Combo2" localSheetId="3" hidden="1">{"'Sheet5'!$A$1:$F$68"}</definedName>
    <definedName name="Combo2" localSheetId="4" hidden="1">{"'Sheet5'!$A$1:$F$68"}</definedName>
    <definedName name="Combo2" localSheetId="5" hidden="1">{"'Sheet5'!$A$1:$F$68"}</definedName>
    <definedName name="Combo2" hidden="1">{"'Sheet5'!$A$1:$F$68"}</definedName>
    <definedName name="Draw1" localSheetId="0" hidden="1">{"'Sheet5'!$A$1:$F$68"}</definedName>
    <definedName name="Draw1" localSheetId="1" hidden="1">{"'Sheet5'!$A$1:$F$68"}</definedName>
    <definedName name="Draw1" localSheetId="2" hidden="1">{"'Sheet5'!$A$1:$F$68"}</definedName>
    <definedName name="Draw1" localSheetId="3" hidden="1">{"'Sheet5'!$A$1:$F$68"}</definedName>
    <definedName name="Draw1" localSheetId="4" hidden="1">{"'Sheet5'!$A$1:$F$68"}</definedName>
    <definedName name="Draw1" localSheetId="5" hidden="1">{"'Sheet5'!$A$1:$F$68"}</definedName>
    <definedName name="Draw1" hidden="1">{"'Sheet5'!$A$1:$F$68"}</definedName>
    <definedName name="Draw10" localSheetId="0" hidden="1">{"'Sheet5'!$A$1:$F$68"}</definedName>
    <definedName name="Draw10" localSheetId="1" hidden="1">{"'Sheet5'!$A$1:$F$68"}</definedName>
    <definedName name="Draw10" localSheetId="2" hidden="1">{"'Sheet5'!$A$1:$F$68"}</definedName>
    <definedName name="Draw10" localSheetId="3" hidden="1">{"'Sheet5'!$A$1:$F$68"}</definedName>
    <definedName name="Draw10" localSheetId="4" hidden="1">{"'Sheet5'!$A$1:$F$68"}</definedName>
    <definedName name="Draw10" localSheetId="5" hidden="1">{"'Sheet5'!$A$1:$F$68"}</definedName>
    <definedName name="Draw10" hidden="1">{"'Sheet5'!$A$1:$F$68"}</definedName>
    <definedName name="Draw11" localSheetId="0" hidden="1">{"'Sheet5'!$A$1:$F$68"}</definedName>
    <definedName name="Draw11" localSheetId="1" hidden="1">{"'Sheet5'!$A$1:$F$68"}</definedName>
    <definedName name="Draw11" localSheetId="2" hidden="1">{"'Sheet5'!$A$1:$F$68"}</definedName>
    <definedName name="Draw11" localSheetId="3" hidden="1">{"'Sheet5'!$A$1:$F$68"}</definedName>
    <definedName name="Draw11" localSheetId="4" hidden="1">{"'Sheet5'!$A$1:$F$68"}</definedName>
    <definedName name="Draw11" localSheetId="5" hidden="1">{"'Sheet5'!$A$1:$F$68"}</definedName>
    <definedName name="Draw11" hidden="1">{"'Sheet5'!$A$1:$F$68"}</definedName>
    <definedName name="Draw12" localSheetId="0" hidden="1">{"'Sheet5'!$A$1:$F$68"}</definedName>
    <definedName name="Draw12" localSheetId="1" hidden="1">{"'Sheet5'!$A$1:$F$68"}</definedName>
    <definedName name="Draw12" localSheetId="2" hidden="1">{"'Sheet5'!$A$1:$F$68"}</definedName>
    <definedName name="Draw12" localSheetId="3" hidden="1">{"'Sheet5'!$A$1:$F$68"}</definedName>
    <definedName name="Draw12" localSheetId="4" hidden="1">{"'Sheet5'!$A$1:$F$68"}</definedName>
    <definedName name="Draw12" localSheetId="5" hidden="1">{"'Sheet5'!$A$1:$F$68"}</definedName>
    <definedName name="Draw12" hidden="1">{"'Sheet5'!$A$1:$F$68"}</definedName>
    <definedName name="Draw13" localSheetId="0" hidden="1">{"'Sheet5'!$A$1:$F$68"}</definedName>
    <definedName name="Draw13" localSheetId="1" hidden="1">{"'Sheet5'!$A$1:$F$68"}</definedName>
    <definedName name="Draw13" localSheetId="2" hidden="1">{"'Sheet5'!$A$1:$F$68"}</definedName>
    <definedName name="Draw13" localSheetId="3" hidden="1">{"'Sheet5'!$A$1:$F$68"}</definedName>
    <definedName name="Draw13" localSheetId="4" hidden="1">{"'Sheet5'!$A$1:$F$68"}</definedName>
    <definedName name="Draw13" localSheetId="5" hidden="1">{"'Sheet5'!$A$1:$F$68"}</definedName>
    <definedName name="Draw13" hidden="1">{"'Sheet5'!$A$1:$F$68"}</definedName>
    <definedName name="Draw14" localSheetId="0" hidden="1">{"'Sheet5'!$A$1:$F$68"}</definedName>
    <definedName name="Draw14" localSheetId="1" hidden="1">{"'Sheet5'!$A$1:$F$68"}</definedName>
    <definedName name="Draw14" localSheetId="2" hidden="1">{"'Sheet5'!$A$1:$F$68"}</definedName>
    <definedName name="Draw14" localSheetId="3" hidden="1">{"'Sheet5'!$A$1:$F$68"}</definedName>
    <definedName name="Draw14" localSheetId="4" hidden="1">{"'Sheet5'!$A$1:$F$68"}</definedName>
    <definedName name="Draw14" localSheetId="5" hidden="1">{"'Sheet5'!$A$1:$F$68"}</definedName>
    <definedName name="Draw14" hidden="1">{"'Sheet5'!$A$1:$F$68"}</definedName>
    <definedName name="Draw15" localSheetId="0" hidden="1">{"'Sheet5'!$A$1:$F$68"}</definedName>
    <definedName name="Draw15" localSheetId="1" hidden="1">{"'Sheet5'!$A$1:$F$68"}</definedName>
    <definedName name="Draw15" localSheetId="2" hidden="1">{"'Sheet5'!$A$1:$F$68"}</definedName>
    <definedName name="Draw15" localSheetId="3" hidden="1">{"'Sheet5'!$A$1:$F$68"}</definedName>
    <definedName name="Draw15" localSheetId="4" hidden="1">{"'Sheet5'!$A$1:$F$68"}</definedName>
    <definedName name="Draw15" localSheetId="5" hidden="1">{"'Sheet5'!$A$1:$F$68"}</definedName>
    <definedName name="Draw15" hidden="1">{"'Sheet5'!$A$1:$F$68"}</definedName>
    <definedName name="Draw16" localSheetId="0" hidden="1">{"'Sheet5'!$A$1:$F$68"}</definedName>
    <definedName name="Draw16" localSheetId="1" hidden="1">{"'Sheet5'!$A$1:$F$68"}</definedName>
    <definedName name="Draw16" localSheetId="2" hidden="1">{"'Sheet5'!$A$1:$F$68"}</definedName>
    <definedName name="Draw16" localSheetId="3" hidden="1">{"'Sheet5'!$A$1:$F$68"}</definedName>
    <definedName name="Draw16" localSheetId="4" hidden="1">{"'Sheet5'!$A$1:$F$68"}</definedName>
    <definedName name="Draw16" localSheetId="5" hidden="1">{"'Sheet5'!$A$1:$F$68"}</definedName>
    <definedName name="Draw16" hidden="1">{"'Sheet5'!$A$1:$F$68"}</definedName>
    <definedName name="Draw17" localSheetId="0" hidden="1">{"'Sheet5'!$A$1:$F$68"}</definedName>
    <definedName name="Draw17" localSheetId="1" hidden="1">{"'Sheet5'!$A$1:$F$68"}</definedName>
    <definedName name="Draw17" localSheetId="2" hidden="1">{"'Sheet5'!$A$1:$F$68"}</definedName>
    <definedName name="Draw17" localSheetId="3" hidden="1">{"'Sheet5'!$A$1:$F$68"}</definedName>
    <definedName name="Draw17" localSheetId="4" hidden="1">{"'Sheet5'!$A$1:$F$68"}</definedName>
    <definedName name="Draw17" localSheetId="5" hidden="1">{"'Sheet5'!$A$1:$F$68"}</definedName>
    <definedName name="Draw17" hidden="1">{"'Sheet5'!$A$1:$F$68"}</definedName>
    <definedName name="Draw18" localSheetId="0" hidden="1">{"'Sheet5'!$A$1:$F$68"}</definedName>
    <definedName name="Draw18" localSheetId="1" hidden="1">{"'Sheet5'!$A$1:$F$68"}</definedName>
    <definedName name="Draw18" localSheetId="2" hidden="1">{"'Sheet5'!$A$1:$F$68"}</definedName>
    <definedName name="Draw18" localSheetId="3" hidden="1">{"'Sheet5'!$A$1:$F$68"}</definedName>
    <definedName name="Draw18" localSheetId="4" hidden="1">{"'Sheet5'!$A$1:$F$68"}</definedName>
    <definedName name="Draw18" localSheetId="5" hidden="1">{"'Sheet5'!$A$1:$F$68"}</definedName>
    <definedName name="Draw18" hidden="1">{"'Sheet5'!$A$1:$F$68"}</definedName>
    <definedName name="Draw2" localSheetId="0" hidden="1">{"'Sheet5'!$A$1:$F$68"}</definedName>
    <definedName name="Draw2" localSheetId="1" hidden="1">{"'Sheet5'!$A$1:$F$68"}</definedName>
    <definedName name="Draw2" localSheetId="2" hidden="1">{"'Sheet5'!$A$1:$F$68"}</definedName>
    <definedName name="Draw2" localSheetId="3" hidden="1">{"'Sheet5'!$A$1:$F$68"}</definedName>
    <definedName name="Draw2" localSheetId="4" hidden="1">{"'Sheet5'!$A$1:$F$68"}</definedName>
    <definedName name="Draw2" localSheetId="5" hidden="1">{"'Sheet5'!$A$1:$F$68"}</definedName>
    <definedName name="Draw2" hidden="1">{"'Sheet5'!$A$1:$F$68"}</definedName>
    <definedName name="Draw3" localSheetId="0" hidden="1">{"'Sheet5'!$A$1:$F$68"}</definedName>
    <definedName name="Draw3" localSheetId="1" hidden="1">{"'Sheet5'!$A$1:$F$68"}</definedName>
    <definedName name="Draw3" localSheetId="2" hidden="1">{"'Sheet5'!$A$1:$F$68"}</definedName>
    <definedName name="Draw3" localSheetId="3" hidden="1">{"'Sheet5'!$A$1:$F$68"}</definedName>
    <definedName name="Draw3" localSheetId="4" hidden="1">{"'Sheet5'!$A$1:$F$68"}</definedName>
    <definedName name="Draw3" localSheetId="5" hidden="1">{"'Sheet5'!$A$1:$F$68"}</definedName>
    <definedName name="Draw3" hidden="1">{"'Sheet5'!$A$1:$F$68"}</definedName>
    <definedName name="Draw4" localSheetId="0" hidden="1">{"'Sheet5'!$A$1:$F$68"}</definedName>
    <definedName name="Draw4" localSheetId="1" hidden="1">{"'Sheet5'!$A$1:$F$68"}</definedName>
    <definedName name="Draw4" localSheetId="2" hidden="1">{"'Sheet5'!$A$1:$F$68"}</definedName>
    <definedName name="Draw4" localSheetId="3" hidden="1">{"'Sheet5'!$A$1:$F$68"}</definedName>
    <definedName name="Draw4" localSheetId="4" hidden="1">{"'Sheet5'!$A$1:$F$68"}</definedName>
    <definedName name="Draw4" localSheetId="5" hidden="1">{"'Sheet5'!$A$1:$F$68"}</definedName>
    <definedName name="Draw4" hidden="1">{"'Sheet5'!$A$1:$F$68"}</definedName>
    <definedName name="Draw5" localSheetId="0" hidden="1">{"'Sheet5'!$A$1:$F$68"}</definedName>
    <definedName name="Draw5" localSheetId="1" hidden="1">{"'Sheet5'!$A$1:$F$68"}</definedName>
    <definedName name="Draw5" localSheetId="2" hidden="1">{"'Sheet5'!$A$1:$F$68"}</definedName>
    <definedName name="Draw5" localSheetId="3" hidden="1">{"'Sheet5'!$A$1:$F$68"}</definedName>
    <definedName name="Draw5" localSheetId="4" hidden="1">{"'Sheet5'!$A$1:$F$68"}</definedName>
    <definedName name="Draw5" localSheetId="5" hidden="1">{"'Sheet5'!$A$1:$F$68"}</definedName>
    <definedName name="Draw5" hidden="1">{"'Sheet5'!$A$1:$F$68"}</definedName>
    <definedName name="Draw6" localSheetId="0" hidden="1">{"'Sheet5'!$A$1:$F$68"}</definedName>
    <definedName name="Draw6" localSheetId="1" hidden="1">{"'Sheet5'!$A$1:$F$68"}</definedName>
    <definedName name="Draw6" localSheetId="2" hidden="1">{"'Sheet5'!$A$1:$F$68"}</definedName>
    <definedName name="Draw6" localSheetId="3" hidden="1">{"'Sheet5'!$A$1:$F$68"}</definedName>
    <definedName name="Draw6" localSheetId="4" hidden="1">{"'Sheet5'!$A$1:$F$68"}</definedName>
    <definedName name="Draw6" localSheetId="5" hidden="1">{"'Sheet5'!$A$1:$F$68"}</definedName>
    <definedName name="Draw6" hidden="1">{"'Sheet5'!$A$1:$F$68"}</definedName>
    <definedName name="Draw7" localSheetId="0" hidden="1">{"'Sheet5'!$A$1:$F$68"}</definedName>
    <definedName name="Draw7" localSheetId="1" hidden="1">{"'Sheet5'!$A$1:$F$68"}</definedName>
    <definedName name="Draw7" localSheetId="2" hidden="1">{"'Sheet5'!$A$1:$F$68"}</definedName>
    <definedName name="Draw7" localSheetId="3" hidden="1">{"'Sheet5'!$A$1:$F$68"}</definedName>
    <definedName name="Draw7" localSheetId="4" hidden="1">{"'Sheet5'!$A$1:$F$68"}</definedName>
    <definedName name="Draw7" localSheetId="5" hidden="1">{"'Sheet5'!$A$1:$F$68"}</definedName>
    <definedName name="Draw7" hidden="1">{"'Sheet5'!$A$1:$F$68"}</definedName>
    <definedName name="Draw8" localSheetId="0" hidden="1">{"'Sheet5'!$A$1:$F$68"}</definedName>
    <definedName name="Draw8" localSheetId="1" hidden="1">{"'Sheet5'!$A$1:$F$68"}</definedName>
    <definedName name="Draw8" localSheetId="2" hidden="1">{"'Sheet5'!$A$1:$F$68"}</definedName>
    <definedName name="Draw8" localSheetId="3" hidden="1">{"'Sheet5'!$A$1:$F$68"}</definedName>
    <definedName name="Draw8" localSheetId="4" hidden="1">{"'Sheet5'!$A$1:$F$68"}</definedName>
    <definedName name="Draw8" localSheetId="5" hidden="1">{"'Sheet5'!$A$1:$F$68"}</definedName>
    <definedName name="Draw8" hidden="1">{"'Sheet5'!$A$1:$F$68"}</definedName>
    <definedName name="Draw9" localSheetId="0" hidden="1">{"'Sheet5'!$A$1:$F$68"}</definedName>
    <definedName name="Draw9" localSheetId="1" hidden="1">{"'Sheet5'!$A$1:$F$68"}</definedName>
    <definedName name="Draw9" localSheetId="2" hidden="1">{"'Sheet5'!$A$1:$F$68"}</definedName>
    <definedName name="Draw9" localSheetId="3" hidden="1">{"'Sheet5'!$A$1:$F$68"}</definedName>
    <definedName name="Draw9" localSheetId="4" hidden="1">{"'Sheet5'!$A$1:$F$68"}</definedName>
    <definedName name="Draw9" localSheetId="5" hidden="1">{"'Sheet5'!$A$1:$F$68"}</definedName>
    <definedName name="Draw9" hidden="1">{"'Sheet5'!$A$1:$F$68"}</definedName>
    <definedName name="HTML_CodePage" hidden="1">1252</definedName>
    <definedName name="HTML_Control" localSheetId="0" hidden="1">{"'Sheet5'!$A$1:$F$68"}</definedName>
    <definedName name="HTML_Control" localSheetId="1" hidden="1">{"'Sheet5'!$A$1:$F$68"}</definedName>
    <definedName name="HTML_Control" localSheetId="2" hidden="1">{"'Sheet5'!$A$1:$F$68"}</definedName>
    <definedName name="HTML_Control" localSheetId="3" hidden="1">{"'Sheet5'!$A$1:$F$68"}</definedName>
    <definedName name="HTML_Control" localSheetId="4" hidden="1">{"'Sheet5'!$A$1:$F$68"}</definedName>
    <definedName name="HTML_Control" localSheetId="5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'35女單'!$A$1:$N$22</definedName>
    <definedName name="_xlnm.Print_Area" localSheetId="1">'40女單'!$A$1:$N$22</definedName>
    <definedName name="_xlnm.Print_Area" localSheetId="2">'45女單'!$A$1:$N$22</definedName>
    <definedName name="_xlnm.Print_Area" localSheetId="3">'50女單'!$A$1:$P$37</definedName>
    <definedName name="_xlnm.Print_Area" localSheetId="4">'55女單'!$A$1:$N$22</definedName>
    <definedName name="_xlnm.Print_Area" localSheetId="5">'60 65女單'!$A$1:$N$22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8" l="1"/>
  <c r="L18" i="8" s="1"/>
  <c r="N14" i="8" s="1"/>
  <c r="J16" i="8"/>
  <c r="J12" i="8"/>
  <c r="J8" i="8"/>
  <c r="L10" i="8" s="1"/>
  <c r="J20" i="7" l="1"/>
  <c r="J16" i="7"/>
  <c r="L18" i="7" s="1"/>
  <c r="N14" i="7" s="1"/>
  <c r="J12" i="7"/>
  <c r="J8" i="7"/>
  <c r="L10" i="7" s="1"/>
  <c r="J36" i="6" l="1"/>
  <c r="L34" i="6" s="1"/>
  <c r="N30" i="6" s="1"/>
  <c r="P22" i="6" s="1"/>
  <c r="J32" i="6"/>
  <c r="J28" i="6"/>
  <c r="J24" i="6"/>
  <c r="L26" i="6" s="1"/>
  <c r="J20" i="6"/>
  <c r="L18" i="6" s="1"/>
  <c r="N14" i="6" s="1"/>
  <c r="J16" i="6"/>
  <c r="J12" i="6"/>
  <c r="L10" i="6" s="1"/>
  <c r="J8" i="6"/>
  <c r="J20" i="5" l="1"/>
  <c r="L18" i="5" s="1"/>
  <c r="J16" i="5"/>
  <c r="J12" i="5"/>
  <c r="J8" i="5"/>
  <c r="L10" i="5" s="1"/>
  <c r="N14" i="5" s="1"/>
  <c r="J20" i="4" l="1"/>
  <c r="J16" i="4"/>
  <c r="L18" i="4" s="1"/>
  <c r="N14" i="4" s="1"/>
  <c r="J12" i="4"/>
  <c r="J8" i="4"/>
  <c r="L10" i="4" s="1"/>
  <c r="J20" i="3" l="1"/>
  <c r="J16" i="3"/>
  <c r="L18" i="3" s="1"/>
  <c r="J12" i="3"/>
  <c r="L10" i="3" s="1"/>
  <c r="N14" i="3" s="1"/>
  <c r="J8" i="3"/>
</calcChain>
</file>

<file path=xl/sharedStrings.xml><?xml version="1.0" encoding="utf-8"?>
<sst xmlns="http://schemas.openxmlformats.org/spreadsheetml/2006/main" count="321" uniqueCount="102">
  <si>
    <r>
      <t>111</t>
    </r>
    <r>
      <rPr>
        <b/>
        <sz val="12"/>
        <rFont val="細明體"/>
        <family val="3"/>
        <charset val="136"/>
      </rPr>
      <t>年立法院長盃</t>
    </r>
    <phoneticPr fontId="7" type="noConversion"/>
  </si>
  <si>
    <t>35</t>
    <phoneticPr fontId="13" type="noConversion"/>
  </si>
  <si>
    <t/>
  </si>
  <si>
    <t>全國壯年網球排名賽</t>
    <phoneticPr fontId="7" type="noConversion"/>
  </si>
  <si>
    <t>日期</t>
    <phoneticPr fontId="24" type="noConversion"/>
  </si>
  <si>
    <t>地點</t>
    <phoneticPr fontId="24" type="noConversion"/>
  </si>
  <si>
    <t>會內 8 籤</t>
    <phoneticPr fontId="13" type="noConversion"/>
  </si>
  <si>
    <t>裁判長</t>
    <phoneticPr fontId="24" type="noConversion"/>
  </si>
  <si>
    <t>2022/02/25-28</t>
    <phoneticPr fontId="7" type="noConversion"/>
  </si>
  <si>
    <t>台南網球場</t>
    <phoneticPr fontId="7" type="noConversion"/>
  </si>
  <si>
    <t>王由之</t>
    <phoneticPr fontId="13" type="noConversion"/>
  </si>
  <si>
    <t>籤號</t>
    <phoneticPr fontId="13" type="noConversion"/>
  </si>
  <si>
    <t>序號</t>
    <phoneticPr fontId="13" type="noConversion"/>
  </si>
  <si>
    <t>身分</t>
    <phoneticPr fontId="24" type="noConversion"/>
  </si>
  <si>
    <t>排名</t>
    <phoneticPr fontId="24" type="noConversion"/>
  </si>
  <si>
    <t>種子</t>
    <phoneticPr fontId="7" type="noConversion"/>
  </si>
  <si>
    <t xml:space="preserve">  姓  名</t>
    <phoneticPr fontId="24" type="noConversion"/>
  </si>
  <si>
    <t>學校/單位</t>
  </si>
  <si>
    <t>縣市</t>
  </si>
  <si>
    <t>QF</t>
    <phoneticPr fontId="24" type="noConversion"/>
  </si>
  <si>
    <t>SF</t>
    <phoneticPr fontId="7" type="noConversion"/>
  </si>
  <si>
    <t>F</t>
    <phoneticPr fontId="7" type="noConversion"/>
  </si>
  <si>
    <t>-</t>
  </si>
  <si>
    <t>S1</t>
  </si>
  <si>
    <t>黃詩珊</t>
  </si>
  <si>
    <t>台南市</t>
  </si>
  <si>
    <t>Bye</t>
  </si>
  <si>
    <t>陳佳莉</t>
  </si>
  <si>
    <t>新北市</t>
  </si>
  <si>
    <t>沈靜怡</t>
  </si>
  <si>
    <t>嘉義市</t>
  </si>
  <si>
    <t>吳品慧</t>
  </si>
  <si>
    <t>S2</t>
  </si>
  <si>
    <t>王柏云</t>
  </si>
  <si>
    <t>40</t>
    <phoneticPr fontId="13" type="noConversion"/>
  </si>
  <si>
    <t>黃薏蓉</t>
  </si>
  <si>
    <t>陳忻怡</t>
  </si>
  <si>
    <t>王怡鈴</t>
  </si>
  <si>
    <t>曾茹楓</t>
  </si>
  <si>
    <t>台中市</t>
  </si>
  <si>
    <t>張杏枝</t>
  </si>
  <si>
    <t>陳君翔</t>
  </si>
  <si>
    <t>張貴貞</t>
  </si>
  <si>
    <t>楊麗寰</t>
  </si>
  <si>
    <t>花蓮縣</t>
  </si>
  <si>
    <t>45</t>
    <phoneticPr fontId="13" type="noConversion"/>
  </si>
  <si>
    <t>張秀英</t>
  </si>
  <si>
    <t>魏淑珍</t>
  </si>
  <si>
    <t>鄭玉芳</t>
  </si>
  <si>
    <t>王筱蘭</t>
  </si>
  <si>
    <t>陳秋華</t>
  </si>
  <si>
    <t>張儷倩</t>
  </si>
  <si>
    <t>雲林縣</t>
  </si>
  <si>
    <t>陳美容</t>
  </si>
  <si>
    <t>蔡嘉頤</t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</si>
  <si>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16 </t>
    </r>
    <r>
      <rPr>
        <sz val="14"/>
        <rFont val="細明體"/>
        <family val="2"/>
        <charset val="136"/>
      </rPr>
      <t>籤</t>
    </r>
    <phoneticPr fontId="13" type="noConversion"/>
  </si>
  <si>
    <t>第一輪</t>
  </si>
  <si>
    <t>章春嵐</t>
  </si>
  <si>
    <t>陳淑華</t>
  </si>
  <si>
    <t>桃園市</t>
  </si>
  <si>
    <t>S4</t>
  </si>
  <si>
    <t>陳貞丰</t>
  </si>
  <si>
    <t>洪妮君</t>
  </si>
  <si>
    <t>羅秀蓮</t>
  </si>
  <si>
    <t>郭冠汝</t>
  </si>
  <si>
    <t>嘉義縣</t>
  </si>
  <si>
    <t>鍾淑倫</t>
  </si>
  <si>
    <t>S3</t>
  </si>
  <si>
    <t>廖淑慧</t>
  </si>
  <si>
    <t>新竹市</t>
  </si>
  <si>
    <t>黃妙娟</t>
  </si>
  <si>
    <t>陳浩琦</t>
  </si>
  <si>
    <t>何宜芸</t>
  </si>
  <si>
    <t>台北市</t>
  </si>
  <si>
    <t>55</t>
    <phoneticPr fontId="13" type="noConversion"/>
  </si>
  <si>
    <t>張月雲</t>
  </si>
  <si>
    <t>花蓮市</t>
  </si>
  <si>
    <t>劉國珍</t>
  </si>
  <si>
    <t>南投市</t>
  </si>
  <si>
    <t>何秋美</t>
  </si>
  <si>
    <t>許環英</t>
  </si>
  <si>
    <t>高雄市</t>
  </si>
  <si>
    <t>莊秋香</t>
  </si>
  <si>
    <t>60 65</t>
    <phoneticPr fontId="13" type="noConversion"/>
  </si>
  <si>
    <t>劉美霞</t>
  </si>
  <si>
    <t>李金粟</t>
  </si>
  <si>
    <t>台東市</t>
  </si>
  <si>
    <t>*</t>
    <phoneticPr fontId="13" type="noConversion"/>
  </si>
  <si>
    <t>謝素蕊</t>
  </si>
  <si>
    <t>張慧貞</t>
  </si>
  <si>
    <t>陳光麗</t>
  </si>
  <si>
    <t>王秋梨</t>
  </si>
  <si>
    <t>林世齡</t>
  </si>
  <si>
    <t xml:space="preserve"> 6-1</t>
    <phoneticPr fontId="2" type="noConversion"/>
  </si>
  <si>
    <t xml:space="preserve"> 6-2</t>
    <phoneticPr fontId="2" type="noConversion"/>
  </si>
  <si>
    <t xml:space="preserve"> 6-0</t>
    <phoneticPr fontId="2" type="noConversion"/>
  </si>
  <si>
    <t>7-6(5)</t>
    <phoneticPr fontId="2" type="noConversion"/>
  </si>
  <si>
    <t>w.o</t>
    <phoneticPr fontId="2" type="noConversion"/>
  </si>
  <si>
    <t xml:space="preserve"> 7-5</t>
    <phoneticPr fontId="2" type="noConversion"/>
  </si>
  <si>
    <t xml:space="preserve"> 6-3</t>
    <phoneticPr fontId="2" type="noConversion"/>
  </si>
  <si>
    <t xml:space="preserve"> 6-4</t>
    <phoneticPr fontId="2" type="noConversion"/>
  </si>
  <si>
    <t>7-6(3)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</si>
</sst>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9"/>
      <color rgb="FF000000"/>
      <name val="新細明體"/>
      <family val="1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b/>
      <sz val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9"/>
      <name val="新細明體"/>
      <family val="1"/>
      <charset val="136"/>
      <scheme val="minor"/>
    </font>
    <font>
      <b/>
      <sz val="11"/>
      <name val="細明體"/>
      <family val="3"/>
      <charset val="136"/>
    </font>
    <font>
      <b/>
      <sz val="10"/>
      <name val="Arial"/>
      <family val="2"/>
    </font>
    <font>
      <sz val="20"/>
      <color theme="0" tint="-0.14996795556505021"/>
      <name val="新細明體"/>
      <family val="1"/>
      <charset val="136"/>
    </font>
    <font>
      <sz val="20"/>
      <color indexed="9"/>
      <name val="Arial"/>
      <family val="2"/>
    </font>
    <font>
      <b/>
      <i/>
      <sz val="10"/>
      <name val="細明體"/>
      <family val="3"/>
      <charset val="136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color theme="0" tint="-0.14996795556505021"/>
      <name val="新細明體"/>
      <family val="1"/>
      <charset val="136"/>
    </font>
    <font>
      <sz val="10"/>
      <color indexed="9"/>
      <name val="Arial"/>
      <family val="2"/>
    </font>
    <font>
      <b/>
      <sz val="7"/>
      <name val="細明體"/>
      <family val="3"/>
      <charset val="136"/>
    </font>
    <font>
      <sz val="8"/>
      <name val="Arial"/>
      <family val="2"/>
    </font>
    <font>
      <b/>
      <sz val="10"/>
      <name val="細明體"/>
      <family val="3"/>
      <charset val="136"/>
    </font>
    <font>
      <b/>
      <sz val="7"/>
      <name val="Arial"/>
      <family val="2"/>
    </font>
    <font>
      <b/>
      <sz val="14"/>
      <name val="Arial"/>
      <family val="2"/>
    </font>
    <font>
      <sz val="14"/>
      <name val="微軟正黑體"/>
      <family val="2"/>
      <charset val="136"/>
    </font>
    <font>
      <b/>
      <sz val="7"/>
      <color theme="0" tint="-0.14996795556505021"/>
      <name val="新細明體"/>
      <family val="1"/>
      <charset val="136"/>
    </font>
    <font>
      <b/>
      <sz val="10"/>
      <color indexed="8"/>
      <name val="細明體"/>
      <family val="3"/>
      <charset val="136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 tint="-0.14996795556505021"/>
      <name val="新細明體"/>
      <family val="1"/>
      <charset val="136"/>
    </font>
    <font>
      <b/>
      <sz val="8"/>
      <color indexed="8"/>
      <name val="細明體"/>
      <family val="3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8"/>
      <name val="微軟正黑體"/>
      <family val="2"/>
      <charset val="136"/>
    </font>
    <font>
      <sz val="7"/>
      <color theme="0" tint="-0.14996795556505021"/>
      <name val="微軟正黑體"/>
      <family val="2"/>
      <charset val="136"/>
    </font>
    <font>
      <sz val="10"/>
      <color theme="0" tint="-0.14996795556505021"/>
      <name val="微軟正黑體"/>
      <family val="2"/>
      <charset val="136"/>
    </font>
    <font>
      <sz val="14"/>
      <color theme="0" tint="-0.14996795556505021"/>
      <name val="微軟正黑體"/>
      <family val="2"/>
      <charset val="136"/>
    </font>
    <font>
      <sz val="7"/>
      <color indexed="9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7"/>
      <name val="Arial"/>
      <family val="2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7"/>
      <name val="細明體"/>
      <family val="3"/>
      <charset val="136"/>
    </font>
    <font>
      <sz val="7"/>
      <color theme="0" tint="-0.14996795556505021"/>
      <name val="新細明體"/>
      <family val="1"/>
      <charset val="136"/>
    </font>
    <font>
      <sz val="7"/>
      <color indexed="9"/>
      <name val="Arial"/>
      <family val="2"/>
    </font>
    <font>
      <b/>
      <sz val="10"/>
      <name val="微軟正黑體"/>
      <family val="2"/>
      <charset val="136"/>
    </font>
    <font>
      <sz val="8"/>
      <name val="細明體"/>
      <family val="3"/>
      <charset val="136"/>
    </font>
    <font>
      <b/>
      <sz val="11"/>
      <name val="Arial"/>
      <family val="2"/>
    </font>
    <font>
      <b/>
      <sz val="8.5"/>
      <name val="Arial"/>
      <family val="2"/>
    </font>
    <font>
      <sz val="8.5"/>
      <color theme="0" tint="-0.14996795556505021"/>
      <name val="新細明體"/>
      <family val="1"/>
      <charset val="136"/>
    </font>
    <font>
      <sz val="12"/>
      <color indexed="8"/>
      <name val="Arial"/>
      <family val="2"/>
    </font>
    <font>
      <sz val="12"/>
      <color theme="0" tint="-0.14996795556505021"/>
      <name val="新細明體"/>
      <family val="1"/>
      <charset val="136"/>
    </font>
    <font>
      <sz val="12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6"/>
      <color theme="0" tint="-0.14996795556505021"/>
      <name val="新細明體"/>
      <family val="1"/>
      <charset val="136"/>
    </font>
    <font>
      <sz val="11"/>
      <name val="Arial"/>
      <family val="2"/>
    </font>
    <font>
      <sz val="12"/>
      <color indexed="9"/>
      <name val="Arial"/>
      <family val="2"/>
    </font>
    <font>
      <i/>
      <sz val="12"/>
      <color theme="0" tint="-0.14996795556505021"/>
      <name val="新細明體"/>
      <family val="1"/>
      <charset val="136"/>
    </font>
    <font>
      <sz val="8.5"/>
      <color indexed="8"/>
      <name val="Arial"/>
      <family val="2"/>
    </font>
    <font>
      <b/>
      <sz val="8.5"/>
      <color theme="0" tint="-0.14996795556505021"/>
      <name val="新細明體"/>
      <family val="1"/>
      <charset val="136"/>
    </font>
    <font>
      <b/>
      <sz val="12"/>
      <color theme="0" tint="-0.14996795556505021"/>
      <name val="新細明體"/>
      <family val="1"/>
      <charset val="136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sz val="14"/>
      <name val="新細明體"/>
      <family val="1"/>
      <charset val="136"/>
    </font>
    <font>
      <sz val="16"/>
      <name val="Arial"/>
      <family val="2"/>
    </font>
    <font>
      <b/>
      <i/>
      <sz val="12"/>
      <name val="細明體"/>
      <family val="3"/>
      <charset val="136"/>
    </font>
    <font>
      <b/>
      <i/>
      <sz val="12"/>
      <name val="Arial"/>
      <family val="2"/>
    </font>
    <font>
      <b/>
      <sz val="16"/>
      <name val="Arial"/>
      <family val="2"/>
    </font>
    <font>
      <sz val="14"/>
      <name val="Arial"/>
      <family val="2"/>
      <charset val="136"/>
    </font>
    <font>
      <sz val="14"/>
      <name val="細明體"/>
      <family val="2"/>
      <charset val="136"/>
    </font>
    <font>
      <b/>
      <sz val="12"/>
      <color indexed="9"/>
      <name val="Arial"/>
      <family val="2"/>
    </font>
    <font>
      <b/>
      <sz val="12"/>
      <color indexed="8"/>
      <name val="細明體"/>
      <family val="3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0" tint="-0.14996795556505021"/>
      <name val="Arial"/>
      <family val="2"/>
    </font>
    <font>
      <sz val="10"/>
      <color indexed="9"/>
      <name val="Times New Roman"/>
      <family val="1"/>
    </font>
    <font>
      <sz val="6"/>
      <color theme="0" tint="-0.14996795556505021"/>
      <name val="Arial"/>
      <family val="2"/>
    </font>
    <font>
      <sz val="6"/>
      <color theme="0" tint="-0.14996795556505021"/>
      <name val="新細明體"/>
      <family val="1"/>
      <charset val="136"/>
    </font>
    <font>
      <sz val="6"/>
      <color indexed="9"/>
      <name val="Arial"/>
      <family val="2"/>
    </font>
    <font>
      <sz val="8.5"/>
      <color theme="0" tint="-0.14996795556505021"/>
      <name val="Arial"/>
      <family val="2"/>
    </font>
    <font>
      <sz val="16"/>
      <color indexed="8"/>
      <name val="Arial"/>
      <family val="2"/>
    </font>
    <font>
      <i/>
      <sz val="6"/>
      <color theme="0" tint="-0.14996795556505021"/>
      <name val="Arial"/>
      <family val="2"/>
    </font>
    <font>
      <sz val="12"/>
      <color theme="0" tint="-0.14996795556505021"/>
      <name val="Arial"/>
      <family val="2"/>
    </font>
    <font>
      <b/>
      <sz val="8.5"/>
      <color theme="0" tint="-0.14996795556505021"/>
      <name val="Arial"/>
      <family val="2"/>
    </font>
    <font>
      <b/>
      <sz val="16"/>
      <color indexed="8"/>
      <name val="Arial"/>
      <family val="2"/>
    </font>
    <font>
      <sz val="16"/>
      <name val="新細明體"/>
      <family val="1"/>
      <charset val="136"/>
    </font>
    <font>
      <sz val="7"/>
      <color theme="0" tint="-0.14996795556505021"/>
      <name val="Arial"/>
      <family val="2"/>
    </font>
    <font>
      <sz val="10"/>
      <color indexed="9"/>
      <name val="微軟正黑體"/>
      <family val="2"/>
      <charset val="136"/>
    </font>
    <font>
      <sz val="14"/>
      <color theme="0" tint="-0.14996795556505021"/>
      <name val="Arial"/>
      <family val="2"/>
    </font>
    <font>
      <sz val="14"/>
      <color theme="0" tint="-0.14996795556505021"/>
      <name val="新細明體"/>
      <family val="1"/>
      <charset val="136"/>
    </font>
    <font>
      <sz val="14"/>
      <color indexed="9"/>
      <name val="Arial"/>
      <family val="2"/>
    </font>
    <font>
      <i/>
      <sz val="14"/>
      <color theme="0" tint="-0.14996795556505021"/>
      <name val="Arial"/>
      <family val="2"/>
    </font>
    <font>
      <i/>
      <sz val="14"/>
      <color theme="0" tint="-0.1499679555650502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8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300">
    <xf numFmtId="0" fontId="0" fillId="0" borderId="0" xfId="0">
      <alignment vertical="center"/>
    </xf>
    <xf numFmtId="49" fontId="5" fillId="2" borderId="0" xfId="1" applyNumberFormat="1" applyFont="1" applyFill="1" applyAlignment="1">
      <alignment vertical="top"/>
    </xf>
    <xf numFmtId="49" fontId="8" fillId="2" borderId="0" xfId="1" applyNumberFormat="1" applyFont="1" applyFill="1" applyAlignment="1">
      <alignment horizontal="center" vertical="top"/>
    </xf>
    <xf numFmtId="49" fontId="9" fillId="2" borderId="0" xfId="1" applyNumberFormat="1" applyFont="1" applyFill="1" applyAlignment="1">
      <alignment horizontal="center" vertical="top"/>
    </xf>
    <xf numFmtId="49" fontId="10" fillId="2" borderId="0" xfId="1" applyNumberFormat="1" applyFont="1" applyFill="1" applyAlignment="1">
      <alignment horizontal="center" vertical="top"/>
    </xf>
    <xf numFmtId="49" fontId="11" fillId="2" borderId="0" xfId="1" applyNumberFormat="1" applyFont="1" applyFill="1" applyAlignment="1">
      <alignment vertical="top" shrinkToFit="1"/>
    </xf>
    <xf numFmtId="49" fontId="12" fillId="2" borderId="0" xfId="1" applyNumberFormat="1" applyFont="1" applyFill="1" applyAlignment="1">
      <alignment horizontal="center" vertical="top" shrinkToFit="1"/>
    </xf>
    <xf numFmtId="49" fontId="15" fillId="2" borderId="0" xfId="1" applyNumberFormat="1" applyFont="1" applyFill="1" applyAlignment="1">
      <alignment horizontal="left"/>
    </xf>
    <xf numFmtId="49" fontId="16" fillId="2" borderId="0" xfId="1" applyNumberFormat="1" applyFont="1" applyFill="1" applyAlignment="1">
      <alignment vertical="top"/>
    </xf>
    <xf numFmtId="49" fontId="17" fillId="2" borderId="0" xfId="1" applyNumberFormat="1" applyFont="1" applyFill="1" applyAlignment="1">
      <alignment vertical="top"/>
    </xf>
    <xf numFmtId="49" fontId="12" fillId="2" borderId="0" xfId="1" applyNumberFormat="1" applyFont="1" applyFill="1" applyAlignment="1">
      <alignment vertical="top"/>
    </xf>
    <xf numFmtId="0" fontId="12" fillId="2" borderId="0" xfId="1" applyFont="1" applyFill="1" applyAlignment="1">
      <alignment vertical="top"/>
    </xf>
    <xf numFmtId="49" fontId="18" fillId="2" borderId="0" xfId="1" applyNumberFormat="1" applyFont="1" applyFill="1" applyAlignment="1">
      <alignment horizontal="left"/>
    </xf>
    <xf numFmtId="49" fontId="19" fillId="2" borderId="0" xfId="1" applyNumberFormat="1" applyFont="1" applyFill="1" applyAlignment="1">
      <alignment horizontal="center" vertical="center"/>
    </xf>
    <xf numFmtId="49" fontId="20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vertical="center" shrinkToFit="1"/>
    </xf>
    <xf numFmtId="49" fontId="20" fillId="2" borderId="0" xfId="1" applyNumberFormat="1" applyFont="1" applyFill="1" applyAlignment="1">
      <alignment horizontal="center" vertical="center" shrinkToFit="1"/>
    </xf>
    <xf numFmtId="49" fontId="21" fillId="2" borderId="0" xfId="1" applyNumberFormat="1" applyFont="1" applyFill="1">
      <alignment vertical="center"/>
    </xf>
    <xf numFmtId="49" fontId="3" fillId="2" borderId="0" xfId="1" applyNumberFormat="1" applyFont="1" applyFill="1">
      <alignment vertical="center"/>
    </xf>
    <xf numFmtId="49" fontId="22" fillId="2" borderId="0" xfId="1" applyNumberFormat="1" applyFont="1" applyFill="1">
      <alignment vertical="center"/>
    </xf>
    <xf numFmtId="0" fontId="3" fillId="2" borderId="0" xfId="1" applyFont="1" applyFill="1">
      <alignment vertical="center"/>
    </xf>
    <xf numFmtId="49" fontId="23" fillId="2" borderId="0" xfId="1" applyNumberFormat="1" applyFont="1" applyFill="1">
      <alignment vertical="center"/>
    </xf>
    <xf numFmtId="49" fontId="25" fillId="2" borderId="0" xfId="1" applyNumberFormat="1" applyFont="1" applyFill="1">
      <alignment vertical="center"/>
    </xf>
    <xf numFmtId="49" fontId="8" fillId="2" borderId="0" xfId="1" applyNumberFormat="1" applyFont="1" applyFill="1" applyAlignment="1">
      <alignment horizontal="center" vertical="center"/>
    </xf>
    <xf numFmtId="49" fontId="26" fillId="2" borderId="0" xfId="1" applyNumberFormat="1" applyFont="1" applyFill="1" applyAlignment="1">
      <alignment horizontal="center" vertical="center"/>
    </xf>
    <xf numFmtId="49" fontId="25" fillId="2" borderId="0" xfId="1" applyNumberFormat="1" applyFont="1" applyFill="1" applyAlignment="1">
      <alignment horizontal="center" vertical="center" shrinkToFit="1"/>
    </xf>
    <xf numFmtId="49" fontId="26" fillId="2" borderId="0" xfId="1" applyNumberFormat="1" applyFont="1" applyFill="1">
      <alignment vertical="center"/>
    </xf>
    <xf numFmtId="49" fontId="29" fillId="2" borderId="0" xfId="1" applyNumberFormat="1" applyFont="1" applyFill="1">
      <alignment vertical="center"/>
    </xf>
    <xf numFmtId="49" fontId="30" fillId="2" borderId="0" xfId="1" applyNumberFormat="1" applyFont="1" applyFill="1" applyAlignment="1">
      <alignment horizontal="center" vertical="center"/>
    </xf>
    <xf numFmtId="0" fontId="31" fillId="2" borderId="0" xfId="1" applyFont="1" applyFill="1">
      <alignment vertical="center"/>
    </xf>
    <xf numFmtId="14" fontId="3" fillId="2" borderId="0" xfId="1" applyNumberFormat="1" applyFont="1" applyFill="1">
      <alignment vertical="center"/>
    </xf>
    <xf numFmtId="14" fontId="15" fillId="2" borderId="0" xfId="1" applyNumberFormat="1" applyFont="1" applyFill="1">
      <alignment vertical="center"/>
    </xf>
    <xf numFmtId="14" fontId="8" fillId="2" borderId="0" xfId="1" applyNumberFormat="1" applyFont="1" applyFill="1" applyAlignment="1">
      <alignment horizontal="center" vertical="center"/>
    </xf>
    <xf numFmtId="14" fontId="32" fillId="2" borderId="0" xfId="1" applyNumberFormat="1" applyFont="1" applyFill="1" applyAlignment="1">
      <alignment horizontal="center" vertical="center"/>
    </xf>
    <xf numFmtId="14" fontId="10" fillId="2" borderId="0" xfId="1" applyNumberFormat="1" applyFont="1" applyFill="1" applyAlignment="1">
      <alignment horizontal="center" vertical="center"/>
    </xf>
    <xf numFmtId="0" fontId="33" fillId="2" borderId="0" xfId="1" applyFont="1" applyFill="1" applyAlignment="1">
      <alignment horizontal="right" vertical="center"/>
    </xf>
    <xf numFmtId="49" fontId="34" fillId="2" borderId="0" xfId="1" applyNumberFormat="1" applyFont="1" applyFill="1">
      <alignment vertical="center"/>
    </xf>
    <xf numFmtId="49" fontId="35" fillId="2" borderId="0" xfId="1" applyNumberFormat="1" applyFont="1" applyFill="1" applyAlignment="1">
      <alignment horizontal="center" vertical="center"/>
    </xf>
    <xf numFmtId="0" fontId="32" fillId="2" borderId="0" xfId="1" applyFont="1" applyFill="1">
      <alignment vertical="center"/>
    </xf>
    <xf numFmtId="49" fontId="36" fillId="4" borderId="10" xfId="2" applyNumberFormat="1" applyFont="1" applyFill="1" applyBorder="1" applyAlignment="1">
      <alignment horizontal="right" vertical="center" shrinkToFit="1"/>
    </xf>
    <xf numFmtId="49" fontId="37" fillId="5" borderId="11" xfId="2" applyNumberFormat="1" applyFont="1" applyFill="1" applyBorder="1" applyAlignment="1">
      <alignment horizontal="center" vertical="center" shrinkToFit="1"/>
    </xf>
    <xf numFmtId="49" fontId="38" fillId="5" borderId="12" xfId="2" applyNumberFormat="1" applyFont="1" applyFill="1" applyBorder="1" applyAlignment="1">
      <alignment horizontal="center" vertical="center" shrinkToFit="1"/>
    </xf>
    <xf numFmtId="49" fontId="37" fillId="5" borderId="12" xfId="2" applyNumberFormat="1" applyFont="1" applyFill="1" applyBorder="1" applyAlignment="1">
      <alignment horizontal="center" vertical="center" shrinkToFit="1"/>
    </xf>
    <xf numFmtId="49" fontId="28" fillId="5" borderId="12" xfId="2" applyNumberFormat="1" applyFont="1" applyFill="1" applyBorder="1" applyAlignment="1">
      <alignment horizontal="center" vertical="center" shrinkToFit="1"/>
    </xf>
    <xf numFmtId="49" fontId="36" fillId="5" borderId="13" xfId="2" applyNumberFormat="1" applyFont="1" applyFill="1" applyBorder="1" applyAlignment="1">
      <alignment horizontal="center" vertical="center" shrinkToFit="1"/>
    </xf>
    <xf numFmtId="0" fontId="39" fillId="2" borderId="7" xfId="1" applyFont="1" applyFill="1" applyBorder="1" applyAlignment="1">
      <alignment horizontal="center" vertical="center" shrinkToFit="1"/>
    </xf>
    <xf numFmtId="49" fontId="36" fillId="5" borderId="10" xfId="2" applyNumberFormat="1" applyFont="1" applyFill="1" applyBorder="1" applyAlignment="1">
      <alignment horizontal="center" vertical="center" shrinkToFit="1"/>
    </xf>
    <xf numFmtId="49" fontId="40" fillId="4" borderId="7" xfId="2" applyNumberFormat="1" applyFont="1" applyFill="1" applyBorder="1" applyAlignment="1">
      <alignment horizontal="center" vertical="center" shrinkToFit="1"/>
    </xf>
    <xf numFmtId="49" fontId="41" fillId="4" borderId="7" xfId="2" applyNumberFormat="1" applyFont="1" applyFill="1" applyBorder="1" applyAlignment="1">
      <alignment vertical="center" shrinkToFit="1"/>
    </xf>
    <xf numFmtId="0" fontId="36" fillId="5" borderId="10" xfId="2" applyFont="1" applyFill="1" applyBorder="1" applyAlignment="1">
      <alignment horizontal="center" vertical="center" shrinkToFit="1"/>
    </xf>
    <xf numFmtId="49" fontId="42" fillId="2" borderId="0" xfId="1" applyNumberFormat="1" applyFont="1" applyFill="1" applyAlignment="1">
      <alignment horizontal="center" vertical="center" shrinkToFit="1"/>
    </xf>
    <xf numFmtId="49" fontId="43" fillId="2" borderId="0" xfId="1" applyNumberFormat="1" applyFont="1" applyFill="1" applyAlignment="1">
      <alignment horizontal="center" vertical="center" shrinkToFit="1"/>
    </xf>
    <xf numFmtId="0" fontId="44" fillId="2" borderId="0" xfId="1" applyFont="1" applyFill="1" applyAlignment="1">
      <alignment vertical="center" shrinkToFit="1"/>
    </xf>
    <xf numFmtId="49" fontId="45" fillId="2" borderId="0" xfId="1" applyNumberFormat="1" applyFont="1" applyFill="1" applyAlignment="1">
      <alignment horizontal="right" vertical="center"/>
    </xf>
    <xf numFmtId="49" fontId="45" fillId="2" borderId="0" xfId="1" applyNumberFormat="1" applyFont="1" applyFill="1" applyAlignment="1">
      <alignment horizontal="center" vertical="center"/>
    </xf>
    <xf numFmtId="49" fontId="46" fillId="2" borderId="0" xfId="1" applyNumberFormat="1" applyFont="1" applyFill="1" applyAlignment="1">
      <alignment horizontal="center" vertical="center"/>
    </xf>
    <xf numFmtId="49" fontId="47" fillId="2" borderId="0" xfId="1" applyNumberFormat="1" applyFont="1" applyFill="1" applyAlignment="1">
      <alignment horizontal="center" vertical="center" shrinkToFit="1"/>
    </xf>
    <xf numFmtId="49" fontId="45" fillId="2" borderId="0" xfId="1" applyNumberFormat="1" applyFont="1" applyFill="1" applyAlignment="1">
      <alignment horizontal="center" vertical="center" shrinkToFit="1"/>
    </xf>
    <xf numFmtId="49" fontId="48" fillId="2" borderId="0" xfId="1" applyNumberFormat="1" applyFont="1" applyFill="1" applyAlignment="1">
      <alignment horizontal="center" vertical="center" shrinkToFit="1"/>
    </xf>
    <xf numFmtId="49" fontId="49" fillId="2" borderId="0" xfId="1" applyNumberFormat="1" applyFont="1" applyFill="1" applyAlignment="1">
      <alignment horizontal="center" vertical="center"/>
    </xf>
    <xf numFmtId="49" fontId="48" fillId="2" borderId="0" xfId="1" applyNumberFormat="1" applyFont="1" applyFill="1" applyAlignment="1">
      <alignment horizontal="center" vertical="center"/>
    </xf>
    <xf numFmtId="49" fontId="50" fillId="2" borderId="0" xfId="1" applyNumberFormat="1" applyFont="1" applyFill="1" applyAlignment="1">
      <alignment horizontal="center" vertical="center"/>
    </xf>
    <xf numFmtId="49" fontId="51" fillId="5" borderId="0" xfId="1" applyNumberFormat="1" applyFont="1" applyFill="1" applyAlignment="1">
      <alignment horizontal="center" vertical="center"/>
    </xf>
    <xf numFmtId="49" fontId="52" fillId="2" borderId="0" xfId="1" applyNumberFormat="1" applyFont="1" applyFill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/>
    </xf>
    <xf numFmtId="0" fontId="27" fillId="2" borderId="14" xfId="1" applyFont="1" applyFill="1" applyBorder="1" applyAlignment="1">
      <alignment horizontal="center" vertical="center" shrinkToFit="1"/>
    </xf>
    <xf numFmtId="0" fontId="53" fillId="2" borderId="14" xfId="1" applyFont="1" applyFill="1" applyBorder="1" applyAlignment="1">
      <alignment horizontal="center" vertical="center" shrinkToFit="1"/>
    </xf>
    <xf numFmtId="0" fontId="54" fillId="2" borderId="14" xfId="1" applyFont="1" applyFill="1" applyBorder="1" applyAlignment="1">
      <alignment horizontal="center" vertical="center" shrinkToFit="1"/>
    </xf>
    <xf numFmtId="0" fontId="55" fillId="2" borderId="14" xfId="1" applyFont="1" applyFill="1" applyBorder="1" applyAlignment="1">
      <alignment horizontal="center" vertical="center" shrinkToFit="1"/>
    </xf>
    <xf numFmtId="0" fontId="56" fillId="2" borderId="0" xfId="1" applyFont="1" applyFill="1" applyAlignment="1">
      <alignment vertical="center" shrinkToFit="1"/>
    </xf>
    <xf numFmtId="0" fontId="57" fillId="2" borderId="0" xfId="1" applyFont="1" applyFill="1" applyAlignment="1">
      <alignment vertical="center" shrinkToFit="1"/>
    </xf>
    <xf numFmtId="0" fontId="58" fillId="2" borderId="0" xfId="1" applyFont="1" applyFill="1" applyAlignment="1">
      <alignment vertical="center" shrinkToFit="1"/>
    </xf>
    <xf numFmtId="0" fontId="59" fillId="2" borderId="0" xfId="1" applyFont="1" applyFill="1" applyAlignment="1">
      <alignment vertical="center" shrinkToFit="1"/>
    </xf>
    <xf numFmtId="49" fontId="60" fillId="2" borderId="0" xfId="1" applyNumberFormat="1" applyFont="1" applyFill="1" applyAlignment="1">
      <alignment vertical="center" shrinkToFit="1"/>
    </xf>
    <xf numFmtId="49" fontId="36" fillId="2" borderId="0" xfId="1" applyNumberFormat="1" applyFont="1" applyFill="1" applyAlignment="1">
      <alignment horizontal="center" vertical="center"/>
    </xf>
    <xf numFmtId="49" fontId="52" fillId="2" borderId="7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61" fillId="2" borderId="0" xfId="1" applyFont="1" applyFill="1" applyAlignment="1">
      <alignment horizontal="center" vertical="center" shrinkToFit="1"/>
    </xf>
    <xf numFmtId="0" fontId="62" fillId="2" borderId="0" xfId="1" applyFont="1" applyFill="1" applyAlignment="1">
      <alignment horizontal="center" vertical="center" shrinkToFit="1"/>
    </xf>
    <xf numFmtId="0" fontId="63" fillId="2" borderId="0" xfId="1" applyFont="1" applyFill="1" applyAlignment="1">
      <alignment horizontal="center" vertical="center" shrinkToFit="1"/>
    </xf>
    <xf numFmtId="0" fontId="64" fillId="6" borderId="2" xfId="1" applyFont="1" applyFill="1" applyBorder="1" applyAlignment="1">
      <alignment horizontal="right" vertical="center" shrinkToFit="1"/>
    </xf>
    <xf numFmtId="0" fontId="58" fillId="2" borderId="14" xfId="1" applyFont="1" applyFill="1" applyBorder="1" applyAlignment="1">
      <alignment horizontal="center" vertical="center" shrinkToFit="1"/>
    </xf>
    <xf numFmtId="0" fontId="57" fillId="2" borderId="14" xfId="1" applyFont="1" applyFill="1" applyBorder="1" applyAlignment="1">
      <alignment horizontal="center" vertical="center" shrinkToFit="1"/>
    </xf>
    <xf numFmtId="0" fontId="56" fillId="2" borderId="0" xfId="1" applyFont="1" applyFill="1" applyAlignment="1">
      <alignment horizontal="center" vertical="center" shrinkToFit="1"/>
    </xf>
    <xf numFmtId="0" fontId="57" fillId="2" borderId="0" xfId="1" applyFont="1" applyFill="1" applyAlignment="1">
      <alignment horizontal="center" vertical="center" shrinkToFit="1"/>
    </xf>
    <xf numFmtId="0" fontId="58" fillId="2" borderId="0" xfId="1" applyFont="1" applyFill="1" applyAlignment="1">
      <alignment horizontal="center" vertical="center" shrinkToFit="1"/>
    </xf>
    <xf numFmtId="49" fontId="52" fillId="2" borderId="14" xfId="1" applyNumberFormat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 shrinkToFit="1"/>
    </xf>
    <xf numFmtId="0" fontId="65" fillId="2" borderId="14" xfId="1" applyFont="1" applyFill="1" applyBorder="1" applyAlignment="1">
      <alignment horizontal="center" vertical="center" shrinkToFit="1"/>
    </xf>
    <xf numFmtId="0" fontId="60" fillId="2" borderId="14" xfId="1" applyFont="1" applyFill="1" applyBorder="1" applyAlignment="1">
      <alignment horizontal="center" vertical="center" shrinkToFit="1"/>
    </xf>
    <xf numFmtId="0" fontId="55" fillId="2" borderId="6" xfId="1" applyFont="1" applyFill="1" applyBorder="1" applyAlignment="1">
      <alignment horizontal="center" vertical="center" shrinkToFit="1"/>
    </xf>
    <xf numFmtId="0" fontId="56" fillId="2" borderId="1" xfId="1" applyFont="1" applyFill="1" applyBorder="1" applyAlignment="1">
      <alignment horizontal="center" vertical="center" shrinkToFit="1"/>
    </xf>
    <xf numFmtId="0" fontId="57" fillId="2" borderId="9" xfId="1" applyFont="1" applyFill="1" applyBorder="1" applyAlignment="1">
      <alignment horizontal="center" vertical="center" shrinkToFit="1"/>
    </xf>
    <xf numFmtId="0" fontId="55" fillId="2" borderId="0" xfId="1" applyFont="1" applyFill="1" applyAlignment="1">
      <alignment horizontal="center" vertical="center" shrinkToFit="1"/>
    </xf>
    <xf numFmtId="0" fontId="66" fillId="2" borderId="0" xfId="1" applyFont="1" applyFill="1" applyAlignment="1">
      <alignment horizontal="center" vertical="center" shrinkToFit="1"/>
    </xf>
    <xf numFmtId="0" fontId="67" fillId="6" borderId="9" xfId="1" applyFont="1" applyFill="1" applyBorder="1" applyAlignment="1">
      <alignment horizontal="center" vertical="center" shrinkToFit="1"/>
    </xf>
    <xf numFmtId="49" fontId="57" fillId="2" borderId="14" xfId="1" applyNumberFormat="1" applyFont="1" applyFill="1" applyBorder="1" applyAlignment="1">
      <alignment horizontal="center" vertical="center" shrinkToFit="1"/>
    </xf>
    <xf numFmtId="49" fontId="56" fillId="2" borderId="0" xfId="1" applyNumberFormat="1" applyFont="1" applyFill="1" applyAlignment="1">
      <alignment horizontal="center" vertical="center" shrinkToFit="1"/>
    </xf>
    <xf numFmtId="49" fontId="68" fillId="2" borderId="0" xfId="1" applyNumberFormat="1" applyFont="1" applyFill="1" applyAlignment="1">
      <alignment vertical="center" shrinkToFit="1"/>
    </xf>
    <xf numFmtId="49" fontId="57" fillId="2" borderId="2" xfId="1" applyNumberFormat="1" applyFont="1" applyFill="1" applyBorder="1" applyAlignment="1">
      <alignment horizontal="center" vertical="center" shrinkToFit="1"/>
    </xf>
    <xf numFmtId="0" fontId="57" fillId="2" borderId="6" xfId="1" applyFont="1" applyFill="1" applyBorder="1" applyAlignment="1">
      <alignment horizontal="center" vertical="center" shrinkToFit="1"/>
    </xf>
    <xf numFmtId="49" fontId="57" fillId="2" borderId="9" xfId="1" applyNumberFormat="1" applyFont="1" applyFill="1" applyBorder="1" applyAlignment="1">
      <alignment horizontal="center" vertical="center" shrinkToFit="1"/>
    </xf>
    <xf numFmtId="0" fontId="69" fillId="2" borderId="6" xfId="1" applyFont="1" applyFill="1" applyBorder="1" applyAlignment="1">
      <alignment horizontal="center" vertical="center" shrinkToFit="1"/>
    </xf>
    <xf numFmtId="49" fontId="51" fillId="2" borderId="0" xfId="1" applyNumberFormat="1" applyFont="1" applyFill="1" applyAlignment="1">
      <alignment horizontal="center" vertical="center"/>
    </xf>
    <xf numFmtId="0" fontId="69" fillId="2" borderId="14" xfId="1" applyFont="1" applyFill="1" applyBorder="1" applyAlignment="1">
      <alignment horizontal="center" vertical="center" shrinkToFit="1"/>
    </xf>
    <xf numFmtId="49" fontId="57" fillId="2" borderId="6" xfId="1" applyNumberFormat="1" applyFont="1" applyFill="1" applyBorder="1" applyAlignment="1">
      <alignment horizontal="center" vertical="center" shrinkToFit="1"/>
    </xf>
    <xf numFmtId="49" fontId="57" fillId="2" borderId="0" xfId="1" applyNumberFormat="1" applyFont="1" applyFill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/>
    </xf>
    <xf numFmtId="0" fontId="70" fillId="2" borderId="0" xfId="1" applyFont="1" applyFill="1" applyAlignment="1">
      <alignment horizontal="center" vertical="center" shrinkToFit="1"/>
    </xf>
    <xf numFmtId="0" fontId="71" fillId="2" borderId="0" xfId="1" applyFont="1" applyFill="1" applyAlignment="1">
      <alignment horizontal="center" vertical="center" shrinkToFit="1"/>
    </xf>
    <xf numFmtId="49" fontId="70" fillId="2" borderId="0" xfId="1" applyNumberFormat="1" applyFont="1" applyFill="1" applyAlignment="1">
      <alignment horizontal="center" vertical="center" shrinkToFit="1"/>
    </xf>
    <xf numFmtId="49" fontId="71" fillId="2" borderId="0" xfId="1" applyNumberFormat="1" applyFont="1" applyFill="1" applyAlignment="1">
      <alignment horizontal="center" vertical="center" shrinkToFit="1"/>
    </xf>
    <xf numFmtId="49" fontId="72" fillId="2" borderId="0" xfId="1" applyNumberFormat="1" applyFont="1" applyFill="1" applyAlignment="1">
      <alignment vertical="center" shrinkToFit="1"/>
    </xf>
    <xf numFmtId="49" fontId="54" fillId="2" borderId="0" xfId="1" applyNumberFormat="1" applyFont="1" applyFill="1" applyAlignment="1">
      <alignment vertical="center" shrinkToFit="1"/>
    </xf>
    <xf numFmtId="0" fontId="15" fillId="2" borderId="0" xfId="1" applyFont="1" applyFill="1">
      <alignment vertical="center"/>
    </xf>
    <xf numFmtId="49" fontId="60" fillId="2" borderId="0" xfId="1" applyNumberFormat="1" applyFont="1" applyFill="1" applyAlignment="1">
      <alignment horizontal="center" vertical="center"/>
    </xf>
    <xf numFmtId="0" fontId="6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shrinkToFit="1"/>
    </xf>
    <xf numFmtId="0" fontId="60" fillId="2" borderId="0" xfId="1" applyFont="1" applyFill="1" applyAlignment="1">
      <alignment horizontal="center" vertical="center" shrinkToFit="1"/>
    </xf>
    <xf numFmtId="0" fontId="60" fillId="2" borderId="0" xfId="1" applyFont="1" applyFill="1" applyAlignment="1">
      <alignment vertical="center" shrinkToFit="1"/>
    </xf>
    <xf numFmtId="0" fontId="55" fillId="2" borderId="0" xfId="1" applyFont="1" applyFill="1" applyAlignment="1">
      <alignment vertical="center" shrinkToFit="1"/>
    </xf>
    <xf numFmtId="49" fontId="55" fillId="2" borderId="0" xfId="1" applyNumberFormat="1" applyFont="1" applyFill="1" applyAlignment="1">
      <alignment vertical="center" shrinkToFit="1"/>
    </xf>
    <xf numFmtId="0" fontId="11" fillId="2" borderId="0" xfId="1" applyFont="1" applyFill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1" fillId="2" borderId="0" xfId="1" applyFill="1">
      <alignment vertical="center"/>
    </xf>
    <xf numFmtId="0" fontId="7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73" fillId="2" borderId="0" xfId="1" applyFont="1" applyFill="1" applyAlignment="1">
      <alignment vertical="center" shrinkToFit="1"/>
    </xf>
    <xf numFmtId="0" fontId="1" fillId="2" borderId="0" xfId="1" applyFill="1" applyAlignment="1">
      <alignment horizontal="center" vertical="center" shrinkToFit="1"/>
    </xf>
    <xf numFmtId="0" fontId="1" fillId="2" borderId="0" xfId="1" applyFill="1" applyAlignment="1">
      <alignment vertical="center" shrinkToFit="1"/>
    </xf>
    <xf numFmtId="0" fontId="49" fillId="2" borderId="0" xfId="1" applyFont="1" applyFill="1" applyAlignment="1">
      <alignment vertical="center" shrinkToFit="1"/>
    </xf>
    <xf numFmtId="0" fontId="21" fillId="2" borderId="0" xfId="1" applyFont="1" applyFill="1" applyAlignment="1">
      <alignment vertical="center" shrinkToFit="1"/>
    </xf>
    <xf numFmtId="0" fontId="50" fillId="2" borderId="0" xfId="1" applyFont="1" applyFill="1" applyAlignment="1">
      <alignment vertical="center" shrinkToFit="1"/>
    </xf>
    <xf numFmtId="0" fontId="49" fillId="2" borderId="0" xfId="1" applyFont="1" applyFill="1">
      <alignment vertical="center"/>
    </xf>
    <xf numFmtId="0" fontId="21" fillId="2" borderId="0" xfId="1" applyFont="1" applyFill="1">
      <alignment vertical="center"/>
    </xf>
    <xf numFmtId="0" fontId="50" fillId="2" borderId="0" xfId="1" applyFont="1" applyFill="1">
      <alignment vertical="center"/>
    </xf>
    <xf numFmtId="0" fontId="22" fillId="2" borderId="0" xfId="1" applyFont="1" applyFill="1">
      <alignment vertical="center"/>
    </xf>
    <xf numFmtId="49" fontId="5" fillId="2" borderId="0" xfId="1" applyNumberFormat="1" applyFont="1" applyFill="1" applyAlignment="1">
      <alignment horizontal="center" vertical="top"/>
    </xf>
    <xf numFmtId="49" fontId="58" fillId="2" borderId="0" xfId="1" applyNumberFormat="1" applyFont="1" applyFill="1" applyAlignment="1">
      <alignment vertical="top"/>
    </xf>
    <xf numFmtId="49" fontId="74" fillId="2" borderId="0" xfId="1" applyNumberFormat="1" applyFont="1" applyFill="1" applyAlignment="1">
      <alignment vertical="top" shrinkToFit="1"/>
    </xf>
    <xf numFmtId="49" fontId="5" fillId="2" borderId="0" xfId="1" applyNumberFormat="1" applyFont="1" applyFill="1" applyAlignment="1">
      <alignment horizontal="left"/>
    </xf>
    <xf numFmtId="49" fontId="57" fillId="2" borderId="0" xfId="1" applyNumberFormat="1" applyFont="1" applyFill="1" applyAlignment="1">
      <alignment vertical="top"/>
    </xf>
    <xf numFmtId="49" fontId="66" fillId="2" borderId="0" xfId="1" applyNumberFormat="1" applyFont="1" applyFill="1" applyAlignment="1">
      <alignment vertical="top"/>
    </xf>
    <xf numFmtId="0" fontId="58" fillId="2" borderId="0" xfId="1" applyFont="1" applyFill="1" applyAlignment="1">
      <alignment vertical="top"/>
    </xf>
    <xf numFmtId="49" fontId="75" fillId="2" borderId="0" xfId="1" applyNumberFormat="1" applyFont="1" applyFill="1" applyAlignment="1">
      <alignment horizontal="left"/>
    </xf>
    <xf numFmtId="49" fontId="76" fillId="2" borderId="0" xfId="1" applyNumberFormat="1" applyFont="1" applyFill="1" applyAlignment="1">
      <alignment horizontal="center" vertical="center"/>
    </xf>
    <xf numFmtId="49" fontId="58" fillId="2" borderId="0" xfId="1" applyNumberFormat="1" applyFont="1" applyFill="1">
      <alignment vertical="center"/>
    </xf>
    <xf numFmtId="49" fontId="74" fillId="2" borderId="0" xfId="1" applyNumberFormat="1" applyFont="1" applyFill="1" applyAlignment="1">
      <alignment vertical="center" shrinkToFit="1"/>
    </xf>
    <xf numFmtId="49" fontId="57" fillId="2" borderId="0" xfId="1" applyNumberFormat="1" applyFont="1" applyFill="1">
      <alignment vertical="center"/>
    </xf>
    <xf numFmtId="49" fontId="66" fillId="2" borderId="0" xfId="1" applyNumberFormat="1" applyFont="1" applyFill="1">
      <alignment vertical="center"/>
    </xf>
    <xf numFmtId="0" fontId="58" fillId="2" borderId="0" xfId="1" applyFont="1" applyFill="1">
      <alignment vertical="center"/>
    </xf>
    <xf numFmtId="49" fontId="6" fillId="2" borderId="0" xfId="1" applyNumberFormat="1" applyFont="1" applyFill="1">
      <alignment vertical="center"/>
    </xf>
    <xf numFmtId="49" fontId="15" fillId="2" borderId="0" xfId="1" applyNumberFormat="1" applyFont="1" applyFill="1" applyAlignment="1">
      <alignment horizontal="center" vertical="center"/>
    </xf>
    <xf numFmtId="49" fontId="5" fillId="2" borderId="0" xfId="1" applyNumberFormat="1" applyFont="1" applyFill="1">
      <alignment vertical="center"/>
    </xf>
    <xf numFmtId="49" fontId="70" fillId="2" borderId="0" xfId="1" applyNumberFormat="1" applyFont="1" applyFill="1">
      <alignment vertical="center"/>
    </xf>
    <xf numFmtId="49" fontId="80" fillId="2" borderId="0" xfId="1" applyNumberFormat="1" applyFont="1" applyFill="1">
      <alignment vertical="center"/>
    </xf>
    <xf numFmtId="49" fontId="81" fillId="2" borderId="0" xfId="1" applyNumberFormat="1" applyFont="1" applyFill="1" applyAlignment="1">
      <alignment horizontal="right" vertical="center"/>
    </xf>
    <xf numFmtId="14" fontId="5" fillId="2" borderId="0" xfId="1" applyNumberFormat="1" applyFont="1" applyFill="1">
      <alignment vertical="center"/>
    </xf>
    <xf numFmtId="14" fontId="15" fillId="2" borderId="15" xfId="1" applyNumberFormat="1" applyFont="1" applyFill="1" applyBorder="1" applyAlignment="1">
      <alignment horizontal="center" vertical="center"/>
    </xf>
    <xf numFmtId="14" fontId="5" fillId="2" borderId="15" xfId="1" applyNumberFormat="1" applyFont="1" applyFill="1" applyBorder="1">
      <alignment vertical="center"/>
    </xf>
    <xf numFmtId="0" fontId="71" fillId="2" borderId="15" xfId="1" applyFont="1" applyFill="1" applyBorder="1" applyAlignment="1">
      <alignment horizontal="right" vertical="center"/>
    </xf>
    <xf numFmtId="49" fontId="70" fillId="2" borderId="15" xfId="1" applyNumberFormat="1" applyFont="1" applyFill="1" applyBorder="1">
      <alignment vertical="center"/>
    </xf>
    <xf numFmtId="49" fontId="5" fillId="2" borderId="15" xfId="1" applyNumberFormat="1" applyFont="1" applyFill="1" applyBorder="1">
      <alignment vertical="center"/>
    </xf>
    <xf numFmtId="49" fontId="80" fillId="2" borderId="15" xfId="1" applyNumberFormat="1" applyFont="1" applyFill="1" applyBorder="1">
      <alignment vertical="center"/>
    </xf>
    <xf numFmtId="49" fontId="81" fillId="2" borderId="15" xfId="1" applyNumberFormat="1" applyFont="1" applyFill="1" applyBorder="1" applyAlignment="1">
      <alignment horizontal="right" vertical="center"/>
    </xf>
    <xf numFmtId="0" fontId="5" fillId="2" borderId="0" xfId="1" applyFont="1" applyFill="1">
      <alignment vertical="center"/>
    </xf>
    <xf numFmtId="49" fontId="82" fillId="4" borderId="10" xfId="2" applyNumberFormat="1" applyFont="1" applyFill="1" applyBorder="1" applyAlignment="1">
      <alignment horizontal="right" vertical="center"/>
    </xf>
    <xf numFmtId="49" fontId="83" fillId="5" borderId="16" xfId="2" applyNumberFormat="1" applyFont="1" applyFill="1" applyBorder="1" applyAlignment="1">
      <alignment horizontal="center" vertical="center"/>
    </xf>
    <xf numFmtId="49" fontId="82" fillId="5" borderId="17" xfId="2" applyNumberFormat="1" applyFont="1" applyFill="1" applyBorder="1" applyAlignment="1">
      <alignment horizontal="center" vertical="center"/>
    </xf>
    <xf numFmtId="49" fontId="82" fillId="5" borderId="17" xfId="2" applyNumberFormat="1" applyFont="1" applyFill="1" applyBorder="1" applyAlignment="1">
      <alignment vertical="center" shrinkToFit="1"/>
    </xf>
    <xf numFmtId="49" fontId="82" fillId="5" borderId="17" xfId="2" applyNumberFormat="1" applyFont="1" applyFill="1" applyBorder="1" applyAlignment="1">
      <alignment horizontal="center" vertical="center" shrinkToFit="1"/>
    </xf>
    <xf numFmtId="49" fontId="82" fillId="5" borderId="18" xfId="2" applyNumberFormat="1" applyFont="1" applyFill="1" applyBorder="1" applyAlignment="1">
      <alignment horizontal="center" vertical="center" shrinkToFit="1"/>
    </xf>
    <xf numFmtId="49" fontId="84" fillId="2" borderId="0" xfId="1" applyNumberFormat="1" applyFont="1" applyFill="1" applyAlignment="1">
      <alignment horizontal="center" vertical="center"/>
    </xf>
    <xf numFmtId="49" fontId="82" fillId="5" borderId="10" xfId="2" applyNumberFormat="1" applyFont="1" applyFill="1" applyBorder="1" applyAlignment="1">
      <alignment horizontal="center" vertical="center" shrinkToFit="1"/>
    </xf>
    <xf numFmtId="49" fontId="21" fillId="4" borderId="0" xfId="2" applyNumberFormat="1" applyFont="1" applyFill="1" applyAlignment="1">
      <alignment horizontal="center" vertical="center" shrinkToFit="1"/>
    </xf>
    <xf numFmtId="49" fontId="85" fillId="4" borderId="0" xfId="2" applyNumberFormat="1" applyFont="1" applyFill="1" applyAlignment="1">
      <alignment vertical="center" shrinkToFit="1"/>
    </xf>
    <xf numFmtId="0" fontId="82" fillId="5" borderId="19" xfId="2" applyFont="1" applyFill="1" applyBorder="1" applyAlignment="1">
      <alignment horizontal="center" vertical="center"/>
    </xf>
    <xf numFmtId="49" fontId="31" fillId="2" borderId="0" xfId="1" applyNumberFormat="1" applyFont="1" applyFill="1" applyAlignment="1">
      <alignment horizontal="right" vertical="center"/>
    </xf>
    <xf numFmtId="49" fontId="3" fillId="2" borderId="0" xfId="1" applyNumberFormat="1" applyFont="1" applyFill="1" applyAlignment="1">
      <alignment horizontal="center" vertical="center"/>
    </xf>
    <xf numFmtId="0" fontId="58" fillId="2" borderId="0" xfId="1" applyFont="1" applyFill="1" applyAlignment="1">
      <alignment horizontal="center" vertical="center"/>
    </xf>
    <xf numFmtId="49" fontId="74" fillId="2" borderId="0" xfId="1" applyNumberFormat="1" applyFont="1" applyFill="1" applyAlignment="1">
      <alignment horizontal="left" vertical="center" shrinkToFit="1"/>
    </xf>
    <xf numFmtId="49" fontId="31" fillId="2" borderId="0" xfId="1" applyNumberFormat="1" applyFont="1" applyFill="1" applyAlignment="1">
      <alignment horizontal="center" vertical="center" shrinkToFit="1"/>
    </xf>
    <xf numFmtId="49" fontId="82" fillId="2" borderId="0" xfId="1" applyNumberFormat="1" applyFont="1" applyFill="1" applyAlignment="1">
      <alignment horizontal="center" vertical="center" shrinkToFit="1"/>
    </xf>
    <xf numFmtId="49" fontId="86" fillId="2" borderId="0" xfId="1" applyNumberFormat="1" applyFont="1" applyFill="1" applyAlignment="1">
      <alignment horizontal="center" vertical="center"/>
    </xf>
    <xf numFmtId="49" fontId="31" fillId="2" borderId="0" xfId="1" applyNumberFormat="1" applyFont="1" applyFill="1" applyAlignment="1">
      <alignment horizontal="center" vertical="center"/>
    </xf>
    <xf numFmtId="49" fontId="87" fillId="2" borderId="0" xfId="1" applyNumberFormat="1" applyFont="1" applyFill="1" applyAlignment="1">
      <alignment horizontal="center" vertical="center"/>
    </xf>
    <xf numFmtId="49" fontId="88" fillId="2" borderId="0" xfId="1" applyNumberFormat="1" applyFont="1" applyFill="1" applyAlignment="1">
      <alignment horizontal="center" vertical="center"/>
    </xf>
    <xf numFmtId="49" fontId="88" fillId="2" borderId="0" xfId="1" applyNumberFormat="1" applyFont="1" applyFill="1">
      <alignment vertical="center"/>
    </xf>
    <xf numFmtId="0" fontId="3" fillId="2" borderId="14" xfId="1" applyFont="1" applyFill="1" applyBorder="1" applyAlignment="1">
      <alignment horizontal="center" vertical="center"/>
    </xf>
    <xf numFmtId="0" fontId="58" fillId="5" borderId="14" xfId="1" applyFont="1" applyFill="1" applyBorder="1" applyAlignment="1">
      <alignment horizontal="center" vertical="center"/>
    </xf>
    <xf numFmtId="0" fontId="77" fillId="2" borderId="14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shrinkToFit="1"/>
    </xf>
    <xf numFmtId="0" fontId="89" fillId="2" borderId="14" xfId="1" applyFont="1" applyFill="1" applyBorder="1" applyAlignment="1">
      <alignment horizontal="center" vertical="center" shrinkToFit="1"/>
    </xf>
    <xf numFmtId="0" fontId="89" fillId="2" borderId="0" xfId="1" applyFont="1" applyFill="1" applyAlignment="1">
      <alignment vertical="center" shrinkToFit="1"/>
    </xf>
    <xf numFmtId="0" fontId="59" fillId="2" borderId="0" xfId="1" applyFont="1" applyFill="1">
      <alignment vertical="center"/>
    </xf>
    <xf numFmtId="0" fontId="3" fillId="2" borderId="0" xfId="1" applyFont="1" applyFill="1" applyAlignment="1">
      <alignment horizontal="center" vertical="center"/>
    </xf>
    <xf numFmtId="0" fontId="90" fillId="2" borderId="0" xfId="1" applyFont="1" applyFill="1" applyAlignment="1">
      <alignment horizontal="center" vertical="center" shrinkToFit="1"/>
    </xf>
    <xf numFmtId="0" fontId="91" fillId="6" borderId="2" xfId="1" applyFont="1" applyFill="1" applyBorder="1" applyAlignment="1">
      <alignment horizontal="right" vertical="center" shrinkToFit="1"/>
    </xf>
    <xf numFmtId="0" fontId="58" fillId="2" borderId="14" xfId="1" applyFont="1" applyFill="1" applyBorder="1" applyAlignment="1">
      <alignment horizontal="center" vertical="center"/>
    </xf>
    <xf numFmtId="0" fontId="74" fillId="2" borderId="14" xfId="1" applyFont="1" applyFill="1" applyBorder="1" applyAlignment="1">
      <alignment horizontal="center" vertical="center" shrinkToFit="1"/>
    </xf>
    <xf numFmtId="0" fontId="3" fillId="3" borderId="14" xfId="1" applyFont="1" applyFill="1" applyBorder="1" applyAlignment="1">
      <alignment horizontal="center" vertical="center" shrinkToFit="1"/>
    </xf>
    <xf numFmtId="0" fontId="89" fillId="2" borderId="6" xfId="1" applyFont="1" applyFill="1" applyBorder="1" applyAlignment="1">
      <alignment horizontal="center" vertical="center" shrinkToFit="1"/>
    </xf>
    <xf numFmtId="0" fontId="63" fillId="3" borderId="0" xfId="1" applyFont="1" applyFill="1" applyAlignment="1">
      <alignment horizontal="center" vertical="center" shrinkToFit="1"/>
    </xf>
    <xf numFmtId="0" fontId="89" fillId="2" borderId="0" xfId="1" applyFont="1" applyFill="1" applyAlignment="1">
      <alignment horizontal="center" vertical="center" shrinkToFit="1"/>
    </xf>
    <xf numFmtId="0" fontId="93" fillId="2" borderId="6" xfId="1" applyFont="1" applyFill="1" applyBorder="1" applyAlignment="1">
      <alignment horizontal="center" vertical="center" shrinkToFit="1"/>
    </xf>
    <xf numFmtId="0" fontId="92" fillId="2" borderId="0" xfId="1" applyFont="1" applyFill="1" applyAlignment="1">
      <alignment horizontal="center" vertical="center" shrinkToFit="1"/>
    </xf>
    <xf numFmtId="0" fontId="93" fillId="2" borderId="14" xfId="1" applyFont="1" applyFill="1" applyBorder="1" applyAlignment="1">
      <alignment horizontal="center" vertical="center" shrinkToFit="1"/>
    </xf>
    <xf numFmtId="0" fontId="94" fillId="2" borderId="0" xfId="1" applyFont="1" applyFill="1" applyAlignment="1">
      <alignment horizontal="center" vertical="center" shrinkToFit="1"/>
    </xf>
    <xf numFmtId="0" fontId="68" fillId="2" borderId="0" xfId="1" applyFont="1" applyFill="1">
      <alignment vertical="center"/>
    </xf>
    <xf numFmtId="0" fontId="15" fillId="2" borderId="0" xfId="1" applyFont="1" applyFill="1" applyAlignment="1">
      <alignment horizontal="center" vertical="center"/>
    </xf>
    <xf numFmtId="0" fontId="68" fillId="2" borderId="0" xfId="1" applyFont="1" applyFill="1" applyAlignment="1">
      <alignment horizontal="center" vertical="center" shrinkToFit="1"/>
    </xf>
    <xf numFmtId="49" fontId="60" fillId="2" borderId="0" xfId="1" applyNumberFormat="1" applyFont="1" applyFill="1" applyAlignment="1">
      <alignment horizontal="center" vertical="center" shrinkToFit="1"/>
    </xf>
    <xf numFmtId="49" fontId="59" fillId="2" borderId="0" xfId="1" applyNumberFormat="1" applyFont="1" applyFill="1">
      <alignment vertical="center"/>
    </xf>
    <xf numFmtId="49" fontId="54" fillId="2" borderId="0" xfId="1" applyNumberFormat="1" applyFont="1" applyFill="1" applyAlignment="1">
      <alignment horizontal="center" vertical="center"/>
    </xf>
    <xf numFmtId="0" fontId="74" fillId="2" borderId="0" xfId="1" applyFont="1" applyFill="1" applyAlignment="1">
      <alignment vertical="center" shrinkToFit="1"/>
    </xf>
    <xf numFmtId="0" fontId="89" fillId="2" borderId="0" xfId="1" applyFont="1" applyFill="1" applyAlignment="1">
      <alignment horizontal="center" vertical="center"/>
    </xf>
    <xf numFmtId="0" fontId="89" fillId="2" borderId="0" xfId="1" applyFont="1" applyFill="1">
      <alignment vertical="center"/>
    </xf>
    <xf numFmtId="49" fontId="55" fillId="2" borderId="0" xfId="1" applyNumberFormat="1" applyFont="1" applyFill="1">
      <alignment vertical="center"/>
    </xf>
    <xf numFmtId="49" fontId="60" fillId="2" borderId="0" xfId="1" applyNumberFormat="1" applyFont="1" applyFill="1">
      <alignment vertical="center"/>
    </xf>
    <xf numFmtId="0" fontId="83" fillId="2" borderId="0" xfId="1" applyFont="1" applyFill="1" applyAlignment="1">
      <alignment horizontal="center" vertical="center"/>
    </xf>
    <xf numFmtId="0" fontId="82" fillId="2" borderId="0" xfId="1" applyFont="1" applyFill="1" applyAlignment="1">
      <alignment horizontal="center" vertical="center"/>
    </xf>
    <xf numFmtId="0" fontId="95" fillId="2" borderId="0" xfId="1" applyFont="1" applyFill="1" applyAlignment="1">
      <alignment vertical="center" shrinkToFit="1"/>
    </xf>
    <xf numFmtId="0" fontId="96" fillId="2" borderId="0" xfId="1" applyFont="1" applyFill="1">
      <alignment vertical="center"/>
    </xf>
    <xf numFmtId="49" fontId="36" fillId="5" borderId="11" xfId="2" applyNumberFormat="1" applyFont="1" applyFill="1" applyBorder="1" applyAlignment="1">
      <alignment horizontal="center" vertical="center" shrinkToFit="1"/>
    </xf>
    <xf numFmtId="49" fontId="36" fillId="5" borderId="12" xfId="2" applyNumberFormat="1" applyFont="1" applyFill="1" applyBorder="1" applyAlignment="1">
      <alignment horizontal="center" vertical="center" shrinkToFit="1"/>
    </xf>
    <xf numFmtId="0" fontId="40" fillId="2" borderId="7" xfId="1" applyFont="1" applyFill="1" applyBorder="1" applyAlignment="1">
      <alignment horizontal="center" vertical="center" shrinkToFit="1"/>
    </xf>
    <xf numFmtId="49" fontId="40" fillId="4" borderId="7" xfId="2" applyNumberFormat="1" applyFont="1" applyFill="1" applyBorder="1" applyAlignment="1">
      <alignment vertical="center" shrinkToFit="1"/>
    </xf>
    <xf numFmtId="49" fontId="97" fillId="2" borderId="0" xfId="1" applyNumberFormat="1" applyFont="1" applyFill="1" applyAlignment="1">
      <alignment horizontal="center" vertical="center" shrinkToFit="1"/>
    </xf>
    <xf numFmtId="49" fontId="36" fillId="2" borderId="0" xfId="1" applyNumberFormat="1" applyFont="1" applyFill="1" applyAlignment="1">
      <alignment horizontal="center" vertical="center" shrinkToFit="1"/>
    </xf>
    <xf numFmtId="0" fontId="36" fillId="2" borderId="0" xfId="1" applyFont="1" applyFill="1" applyAlignment="1">
      <alignment vertical="center" shrinkToFit="1"/>
    </xf>
    <xf numFmtId="49" fontId="5" fillId="2" borderId="0" xfId="1" applyNumberFormat="1" applyFont="1" applyFill="1" applyAlignment="1">
      <alignment vertical="center"/>
    </xf>
    <xf numFmtId="49" fontId="82" fillId="5" borderId="10" xfId="2" applyNumberFormat="1" applyFont="1" applyFill="1" applyBorder="1" applyAlignment="1">
      <alignment horizontal="center" vertical="center"/>
    </xf>
    <xf numFmtId="0" fontId="68" fillId="2" borderId="0" xfId="1" applyFont="1" applyFill="1" applyAlignment="1">
      <alignment vertical="center"/>
    </xf>
    <xf numFmtId="0" fontId="56" fillId="2" borderId="0" xfId="1" applyFont="1" applyFill="1" applyAlignment="1">
      <alignment horizontal="center" vertical="center"/>
    </xf>
    <xf numFmtId="0" fontId="60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center" vertical="center" shrinkToFit="1"/>
    </xf>
    <xf numFmtId="49" fontId="1" fillId="2" borderId="0" xfId="1" applyNumberFormat="1" applyFill="1" applyAlignment="1">
      <alignment horizontal="center" vertical="center" shrinkToFit="1"/>
    </xf>
    <xf numFmtId="49" fontId="81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 shrinkToFit="1"/>
    </xf>
    <xf numFmtId="0" fontId="58" fillId="3" borderId="0" xfId="1" applyFont="1" applyFill="1" applyAlignment="1">
      <alignment horizontal="center" vertical="center" shrinkToFit="1"/>
    </xf>
    <xf numFmtId="49" fontId="58" fillId="2" borderId="0" xfId="1" applyNumberFormat="1" applyFont="1" applyFill="1" applyAlignment="1">
      <alignment horizontal="center" vertical="center" shrinkToFit="1"/>
    </xf>
    <xf numFmtId="0" fontId="98" fillId="2" borderId="14" xfId="1" applyFont="1" applyFill="1" applyBorder="1" applyAlignment="1">
      <alignment horizontal="center" vertical="center" shrinkToFit="1"/>
    </xf>
    <xf numFmtId="0" fontId="61" fillId="2" borderId="0" xfId="1" applyFont="1" applyFill="1" applyAlignment="1">
      <alignment horizontal="center" vertical="center"/>
    </xf>
    <xf numFmtId="0" fontId="99" fillId="2" borderId="0" xfId="1" applyFont="1" applyFill="1" applyAlignment="1">
      <alignment horizontal="center" vertical="center" shrinkToFit="1"/>
    </xf>
    <xf numFmtId="0" fontId="100" fillId="2" borderId="0" xfId="1" applyFont="1" applyFill="1" applyAlignment="1">
      <alignment horizontal="center" vertical="center" shrinkToFit="1"/>
    </xf>
    <xf numFmtId="0" fontId="98" fillId="2" borderId="9" xfId="1" applyFont="1" applyFill="1" applyBorder="1" applyAlignment="1">
      <alignment horizontal="center" vertical="center" shrinkToFit="1"/>
    </xf>
    <xf numFmtId="0" fontId="101" fillId="6" borderId="9" xfId="1" applyFont="1" applyFill="1" applyBorder="1" applyAlignment="1">
      <alignment horizontal="center" vertical="center" shrinkToFit="1"/>
    </xf>
    <xf numFmtId="0" fontId="11" fillId="2" borderId="14" xfId="1" applyFont="1" applyFill="1" applyBorder="1" applyAlignment="1">
      <alignment horizontal="center" vertical="center"/>
    </xf>
    <xf numFmtId="0" fontId="99" fillId="2" borderId="14" xfId="1" applyFont="1" applyFill="1" applyBorder="1" applyAlignment="1">
      <alignment horizontal="center" vertical="center" shrinkToFit="1"/>
    </xf>
    <xf numFmtId="0" fontId="61" fillId="2" borderId="1" xfId="1" applyFont="1" applyFill="1" applyBorder="1" applyAlignment="1">
      <alignment horizontal="center" vertical="center"/>
    </xf>
    <xf numFmtId="0" fontId="99" fillId="2" borderId="2" xfId="1" applyFont="1" applyFill="1" applyBorder="1" applyAlignment="1">
      <alignment horizontal="center" vertical="center" shrinkToFit="1"/>
    </xf>
    <xf numFmtId="0" fontId="98" fillId="2" borderId="6" xfId="1" applyFont="1" applyFill="1" applyBorder="1" applyAlignment="1">
      <alignment horizontal="center" vertical="center" shrinkToFit="1"/>
    </xf>
    <xf numFmtId="0" fontId="99" fillId="2" borderId="9" xfId="1" applyFont="1" applyFill="1" applyBorder="1" applyAlignment="1">
      <alignment horizontal="center" vertical="center" shrinkToFit="1"/>
    </xf>
    <xf numFmtId="0" fontId="98" fillId="2" borderId="0" xfId="1" applyFont="1" applyFill="1" applyAlignment="1">
      <alignment horizontal="center" vertical="center" shrinkToFit="1"/>
    </xf>
    <xf numFmtId="0" fontId="100" fillId="2" borderId="0" xfId="1" applyFont="1" applyFill="1" applyAlignment="1">
      <alignment horizontal="center" vertical="center"/>
    </xf>
    <xf numFmtId="0" fontId="102" fillId="6" borderId="9" xfId="1" applyFont="1" applyFill="1" applyBorder="1" applyAlignment="1">
      <alignment horizontal="center" vertical="center" shrinkToFit="1"/>
    </xf>
    <xf numFmtId="0" fontId="61" fillId="2" borderId="14" xfId="1" applyFont="1" applyFill="1" applyBorder="1" applyAlignment="1">
      <alignment horizontal="center" vertical="center" shrinkToFit="1"/>
    </xf>
    <xf numFmtId="0" fontId="11" fillId="3" borderId="0" xfId="1" applyFont="1" applyFill="1" applyAlignment="1">
      <alignment horizontal="center" vertical="center" shrinkToFit="1"/>
    </xf>
    <xf numFmtId="0" fontId="61" fillId="2" borderId="2" xfId="1" applyFont="1" applyFill="1" applyBorder="1" applyAlignment="1">
      <alignment horizontal="center" vertical="center" shrinkToFit="1"/>
    </xf>
    <xf numFmtId="0" fontId="61" fillId="2" borderId="9" xfId="1" applyFont="1" applyFill="1" applyBorder="1" applyAlignment="1">
      <alignment horizontal="center" vertical="center" shrinkToFit="1"/>
    </xf>
    <xf numFmtId="0" fontId="99" fillId="2" borderId="6" xfId="1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horizontal="center" vertical="center"/>
    </xf>
    <xf numFmtId="0" fontId="61" fillId="2" borderId="6" xfId="1" applyFont="1" applyFill="1" applyBorder="1" applyAlignment="1">
      <alignment horizontal="center" vertical="center" shrinkToFit="1"/>
    </xf>
    <xf numFmtId="0" fontId="61" fillId="2" borderId="1" xfId="1" applyFont="1" applyFill="1" applyBorder="1" applyAlignment="1">
      <alignment horizontal="center" vertical="center" shrinkToFit="1"/>
    </xf>
    <xf numFmtId="0" fontId="100" fillId="2" borderId="0" xfId="1" applyFont="1" applyFill="1" applyAlignment="1">
      <alignment vertical="center" shrinkToFit="1"/>
    </xf>
    <xf numFmtId="49" fontId="99" fillId="2" borderId="14" xfId="1" applyNumberFormat="1" applyFont="1" applyFill="1" applyBorder="1" applyAlignment="1">
      <alignment horizontal="center" vertical="center" shrinkToFit="1"/>
    </xf>
    <xf numFmtId="49" fontId="61" fillId="2" borderId="0" xfId="1" applyNumberFormat="1" applyFont="1" applyFill="1" applyAlignment="1">
      <alignment horizontal="center" vertical="center" shrinkToFit="1"/>
    </xf>
    <xf numFmtId="49" fontId="61" fillId="2" borderId="0" xfId="1" applyNumberFormat="1" applyFont="1" applyFill="1" applyAlignment="1">
      <alignment vertical="center" shrinkToFit="1"/>
    </xf>
    <xf numFmtId="49" fontId="99" fillId="2" borderId="2" xfId="1" applyNumberFormat="1" applyFont="1" applyFill="1" applyBorder="1" applyAlignment="1">
      <alignment horizontal="center" vertical="center" shrinkToFit="1"/>
    </xf>
    <xf numFmtId="49" fontId="99" fillId="2" borderId="9" xfId="1" applyNumberFormat="1" applyFont="1" applyFill="1" applyBorder="1" applyAlignment="1">
      <alignment horizontal="center" vertical="center" shrinkToFit="1"/>
    </xf>
    <xf numFmtId="49" fontId="99" fillId="2" borderId="6" xfId="1" applyNumberFormat="1" applyFont="1" applyFill="1" applyBorder="1" applyAlignment="1">
      <alignment horizontal="center" vertical="center" shrinkToFit="1"/>
    </xf>
    <xf numFmtId="49" fontId="99" fillId="2" borderId="0" xfId="1" applyNumberFormat="1" applyFont="1" applyFill="1" applyAlignment="1">
      <alignment horizontal="center" vertical="center" shrinkToFit="1"/>
    </xf>
    <xf numFmtId="49" fontId="12" fillId="2" borderId="1" xfId="1" applyNumberFormat="1" applyFont="1" applyFill="1" applyBorder="1" applyAlignment="1">
      <alignment horizontal="center" vertical="top" shrinkToFit="1"/>
    </xf>
    <xf numFmtId="49" fontId="12" fillId="2" borderId="2" xfId="1" applyNumberFormat="1" applyFont="1" applyFill="1" applyBorder="1" applyAlignment="1">
      <alignment horizontal="center" vertical="top" shrinkToFit="1"/>
    </xf>
    <xf numFmtId="49" fontId="12" fillId="2" borderId="5" xfId="1" applyNumberFormat="1" applyFont="1" applyFill="1" applyBorder="1" applyAlignment="1">
      <alignment horizontal="center" vertical="top" shrinkToFit="1"/>
    </xf>
    <xf numFmtId="49" fontId="12" fillId="2" borderId="6" xfId="1" applyNumberFormat="1" applyFont="1" applyFill="1" applyBorder="1" applyAlignment="1">
      <alignment horizontal="center" vertical="top" shrinkToFit="1"/>
    </xf>
    <xf numFmtId="49" fontId="14" fillId="3" borderId="3" xfId="1" applyNumberFormat="1" applyFont="1" applyFill="1" applyBorder="1" applyAlignment="1">
      <alignment horizontal="center" vertical="center"/>
    </xf>
    <xf numFmtId="49" fontId="14" fillId="3" borderId="4" xfId="1" applyNumberFormat="1" applyFont="1" applyFill="1" applyBorder="1" applyAlignment="1">
      <alignment horizontal="center" vertical="center"/>
    </xf>
    <xf numFmtId="49" fontId="28" fillId="2" borderId="1" xfId="1" applyNumberFormat="1" applyFont="1" applyFill="1" applyBorder="1" applyAlignment="1">
      <alignment horizontal="center" vertical="center" shrinkToFit="1"/>
    </xf>
    <xf numFmtId="49" fontId="28" fillId="2" borderId="7" xfId="1" applyNumberFormat="1" applyFont="1" applyFill="1" applyBorder="1" applyAlignment="1">
      <alignment horizontal="center" vertical="center" shrinkToFit="1"/>
    </xf>
    <xf numFmtId="49" fontId="28" fillId="2" borderId="2" xfId="1" applyNumberFormat="1" applyFont="1" applyFill="1" applyBorder="1" applyAlignment="1">
      <alignment horizontal="center" vertical="center" shrinkToFit="1"/>
    </xf>
    <xf numFmtId="49" fontId="28" fillId="2" borderId="8" xfId="1" applyNumberFormat="1" applyFont="1" applyFill="1" applyBorder="1" applyAlignment="1">
      <alignment horizontal="center" vertical="center" shrinkToFit="1"/>
    </xf>
    <xf numFmtId="49" fontId="28" fillId="2" borderId="0" xfId="1" applyNumberFormat="1" applyFont="1" applyFill="1" applyAlignment="1">
      <alignment horizontal="center" vertical="center" shrinkToFit="1"/>
    </xf>
    <xf numFmtId="49" fontId="28" fillId="2" borderId="9" xfId="1" applyNumberFormat="1" applyFont="1" applyFill="1" applyBorder="1" applyAlignment="1">
      <alignment horizontal="center" vertical="center" shrinkToFit="1"/>
    </xf>
    <xf numFmtId="49" fontId="58" fillId="2" borderId="9" xfId="1" applyNumberFormat="1" applyFont="1" applyFill="1" applyBorder="1" applyAlignment="1">
      <alignment horizontal="center" vertical="top" shrinkToFit="1"/>
    </xf>
    <xf numFmtId="0" fontId="12" fillId="2" borderId="1" xfId="1" applyFont="1" applyFill="1" applyBorder="1" applyAlignment="1">
      <alignment horizontal="center" vertical="top" shrinkToFit="1"/>
    </xf>
    <xf numFmtId="0" fontId="12" fillId="2" borderId="2" xfId="1" applyFont="1" applyFill="1" applyBorder="1" applyAlignment="1">
      <alignment horizontal="center" vertical="top" shrinkToFit="1"/>
    </xf>
    <xf numFmtId="0" fontId="12" fillId="2" borderId="5" xfId="1" applyFont="1" applyFill="1" applyBorder="1" applyAlignment="1">
      <alignment horizontal="center" vertical="top" shrinkToFit="1"/>
    </xf>
    <xf numFmtId="0" fontId="12" fillId="2" borderId="6" xfId="1" applyFont="1" applyFill="1" applyBorder="1" applyAlignment="1">
      <alignment horizontal="center" vertical="top" shrinkToFit="1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49" fontId="78" fillId="2" borderId="1" xfId="1" applyNumberFormat="1" applyFont="1" applyFill="1" applyBorder="1" applyAlignment="1">
      <alignment horizontal="center" vertical="center" shrinkToFit="1"/>
    </xf>
    <xf numFmtId="49" fontId="11" fillId="2" borderId="7" xfId="1" applyNumberFormat="1" applyFont="1" applyFill="1" applyBorder="1" applyAlignment="1">
      <alignment horizontal="center" vertical="center" shrinkToFit="1"/>
    </xf>
    <xf numFmtId="49" fontId="11" fillId="2" borderId="2" xfId="1" applyNumberFormat="1" applyFont="1" applyFill="1" applyBorder="1" applyAlignment="1">
      <alignment horizontal="center" vertical="center" shrinkToFit="1"/>
    </xf>
    <xf numFmtId="49" fontId="11" fillId="2" borderId="5" xfId="1" applyNumberFormat="1" applyFont="1" applyFill="1" applyBorder="1" applyAlignment="1">
      <alignment horizontal="center" vertical="center" shrinkToFit="1"/>
    </xf>
    <xf numFmtId="49" fontId="11" fillId="2" borderId="14" xfId="1" applyNumberFormat="1" applyFont="1" applyFill="1" applyBorder="1" applyAlignment="1">
      <alignment horizontal="center" vertical="center" shrinkToFit="1"/>
    </xf>
    <xf numFmtId="49" fontId="11" fillId="2" borderId="6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EF3B9626-B81D-4313-984B-848DBAA25D5D}"/>
    <cellStyle name="一般 2 2" xfId="2" xr:uid="{C109A22E-C3F0-4C51-9148-92CC287967F4}"/>
  </cellStyles>
  <dxfs count="203"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170528</xdr:colOff>
      <xdr:row>0</xdr:row>
      <xdr:rowOff>0</xdr:rowOff>
    </xdr:from>
    <xdr:to>
      <xdr:col>12</xdr:col>
      <xdr:colOff>69850</xdr:colOff>
      <xdr:row>2</xdr:row>
      <xdr:rowOff>69850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5678" y="0"/>
          <a:ext cx="642272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241300</xdr:colOff>
      <xdr:row>2</xdr:row>
      <xdr:rowOff>82551</xdr:rowOff>
    </xdr:from>
    <xdr:to>
      <xdr:col>11</xdr:col>
      <xdr:colOff>610892</xdr:colOff>
      <xdr:row>3</xdr:row>
      <xdr:rowOff>107951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463551"/>
          <a:ext cx="369592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170528</xdr:colOff>
      <xdr:row>0</xdr:row>
      <xdr:rowOff>0</xdr:rowOff>
    </xdr:from>
    <xdr:to>
      <xdr:col>12</xdr:col>
      <xdr:colOff>69850</xdr:colOff>
      <xdr:row>2</xdr:row>
      <xdr:rowOff>69850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5678" y="0"/>
          <a:ext cx="642272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241300</xdr:colOff>
      <xdr:row>2</xdr:row>
      <xdr:rowOff>82551</xdr:rowOff>
    </xdr:from>
    <xdr:to>
      <xdr:col>11</xdr:col>
      <xdr:colOff>610892</xdr:colOff>
      <xdr:row>3</xdr:row>
      <xdr:rowOff>107951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463551"/>
          <a:ext cx="369592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170528</xdr:colOff>
      <xdr:row>0</xdr:row>
      <xdr:rowOff>0</xdr:rowOff>
    </xdr:from>
    <xdr:to>
      <xdr:col>12</xdr:col>
      <xdr:colOff>69850</xdr:colOff>
      <xdr:row>2</xdr:row>
      <xdr:rowOff>69850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5678" y="0"/>
          <a:ext cx="642272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241300</xdr:colOff>
      <xdr:row>2</xdr:row>
      <xdr:rowOff>82551</xdr:rowOff>
    </xdr:from>
    <xdr:to>
      <xdr:col>11</xdr:col>
      <xdr:colOff>610892</xdr:colOff>
      <xdr:row>3</xdr:row>
      <xdr:rowOff>107951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463551"/>
          <a:ext cx="369592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109229</xdr:colOff>
      <xdr:row>0</xdr:row>
      <xdr:rowOff>0</xdr:rowOff>
    </xdr:from>
    <xdr:to>
      <xdr:col>12</xdr:col>
      <xdr:colOff>81845</xdr:colOff>
      <xdr:row>3</xdr:row>
      <xdr:rowOff>46210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9" y="0"/>
          <a:ext cx="645716" cy="643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11</xdr:col>
          <xdr:colOff>76200</xdr:colOff>
          <xdr:row>1</xdr:row>
          <xdr:rowOff>38100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88900</xdr:colOff>
          <xdr:row>2</xdr:row>
          <xdr:rowOff>12700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211667</xdr:colOff>
      <xdr:row>0</xdr:row>
      <xdr:rowOff>162278</xdr:rowOff>
    </xdr:from>
    <xdr:to>
      <xdr:col>13</xdr:col>
      <xdr:colOff>578436</xdr:colOff>
      <xdr:row>2</xdr:row>
      <xdr:rowOff>176389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2267" y="162278"/>
          <a:ext cx="366769" cy="395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170528</xdr:colOff>
      <xdr:row>0</xdr:row>
      <xdr:rowOff>0</xdr:rowOff>
    </xdr:from>
    <xdr:to>
      <xdr:col>12</xdr:col>
      <xdr:colOff>69850</xdr:colOff>
      <xdr:row>2</xdr:row>
      <xdr:rowOff>69850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5678" y="0"/>
          <a:ext cx="642272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241300</xdr:colOff>
      <xdr:row>2</xdr:row>
      <xdr:rowOff>82551</xdr:rowOff>
    </xdr:from>
    <xdr:to>
      <xdr:col>11</xdr:col>
      <xdr:colOff>610892</xdr:colOff>
      <xdr:row>3</xdr:row>
      <xdr:rowOff>107951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463551"/>
          <a:ext cx="369592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170528</xdr:colOff>
      <xdr:row>0</xdr:row>
      <xdr:rowOff>0</xdr:rowOff>
    </xdr:from>
    <xdr:to>
      <xdr:col>12</xdr:col>
      <xdr:colOff>69850</xdr:colOff>
      <xdr:row>2</xdr:row>
      <xdr:rowOff>69850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5678" y="0"/>
          <a:ext cx="642272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241300</xdr:colOff>
      <xdr:row>2</xdr:row>
      <xdr:rowOff>82551</xdr:rowOff>
    </xdr:from>
    <xdr:to>
      <xdr:col>11</xdr:col>
      <xdr:colOff>610892</xdr:colOff>
      <xdr:row>3</xdr:row>
      <xdr:rowOff>107951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463551"/>
          <a:ext cx="369592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BE49-BD2E-406B-AE02-25B7CFD46338}">
  <sheetPr codeName="Sheet5">
    <tabColor rgb="FFFFC000"/>
  </sheetPr>
  <dimension ref="A1:P24"/>
  <sheetViews>
    <sheetView workbookViewId="0">
      <selection activeCell="P12" sqref="P12"/>
    </sheetView>
  </sheetViews>
  <sheetFormatPr defaultColWidth="9" defaultRowHeight="19.5"/>
  <cols>
    <col min="1" max="2" width="3.6328125" style="126" customWidth="1"/>
    <col min="3" max="3" width="4.6328125" style="127" customWidth="1"/>
    <col min="4" max="4" width="4.6328125" style="128" customWidth="1"/>
    <col min="5" max="5" width="4.6328125" style="127" customWidth="1"/>
    <col min="6" max="6" width="10.6328125" style="129" customWidth="1"/>
    <col min="7" max="7" width="8.6328125" style="130" customWidth="1"/>
    <col min="8" max="8" width="8.6328125" style="131" customWidth="1"/>
    <col min="9" max="9" width="1.453125" style="135" customWidth="1"/>
    <col min="10" max="10" width="10.6328125" style="131" customWidth="1"/>
    <col min="11" max="11" width="1.453125" style="135" customWidth="1"/>
    <col min="12" max="12" width="10.6328125" style="126" customWidth="1"/>
    <col min="13" max="13" width="1.453125" style="136" customWidth="1"/>
    <col min="14" max="14" width="10.6328125" style="126" customWidth="1"/>
    <col min="15" max="15" width="1.453125" style="137" customWidth="1"/>
    <col min="16" max="16" width="9.36328125" style="126" customWidth="1"/>
    <col min="17" max="16384" width="9" style="126"/>
  </cols>
  <sheetData>
    <row r="1" spans="1:16" s="11" customFormat="1" ht="15" customHeight="1">
      <c r="A1" s="1" t="s">
        <v>0</v>
      </c>
      <c r="B1" s="1"/>
      <c r="C1" s="2"/>
      <c r="D1" s="3"/>
      <c r="E1" s="4"/>
      <c r="F1" s="5"/>
      <c r="G1" s="6"/>
      <c r="H1" s="275" t="s">
        <v>1</v>
      </c>
      <c r="I1" s="276"/>
      <c r="J1" s="279"/>
      <c r="K1" s="280"/>
      <c r="L1" s="7"/>
      <c r="M1" s="8"/>
      <c r="N1" s="9" t="s">
        <v>2</v>
      </c>
      <c r="O1" s="9"/>
      <c r="P1" s="10"/>
    </row>
    <row r="2" spans="1:16" s="21" customFormat="1" ht="15" customHeight="1">
      <c r="A2" s="12" t="s">
        <v>3</v>
      </c>
      <c r="B2" s="12"/>
      <c r="C2" s="13"/>
      <c r="D2" s="14"/>
      <c r="E2" s="15"/>
      <c r="F2" s="16"/>
      <c r="G2" s="17"/>
      <c r="H2" s="277"/>
      <c r="I2" s="278"/>
      <c r="J2" s="279"/>
      <c r="K2" s="280"/>
      <c r="L2" s="7"/>
      <c r="M2" s="18"/>
      <c r="N2" s="19"/>
      <c r="O2" s="20"/>
      <c r="P2" s="19"/>
    </row>
    <row r="3" spans="1:16" s="30" customFormat="1" ht="15" customHeight="1">
      <c r="A3" s="22" t="s">
        <v>4</v>
      </c>
      <c r="B3" s="23"/>
      <c r="C3" s="24"/>
      <c r="D3" s="25"/>
      <c r="E3" s="15"/>
      <c r="F3" s="26" t="s">
        <v>5</v>
      </c>
      <c r="G3" s="26"/>
      <c r="H3" s="281" t="s">
        <v>6</v>
      </c>
      <c r="I3" s="282"/>
      <c r="J3" s="282"/>
      <c r="K3" s="283"/>
      <c r="L3" s="27"/>
      <c r="M3" s="28"/>
      <c r="N3" s="29" t="s">
        <v>7</v>
      </c>
    </row>
    <row r="4" spans="1:16" s="39" customFormat="1" ht="15" customHeight="1">
      <c r="A4" s="31" t="s">
        <v>8</v>
      </c>
      <c r="B4" s="32"/>
      <c r="C4" s="33"/>
      <c r="D4" s="34"/>
      <c r="E4" s="35"/>
      <c r="F4" s="26" t="s">
        <v>9</v>
      </c>
      <c r="G4" s="26"/>
      <c r="H4" s="284"/>
      <c r="I4" s="285"/>
      <c r="J4" s="285"/>
      <c r="K4" s="286"/>
      <c r="L4" s="36"/>
      <c r="M4" s="37"/>
      <c r="N4" s="38" t="s">
        <v>10</v>
      </c>
    </row>
    <row r="5" spans="1:16" s="53" customFormat="1" ht="15" customHeight="1">
      <c r="A5" s="40" t="s">
        <v>11</v>
      </c>
      <c r="B5" s="40" t="s">
        <v>12</v>
      </c>
      <c r="C5" s="41" t="s">
        <v>13</v>
      </c>
      <c r="D5" s="42" t="s">
        <v>14</v>
      </c>
      <c r="E5" s="43" t="s">
        <v>15</v>
      </c>
      <c r="F5" s="44" t="s">
        <v>16</v>
      </c>
      <c r="G5" s="45" t="s">
        <v>17</v>
      </c>
      <c r="H5" s="45" t="s">
        <v>18</v>
      </c>
      <c r="I5" s="46"/>
      <c r="J5" s="47" t="s">
        <v>19</v>
      </c>
      <c r="K5" s="48"/>
      <c r="L5" s="47" t="s">
        <v>20</v>
      </c>
      <c r="M5" s="49"/>
      <c r="N5" s="50" t="s">
        <v>21</v>
      </c>
      <c r="O5" s="51"/>
      <c r="P5" s="52"/>
    </row>
    <row r="6" spans="1:16" s="30" customFormat="1" ht="15" customHeight="1">
      <c r="A6" s="54"/>
      <c r="B6" s="54"/>
      <c r="C6" s="15"/>
      <c r="D6" s="55"/>
      <c r="E6" s="56"/>
      <c r="F6" s="57"/>
      <c r="G6" s="58"/>
      <c r="H6" s="59"/>
      <c r="I6" s="60"/>
      <c r="J6" s="59"/>
      <c r="K6" s="60"/>
      <c r="L6" s="61"/>
      <c r="M6" s="60"/>
      <c r="N6" s="61"/>
      <c r="O6" s="62"/>
      <c r="P6" s="61"/>
    </row>
    <row r="7" spans="1:16" s="21" customFormat="1" ht="15" customHeight="1">
      <c r="A7" s="63">
        <v>1</v>
      </c>
      <c r="B7" s="64">
        <v>1</v>
      </c>
      <c r="C7" s="65" t="s">
        <v>22</v>
      </c>
      <c r="D7" s="65">
        <v>3</v>
      </c>
      <c r="E7" s="66" t="s">
        <v>23</v>
      </c>
      <c r="F7" s="67" t="s">
        <v>24</v>
      </c>
      <c r="G7" s="68" t="s">
        <v>25</v>
      </c>
      <c r="H7" s="69" t="s">
        <v>22</v>
      </c>
      <c r="I7" s="70"/>
      <c r="J7" s="71"/>
      <c r="K7" s="72"/>
      <c r="L7" s="71"/>
      <c r="M7" s="72"/>
      <c r="N7" s="73"/>
      <c r="O7" s="74"/>
      <c r="P7" s="75"/>
    </row>
    <row r="8" spans="1:16" s="21" customFormat="1" ht="15" customHeight="1">
      <c r="A8" s="76"/>
      <c r="B8" s="77"/>
      <c r="C8" s="78"/>
      <c r="D8" s="78"/>
      <c r="E8" s="78"/>
      <c r="F8" s="79"/>
      <c r="G8" s="80"/>
      <c r="H8" s="81"/>
      <c r="I8" s="82"/>
      <c r="J8" s="83" t="str">
        <f>IF(OR(I8= 7,I8= 8,I8= 9),F7,IF(OR(I8= 1,I8= 2,I8= 3),F9,IF(F7="Bye",F9,IF(F9="Bye",F7,""))))</f>
        <v>黃詩珊</v>
      </c>
      <c r="K8" s="84"/>
      <c r="L8" s="85"/>
      <c r="M8" s="86"/>
      <c r="N8" s="87"/>
      <c r="O8" s="74"/>
      <c r="P8" s="75"/>
    </row>
    <row r="9" spans="1:16" s="21" customFormat="1" ht="15" customHeight="1">
      <c r="A9" s="76">
        <v>2</v>
      </c>
      <c r="B9" s="88" t="s">
        <v>2</v>
      </c>
      <c r="C9" s="65"/>
      <c r="D9" s="65"/>
      <c r="E9" s="65"/>
      <c r="F9" s="89" t="s">
        <v>26</v>
      </c>
      <c r="G9" s="90"/>
      <c r="H9" s="91"/>
      <c r="I9" s="92"/>
      <c r="J9" s="93"/>
      <c r="K9" s="94"/>
      <c r="L9" s="85"/>
      <c r="M9" s="86"/>
      <c r="N9" s="87"/>
      <c r="O9" s="74"/>
      <c r="P9" s="75"/>
    </row>
    <row r="10" spans="1:16" s="21" customFormat="1" ht="15" customHeight="1">
      <c r="A10" s="76"/>
      <c r="B10" s="64"/>
      <c r="C10" s="78"/>
      <c r="D10" s="78"/>
      <c r="E10" s="78"/>
      <c r="F10" s="79"/>
      <c r="G10" s="80"/>
      <c r="H10" s="81"/>
      <c r="I10" s="95"/>
      <c r="J10" s="96"/>
      <c r="K10" s="97">
        <v>2</v>
      </c>
      <c r="L10" s="83" t="str">
        <f>IF(OR(K10=7,K10=8,K10=9),J8,IF(OR(K10=1,K10=2,K10=3),J12,""))</f>
        <v>陳佳莉</v>
      </c>
      <c r="M10" s="98"/>
      <c r="N10" s="99"/>
      <c r="O10" s="100"/>
      <c r="P10" s="75"/>
    </row>
    <row r="11" spans="1:16" s="21" customFormat="1" ht="15" customHeight="1">
      <c r="A11" s="76">
        <v>3</v>
      </c>
      <c r="B11" s="64" t="s">
        <v>2</v>
      </c>
      <c r="C11" s="65"/>
      <c r="D11" s="65"/>
      <c r="E11" s="65"/>
      <c r="F11" s="89" t="s">
        <v>26</v>
      </c>
      <c r="G11" s="90"/>
      <c r="H11" s="91"/>
      <c r="I11" s="70"/>
      <c r="J11" s="85"/>
      <c r="K11" s="94"/>
      <c r="L11" s="242" t="s">
        <v>99</v>
      </c>
      <c r="M11" s="101"/>
      <c r="N11" s="99"/>
      <c r="O11" s="100"/>
      <c r="P11" s="75"/>
    </row>
    <row r="12" spans="1:16" s="21" customFormat="1" ht="15" customHeight="1">
      <c r="A12" s="76"/>
      <c r="B12" s="77"/>
      <c r="C12" s="78"/>
      <c r="D12" s="78"/>
      <c r="E12" s="78"/>
      <c r="F12" s="79"/>
      <c r="G12" s="80"/>
      <c r="H12" s="81"/>
      <c r="I12" s="82">
        <v>5</v>
      </c>
      <c r="J12" s="83" t="str">
        <f>IF(OR(I12= 7,I12= 8,I12= 9),F11,IF(OR(I12= 1,I12= 2,I12= 3),F13,IF(F11="Bye",F13,IF(F13="Bye",F11,""))))</f>
        <v>陳佳莉</v>
      </c>
      <c r="K12" s="102"/>
      <c r="L12" s="85"/>
      <c r="M12" s="103"/>
      <c r="N12" s="99"/>
      <c r="O12" s="100"/>
      <c r="P12" s="75"/>
    </row>
    <row r="13" spans="1:16" s="21" customFormat="1" ht="15" customHeight="1">
      <c r="A13" s="76">
        <v>4</v>
      </c>
      <c r="B13" s="88">
        <v>5</v>
      </c>
      <c r="C13" s="65"/>
      <c r="D13" s="65"/>
      <c r="E13" s="65"/>
      <c r="F13" s="89" t="s">
        <v>27</v>
      </c>
      <c r="G13" s="90" t="s">
        <v>28</v>
      </c>
      <c r="H13" s="91"/>
      <c r="I13" s="104"/>
      <c r="J13" s="93"/>
      <c r="K13" s="86"/>
      <c r="L13" s="85"/>
      <c r="M13" s="103"/>
      <c r="N13" s="99"/>
      <c r="O13" s="100"/>
      <c r="P13" s="75"/>
    </row>
    <row r="14" spans="1:16" s="21" customFormat="1" ht="15" customHeight="1">
      <c r="A14" s="76"/>
      <c r="B14" s="64"/>
      <c r="C14" s="78"/>
      <c r="D14" s="78"/>
      <c r="E14" s="78"/>
      <c r="F14" s="79"/>
      <c r="G14" s="80"/>
      <c r="H14" s="81"/>
      <c r="I14" s="95"/>
      <c r="J14" s="85"/>
      <c r="K14" s="86"/>
      <c r="L14" s="96"/>
      <c r="M14" s="97">
        <v>8</v>
      </c>
      <c r="N14" s="83" t="str">
        <f>IF(OR(M14=7,M14=8,M14=9),L10,IF(OR(M14=1,M14=2,M14=3),L18,""))</f>
        <v>陳佳莉</v>
      </c>
      <c r="O14" s="100"/>
      <c r="P14" s="75"/>
    </row>
    <row r="15" spans="1:16" s="21" customFormat="1" ht="15" customHeight="1">
      <c r="A15" s="105">
        <v>5</v>
      </c>
      <c r="B15" s="64">
        <v>2</v>
      </c>
      <c r="C15" s="65"/>
      <c r="D15" s="65"/>
      <c r="E15" s="65"/>
      <c r="F15" s="89" t="s">
        <v>29</v>
      </c>
      <c r="G15" s="90" t="s">
        <v>30</v>
      </c>
      <c r="H15" s="91"/>
      <c r="I15" s="106"/>
      <c r="J15" s="85"/>
      <c r="K15" s="86"/>
      <c r="L15" s="85"/>
      <c r="M15" s="103"/>
      <c r="N15" s="87" t="s">
        <v>99</v>
      </c>
      <c r="O15" s="100"/>
      <c r="P15" s="75"/>
    </row>
    <row r="16" spans="1:16" s="21" customFormat="1" ht="15" customHeight="1">
      <c r="A16" s="76"/>
      <c r="B16" s="77"/>
      <c r="C16" s="78"/>
      <c r="D16" s="78"/>
      <c r="E16" s="78"/>
      <c r="F16" s="79"/>
      <c r="G16" s="80"/>
      <c r="H16" s="81"/>
      <c r="I16" s="82">
        <v>2</v>
      </c>
      <c r="J16" s="83" t="str">
        <f>IF(OR(I16= 7,I16= 8,I16= 9),F15,IF(OR(I16= 1,I16= 2,I16= 3),F17,IF(F15="Bye",F17,IF(F17="Bye",F15,""))))</f>
        <v>吳品慧</v>
      </c>
      <c r="K16" s="84"/>
      <c r="L16" s="85"/>
      <c r="M16" s="103"/>
      <c r="N16" s="99"/>
      <c r="O16" s="100"/>
      <c r="P16" s="75"/>
    </row>
    <row r="17" spans="1:16" s="21" customFormat="1" ht="15" customHeight="1">
      <c r="A17" s="76">
        <v>6</v>
      </c>
      <c r="B17" s="88">
        <v>3</v>
      </c>
      <c r="C17" s="65"/>
      <c r="D17" s="65"/>
      <c r="E17" s="65"/>
      <c r="F17" s="89" t="s">
        <v>31</v>
      </c>
      <c r="G17" s="90" t="s">
        <v>25</v>
      </c>
      <c r="H17" s="91"/>
      <c r="I17" s="92"/>
      <c r="J17" s="181" t="s">
        <v>93</v>
      </c>
      <c r="K17" s="94"/>
      <c r="L17" s="85"/>
      <c r="M17" s="103"/>
      <c r="N17" s="99"/>
      <c r="O17" s="100"/>
      <c r="P17" s="75"/>
    </row>
    <row r="18" spans="1:16" s="21" customFormat="1" ht="15" customHeight="1">
      <c r="A18" s="76"/>
      <c r="B18" s="64"/>
      <c r="C18" s="78"/>
      <c r="D18" s="78"/>
      <c r="E18" s="78"/>
      <c r="F18" s="79"/>
      <c r="G18" s="80"/>
      <c r="H18" s="81"/>
      <c r="I18" s="95"/>
      <c r="J18" s="96"/>
      <c r="K18" s="97">
        <v>8</v>
      </c>
      <c r="L18" s="83" t="str">
        <f>IF(OR(K18=7,K18=8,K18=9),J16,IF(OR(K18=1,K18=2,K18=3),J20,""))</f>
        <v>吳品慧</v>
      </c>
      <c r="M18" s="107"/>
      <c r="N18" s="99"/>
      <c r="O18" s="100"/>
      <c r="P18" s="75"/>
    </row>
    <row r="19" spans="1:16" s="21" customFormat="1" ht="15" customHeight="1">
      <c r="A19" s="76">
        <v>7</v>
      </c>
      <c r="B19" s="64" t="s">
        <v>2</v>
      </c>
      <c r="C19" s="65"/>
      <c r="D19" s="65"/>
      <c r="E19" s="65"/>
      <c r="F19" s="89" t="s">
        <v>26</v>
      </c>
      <c r="G19" s="90"/>
      <c r="H19" s="91"/>
      <c r="I19" s="70"/>
      <c r="J19" s="85"/>
      <c r="K19" s="94"/>
      <c r="L19" s="242" t="s">
        <v>93</v>
      </c>
      <c r="M19" s="108"/>
      <c r="N19" s="99"/>
      <c r="O19" s="100"/>
      <c r="P19" s="75"/>
    </row>
    <row r="20" spans="1:16" s="21" customFormat="1" ht="15" customHeight="1">
      <c r="A20" s="76"/>
      <c r="B20" s="77"/>
      <c r="C20" s="78"/>
      <c r="D20" s="78"/>
      <c r="E20" s="78"/>
      <c r="F20" s="79"/>
      <c r="G20" s="80"/>
      <c r="H20" s="81"/>
      <c r="I20" s="82"/>
      <c r="J20" s="83" t="str">
        <f>IF(OR(I20= 7,I20= 8,I20= 9),F19,IF(OR(I20= 1,I20= 2,I20= 3),F21,IF(F19="Bye",F21,IF(F21="Bye",F19,""))))</f>
        <v>王柏云</v>
      </c>
      <c r="K20" s="102"/>
      <c r="L20" s="85"/>
      <c r="M20" s="108"/>
      <c r="N20" s="99"/>
      <c r="O20" s="100"/>
      <c r="P20" s="75"/>
    </row>
    <row r="21" spans="1:16" s="116" customFormat="1" ht="15" customHeight="1">
      <c r="A21" s="63">
        <v>8</v>
      </c>
      <c r="B21" s="88">
        <v>4</v>
      </c>
      <c r="C21" s="65"/>
      <c r="D21" s="109"/>
      <c r="E21" s="66" t="s">
        <v>32</v>
      </c>
      <c r="F21" s="89" t="s">
        <v>33</v>
      </c>
      <c r="G21" s="90" t="s">
        <v>25</v>
      </c>
      <c r="H21" s="69"/>
      <c r="I21" s="104"/>
      <c r="J21" s="93"/>
      <c r="K21" s="110"/>
      <c r="L21" s="111"/>
      <c r="M21" s="112"/>
      <c r="N21" s="113"/>
      <c r="O21" s="114"/>
      <c r="P21" s="115"/>
    </row>
    <row r="22" spans="1:16" s="21" customFormat="1" ht="15" customHeight="1">
      <c r="A22" s="117"/>
      <c r="B22" s="117"/>
      <c r="C22" s="78"/>
      <c r="D22" s="118"/>
      <c r="E22" s="78"/>
      <c r="F22" s="119"/>
      <c r="G22" s="87"/>
      <c r="H22" s="120"/>
      <c r="I22" s="95"/>
      <c r="J22" s="121"/>
      <c r="K22" s="122"/>
      <c r="L22" s="121"/>
      <c r="M22" s="123"/>
      <c r="N22" s="75"/>
      <c r="O22" s="75"/>
      <c r="P22" s="75"/>
    </row>
    <row r="23" spans="1:16" s="21" customFormat="1" ht="15" customHeight="1">
      <c r="A23" s="117"/>
      <c r="B23" s="117"/>
      <c r="C23" s="78"/>
      <c r="D23" s="118"/>
      <c r="E23" s="78"/>
      <c r="F23" s="124"/>
      <c r="G23" s="120"/>
      <c r="H23" s="121"/>
      <c r="I23" s="95"/>
      <c r="J23" s="121"/>
      <c r="K23" s="122"/>
      <c r="L23" s="121"/>
      <c r="M23" s="123"/>
      <c r="N23" s="125"/>
      <c r="O23" s="75"/>
      <c r="P23" s="75"/>
    </row>
    <row r="24" spans="1:16" ht="15" customHeight="1">
      <c r="I24" s="132"/>
      <c r="K24" s="132"/>
      <c r="L24" s="131"/>
      <c r="M24" s="133"/>
      <c r="N24" s="131"/>
      <c r="O24" s="134"/>
      <c r="P24" s="131"/>
    </row>
  </sheetData>
  <mergeCells count="4">
    <mergeCell ref="H1:I2"/>
    <mergeCell ref="J1:K1"/>
    <mergeCell ref="J2:K2"/>
    <mergeCell ref="H3:K4"/>
  </mergeCells>
  <phoneticPr fontId="2" type="noConversion"/>
  <conditionalFormatting sqref="G22:H23 H9 H11 H13 H15 H17 H19 H21">
    <cfRule type="expression" dxfId="202" priority="35" stopIfTrue="1">
      <formula>AND(#REF!&lt;9,$E9&gt;0)</formula>
    </cfRule>
  </conditionalFormatting>
  <conditionalFormatting sqref="L14">
    <cfRule type="expression" dxfId="201" priority="36" stopIfTrue="1">
      <formula>AND($N$1="CU",L14="Umpire")</formula>
    </cfRule>
    <cfRule type="expression" dxfId="200" priority="37" stopIfTrue="1">
      <formula>AND($N$1="CU",L14&lt;&gt;"Umpire",M14&lt;&gt;"")</formula>
    </cfRule>
    <cfRule type="expression" dxfId="199" priority="38" stopIfTrue="1">
      <formula>AND($N$1="CU",L14&lt;&gt;"Umpire")</formula>
    </cfRule>
  </conditionalFormatting>
  <conditionalFormatting sqref="F22:F23">
    <cfRule type="cellIs" dxfId="198" priority="39" stopIfTrue="1" operator="equal">
      <formula>"Bye"</formula>
    </cfRule>
    <cfRule type="expression" dxfId="197" priority="40" stopIfTrue="1">
      <formula>AND(#REF!&lt;9,$E22&gt;0)</formula>
    </cfRule>
  </conditionalFormatting>
  <conditionalFormatting sqref="C22:D23">
    <cfRule type="cellIs" dxfId="196" priority="41" stopIfTrue="1" operator="equal">
      <formula>"QA"</formula>
    </cfRule>
    <cfRule type="cellIs" dxfId="195" priority="42" stopIfTrue="1" operator="equal">
      <formula>"DA"</formula>
    </cfRule>
  </conditionalFormatting>
  <conditionalFormatting sqref="I12 M14 K10 K18">
    <cfRule type="expression" dxfId="194" priority="43" stopIfTrue="1">
      <formula>$N$1="CU"</formula>
    </cfRule>
  </conditionalFormatting>
  <conditionalFormatting sqref="H7">
    <cfRule type="expression" dxfId="193" priority="27" stopIfTrue="1">
      <formula>AND(#REF!&lt;9,$E7&gt;0)</formula>
    </cfRule>
  </conditionalFormatting>
  <conditionalFormatting sqref="J10">
    <cfRule type="expression" dxfId="192" priority="28" stopIfTrue="1">
      <formula>AND($N$1="CU",J10="Umpire")</formula>
    </cfRule>
    <cfRule type="expression" dxfId="191" priority="29" stopIfTrue="1">
      <formula>AND($N$1="CU",J10&lt;&gt;"Umpire",K10&lt;&gt;"")</formula>
    </cfRule>
    <cfRule type="expression" dxfId="190" priority="30" stopIfTrue="1">
      <formula>AND($N$1="CU",J10&lt;&gt;"Umpire")</formula>
    </cfRule>
  </conditionalFormatting>
  <conditionalFormatting sqref="D7 D9 D11 D13 D15 D17 D19 D21">
    <cfRule type="cellIs" dxfId="189" priority="31" stopIfTrue="1" operator="equal">
      <formula>"QA"</formula>
    </cfRule>
    <cfRule type="cellIs" dxfId="188" priority="32" stopIfTrue="1" operator="equal">
      <formula>"DA"</formula>
    </cfRule>
  </conditionalFormatting>
  <conditionalFormatting sqref="I8">
    <cfRule type="expression" dxfId="187" priority="33" stopIfTrue="1">
      <formula>$N$1="CU"</formula>
    </cfRule>
  </conditionalFormatting>
  <conditionalFormatting sqref="F19 F21 F9 F17 F15 F13 F11 F7">
    <cfRule type="cellIs" dxfId="186" priority="34" stopIfTrue="1" operator="equal">
      <formula>"Bye"</formula>
    </cfRule>
  </conditionalFormatting>
  <conditionalFormatting sqref="J8">
    <cfRule type="cellIs" dxfId="185" priority="26" stopIfTrue="1" operator="equal">
      <formula>"Bye"</formula>
    </cfRule>
  </conditionalFormatting>
  <conditionalFormatting sqref="J12">
    <cfRule type="cellIs" dxfId="184" priority="25" stopIfTrue="1" operator="equal">
      <formula>"Bye"</formula>
    </cfRule>
  </conditionalFormatting>
  <conditionalFormatting sqref="L10">
    <cfRule type="cellIs" dxfId="183" priority="24" stopIfTrue="1" operator="equal">
      <formula>"Bye"</formula>
    </cfRule>
  </conditionalFormatting>
  <conditionalFormatting sqref="L18">
    <cfRule type="cellIs" dxfId="182" priority="23" stopIfTrue="1" operator="equal">
      <formula>"Bye"</formula>
    </cfRule>
  </conditionalFormatting>
  <conditionalFormatting sqref="N14">
    <cfRule type="cellIs" dxfId="181" priority="22" stopIfTrue="1" operator="equal">
      <formula>"Bye"</formula>
    </cfRule>
  </conditionalFormatting>
  <conditionalFormatting sqref="I20">
    <cfRule type="expression" dxfId="180" priority="21" stopIfTrue="1">
      <formula>$N$1="CU"</formula>
    </cfRule>
  </conditionalFormatting>
  <conditionalFormatting sqref="J18">
    <cfRule type="expression" dxfId="179" priority="17" stopIfTrue="1">
      <formula>AND($N$1="CU",J18="Umpire")</formula>
    </cfRule>
    <cfRule type="expression" dxfId="178" priority="18" stopIfTrue="1">
      <formula>AND($N$1="CU",J18&lt;&gt;"Umpire",K18&lt;&gt;"")</formula>
    </cfRule>
    <cfRule type="expression" dxfId="177" priority="19" stopIfTrue="1">
      <formula>AND($N$1="CU",J18&lt;&gt;"Umpire")</formula>
    </cfRule>
  </conditionalFormatting>
  <conditionalFormatting sqref="I16">
    <cfRule type="expression" dxfId="176" priority="20" stopIfTrue="1">
      <formula>$N$1="CU"</formula>
    </cfRule>
  </conditionalFormatting>
  <conditionalFormatting sqref="J16">
    <cfRule type="cellIs" dxfId="175" priority="16" stopIfTrue="1" operator="equal">
      <formula>"Bye"</formula>
    </cfRule>
  </conditionalFormatting>
  <conditionalFormatting sqref="J20">
    <cfRule type="cellIs" dxfId="174" priority="15" stopIfTrue="1" operator="equal">
      <formula>"Bye"</formula>
    </cfRule>
  </conditionalFormatting>
  <conditionalFormatting sqref="F1:F2 F5:F1048576">
    <cfRule type="duplicateValues" dxfId="173" priority="13"/>
    <cfRule type="duplicateValues" dxfId="172" priority="14"/>
  </conditionalFormatting>
  <conditionalFormatting sqref="C21 C19 C17 C15 C13 C11 C9 C7">
    <cfRule type="cellIs" dxfId="171" priority="11" stopIfTrue="1" operator="equal">
      <formula>"QA"</formula>
    </cfRule>
    <cfRule type="cellIs" dxfId="170" priority="12" stopIfTrue="1" operator="equal">
      <formula>"DA"</formula>
    </cfRule>
  </conditionalFormatting>
  <conditionalFormatting sqref="F7:F22">
    <cfRule type="duplicateValues" dxfId="169" priority="10"/>
  </conditionalFormatting>
  <conditionalFormatting sqref="F7:F21">
    <cfRule type="duplicateValues" dxfId="168" priority="9"/>
  </conditionalFormatting>
  <conditionalFormatting sqref="J17">
    <cfRule type="cellIs" dxfId="167" priority="8" stopIfTrue="1" operator="equal">
      <formula>"Bye"</formula>
    </cfRule>
  </conditionalFormatting>
  <dataValidations count="1">
    <dataValidation type="list" showInputMessage="1" showErrorMessage="1" sqref="C7 C9 C11 C13 C15 C17 C19 C21" xr:uid="{9425611F-0A19-4AC4-AB11-6FE8EE481F72}">
      <formula1>" - , Q, WC, LL"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6B3FB-0CF4-438E-8359-BEC04CEE7312}">
  <sheetPr codeName="Sheet6">
    <tabColor theme="0" tint="-0.249977111117893"/>
  </sheetPr>
  <dimension ref="A1:P24"/>
  <sheetViews>
    <sheetView workbookViewId="0">
      <selection activeCell="T11" sqref="T11"/>
    </sheetView>
  </sheetViews>
  <sheetFormatPr defaultColWidth="9" defaultRowHeight="19.5"/>
  <cols>
    <col min="1" max="2" width="3.6328125" style="126" customWidth="1"/>
    <col min="3" max="3" width="4.6328125" style="127" customWidth="1"/>
    <col min="4" max="4" width="4.6328125" style="128" customWidth="1"/>
    <col min="5" max="5" width="4.6328125" style="127" customWidth="1"/>
    <col min="6" max="6" width="10.6328125" style="129" customWidth="1"/>
    <col min="7" max="7" width="8.6328125" style="130" customWidth="1"/>
    <col min="8" max="8" width="8.6328125" style="131" customWidth="1"/>
    <col min="9" max="9" width="1.453125" style="135" customWidth="1"/>
    <col min="10" max="10" width="10.6328125" style="131" customWidth="1"/>
    <col min="11" max="11" width="1.453125" style="135" customWidth="1"/>
    <col min="12" max="12" width="10.6328125" style="126" customWidth="1"/>
    <col min="13" max="13" width="1.453125" style="136" customWidth="1"/>
    <col min="14" max="14" width="10.6328125" style="126" customWidth="1"/>
    <col min="15" max="15" width="1.453125" style="137" customWidth="1"/>
    <col min="16" max="16" width="9.36328125" style="126" customWidth="1"/>
    <col min="17" max="16384" width="9" style="126"/>
  </cols>
  <sheetData>
    <row r="1" spans="1:16" s="11" customFormat="1" ht="15" customHeight="1">
      <c r="A1" s="1" t="s">
        <v>0</v>
      </c>
      <c r="B1" s="1"/>
      <c r="C1" s="2"/>
      <c r="D1" s="3"/>
      <c r="E1" s="4"/>
      <c r="F1" s="5"/>
      <c r="G1" s="6"/>
      <c r="H1" s="275" t="s">
        <v>34</v>
      </c>
      <c r="I1" s="276"/>
      <c r="J1" s="279"/>
      <c r="K1" s="280"/>
      <c r="L1" s="7"/>
      <c r="M1" s="8"/>
      <c r="N1" s="9" t="s">
        <v>2</v>
      </c>
      <c r="O1" s="9"/>
      <c r="P1" s="10"/>
    </row>
    <row r="2" spans="1:16" s="21" customFormat="1" ht="15" customHeight="1">
      <c r="A2" s="12" t="s">
        <v>3</v>
      </c>
      <c r="B2" s="12"/>
      <c r="C2" s="13"/>
      <c r="D2" s="14"/>
      <c r="E2" s="15"/>
      <c r="F2" s="16"/>
      <c r="G2" s="17"/>
      <c r="H2" s="277"/>
      <c r="I2" s="278"/>
      <c r="J2" s="279"/>
      <c r="K2" s="280"/>
      <c r="L2" s="7"/>
      <c r="M2" s="18"/>
      <c r="N2" s="19"/>
      <c r="O2" s="20"/>
      <c r="P2" s="19"/>
    </row>
    <row r="3" spans="1:16" s="30" customFormat="1" ht="15" customHeight="1">
      <c r="A3" s="22" t="s">
        <v>4</v>
      </c>
      <c r="B3" s="23"/>
      <c r="C3" s="24"/>
      <c r="D3" s="25"/>
      <c r="E3" s="15"/>
      <c r="F3" s="26" t="s">
        <v>5</v>
      </c>
      <c r="G3" s="26"/>
      <c r="H3" s="281" t="s">
        <v>6</v>
      </c>
      <c r="I3" s="282"/>
      <c r="J3" s="282"/>
      <c r="K3" s="283"/>
      <c r="L3" s="27"/>
      <c r="M3" s="28"/>
      <c r="N3" s="29" t="s">
        <v>7</v>
      </c>
    </row>
    <row r="4" spans="1:16" s="39" customFormat="1" ht="15" customHeight="1">
      <c r="A4" s="31" t="s">
        <v>8</v>
      </c>
      <c r="B4" s="32"/>
      <c r="C4" s="33"/>
      <c r="D4" s="34"/>
      <c r="E4" s="35"/>
      <c r="F4" s="26" t="s">
        <v>9</v>
      </c>
      <c r="G4" s="26"/>
      <c r="H4" s="284"/>
      <c r="I4" s="285"/>
      <c r="J4" s="285"/>
      <c r="K4" s="286"/>
      <c r="L4" s="36"/>
      <c r="M4" s="37"/>
      <c r="N4" s="38" t="s">
        <v>10</v>
      </c>
    </row>
    <row r="5" spans="1:16" s="53" customFormat="1" ht="15" customHeight="1">
      <c r="A5" s="40" t="s">
        <v>11</v>
      </c>
      <c r="B5" s="40" t="s">
        <v>12</v>
      </c>
      <c r="C5" s="41" t="s">
        <v>13</v>
      </c>
      <c r="D5" s="42" t="s">
        <v>14</v>
      </c>
      <c r="E5" s="43" t="s">
        <v>15</v>
      </c>
      <c r="F5" s="44" t="s">
        <v>16</v>
      </c>
      <c r="G5" s="45" t="s">
        <v>17</v>
      </c>
      <c r="H5" s="45" t="s">
        <v>18</v>
      </c>
      <c r="I5" s="46"/>
      <c r="J5" s="47" t="s">
        <v>19</v>
      </c>
      <c r="K5" s="48"/>
      <c r="L5" s="47" t="s">
        <v>20</v>
      </c>
      <c r="M5" s="49"/>
      <c r="N5" s="50" t="s">
        <v>21</v>
      </c>
      <c r="O5" s="51"/>
      <c r="P5" s="52"/>
    </row>
    <row r="6" spans="1:16" s="30" customFormat="1" ht="15" customHeight="1">
      <c r="A6" s="54"/>
      <c r="B6" s="54"/>
      <c r="C6" s="15"/>
      <c r="D6" s="55"/>
      <c r="E6" s="56"/>
      <c r="F6" s="57"/>
      <c r="G6" s="58"/>
      <c r="H6" s="59"/>
      <c r="I6" s="60"/>
      <c r="J6" s="59"/>
      <c r="K6" s="60"/>
      <c r="L6" s="61"/>
      <c r="M6" s="60"/>
      <c r="N6" s="61"/>
      <c r="O6" s="62"/>
      <c r="P6" s="61"/>
    </row>
    <row r="7" spans="1:16" s="21" customFormat="1" ht="15" customHeight="1">
      <c r="A7" s="63">
        <v>1</v>
      </c>
      <c r="B7" s="64">
        <v>1</v>
      </c>
      <c r="C7" s="65" t="s">
        <v>22</v>
      </c>
      <c r="D7" s="65">
        <v>1</v>
      </c>
      <c r="E7" s="66" t="s">
        <v>23</v>
      </c>
      <c r="F7" s="67" t="s">
        <v>35</v>
      </c>
      <c r="G7" s="68" t="s">
        <v>30</v>
      </c>
      <c r="H7" s="69" t="s">
        <v>22</v>
      </c>
      <c r="I7" s="70"/>
      <c r="J7" s="71"/>
      <c r="K7" s="72"/>
      <c r="L7" s="71"/>
      <c r="M7" s="72"/>
      <c r="N7" s="73"/>
      <c r="O7" s="74"/>
      <c r="P7" s="75"/>
    </row>
    <row r="8" spans="1:16" s="21" customFormat="1" ht="15" customHeight="1">
      <c r="A8" s="76"/>
      <c r="B8" s="77"/>
      <c r="C8" s="78"/>
      <c r="D8" s="78"/>
      <c r="E8" s="78"/>
      <c r="F8" s="79"/>
      <c r="G8" s="80"/>
      <c r="H8" s="81"/>
      <c r="I8" s="82">
        <v>8</v>
      </c>
      <c r="J8" s="83" t="str">
        <f>IF(OR(I8= 7,I8= 8,I8= 9),F7,IF(OR(I8= 1,I8= 2,I8= 3),F9,IF(F7="Bye",F9,IF(F9="Bye",F7,""))))</f>
        <v>黃薏蓉</v>
      </c>
      <c r="K8" s="84"/>
      <c r="L8" s="85"/>
      <c r="M8" s="86"/>
      <c r="N8" s="87"/>
      <c r="O8" s="74"/>
      <c r="P8" s="75"/>
    </row>
    <row r="9" spans="1:16" s="21" customFormat="1" ht="15" customHeight="1">
      <c r="A9" s="76">
        <v>2</v>
      </c>
      <c r="B9" s="88">
        <v>8</v>
      </c>
      <c r="C9" s="65"/>
      <c r="D9" s="65"/>
      <c r="E9" s="65"/>
      <c r="F9" s="89" t="s">
        <v>36</v>
      </c>
      <c r="G9" s="90" t="s">
        <v>28</v>
      </c>
      <c r="H9" s="91"/>
      <c r="I9" s="92"/>
      <c r="J9" s="181" t="s">
        <v>93</v>
      </c>
      <c r="K9" s="94"/>
      <c r="L9" s="85"/>
      <c r="M9" s="86"/>
      <c r="N9" s="87"/>
      <c r="O9" s="74"/>
      <c r="P9" s="75"/>
    </row>
    <row r="10" spans="1:16" s="21" customFormat="1" ht="15" customHeight="1">
      <c r="A10" s="76"/>
      <c r="B10" s="64"/>
      <c r="C10" s="78"/>
      <c r="D10" s="78"/>
      <c r="E10" s="78"/>
      <c r="F10" s="79"/>
      <c r="G10" s="80"/>
      <c r="H10" s="81"/>
      <c r="I10" s="95"/>
      <c r="J10" s="96"/>
      <c r="K10" s="97">
        <v>7</v>
      </c>
      <c r="L10" s="83" t="str">
        <f>IF(OR(K10=7,K10=8,K10=9),J8,IF(OR(K10=1,K10=2,K10=3),J12,""))</f>
        <v>黃薏蓉</v>
      </c>
      <c r="M10" s="98"/>
      <c r="N10" s="99"/>
      <c r="O10" s="100"/>
      <c r="P10" s="75"/>
    </row>
    <row r="11" spans="1:16" s="21" customFormat="1" ht="15" customHeight="1">
      <c r="A11" s="76">
        <v>3</v>
      </c>
      <c r="B11" s="64">
        <v>3</v>
      </c>
      <c r="C11" s="65"/>
      <c r="D11" s="65"/>
      <c r="E11" s="65"/>
      <c r="F11" s="89" t="s">
        <v>37</v>
      </c>
      <c r="G11" s="90" t="s">
        <v>25</v>
      </c>
      <c r="H11" s="91"/>
      <c r="I11" s="70"/>
      <c r="J11" s="85"/>
      <c r="K11" s="94"/>
      <c r="L11" s="242" t="s">
        <v>93</v>
      </c>
      <c r="M11" s="101"/>
      <c r="N11" s="99"/>
      <c r="O11" s="100"/>
      <c r="P11" s="75"/>
    </row>
    <row r="12" spans="1:16" s="21" customFormat="1" ht="15" customHeight="1">
      <c r="A12" s="76"/>
      <c r="B12" s="77"/>
      <c r="C12" s="78"/>
      <c r="D12" s="78"/>
      <c r="E12" s="78"/>
      <c r="F12" s="79"/>
      <c r="G12" s="80"/>
      <c r="H12" s="81"/>
      <c r="I12" s="82">
        <v>2</v>
      </c>
      <c r="J12" s="83" t="str">
        <f>IF(OR(I12= 7,I12= 8,I12= 9),F11,IF(OR(I12= 1,I12= 2,I12= 3),F13,IF(F11="Bye",F13,IF(F13="Bye",F11,""))))</f>
        <v>曾茹楓</v>
      </c>
      <c r="K12" s="102"/>
      <c r="L12" s="85"/>
      <c r="M12" s="103"/>
      <c r="N12" s="99"/>
      <c r="O12" s="100"/>
      <c r="P12" s="75"/>
    </row>
    <row r="13" spans="1:16" s="21" customFormat="1" ht="15" customHeight="1">
      <c r="A13" s="76">
        <v>4</v>
      </c>
      <c r="B13" s="88">
        <v>7</v>
      </c>
      <c r="C13" s="65"/>
      <c r="D13" s="65"/>
      <c r="E13" s="65"/>
      <c r="F13" s="89" t="s">
        <v>38</v>
      </c>
      <c r="G13" s="90" t="s">
        <v>39</v>
      </c>
      <c r="H13" s="91"/>
      <c r="I13" s="104"/>
      <c r="J13" s="181" t="s">
        <v>95</v>
      </c>
      <c r="K13" s="86"/>
      <c r="L13" s="85"/>
      <c r="M13" s="103"/>
      <c r="N13" s="99"/>
      <c r="O13" s="100"/>
      <c r="P13" s="75"/>
    </row>
    <row r="14" spans="1:16" s="21" customFormat="1" ht="15" customHeight="1">
      <c r="A14" s="76"/>
      <c r="B14" s="64"/>
      <c r="C14" s="78"/>
      <c r="D14" s="78"/>
      <c r="E14" s="78"/>
      <c r="F14" s="79"/>
      <c r="G14" s="80"/>
      <c r="H14" s="81"/>
      <c r="I14" s="95"/>
      <c r="J14" s="85"/>
      <c r="K14" s="86"/>
      <c r="L14" s="96"/>
      <c r="M14" s="97">
        <v>2</v>
      </c>
      <c r="N14" s="83" t="str">
        <f>IF(OR(M14=7,M14=8,M14=9),L10,IF(OR(M14=1,M14=2,M14=3),L18,""))</f>
        <v>張杏枝</v>
      </c>
      <c r="O14" s="100"/>
      <c r="P14" s="75"/>
    </row>
    <row r="15" spans="1:16" s="21" customFormat="1" ht="15" customHeight="1">
      <c r="A15" s="105">
        <v>5</v>
      </c>
      <c r="B15" s="64">
        <v>4</v>
      </c>
      <c r="C15" s="65"/>
      <c r="D15" s="65"/>
      <c r="E15" s="65"/>
      <c r="F15" s="89" t="s">
        <v>40</v>
      </c>
      <c r="G15" s="90" t="s">
        <v>30</v>
      </c>
      <c r="H15" s="91"/>
      <c r="I15" s="106"/>
      <c r="J15" s="85"/>
      <c r="K15" s="86"/>
      <c r="L15" s="85"/>
      <c r="M15" s="103"/>
      <c r="N15" s="87" t="s">
        <v>100</v>
      </c>
      <c r="O15" s="100"/>
      <c r="P15" s="75"/>
    </row>
    <row r="16" spans="1:16" s="21" customFormat="1" ht="15" customHeight="1">
      <c r="A16" s="76"/>
      <c r="B16" s="77"/>
      <c r="C16" s="78"/>
      <c r="D16" s="78"/>
      <c r="E16" s="78"/>
      <c r="F16" s="79"/>
      <c r="G16" s="80"/>
      <c r="H16" s="81"/>
      <c r="I16" s="82">
        <v>8</v>
      </c>
      <c r="J16" s="83" t="str">
        <f>IF(OR(I16= 7,I16= 8,I16= 9),F15,IF(OR(I16= 1,I16= 2,I16= 3),F17,IF(F15="Bye",F17,IF(F17="Bye",F15,""))))</f>
        <v>張杏枝</v>
      </c>
      <c r="K16" s="84"/>
      <c r="L16" s="85"/>
      <c r="M16" s="103"/>
      <c r="N16" s="99"/>
      <c r="O16" s="100"/>
      <c r="P16" s="75"/>
    </row>
    <row r="17" spans="1:16" s="21" customFormat="1" ht="15" customHeight="1">
      <c r="A17" s="76">
        <v>6</v>
      </c>
      <c r="B17" s="88">
        <v>6</v>
      </c>
      <c r="C17" s="65"/>
      <c r="D17" s="65"/>
      <c r="E17" s="65"/>
      <c r="F17" s="89" t="s">
        <v>41</v>
      </c>
      <c r="G17" s="90" t="s">
        <v>25</v>
      </c>
      <c r="H17" s="91"/>
      <c r="I17" s="92"/>
      <c r="J17" s="181" t="s">
        <v>96</v>
      </c>
      <c r="K17" s="94"/>
      <c r="L17" s="85"/>
      <c r="M17" s="103"/>
      <c r="N17" s="99"/>
      <c r="O17" s="100"/>
      <c r="P17" s="75"/>
    </row>
    <row r="18" spans="1:16" s="21" customFormat="1" ht="15" customHeight="1">
      <c r="A18" s="76"/>
      <c r="B18" s="64"/>
      <c r="C18" s="78"/>
      <c r="D18" s="78"/>
      <c r="E18" s="78"/>
      <c r="F18" s="79"/>
      <c r="G18" s="80"/>
      <c r="H18" s="81"/>
      <c r="I18" s="95"/>
      <c r="J18" s="96"/>
      <c r="K18" s="97">
        <v>8</v>
      </c>
      <c r="L18" s="83" t="str">
        <f>IF(OR(K18=7,K18=8,K18=9),J16,IF(OR(K18=1,K18=2,K18=3),J20,""))</f>
        <v>張杏枝</v>
      </c>
      <c r="M18" s="107"/>
      <c r="N18" s="99"/>
      <c r="O18" s="100"/>
      <c r="P18" s="75"/>
    </row>
    <row r="19" spans="1:16" s="21" customFormat="1" ht="15" customHeight="1">
      <c r="A19" s="76">
        <v>7</v>
      </c>
      <c r="B19" s="64">
        <v>5</v>
      </c>
      <c r="C19" s="65"/>
      <c r="D19" s="65"/>
      <c r="E19" s="65"/>
      <c r="F19" s="89" t="s">
        <v>42</v>
      </c>
      <c r="G19" s="90" t="s">
        <v>25</v>
      </c>
      <c r="H19" s="91"/>
      <c r="I19" s="70"/>
      <c r="J19" s="85"/>
      <c r="K19" s="94"/>
      <c r="L19" s="242" t="s">
        <v>95</v>
      </c>
      <c r="M19" s="108"/>
      <c r="N19" s="99"/>
      <c r="O19" s="100"/>
      <c r="P19" s="75"/>
    </row>
    <row r="20" spans="1:16" s="21" customFormat="1" ht="15" customHeight="1">
      <c r="A20" s="76"/>
      <c r="B20" s="77"/>
      <c r="C20" s="78"/>
      <c r="D20" s="78"/>
      <c r="E20" s="78"/>
      <c r="F20" s="79"/>
      <c r="G20" s="80"/>
      <c r="H20" s="81"/>
      <c r="I20" s="82">
        <v>2</v>
      </c>
      <c r="J20" s="83" t="str">
        <f>IF(OR(I20= 7,I20= 8,I20= 9),F19,IF(OR(I20= 1,I20= 2,I20= 3),F21,IF(F19="Bye",F21,IF(F21="Bye",F19,""))))</f>
        <v>楊麗寰</v>
      </c>
      <c r="K20" s="102"/>
      <c r="L20" s="85"/>
      <c r="M20" s="108"/>
      <c r="N20" s="99"/>
      <c r="O20" s="100"/>
      <c r="P20" s="75"/>
    </row>
    <row r="21" spans="1:16" s="116" customFormat="1" ht="15" customHeight="1">
      <c r="A21" s="63">
        <v>8</v>
      </c>
      <c r="B21" s="88">
        <v>2</v>
      </c>
      <c r="C21" s="65"/>
      <c r="D21" s="109">
        <v>2</v>
      </c>
      <c r="E21" s="66" t="s">
        <v>32</v>
      </c>
      <c r="F21" s="67" t="s">
        <v>43</v>
      </c>
      <c r="G21" s="68" t="s">
        <v>44</v>
      </c>
      <c r="H21" s="69"/>
      <c r="I21" s="104"/>
      <c r="J21" s="181" t="s">
        <v>93</v>
      </c>
      <c r="K21" s="86"/>
      <c r="L21" s="85"/>
      <c r="M21" s="108"/>
      <c r="N21" s="99"/>
      <c r="O21" s="114"/>
      <c r="P21" s="115"/>
    </row>
    <row r="22" spans="1:16" s="21" customFormat="1" ht="15" customHeight="1">
      <c r="A22" s="117"/>
      <c r="B22" s="117"/>
      <c r="C22" s="78"/>
      <c r="D22" s="118"/>
      <c r="E22" s="78"/>
      <c r="F22" s="119"/>
      <c r="G22" s="87"/>
      <c r="H22" s="120"/>
      <c r="I22" s="95"/>
      <c r="J22" s="121"/>
      <c r="K22" s="122"/>
      <c r="L22" s="121"/>
      <c r="M22" s="123"/>
      <c r="N22" s="75"/>
      <c r="O22" s="75"/>
      <c r="P22" s="75"/>
    </row>
    <row r="23" spans="1:16" s="21" customFormat="1" ht="15" customHeight="1">
      <c r="A23" s="117"/>
      <c r="B23" s="117"/>
      <c r="C23" s="78"/>
      <c r="D23" s="118"/>
      <c r="E23" s="78"/>
      <c r="F23" s="124"/>
      <c r="G23" s="120"/>
      <c r="H23" s="121"/>
      <c r="I23" s="95"/>
      <c r="J23" s="121"/>
      <c r="K23" s="122"/>
      <c r="L23" s="121"/>
      <c r="M23" s="123"/>
      <c r="N23" s="125"/>
      <c r="O23" s="75"/>
      <c r="P23" s="75"/>
    </row>
    <row r="24" spans="1:16" ht="15" customHeight="1">
      <c r="I24" s="132"/>
      <c r="K24" s="132"/>
      <c r="L24" s="131"/>
      <c r="M24" s="133"/>
      <c r="N24" s="131"/>
      <c r="O24" s="134"/>
      <c r="P24" s="131"/>
    </row>
  </sheetData>
  <mergeCells count="4">
    <mergeCell ref="H1:I2"/>
    <mergeCell ref="J1:K1"/>
    <mergeCell ref="J2:K2"/>
    <mergeCell ref="H3:K4"/>
  </mergeCells>
  <phoneticPr fontId="2" type="noConversion"/>
  <conditionalFormatting sqref="G22:H23 H9 H11 H13 H15 H17 H19 H21">
    <cfRule type="expression" dxfId="166" priority="38" stopIfTrue="1">
      <formula>AND(#REF!&lt;9,$E9&gt;0)</formula>
    </cfRule>
  </conditionalFormatting>
  <conditionalFormatting sqref="L14">
    <cfRule type="expression" dxfId="165" priority="39" stopIfTrue="1">
      <formula>AND($N$1="CU",L14="Umpire")</formula>
    </cfRule>
    <cfRule type="expression" dxfId="164" priority="40" stopIfTrue="1">
      <formula>AND($N$1="CU",L14&lt;&gt;"Umpire",M14&lt;&gt;"")</formula>
    </cfRule>
    <cfRule type="expression" dxfId="163" priority="41" stopIfTrue="1">
      <formula>AND($N$1="CU",L14&lt;&gt;"Umpire")</formula>
    </cfRule>
  </conditionalFormatting>
  <conditionalFormatting sqref="F22:F23">
    <cfRule type="cellIs" dxfId="162" priority="42" stopIfTrue="1" operator="equal">
      <formula>"Bye"</formula>
    </cfRule>
    <cfRule type="expression" dxfId="161" priority="43" stopIfTrue="1">
      <formula>AND(#REF!&lt;9,$E22&gt;0)</formula>
    </cfRule>
  </conditionalFormatting>
  <conditionalFormatting sqref="C22:D23">
    <cfRule type="cellIs" dxfId="160" priority="44" stopIfTrue="1" operator="equal">
      <formula>"QA"</formula>
    </cfRule>
    <cfRule type="cellIs" dxfId="159" priority="45" stopIfTrue="1" operator="equal">
      <formula>"DA"</formula>
    </cfRule>
  </conditionalFormatting>
  <conditionalFormatting sqref="I12 M14 K10 K18">
    <cfRule type="expression" dxfId="158" priority="46" stopIfTrue="1">
      <formula>$N$1="CU"</formula>
    </cfRule>
  </conditionalFormatting>
  <conditionalFormatting sqref="H7">
    <cfRule type="expression" dxfId="157" priority="30" stopIfTrue="1">
      <formula>AND(#REF!&lt;9,$E7&gt;0)</formula>
    </cfRule>
  </conditionalFormatting>
  <conditionalFormatting sqref="J10">
    <cfRule type="expression" dxfId="156" priority="31" stopIfTrue="1">
      <formula>AND($N$1="CU",J10="Umpire")</formula>
    </cfRule>
    <cfRule type="expression" dxfId="155" priority="32" stopIfTrue="1">
      <formula>AND($N$1="CU",J10&lt;&gt;"Umpire",K10&lt;&gt;"")</formula>
    </cfRule>
    <cfRule type="expression" dxfId="154" priority="33" stopIfTrue="1">
      <formula>AND($N$1="CU",J10&lt;&gt;"Umpire")</formula>
    </cfRule>
  </conditionalFormatting>
  <conditionalFormatting sqref="D7 D9 D11 D13 D15 D17 D19 D21">
    <cfRule type="cellIs" dxfId="153" priority="34" stopIfTrue="1" operator="equal">
      <formula>"QA"</formula>
    </cfRule>
    <cfRule type="cellIs" dxfId="152" priority="35" stopIfTrue="1" operator="equal">
      <formula>"DA"</formula>
    </cfRule>
  </conditionalFormatting>
  <conditionalFormatting sqref="I8">
    <cfRule type="expression" dxfId="151" priority="36" stopIfTrue="1">
      <formula>$N$1="CU"</formula>
    </cfRule>
  </conditionalFormatting>
  <conditionalFormatting sqref="F19 F21 F9 F17 F15 F13 F11 F7">
    <cfRule type="cellIs" dxfId="150" priority="37" stopIfTrue="1" operator="equal">
      <formula>"Bye"</formula>
    </cfRule>
  </conditionalFormatting>
  <conditionalFormatting sqref="J8">
    <cfRule type="cellIs" dxfId="149" priority="29" stopIfTrue="1" operator="equal">
      <formula>"Bye"</formula>
    </cfRule>
  </conditionalFormatting>
  <conditionalFormatting sqref="J12">
    <cfRule type="cellIs" dxfId="148" priority="28" stopIfTrue="1" operator="equal">
      <formula>"Bye"</formula>
    </cfRule>
  </conditionalFormatting>
  <conditionalFormatting sqref="L10">
    <cfRule type="cellIs" dxfId="147" priority="27" stopIfTrue="1" operator="equal">
      <formula>"Bye"</formula>
    </cfRule>
  </conditionalFormatting>
  <conditionalFormatting sqref="L18">
    <cfRule type="cellIs" dxfId="146" priority="26" stopIfTrue="1" operator="equal">
      <formula>"Bye"</formula>
    </cfRule>
  </conditionalFormatting>
  <conditionalFormatting sqref="N14">
    <cfRule type="cellIs" dxfId="145" priority="25" stopIfTrue="1" operator="equal">
      <formula>"Bye"</formula>
    </cfRule>
  </conditionalFormatting>
  <conditionalFormatting sqref="I20">
    <cfRule type="expression" dxfId="144" priority="24" stopIfTrue="1">
      <formula>$N$1="CU"</formula>
    </cfRule>
  </conditionalFormatting>
  <conditionalFormatting sqref="J18">
    <cfRule type="expression" dxfId="143" priority="20" stopIfTrue="1">
      <formula>AND($N$1="CU",J18="Umpire")</formula>
    </cfRule>
    <cfRule type="expression" dxfId="142" priority="21" stopIfTrue="1">
      <formula>AND($N$1="CU",J18&lt;&gt;"Umpire",K18&lt;&gt;"")</formula>
    </cfRule>
    <cfRule type="expression" dxfId="141" priority="22" stopIfTrue="1">
      <formula>AND($N$1="CU",J18&lt;&gt;"Umpire")</formula>
    </cfRule>
  </conditionalFormatting>
  <conditionalFormatting sqref="I16">
    <cfRule type="expression" dxfId="140" priority="23" stopIfTrue="1">
      <formula>$N$1="CU"</formula>
    </cfRule>
  </conditionalFormatting>
  <conditionalFormatting sqref="J16">
    <cfRule type="cellIs" dxfId="139" priority="19" stopIfTrue="1" operator="equal">
      <formula>"Bye"</formula>
    </cfRule>
  </conditionalFormatting>
  <conditionalFormatting sqref="J20">
    <cfRule type="cellIs" dxfId="138" priority="18" stopIfTrue="1" operator="equal">
      <formula>"Bye"</formula>
    </cfRule>
  </conditionalFormatting>
  <conditionalFormatting sqref="F1:F2 F5:F1048576">
    <cfRule type="duplicateValues" dxfId="137" priority="16"/>
    <cfRule type="duplicateValues" dxfId="136" priority="17"/>
  </conditionalFormatting>
  <conditionalFormatting sqref="C21 C19 C17 C15 C13 C11 C9 C7">
    <cfRule type="cellIs" dxfId="135" priority="14" stopIfTrue="1" operator="equal">
      <formula>"QA"</formula>
    </cfRule>
    <cfRule type="cellIs" dxfId="134" priority="15" stopIfTrue="1" operator="equal">
      <formula>"DA"</formula>
    </cfRule>
  </conditionalFormatting>
  <conditionalFormatting sqref="F7:F22">
    <cfRule type="duplicateValues" dxfId="133" priority="13"/>
  </conditionalFormatting>
  <conditionalFormatting sqref="F7:F21">
    <cfRule type="duplicateValues" dxfId="132" priority="12"/>
  </conditionalFormatting>
  <conditionalFormatting sqref="J9">
    <cfRule type="cellIs" dxfId="131" priority="11" stopIfTrue="1" operator="equal">
      <formula>"Bye"</formula>
    </cfRule>
  </conditionalFormatting>
  <conditionalFormatting sqref="J13">
    <cfRule type="cellIs" dxfId="130" priority="10" stopIfTrue="1" operator="equal">
      <formula>"Bye"</formula>
    </cfRule>
  </conditionalFormatting>
  <conditionalFormatting sqref="J17">
    <cfRule type="cellIs" dxfId="129" priority="9" stopIfTrue="1" operator="equal">
      <formula>"Bye"</formula>
    </cfRule>
  </conditionalFormatting>
  <conditionalFormatting sqref="J21">
    <cfRule type="cellIs" dxfId="128" priority="8" stopIfTrue="1" operator="equal">
      <formula>"Bye"</formula>
    </cfRule>
  </conditionalFormatting>
  <dataValidations count="1">
    <dataValidation type="list" showInputMessage="1" showErrorMessage="1" sqref="C7 C9 C11 C13 C15 C17 C19 C21" xr:uid="{807BDAF9-4450-413C-9851-79C5117B2A75}">
      <formula1>" - , Q, WC, LL"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C255-576F-44A9-8DC3-939BF46A3C48}">
  <sheetPr codeName="Sheet7">
    <tabColor rgb="FFFFC000"/>
  </sheetPr>
  <dimension ref="A1:O24"/>
  <sheetViews>
    <sheetView workbookViewId="0">
      <selection activeCell="V12" sqref="V12"/>
    </sheetView>
  </sheetViews>
  <sheetFormatPr defaultColWidth="9" defaultRowHeight="19.5"/>
  <cols>
    <col min="1" max="2" width="3.6328125" style="126" customWidth="1"/>
    <col min="3" max="3" width="4.6328125" style="127" customWidth="1"/>
    <col min="4" max="4" width="4.6328125" style="128" customWidth="1"/>
    <col min="5" max="5" width="4.6328125" style="127" customWidth="1"/>
    <col min="6" max="6" width="10.6328125" style="129" customWidth="1"/>
    <col min="7" max="7" width="8.6328125" style="130" customWidth="1"/>
    <col min="8" max="8" width="8.6328125" style="131" customWidth="1"/>
    <col min="9" max="9" width="1.453125" style="135" customWidth="1"/>
    <col min="10" max="10" width="10.6328125" style="131" customWidth="1"/>
    <col min="11" max="11" width="1.453125" style="135" customWidth="1"/>
    <col min="12" max="12" width="10.6328125" style="126" customWidth="1"/>
    <col min="13" max="13" width="1.453125" style="136" customWidth="1"/>
    <col min="14" max="14" width="10.6328125" style="126" customWidth="1"/>
    <col min="15" max="15" width="1.453125" style="137" customWidth="1"/>
    <col min="16" max="16384" width="9" style="126"/>
  </cols>
  <sheetData>
    <row r="1" spans="1:15" s="11" customFormat="1" ht="15" customHeight="1">
      <c r="A1" s="1" t="s">
        <v>0</v>
      </c>
      <c r="B1" s="1"/>
      <c r="C1" s="2"/>
      <c r="D1" s="3"/>
      <c r="E1" s="4"/>
      <c r="F1" s="5"/>
      <c r="G1" s="6"/>
      <c r="H1" s="275" t="s">
        <v>45</v>
      </c>
      <c r="I1" s="276"/>
      <c r="J1" s="279"/>
      <c r="K1" s="280"/>
      <c r="L1" s="7"/>
      <c r="M1" s="8"/>
      <c r="N1" s="9" t="s">
        <v>2</v>
      </c>
      <c r="O1" s="9"/>
    </row>
    <row r="2" spans="1:15" s="21" customFormat="1" ht="15" customHeight="1">
      <c r="A2" s="12" t="s">
        <v>3</v>
      </c>
      <c r="B2" s="12"/>
      <c r="C2" s="13"/>
      <c r="D2" s="14"/>
      <c r="E2" s="15"/>
      <c r="F2" s="16"/>
      <c r="G2" s="17"/>
      <c r="H2" s="277"/>
      <c r="I2" s="278"/>
      <c r="J2" s="279"/>
      <c r="K2" s="280"/>
      <c r="L2" s="7"/>
      <c r="M2" s="18"/>
      <c r="N2" s="19"/>
      <c r="O2" s="20"/>
    </row>
    <row r="3" spans="1:15" s="30" customFormat="1" ht="15" customHeight="1">
      <c r="A3" s="22" t="s">
        <v>4</v>
      </c>
      <c r="B3" s="23"/>
      <c r="C3" s="24"/>
      <c r="D3" s="25"/>
      <c r="E3" s="15"/>
      <c r="F3" s="26" t="s">
        <v>5</v>
      </c>
      <c r="G3" s="26"/>
      <c r="H3" s="281" t="s">
        <v>6</v>
      </c>
      <c r="I3" s="282"/>
      <c r="J3" s="282"/>
      <c r="K3" s="283"/>
      <c r="L3" s="27"/>
      <c r="M3" s="28"/>
      <c r="N3" s="29" t="s">
        <v>7</v>
      </c>
    </row>
    <row r="4" spans="1:15" s="39" customFormat="1" ht="15" customHeight="1">
      <c r="A4" s="31" t="s">
        <v>8</v>
      </c>
      <c r="B4" s="32"/>
      <c r="C4" s="33"/>
      <c r="D4" s="34"/>
      <c r="E4" s="35"/>
      <c r="F4" s="26" t="s">
        <v>9</v>
      </c>
      <c r="G4" s="26"/>
      <c r="H4" s="284"/>
      <c r="I4" s="285"/>
      <c r="J4" s="285"/>
      <c r="K4" s="286"/>
      <c r="L4" s="36"/>
      <c r="M4" s="37"/>
      <c r="N4" s="38" t="s">
        <v>10</v>
      </c>
    </row>
    <row r="5" spans="1:15" s="53" customFormat="1" ht="15" customHeight="1">
      <c r="A5" s="40" t="s">
        <v>11</v>
      </c>
      <c r="B5" s="40" t="s">
        <v>12</v>
      </c>
      <c r="C5" s="41" t="s">
        <v>13</v>
      </c>
      <c r="D5" s="42" t="s">
        <v>14</v>
      </c>
      <c r="E5" s="43" t="s">
        <v>15</v>
      </c>
      <c r="F5" s="44" t="s">
        <v>16</v>
      </c>
      <c r="G5" s="45" t="s">
        <v>17</v>
      </c>
      <c r="H5" s="45" t="s">
        <v>18</v>
      </c>
      <c r="I5" s="46"/>
      <c r="J5" s="47" t="s">
        <v>19</v>
      </c>
      <c r="K5" s="48"/>
      <c r="L5" s="47" t="s">
        <v>20</v>
      </c>
      <c r="M5" s="49"/>
      <c r="N5" s="50" t="s">
        <v>21</v>
      </c>
      <c r="O5" s="51"/>
    </row>
    <row r="6" spans="1:15" s="30" customFormat="1" ht="15" customHeight="1">
      <c r="A6" s="54"/>
      <c r="B6" s="54"/>
      <c r="C6" s="15"/>
      <c r="D6" s="55"/>
      <c r="E6" s="56"/>
      <c r="F6" s="57"/>
      <c r="G6" s="58"/>
      <c r="H6" s="59"/>
      <c r="I6" s="60"/>
      <c r="J6" s="59"/>
      <c r="K6" s="60"/>
      <c r="L6" s="61"/>
      <c r="M6" s="60"/>
      <c r="N6" s="61"/>
      <c r="O6" s="62"/>
    </row>
    <row r="7" spans="1:15" s="21" customFormat="1" ht="15" customHeight="1">
      <c r="A7" s="63">
        <v>1</v>
      </c>
      <c r="B7" s="64">
        <v>1</v>
      </c>
      <c r="C7" s="65" t="s">
        <v>22</v>
      </c>
      <c r="D7" s="65">
        <v>2</v>
      </c>
      <c r="E7" s="66" t="s">
        <v>23</v>
      </c>
      <c r="F7" s="67" t="s">
        <v>46</v>
      </c>
      <c r="G7" s="68" t="s">
        <v>39</v>
      </c>
      <c r="H7" s="69" t="s">
        <v>22</v>
      </c>
      <c r="I7" s="70"/>
      <c r="J7" s="71"/>
      <c r="K7" s="72"/>
      <c r="L7" s="71"/>
      <c r="M7" s="72"/>
      <c r="N7" s="73"/>
      <c r="O7" s="74"/>
    </row>
    <row r="8" spans="1:15" s="21" customFormat="1" ht="15" customHeight="1">
      <c r="A8" s="76"/>
      <c r="B8" s="77"/>
      <c r="C8" s="78"/>
      <c r="D8" s="78"/>
      <c r="E8" s="78"/>
      <c r="F8" s="79"/>
      <c r="G8" s="80"/>
      <c r="H8" s="81"/>
      <c r="I8" s="82">
        <v>8</v>
      </c>
      <c r="J8" s="83" t="str">
        <f>IF(OR(I8= 7,I8= 8,I8= 9),F7,IF(OR(I8= 1,I8= 2,I8= 3),F9,IF(F7="Bye",F9,IF(F9="Bye",F7,""))))</f>
        <v>張秀英</v>
      </c>
      <c r="K8" s="84"/>
      <c r="L8" s="85"/>
      <c r="M8" s="86"/>
      <c r="N8" s="87"/>
      <c r="O8" s="74"/>
    </row>
    <row r="9" spans="1:15" s="21" customFormat="1" ht="15" customHeight="1">
      <c r="A9" s="76">
        <v>2</v>
      </c>
      <c r="B9" s="88">
        <v>7</v>
      </c>
      <c r="C9" s="65"/>
      <c r="D9" s="65"/>
      <c r="E9" s="65"/>
      <c r="F9" s="89" t="s">
        <v>47</v>
      </c>
      <c r="G9" s="90" t="s">
        <v>25</v>
      </c>
      <c r="H9" s="91"/>
      <c r="I9" s="92"/>
      <c r="J9" s="181" t="s">
        <v>95</v>
      </c>
      <c r="K9" s="94"/>
      <c r="L9" s="85"/>
      <c r="M9" s="86"/>
      <c r="N9" s="87"/>
      <c r="O9" s="74"/>
    </row>
    <row r="10" spans="1:15" s="21" customFormat="1" ht="15" customHeight="1">
      <c r="A10" s="76"/>
      <c r="B10" s="64"/>
      <c r="C10" s="78"/>
      <c r="D10" s="78"/>
      <c r="E10" s="78"/>
      <c r="F10" s="79"/>
      <c r="G10" s="80"/>
      <c r="H10" s="81"/>
      <c r="I10" s="95"/>
      <c r="J10" s="96"/>
      <c r="K10" s="97">
        <v>8</v>
      </c>
      <c r="L10" s="83" t="str">
        <f>IF(OR(K10=7,K10=8,K10=9),J8,IF(OR(K10=1,K10=2,K10=3),J12,""))</f>
        <v>張秀英</v>
      </c>
      <c r="M10" s="98"/>
      <c r="N10" s="99"/>
      <c r="O10" s="100"/>
    </row>
    <row r="11" spans="1:15" s="21" customFormat="1" ht="15" customHeight="1">
      <c r="A11" s="76">
        <v>3</v>
      </c>
      <c r="B11" s="64">
        <v>3</v>
      </c>
      <c r="C11" s="65"/>
      <c r="D11" s="65">
        <v>4</v>
      </c>
      <c r="E11" s="65"/>
      <c r="F11" s="89" t="s">
        <v>48</v>
      </c>
      <c r="G11" s="90" t="s">
        <v>25</v>
      </c>
      <c r="H11" s="91"/>
      <c r="I11" s="70"/>
      <c r="J11" s="85"/>
      <c r="K11" s="94"/>
      <c r="L11" s="242" t="s">
        <v>93</v>
      </c>
      <c r="M11" s="101"/>
      <c r="N11" s="99"/>
      <c r="O11" s="100"/>
    </row>
    <row r="12" spans="1:15" s="21" customFormat="1" ht="15" customHeight="1">
      <c r="A12" s="76"/>
      <c r="B12" s="77"/>
      <c r="C12" s="78"/>
      <c r="D12" s="78"/>
      <c r="E12" s="78"/>
      <c r="F12" s="79"/>
      <c r="G12" s="80"/>
      <c r="H12" s="81"/>
      <c r="I12" s="82">
        <v>9</v>
      </c>
      <c r="J12" s="83" t="str">
        <f>IF(OR(I12= 7,I12= 8,I12= 9),F11,IF(OR(I12= 1,I12= 2,I12= 3),F13,IF(F11="Bye",F13,IF(F13="Bye",F11,""))))</f>
        <v>鄭玉芳</v>
      </c>
      <c r="K12" s="102"/>
      <c r="L12" s="85"/>
      <c r="M12" s="103"/>
      <c r="N12" s="99"/>
      <c r="O12" s="100"/>
    </row>
    <row r="13" spans="1:15" s="21" customFormat="1" ht="15" customHeight="1">
      <c r="A13" s="76">
        <v>4</v>
      </c>
      <c r="B13" s="88">
        <v>8</v>
      </c>
      <c r="C13" s="65"/>
      <c r="D13" s="65"/>
      <c r="E13" s="65"/>
      <c r="F13" s="89" t="s">
        <v>49</v>
      </c>
      <c r="G13" s="90"/>
      <c r="H13" s="91"/>
      <c r="I13" s="104"/>
      <c r="J13" s="181" t="s">
        <v>95</v>
      </c>
      <c r="K13" s="86"/>
      <c r="L13" s="85"/>
      <c r="M13" s="103"/>
      <c r="N13" s="99"/>
      <c r="O13" s="100"/>
    </row>
    <row r="14" spans="1:15" s="21" customFormat="1" ht="15" customHeight="1">
      <c r="A14" s="76"/>
      <c r="B14" s="64"/>
      <c r="C14" s="78"/>
      <c r="D14" s="78"/>
      <c r="E14" s="78"/>
      <c r="F14" s="79"/>
      <c r="G14" s="80"/>
      <c r="H14" s="81"/>
      <c r="I14" s="95"/>
      <c r="J14" s="85"/>
      <c r="K14" s="86"/>
      <c r="L14" s="96"/>
      <c r="M14" s="97">
        <v>8</v>
      </c>
      <c r="N14" s="83" t="str">
        <f>IF(OR(M14=7,M14=8,M14=9),L10,IF(OR(M14=1,M14=2,M14=3),L18,""))</f>
        <v>張秀英</v>
      </c>
      <c r="O14" s="100"/>
    </row>
    <row r="15" spans="1:15" s="21" customFormat="1" ht="15" customHeight="1">
      <c r="A15" s="105">
        <v>5</v>
      </c>
      <c r="B15" s="64">
        <v>4</v>
      </c>
      <c r="C15" s="65"/>
      <c r="D15" s="65">
        <v>7</v>
      </c>
      <c r="E15" s="65"/>
      <c r="F15" s="89" t="s">
        <v>50</v>
      </c>
      <c r="G15" s="90" t="s">
        <v>25</v>
      </c>
      <c r="H15" s="91"/>
      <c r="I15" s="106"/>
      <c r="J15" s="85"/>
      <c r="K15" s="86"/>
      <c r="L15" s="85"/>
      <c r="M15" s="103"/>
      <c r="N15" s="87" t="s">
        <v>95</v>
      </c>
      <c r="O15" s="100"/>
    </row>
    <row r="16" spans="1:15" s="21" customFormat="1" ht="15" customHeight="1">
      <c r="A16" s="76"/>
      <c r="B16" s="77"/>
      <c r="C16" s="78"/>
      <c r="D16" s="78"/>
      <c r="E16" s="78"/>
      <c r="F16" s="79"/>
      <c r="G16" s="80"/>
      <c r="H16" s="81"/>
      <c r="I16" s="82">
        <v>9</v>
      </c>
      <c r="J16" s="83" t="str">
        <f>IF(OR(I16= 7,I16= 8,I16= 9),F15,IF(OR(I16= 1,I16= 2,I16= 3),F17,IF(F15="Bye",F17,IF(F17="Bye",F15,""))))</f>
        <v>陳秋華</v>
      </c>
      <c r="K16" s="84"/>
      <c r="L16" s="85"/>
      <c r="M16" s="103"/>
      <c r="N16" s="99"/>
      <c r="O16" s="100"/>
    </row>
    <row r="17" spans="1:15" s="21" customFormat="1" ht="15" customHeight="1">
      <c r="A17" s="76">
        <v>6</v>
      </c>
      <c r="B17" s="88">
        <v>5</v>
      </c>
      <c r="C17" s="65"/>
      <c r="D17" s="65"/>
      <c r="E17" s="65"/>
      <c r="F17" s="89" t="s">
        <v>51</v>
      </c>
      <c r="G17" s="90" t="s">
        <v>52</v>
      </c>
      <c r="H17" s="91"/>
      <c r="I17" s="92"/>
      <c r="J17" s="181" t="s">
        <v>97</v>
      </c>
      <c r="K17" s="94"/>
      <c r="L17" s="85"/>
      <c r="M17" s="103"/>
      <c r="N17" s="99"/>
      <c r="O17" s="100"/>
    </row>
    <row r="18" spans="1:15" s="21" customFormat="1" ht="15" customHeight="1">
      <c r="A18" s="76"/>
      <c r="B18" s="64"/>
      <c r="C18" s="78"/>
      <c r="D18" s="78"/>
      <c r="E18" s="78"/>
      <c r="F18" s="79"/>
      <c r="G18" s="80"/>
      <c r="H18" s="81"/>
      <c r="I18" s="95"/>
      <c r="J18" s="96"/>
      <c r="K18" s="97">
        <v>2</v>
      </c>
      <c r="L18" s="83" t="str">
        <f>IF(OR(K18=7,K18=8,K18=9),J16,IF(OR(K18=1,K18=2,K18=3),J20,""))</f>
        <v>蔡嘉頤</v>
      </c>
      <c r="M18" s="107"/>
      <c r="N18" s="99"/>
      <c r="O18" s="100"/>
    </row>
    <row r="19" spans="1:15" s="21" customFormat="1" ht="15" customHeight="1">
      <c r="A19" s="76">
        <v>7</v>
      </c>
      <c r="B19" s="64">
        <v>6</v>
      </c>
      <c r="C19" s="65"/>
      <c r="D19" s="65"/>
      <c r="E19" s="65"/>
      <c r="F19" s="89" t="s">
        <v>53</v>
      </c>
      <c r="G19" s="90" t="s">
        <v>25</v>
      </c>
      <c r="H19" s="91"/>
      <c r="I19" s="70"/>
      <c r="J19" s="85"/>
      <c r="K19" s="94"/>
      <c r="L19" s="242" t="s">
        <v>100</v>
      </c>
      <c r="M19" s="108"/>
      <c r="N19" s="99"/>
      <c r="O19" s="100"/>
    </row>
    <row r="20" spans="1:15" s="21" customFormat="1" ht="15" customHeight="1">
      <c r="A20" s="76"/>
      <c r="B20" s="77"/>
      <c r="C20" s="78"/>
      <c r="D20" s="78"/>
      <c r="E20" s="78"/>
      <c r="F20" s="79"/>
      <c r="G20" s="80"/>
      <c r="H20" s="81"/>
      <c r="I20" s="82">
        <v>2</v>
      </c>
      <c r="J20" s="83" t="str">
        <f>IF(OR(I20= 7,I20= 8,I20= 9),F19,IF(OR(I20= 1,I20= 2,I20= 3),F21,IF(F19="Bye",F21,IF(F21="Bye",F19,""))))</f>
        <v>蔡嘉頤</v>
      </c>
      <c r="K20" s="102"/>
      <c r="L20" s="85"/>
      <c r="M20" s="108"/>
      <c r="N20" s="99"/>
      <c r="O20" s="100"/>
    </row>
    <row r="21" spans="1:15" s="116" customFormat="1" ht="15" customHeight="1">
      <c r="A21" s="63">
        <v>8</v>
      </c>
      <c r="B21" s="88">
        <v>2</v>
      </c>
      <c r="C21" s="65"/>
      <c r="D21" s="109">
        <v>3</v>
      </c>
      <c r="E21" s="66" t="s">
        <v>32</v>
      </c>
      <c r="F21" s="67" t="s">
        <v>54</v>
      </c>
      <c r="G21" s="68"/>
      <c r="H21" s="69"/>
      <c r="I21" s="104"/>
      <c r="J21" s="181" t="s">
        <v>94</v>
      </c>
      <c r="K21" s="86"/>
      <c r="L21" s="85"/>
      <c r="M21" s="108"/>
      <c r="N21" s="99"/>
      <c r="O21" s="114"/>
    </row>
    <row r="22" spans="1:15" s="21" customFormat="1" ht="15" customHeight="1">
      <c r="A22" s="117"/>
      <c r="B22" s="117"/>
      <c r="C22" s="78"/>
      <c r="D22" s="118"/>
      <c r="E22" s="78"/>
      <c r="F22" s="119"/>
      <c r="G22" s="87"/>
      <c r="H22" s="120"/>
      <c r="I22" s="95"/>
      <c r="J22" s="121"/>
      <c r="K22" s="122"/>
      <c r="L22" s="121"/>
      <c r="M22" s="123"/>
      <c r="N22" s="75"/>
      <c r="O22" s="75"/>
    </row>
    <row r="23" spans="1:15" s="21" customFormat="1" ht="15" customHeight="1">
      <c r="A23" s="117"/>
      <c r="B23" s="117"/>
      <c r="C23" s="78"/>
      <c r="D23" s="118"/>
      <c r="E23" s="78"/>
      <c r="F23" s="124"/>
      <c r="G23" s="120"/>
      <c r="H23" s="121"/>
      <c r="I23" s="95"/>
      <c r="J23" s="121"/>
      <c r="K23" s="122"/>
      <c r="L23" s="121"/>
      <c r="M23" s="123"/>
      <c r="N23" s="125"/>
      <c r="O23" s="75"/>
    </row>
    <row r="24" spans="1:15" ht="15" customHeight="1">
      <c r="I24" s="132"/>
      <c r="K24" s="132"/>
      <c r="L24" s="131"/>
      <c r="M24" s="133"/>
      <c r="N24" s="131"/>
      <c r="O24" s="134"/>
    </row>
  </sheetData>
  <mergeCells count="4">
    <mergeCell ref="H1:I2"/>
    <mergeCell ref="J1:K1"/>
    <mergeCell ref="J2:K2"/>
    <mergeCell ref="H3:K4"/>
  </mergeCells>
  <phoneticPr fontId="2" type="noConversion"/>
  <conditionalFormatting sqref="G22:H23 H9 H11 H13 H15 H17 H19 H21">
    <cfRule type="expression" dxfId="127" priority="38" stopIfTrue="1">
      <formula>AND(#REF!&lt;9,$E9&gt;0)</formula>
    </cfRule>
  </conditionalFormatting>
  <conditionalFormatting sqref="L14">
    <cfRule type="expression" dxfId="126" priority="39" stopIfTrue="1">
      <formula>AND($N$1="CU",L14="Umpire")</formula>
    </cfRule>
    <cfRule type="expression" dxfId="125" priority="40" stopIfTrue="1">
      <formula>AND($N$1="CU",L14&lt;&gt;"Umpire",M14&lt;&gt;"")</formula>
    </cfRule>
    <cfRule type="expression" dxfId="124" priority="41" stopIfTrue="1">
      <formula>AND($N$1="CU",L14&lt;&gt;"Umpire")</formula>
    </cfRule>
  </conditionalFormatting>
  <conditionalFormatting sqref="F22:F23">
    <cfRule type="cellIs" dxfId="123" priority="42" stopIfTrue="1" operator="equal">
      <formula>"Bye"</formula>
    </cfRule>
    <cfRule type="expression" dxfId="122" priority="43" stopIfTrue="1">
      <formula>AND(#REF!&lt;9,$E22&gt;0)</formula>
    </cfRule>
  </conditionalFormatting>
  <conditionalFormatting sqref="C22:D23">
    <cfRule type="cellIs" dxfId="121" priority="44" stopIfTrue="1" operator="equal">
      <formula>"QA"</formula>
    </cfRule>
    <cfRule type="cellIs" dxfId="120" priority="45" stopIfTrue="1" operator="equal">
      <formula>"DA"</formula>
    </cfRule>
  </conditionalFormatting>
  <conditionalFormatting sqref="I12 M14 K10 K18">
    <cfRule type="expression" dxfId="119" priority="46" stopIfTrue="1">
      <formula>$N$1="CU"</formula>
    </cfRule>
  </conditionalFormatting>
  <conditionalFormatting sqref="H7">
    <cfRule type="expression" dxfId="118" priority="30" stopIfTrue="1">
      <formula>AND(#REF!&lt;9,$E7&gt;0)</formula>
    </cfRule>
  </conditionalFormatting>
  <conditionalFormatting sqref="J10">
    <cfRule type="expression" dxfId="117" priority="31" stopIfTrue="1">
      <formula>AND($N$1="CU",J10="Umpire")</formula>
    </cfRule>
    <cfRule type="expression" dxfId="116" priority="32" stopIfTrue="1">
      <formula>AND($N$1="CU",J10&lt;&gt;"Umpire",K10&lt;&gt;"")</formula>
    </cfRule>
    <cfRule type="expression" dxfId="115" priority="33" stopIfTrue="1">
      <formula>AND($N$1="CU",J10&lt;&gt;"Umpire")</formula>
    </cfRule>
  </conditionalFormatting>
  <conditionalFormatting sqref="D7 D9 D11 D13 D15 D17 D19 D21">
    <cfRule type="cellIs" dxfId="114" priority="34" stopIfTrue="1" operator="equal">
      <formula>"QA"</formula>
    </cfRule>
    <cfRule type="cellIs" dxfId="113" priority="35" stopIfTrue="1" operator="equal">
      <formula>"DA"</formula>
    </cfRule>
  </conditionalFormatting>
  <conditionalFormatting sqref="I8">
    <cfRule type="expression" dxfId="112" priority="36" stopIfTrue="1">
      <formula>$N$1="CU"</formula>
    </cfRule>
  </conditionalFormatting>
  <conditionalFormatting sqref="F19 F21 F9 F17 F15 F13 F11 F7">
    <cfRule type="cellIs" dxfId="111" priority="37" stopIfTrue="1" operator="equal">
      <formula>"Bye"</formula>
    </cfRule>
  </conditionalFormatting>
  <conditionalFormatting sqref="J8">
    <cfRule type="cellIs" dxfId="110" priority="29" stopIfTrue="1" operator="equal">
      <formula>"Bye"</formula>
    </cfRule>
  </conditionalFormatting>
  <conditionalFormatting sqref="J12">
    <cfRule type="cellIs" dxfId="109" priority="28" stopIfTrue="1" operator="equal">
      <formula>"Bye"</formula>
    </cfRule>
  </conditionalFormatting>
  <conditionalFormatting sqref="L10">
    <cfRule type="cellIs" dxfId="108" priority="27" stopIfTrue="1" operator="equal">
      <formula>"Bye"</formula>
    </cfRule>
  </conditionalFormatting>
  <conditionalFormatting sqref="L18">
    <cfRule type="cellIs" dxfId="107" priority="26" stopIfTrue="1" operator="equal">
      <formula>"Bye"</formula>
    </cfRule>
  </conditionalFormatting>
  <conditionalFormatting sqref="N14">
    <cfRule type="cellIs" dxfId="106" priority="25" stopIfTrue="1" operator="equal">
      <formula>"Bye"</formula>
    </cfRule>
  </conditionalFormatting>
  <conditionalFormatting sqref="I20">
    <cfRule type="expression" dxfId="105" priority="24" stopIfTrue="1">
      <formula>$N$1="CU"</formula>
    </cfRule>
  </conditionalFormatting>
  <conditionalFormatting sqref="J18">
    <cfRule type="expression" dxfId="104" priority="20" stopIfTrue="1">
      <formula>AND($N$1="CU",J18="Umpire")</formula>
    </cfRule>
    <cfRule type="expression" dxfId="103" priority="21" stopIfTrue="1">
      <formula>AND($N$1="CU",J18&lt;&gt;"Umpire",K18&lt;&gt;"")</formula>
    </cfRule>
    <cfRule type="expression" dxfId="102" priority="22" stopIfTrue="1">
      <formula>AND($N$1="CU",J18&lt;&gt;"Umpire")</formula>
    </cfRule>
  </conditionalFormatting>
  <conditionalFormatting sqref="I16">
    <cfRule type="expression" dxfId="101" priority="23" stopIfTrue="1">
      <formula>$N$1="CU"</formula>
    </cfRule>
  </conditionalFormatting>
  <conditionalFormatting sqref="J16">
    <cfRule type="cellIs" dxfId="100" priority="19" stopIfTrue="1" operator="equal">
      <formula>"Bye"</formula>
    </cfRule>
  </conditionalFormatting>
  <conditionalFormatting sqref="J20">
    <cfRule type="cellIs" dxfId="99" priority="18" stopIfTrue="1" operator="equal">
      <formula>"Bye"</formula>
    </cfRule>
  </conditionalFormatting>
  <conditionalFormatting sqref="F1:F2 F5:F1048576">
    <cfRule type="duplicateValues" dxfId="98" priority="16"/>
    <cfRule type="duplicateValues" dxfId="97" priority="17"/>
  </conditionalFormatting>
  <conditionalFormatting sqref="C21 C19 C17 C15 C13 C11 C9 C7">
    <cfRule type="cellIs" dxfId="96" priority="14" stopIfTrue="1" operator="equal">
      <formula>"QA"</formula>
    </cfRule>
    <cfRule type="cellIs" dxfId="95" priority="15" stopIfTrue="1" operator="equal">
      <formula>"DA"</formula>
    </cfRule>
  </conditionalFormatting>
  <conditionalFormatting sqref="F7:F22">
    <cfRule type="duplicateValues" dxfId="94" priority="13"/>
  </conditionalFormatting>
  <conditionalFormatting sqref="F7:F21">
    <cfRule type="duplicateValues" dxfId="93" priority="12"/>
  </conditionalFormatting>
  <conditionalFormatting sqref="J9">
    <cfRule type="cellIs" dxfId="92" priority="11" stopIfTrue="1" operator="equal">
      <formula>"Bye"</formula>
    </cfRule>
  </conditionalFormatting>
  <conditionalFormatting sqref="J13">
    <cfRule type="cellIs" dxfId="91" priority="10" stopIfTrue="1" operator="equal">
      <formula>"Bye"</formula>
    </cfRule>
  </conditionalFormatting>
  <conditionalFormatting sqref="J17">
    <cfRule type="cellIs" dxfId="90" priority="9" stopIfTrue="1" operator="equal">
      <formula>"Bye"</formula>
    </cfRule>
  </conditionalFormatting>
  <conditionalFormatting sqref="J21">
    <cfRule type="cellIs" dxfId="89" priority="8" stopIfTrue="1" operator="equal">
      <formula>"Bye"</formula>
    </cfRule>
  </conditionalFormatting>
  <dataValidations count="1">
    <dataValidation type="list" showInputMessage="1" showErrorMessage="1" sqref="C7 C9 C11 C13 C15 C17 C19 C21" xr:uid="{924481C5-3AD0-4002-911C-E12CD2E6B8A7}">
      <formula1>" - , Q, WC, LL"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BF431-0A57-4CA4-A446-B35B269AFE7D}">
  <sheetPr codeName="sheet8">
    <tabColor theme="0" tint="-0.249977111117893"/>
  </sheetPr>
  <dimension ref="A1:S44"/>
  <sheetViews>
    <sheetView zoomScaleNormal="100" workbookViewId="0">
      <selection activeCell="Q9" sqref="Q9"/>
    </sheetView>
  </sheetViews>
  <sheetFormatPr defaultColWidth="9" defaultRowHeight="21.5"/>
  <cols>
    <col min="1" max="2" width="3.6328125" style="126" customWidth="1"/>
    <col min="3" max="3" width="4.6328125" style="221" customWidth="1"/>
    <col min="4" max="4" width="4.6328125" style="222" customWidth="1"/>
    <col min="5" max="5" width="4.6328125" style="126" customWidth="1"/>
    <col min="6" max="6" width="10.6328125" style="223" customWidth="1"/>
    <col min="7" max="8" width="8.6328125" style="130" customWidth="1"/>
    <col min="9" max="9" width="1.453125" style="224" customWidth="1"/>
    <col min="10" max="10" width="9.6328125" style="239" customWidth="1"/>
    <col min="11" max="11" width="1.453125" style="224" customWidth="1"/>
    <col min="12" max="12" width="9.6328125" style="237" customWidth="1"/>
    <col min="13" max="13" width="1.453125" style="136" customWidth="1"/>
    <col min="14" max="14" width="9.6328125" style="126" customWidth="1"/>
    <col min="15" max="15" width="1.453125" style="137" customWidth="1"/>
    <col min="16" max="16" width="9.6328125" style="126" customWidth="1"/>
    <col min="17" max="17" width="7.6328125" style="126" customWidth="1"/>
    <col min="18" max="18" width="1.453125" style="138" customWidth="1"/>
    <col min="19" max="19" width="8" style="126" hidden="1" customWidth="1"/>
    <col min="20" max="16384" width="9" style="126"/>
  </cols>
  <sheetData>
    <row r="1" spans="1:18" s="145" customFormat="1" ht="15" customHeight="1">
      <c r="A1" s="1" t="s">
        <v>0</v>
      </c>
      <c r="B1" s="1"/>
      <c r="C1" s="139"/>
      <c r="D1" s="139"/>
      <c r="E1" s="140"/>
      <c r="F1" s="141"/>
      <c r="G1" s="287"/>
      <c r="H1" s="288">
        <v>50</v>
      </c>
      <c r="I1" s="289"/>
      <c r="J1" s="292"/>
      <c r="K1" s="293"/>
      <c r="L1" s="142"/>
      <c r="M1" s="143"/>
      <c r="N1" s="144" t="s">
        <v>2</v>
      </c>
      <c r="O1" s="144"/>
      <c r="P1" s="140"/>
      <c r="Q1" s="140"/>
      <c r="R1" s="144"/>
    </row>
    <row r="2" spans="1:18" s="152" customFormat="1" ht="15" customHeight="1">
      <c r="A2" s="12" t="s">
        <v>3</v>
      </c>
      <c r="B2" s="146"/>
      <c r="C2" s="147"/>
      <c r="D2" s="147"/>
      <c r="E2" s="148"/>
      <c r="F2" s="149"/>
      <c r="G2" s="287"/>
      <c r="H2" s="290"/>
      <c r="I2" s="291"/>
      <c r="J2" s="292"/>
      <c r="K2" s="293"/>
      <c r="L2" s="142"/>
      <c r="M2" s="150"/>
      <c r="N2" s="148"/>
      <c r="O2" s="151"/>
      <c r="P2" s="148"/>
      <c r="Q2" s="148"/>
      <c r="R2" s="151"/>
    </row>
    <row r="3" spans="1:18" s="152" customFormat="1" ht="17.149999999999999" customHeight="1">
      <c r="A3" s="22" t="s">
        <v>4</v>
      </c>
      <c r="B3" s="153"/>
      <c r="C3" s="154"/>
      <c r="D3" s="154"/>
      <c r="E3" s="155"/>
      <c r="F3" s="26" t="s">
        <v>5</v>
      </c>
      <c r="G3" s="26"/>
      <c r="H3" s="294" t="s">
        <v>55</v>
      </c>
      <c r="I3" s="295"/>
      <c r="J3" s="295"/>
      <c r="K3" s="296"/>
      <c r="L3" s="232"/>
      <c r="M3" s="156"/>
      <c r="N3" s="155"/>
      <c r="O3" s="157"/>
      <c r="P3" s="158" t="s">
        <v>7</v>
      </c>
      <c r="Q3" s="158"/>
    </row>
    <row r="4" spans="1:18" s="167" customFormat="1" ht="17.149999999999999" customHeight="1" thickBot="1">
      <c r="A4" s="31" t="s">
        <v>8</v>
      </c>
      <c r="B4" s="159"/>
      <c r="C4" s="160"/>
      <c r="D4" s="160"/>
      <c r="E4" s="161"/>
      <c r="F4" s="26" t="s">
        <v>9</v>
      </c>
      <c r="G4" s="26"/>
      <c r="H4" s="297"/>
      <c r="I4" s="298"/>
      <c r="J4" s="298"/>
      <c r="K4" s="299"/>
      <c r="L4" s="162"/>
      <c r="M4" s="163"/>
      <c r="N4" s="164"/>
      <c r="O4" s="165"/>
      <c r="P4" s="166" t="s">
        <v>10</v>
      </c>
      <c r="Q4" s="240"/>
    </row>
    <row r="5" spans="1:18" s="21" customFormat="1" ht="18" customHeight="1">
      <c r="A5" s="168" t="s">
        <v>11</v>
      </c>
      <c r="B5" s="168" t="s">
        <v>12</v>
      </c>
      <c r="C5" s="169" t="s">
        <v>13</v>
      </c>
      <c r="D5" s="170" t="s">
        <v>14</v>
      </c>
      <c r="E5" s="171" t="s">
        <v>15</v>
      </c>
      <c r="F5" s="172" t="s">
        <v>16</v>
      </c>
      <c r="G5" s="173" t="s">
        <v>17</v>
      </c>
      <c r="H5" s="173" t="s">
        <v>18</v>
      </c>
      <c r="I5" s="174"/>
      <c r="J5" s="175" t="s">
        <v>56</v>
      </c>
      <c r="K5" s="174"/>
      <c r="L5" s="233" t="s">
        <v>19</v>
      </c>
      <c r="M5" s="176"/>
      <c r="N5" s="175" t="s">
        <v>20</v>
      </c>
      <c r="O5" s="177"/>
      <c r="P5" s="178" t="s">
        <v>21</v>
      </c>
      <c r="Q5" s="240"/>
      <c r="R5" s="20"/>
    </row>
    <row r="6" spans="1:18" s="30" customFormat="1" ht="21" customHeight="1">
      <c r="A6" s="179"/>
      <c r="B6" s="179"/>
      <c r="C6" s="154"/>
      <c r="D6" s="180"/>
      <c r="E6" s="181"/>
      <c r="F6" s="182"/>
      <c r="G6" s="183"/>
      <c r="H6" s="184"/>
      <c r="I6" s="185"/>
      <c r="J6" s="183"/>
      <c r="K6" s="185"/>
      <c r="L6" s="186"/>
      <c r="M6" s="187"/>
      <c r="N6" s="186"/>
      <c r="O6" s="188"/>
      <c r="P6" s="186"/>
      <c r="Q6" s="186"/>
      <c r="R6" s="189"/>
    </row>
    <row r="7" spans="1:18" s="21" customFormat="1" ht="21" customHeight="1">
      <c r="A7" s="63">
        <v>1</v>
      </c>
      <c r="B7" s="64">
        <v>1</v>
      </c>
      <c r="C7" s="190" t="s">
        <v>22</v>
      </c>
      <c r="D7" s="190">
        <v>1</v>
      </c>
      <c r="E7" s="191" t="s">
        <v>23</v>
      </c>
      <c r="F7" s="192" t="s">
        <v>57</v>
      </c>
      <c r="G7" s="89" t="s">
        <v>25</v>
      </c>
      <c r="H7" s="193" t="s">
        <v>22</v>
      </c>
      <c r="I7" s="194"/>
      <c r="J7" s="212"/>
      <c r="K7" s="195"/>
      <c r="L7" s="234"/>
      <c r="M7" s="122"/>
      <c r="N7" s="121"/>
      <c r="O7" s="74"/>
      <c r="P7" s="121"/>
      <c r="Q7" s="121"/>
      <c r="R7" s="196"/>
    </row>
    <row r="8" spans="1:18" s="21" customFormat="1" ht="21" customHeight="1">
      <c r="A8" s="76"/>
      <c r="B8" s="77"/>
      <c r="C8" s="197"/>
      <c r="D8" s="197"/>
      <c r="E8" s="181"/>
      <c r="F8" s="198"/>
      <c r="G8" s="79"/>
      <c r="H8" s="81"/>
      <c r="I8" s="199"/>
      <c r="J8" s="89" t="str">
        <f>IF(OR(I8= 7,I8= 8,I8= 9),F7,IF(OR(I8= 1,I8= 2,I8= 3),F9,IF(F7="Bye",F9,IF(F9="Bye",F7,""))))</f>
        <v>章春嵐</v>
      </c>
      <c r="K8" s="244"/>
      <c r="L8" s="245"/>
      <c r="M8" s="246"/>
      <c r="N8" s="119"/>
      <c r="O8" s="247"/>
      <c r="P8" s="119"/>
      <c r="Q8" s="87"/>
      <c r="R8" s="196"/>
    </row>
    <row r="9" spans="1:18" s="21" customFormat="1" ht="21" customHeight="1">
      <c r="A9" s="76">
        <v>2</v>
      </c>
      <c r="B9" s="88" t="s">
        <v>2</v>
      </c>
      <c r="C9" s="190" t="s">
        <v>22</v>
      </c>
      <c r="D9" s="190"/>
      <c r="E9" s="200"/>
      <c r="F9" s="201" t="s">
        <v>26</v>
      </c>
      <c r="G9" s="89"/>
      <c r="H9" s="202"/>
      <c r="I9" s="203"/>
      <c r="J9" s="119"/>
      <c r="K9" s="248"/>
      <c r="L9" s="245"/>
      <c r="M9" s="246"/>
      <c r="N9" s="119"/>
      <c r="O9" s="247"/>
      <c r="P9" s="119"/>
      <c r="Q9" s="87"/>
      <c r="R9" s="196"/>
    </row>
    <row r="10" spans="1:18" s="21" customFormat="1" ht="21" customHeight="1">
      <c r="A10" s="76"/>
      <c r="B10" s="64"/>
      <c r="C10" s="197"/>
      <c r="D10" s="197"/>
      <c r="E10" s="181"/>
      <c r="F10" s="198"/>
      <c r="G10" s="79"/>
      <c r="H10" s="204"/>
      <c r="I10" s="205"/>
      <c r="J10" s="119"/>
      <c r="K10" s="249">
        <v>2</v>
      </c>
      <c r="L10" s="250" t="str">
        <f>IF(OR(K10=7,K10=8,K10=9),J8,IF(OR(K10=1,K10=2,K10=3),J12,""))</f>
        <v>陳淑華</v>
      </c>
      <c r="M10" s="251"/>
      <c r="N10" s="79"/>
      <c r="O10" s="79"/>
      <c r="P10" s="119"/>
      <c r="Q10" s="87"/>
      <c r="R10" s="196"/>
    </row>
    <row r="11" spans="1:18" s="21" customFormat="1" ht="21" customHeight="1">
      <c r="A11" s="76">
        <v>3</v>
      </c>
      <c r="B11" s="64" t="s">
        <v>2</v>
      </c>
      <c r="C11" s="190" t="s">
        <v>22</v>
      </c>
      <c r="D11" s="190"/>
      <c r="E11" s="200"/>
      <c r="F11" s="201" t="s">
        <v>26</v>
      </c>
      <c r="G11" s="89"/>
      <c r="H11" s="202"/>
      <c r="I11" s="194"/>
      <c r="J11" s="119"/>
      <c r="K11" s="248"/>
      <c r="L11" s="252" t="s">
        <v>94</v>
      </c>
      <c r="M11" s="253"/>
      <c r="N11" s="79"/>
      <c r="O11" s="79"/>
      <c r="P11" s="119"/>
      <c r="Q11" s="87"/>
      <c r="R11" s="196"/>
    </row>
    <row r="12" spans="1:18" s="21" customFormat="1" ht="21" customHeight="1">
      <c r="A12" s="76"/>
      <c r="B12" s="77"/>
      <c r="C12" s="197"/>
      <c r="D12" s="197"/>
      <c r="E12" s="181"/>
      <c r="F12" s="198"/>
      <c r="G12" s="79"/>
      <c r="H12" s="204"/>
      <c r="I12" s="199">
        <v>5</v>
      </c>
      <c r="J12" s="89" t="str">
        <f>IF(OR(I12= 7,I12= 8,I12= 9),F11,IF(OR(I12= 1,I12= 2,I12= 3),F13,IF(F11="Bye",F13,IF(F13="Bye",F11,""))))</f>
        <v>陳淑華</v>
      </c>
      <c r="K12" s="254"/>
      <c r="L12" s="245"/>
      <c r="M12" s="255"/>
      <c r="N12" s="79"/>
      <c r="O12" s="79"/>
      <c r="P12" s="119"/>
      <c r="Q12" s="87"/>
      <c r="R12" s="196"/>
    </row>
    <row r="13" spans="1:18" s="21" customFormat="1" ht="21" customHeight="1">
      <c r="A13" s="76">
        <v>4</v>
      </c>
      <c r="B13" s="88">
        <v>10</v>
      </c>
      <c r="C13" s="190" t="s">
        <v>22</v>
      </c>
      <c r="D13" s="190"/>
      <c r="E13" s="200"/>
      <c r="F13" s="201" t="s">
        <v>58</v>
      </c>
      <c r="G13" s="89" t="s">
        <v>59</v>
      </c>
      <c r="H13" s="202"/>
      <c r="I13" s="206"/>
      <c r="J13" s="119"/>
      <c r="K13" s="256"/>
      <c r="L13" s="245"/>
      <c r="M13" s="255"/>
      <c r="N13" s="79"/>
      <c r="O13" s="79"/>
      <c r="P13" s="119"/>
      <c r="Q13" s="87"/>
      <c r="R13" s="196"/>
    </row>
    <row r="14" spans="1:18" s="21" customFormat="1" ht="21" customHeight="1">
      <c r="A14" s="76"/>
      <c r="B14" s="64"/>
      <c r="C14" s="197"/>
      <c r="D14" s="197"/>
      <c r="E14" s="181"/>
      <c r="F14" s="198"/>
      <c r="G14" s="79"/>
      <c r="H14" s="204"/>
      <c r="I14" s="205"/>
      <c r="J14" s="119"/>
      <c r="K14" s="256"/>
      <c r="L14" s="257"/>
      <c r="M14" s="258">
        <v>3</v>
      </c>
      <c r="N14" s="89" t="str">
        <f>IF(OR(M14=7,M14=8,M14=9),L10,IF(OR(M14=1,M14=2,M14=3),L18,""))</f>
        <v>羅秀蓮</v>
      </c>
      <c r="O14" s="259"/>
      <c r="P14" s="119"/>
      <c r="Q14" s="87"/>
      <c r="R14" s="196"/>
    </row>
    <row r="15" spans="1:18" s="21" customFormat="1" ht="21" customHeight="1">
      <c r="A15" s="63">
        <v>5</v>
      </c>
      <c r="B15" s="64">
        <v>4</v>
      </c>
      <c r="C15" s="190" t="s">
        <v>22</v>
      </c>
      <c r="D15" s="190">
        <v>7</v>
      </c>
      <c r="E15" s="191" t="s">
        <v>60</v>
      </c>
      <c r="F15" s="192" t="s">
        <v>61</v>
      </c>
      <c r="G15" s="89"/>
      <c r="H15" s="202"/>
      <c r="I15" s="208"/>
      <c r="J15" s="119"/>
      <c r="K15" s="256"/>
      <c r="L15" s="245"/>
      <c r="M15" s="255"/>
      <c r="N15" s="260" t="s">
        <v>94</v>
      </c>
      <c r="O15" s="261"/>
      <c r="P15" s="119"/>
      <c r="Q15" s="87"/>
      <c r="R15" s="196"/>
    </row>
    <row r="16" spans="1:18" s="21" customFormat="1" ht="21" customHeight="1">
      <c r="A16" s="76"/>
      <c r="B16" s="77"/>
      <c r="C16" s="197"/>
      <c r="D16" s="197"/>
      <c r="E16" s="181"/>
      <c r="F16" s="198"/>
      <c r="G16" s="79"/>
      <c r="H16" s="204"/>
      <c r="I16" s="199"/>
      <c r="J16" s="89" t="str">
        <f>IF(OR(I16= 7,I16= 8,I16= 9),F15,IF(OR(I16= 1,I16= 2,I16= 3),F17,IF(F15="Bye",F17,IF(F17="Bye",F15,""))))</f>
        <v>陳貞丰</v>
      </c>
      <c r="K16" s="244"/>
      <c r="L16" s="245"/>
      <c r="M16" s="255"/>
      <c r="N16" s="79"/>
      <c r="O16" s="262"/>
      <c r="P16" s="119"/>
      <c r="Q16" s="87"/>
      <c r="R16" s="196"/>
    </row>
    <row r="17" spans="1:18" s="21" customFormat="1" ht="21" customHeight="1">
      <c r="A17" s="76">
        <v>6</v>
      </c>
      <c r="B17" s="88" t="s">
        <v>2</v>
      </c>
      <c r="C17" s="190" t="s">
        <v>22</v>
      </c>
      <c r="D17" s="190"/>
      <c r="E17" s="200"/>
      <c r="F17" s="201" t="s">
        <v>26</v>
      </c>
      <c r="G17" s="89"/>
      <c r="H17" s="202"/>
      <c r="I17" s="203"/>
      <c r="J17" s="119"/>
      <c r="K17" s="248"/>
      <c r="L17" s="245"/>
      <c r="M17" s="255"/>
      <c r="N17" s="79"/>
      <c r="O17" s="262"/>
      <c r="P17" s="119"/>
      <c r="Q17" s="87"/>
      <c r="R17" s="196"/>
    </row>
    <row r="18" spans="1:18" s="21" customFormat="1" ht="21" customHeight="1">
      <c r="A18" s="76"/>
      <c r="B18" s="64"/>
      <c r="C18" s="197"/>
      <c r="D18" s="197"/>
      <c r="E18" s="181"/>
      <c r="F18" s="198"/>
      <c r="G18" s="79"/>
      <c r="H18" s="204"/>
      <c r="I18" s="205"/>
      <c r="J18" s="119"/>
      <c r="K18" s="249">
        <v>1</v>
      </c>
      <c r="L18" s="250" t="str">
        <f>IF(OR(K18=7,K18=8,K18=9),J16,IF(OR(K18=1,K18=2,K18=3),J20,""))</f>
        <v>羅秀蓮</v>
      </c>
      <c r="M18" s="263"/>
      <c r="N18" s="79"/>
      <c r="O18" s="262"/>
      <c r="P18" s="119"/>
      <c r="Q18" s="87"/>
      <c r="R18" s="196"/>
    </row>
    <row r="19" spans="1:18" s="21" customFormat="1" ht="21" customHeight="1">
      <c r="A19" s="76">
        <v>7</v>
      </c>
      <c r="B19" s="64">
        <v>9</v>
      </c>
      <c r="C19" s="190" t="s">
        <v>22</v>
      </c>
      <c r="D19" s="190"/>
      <c r="E19" s="200"/>
      <c r="F19" s="201" t="s">
        <v>62</v>
      </c>
      <c r="G19" s="89" t="s">
        <v>25</v>
      </c>
      <c r="H19" s="202"/>
      <c r="I19" s="194"/>
      <c r="J19" s="119"/>
      <c r="K19" s="248"/>
      <c r="L19" s="252" t="s">
        <v>95</v>
      </c>
      <c r="M19" s="246"/>
      <c r="N19" s="79"/>
      <c r="O19" s="262"/>
      <c r="P19" s="119"/>
      <c r="Q19" s="87"/>
      <c r="R19" s="196"/>
    </row>
    <row r="20" spans="1:18" s="21" customFormat="1" ht="21" customHeight="1">
      <c r="A20" s="76"/>
      <c r="B20" s="77"/>
      <c r="C20" s="197"/>
      <c r="D20" s="197"/>
      <c r="E20" s="181"/>
      <c r="F20" s="198"/>
      <c r="G20" s="79"/>
      <c r="H20" s="204"/>
      <c r="I20" s="199">
        <v>2</v>
      </c>
      <c r="J20" s="89" t="str">
        <f>IF(OR(I20= 7,I20= 8,I20= 9),F19,IF(OR(I20= 1,I20= 2,I20= 3),F21,IF(F19="Bye",F21,IF(F21="Bye",F19,""))))</f>
        <v>羅秀蓮</v>
      </c>
      <c r="K20" s="254"/>
      <c r="L20" s="245"/>
      <c r="M20" s="246"/>
      <c r="N20" s="79"/>
      <c r="O20" s="262"/>
      <c r="P20" s="119"/>
      <c r="Q20" s="87"/>
      <c r="R20" s="196"/>
    </row>
    <row r="21" spans="1:18" s="21" customFormat="1" ht="21" customHeight="1">
      <c r="A21" s="76">
        <v>8</v>
      </c>
      <c r="B21" s="88">
        <v>8</v>
      </c>
      <c r="C21" s="190" t="s">
        <v>22</v>
      </c>
      <c r="D21" s="190"/>
      <c r="E21" s="200"/>
      <c r="F21" s="201" t="s">
        <v>63</v>
      </c>
      <c r="G21" s="89" t="s">
        <v>39</v>
      </c>
      <c r="H21" s="202"/>
      <c r="I21" s="206"/>
      <c r="J21" s="264" t="s">
        <v>93</v>
      </c>
      <c r="K21" s="256"/>
      <c r="L21" s="245"/>
      <c r="M21" s="246"/>
      <c r="N21" s="79"/>
      <c r="O21" s="262"/>
      <c r="P21" s="119"/>
      <c r="Q21" s="87"/>
      <c r="R21" s="196"/>
    </row>
    <row r="22" spans="1:18" s="21" customFormat="1" ht="21" customHeight="1">
      <c r="A22" s="76"/>
      <c r="B22" s="64"/>
      <c r="C22" s="197"/>
      <c r="D22" s="197"/>
      <c r="E22" s="181"/>
      <c r="F22" s="209"/>
      <c r="G22" s="79"/>
      <c r="H22" s="204"/>
      <c r="I22" s="205"/>
      <c r="J22" s="264"/>
      <c r="K22" s="256"/>
      <c r="L22" s="245"/>
      <c r="M22" s="246"/>
      <c r="N22" s="247"/>
      <c r="O22" s="249">
        <v>2</v>
      </c>
      <c r="P22" s="89" t="str">
        <f>IF(OR(O22=7,O22=8,O22=9),N14,IF(OR(O22=1,O22=2,O22=3),N30,""))</f>
        <v>何宜芸</v>
      </c>
      <c r="Q22" s="241"/>
      <c r="R22" s="210"/>
    </row>
    <row r="23" spans="1:18" s="21" customFormat="1" ht="21" customHeight="1">
      <c r="A23" s="76">
        <v>9</v>
      </c>
      <c r="B23" s="64">
        <v>7</v>
      </c>
      <c r="C23" s="190" t="s">
        <v>22</v>
      </c>
      <c r="D23" s="190"/>
      <c r="E23" s="200"/>
      <c r="F23" s="201" t="s">
        <v>64</v>
      </c>
      <c r="G23" s="89" t="s">
        <v>65</v>
      </c>
      <c r="H23" s="202"/>
      <c r="I23" s="194"/>
      <c r="J23" s="264"/>
      <c r="K23" s="256"/>
      <c r="L23" s="245"/>
      <c r="M23" s="246"/>
      <c r="N23" s="79"/>
      <c r="O23" s="262"/>
      <c r="P23" s="119" t="s">
        <v>100</v>
      </c>
      <c r="Q23" s="238"/>
      <c r="R23" s="210"/>
    </row>
    <row r="24" spans="1:18" s="21" customFormat="1" ht="21" customHeight="1">
      <c r="A24" s="76"/>
      <c r="B24" s="77"/>
      <c r="C24" s="197"/>
      <c r="D24" s="197"/>
      <c r="E24" s="181"/>
      <c r="F24" s="198"/>
      <c r="G24" s="79"/>
      <c r="H24" s="204"/>
      <c r="I24" s="199">
        <v>2</v>
      </c>
      <c r="J24" s="250" t="str">
        <f>IF(OR(I24= 7,I24= 8,I24= 9),F23,IF(OR(I24= 1,I24= 2,I24= 3),F25,IF(F23="Bye",F25,IF(F25="Bye",F23,""))))</f>
        <v>鍾淑倫</v>
      </c>
      <c r="K24" s="244"/>
      <c r="L24" s="245"/>
      <c r="M24" s="246"/>
      <c r="N24" s="79"/>
      <c r="O24" s="262"/>
      <c r="P24" s="119"/>
      <c r="Q24" s="87"/>
      <c r="R24" s="196"/>
    </row>
    <row r="25" spans="1:18" s="21" customFormat="1" ht="21" customHeight="1">
      <c r="A25" s="76">
        <v>10</v>
      </c>
      <c r="B25" s="88">
        <v>5</v>
      </c>
      <c r="C25" s="190" t="s">
        <v>22</v>
      </c>
      <c r="D25" s="190"/>
      <c r="E25" s="200"/>
      <c r="F25" s="201" t="s">
        <v>66</v>
      </c>
      <c r="G25" s="89" t="s">
        <v>52</v>
      </c>
      <c r="H25" s="202"/>
      <c r="I25" s="203"/>
      <c r="J25" s="264" t="s">
        <v>94</v>
      </c>
      <c r="K25" s="248"/>
      <c r="L25" s="245"/>
      <c r="M25" s="246"/>
      <c r="N25" s="79"/>
      <c r="O25" s="262"/>
      <c r="P25" s="119"/>
      <c r="Q25" s="87"/>
      <c r="R25" s="196"/>
    </row>
    <row r="26" spans="1:18" s="21" customFormat="1" ht="21" customHeight="1">
      <c r="A26" s="76"/>
      <c r="B26" s="64"/>
      <c r="C26" s="197"/>
      <c r="D26" s="197"/>
      <c r="E26" s="181"/>
      <c r="F26" s="198"/>
      <c r="G26" s="79"/>
      <c r="H26" s="204"/>
      <c r="I26" s="205"/>
      <c r="J26" s="264"/>
      <c r="K26" s="249">
        <v>8</v>
      </c>
      <c r="L26" s="250" t="str">
        <f>IF(OR(K26=7,K26=8,K26=9),J24,IF(OR(K26=1,K26=2,K26=3),J28,""))</f>
        <v>鍾淑倫</v>
      </c>
      <c r="M26" s="251"/>
      <c r="N26" s="79"/>
      <c r="O26" s="262"/>
      <c r="P26" s="119"/>
      <c r="Q26" s="87"/>
      <c r="R26" s="196"/>
    </row>
    <row r="27" spans="1:18" s="21" customFormat="1" ht="21" customHeight="1">
      <c r="A27" s="76">
        <v>11</v>
      </c>
      <c r="B27" s="64" t="s">
        <v>2</v>
      </c>
      <c r="C27" s="190" t="s">
        <v>22</v>
      </c>
      <c r="D27" s="190"/>
      <c r="E27" s="200"/>
      <c r="F27" s="201" t="s">
        <v>26</v>
      </c>
      <c r="G27" s="89"/>
      <c r="H27" s="202"/>
      <c r="I27" s="194"/>
      <c r="J27" s="264"/>
      <c r="K27" s="248"/>
      <c r="L27" s="252" t="s">
        <v>94</v>
      </c>
      <c r="M27" s="253"/>
      <c r="N27" s="79"/>
      <c r="O27" s="262"/>
      <c r="P27" s="119"/>
      <c r="Q27" s="87"/>
      <c r="R27" s="196"/>
    </row>
    <row r="28" spans="1:18" s="21" customFormat="1" ht="21" customHeight="1">
      <c r="A28" s="105"/>
      <c r="B28" s="77"/>
      <c r="C28" s="197"/>
      <c r="D28" s="197"/>
      <c r="E28" s="181"/>
      <c r="F28" s="198"/>
      <c r="G28" s="79"/>
      <c r="H28" s="204"/>
      <c r="I28" s="199">
        <v>6</v>
      </c>
      <c r="J28" s="250" t="str">
        <f>IF(OR(I28= 7,I28= 8,I28= 9),F27,IF(OR(I28= 1,I28= 2,I28= 3),F29,IF(F27="Bye",F29,IF(F29="Bye",F27,""))))</f>
        <v>廖淑慧</v>
      </c>
      <c r="K28" s="254"/>
      <c r="L28" s="245"/>
      <c r="M28" s="255"/>
      <c r="N28" s="79"/>
      <c r="O28" s="262"/>
      <c r="P28" s="119"/>
      <c r="Q28" s="87"/>
      <c r="R28" s="196"/>
    </row>
    <row r="29" spans="1:18" s="21" customFormat="1" ht="21" customHeight="1">
      <c r="A29" s="63">
        <v>12</v>
      </c>
      <c r="B29" s="88">
        <v>3</v>
      </c>
      <c r="C29" s="190" t="s">
        <v>22</v>
      </c>
      <c r="D29" s="190">
        <v>4</v>
      </c>
      <c r="E29" s="191" t="s">
        <v>67</v>
      </c>
      <c r="F29" s="192" t="s">
        <v>68</v>
      </c>
      <c r="G29" s="89" t="s">
        <v>69</v>
      </c>
      <c r="H29" s="202"/>
      <c r="I29" s="206"/>
      <c r="J29" s="264"/>
      <c r="K29" s="256"/>
      <c r="L29" s="245"/>
      <c r="M29" s="255"/>
      <c r="N29" s="79"/>
      <c r="O29" s="262"/>
      <c r="P29" s="119"/>
      <c r="Q29" s="87"/>
      <c r="R29" s="196"/>
    </row>
    <row r="30" spans="1:18" s="21" customFormat="1" ht="21" customHeight="1">
      <c r="A30" s="76"/>
      <c r="B30" s="64"/>
      <c r="C30" s="197"/>
      <c r="D30" s="197"/>
      <c r="E30" s="181"/>
      <c r="F30" s="198"/>
      <c r="G30" s="79"/>
      <c r="H30" s="204"/>
      <c r="I30" s="205"/>
      <c r="J30" s="264"/>
      <c r="K30" s="256"/>
      <c r="L30" s="257"/>
      <c r="M30" s="258">
        <v>2</v>
      </c>
      <c r="N30" s="89" t="str">
        <f>IF(OR(M30=7,M30=8,M30=9),L26,IF(OR(M30=1,M30=2,M30=3),L34,""))</f>
        <v>何宜芸</v>
      </c>
      <c r="O30" s="265"/>
      <c r="P30" s="119"/>
      <c r="Q30" s="87"/>
      <c r="R30" s="196"/>
    </row>
    <row r="31" spans="1:18" s="21" customFormat="1" ht="21" customHeight="1">
      <c r="A31" s="76">
        <v>13</v>
      </c>
      <c r="B31" s="64">
        <v>11</v>
      </c>
      <c r="C31" s="190" t="s">
        <v>22</v>
      </c>
      <c r="D31" s="190"/>
      <c r="E31" s="200"/>
      <c r="F31" s="201" t="s">
        <v>70</v>
      </c>
      <c r="G31" s="89" t="s">
        <v>25</v>
      </c>
      <c r="H31" s="202"/>
      <c r="I31" s="208"/>
      <c r="J31" s="264"/>
      <c r="K31" s="256"/>
      <c r="L31" s="245"/>
      <c r="M31" s="255"/>
      <c r="N31" s="260" t="s">
        <v>101</v>
      </c>
      <c r="O31" s="79"/>
      <c r="P31" s="119"/>
      <c r="Q31" s="87"/>
      <c r="R31" s="196"/>
    </row>
    <row r="32" spans="1:18" s="21" customFormat="1" ht="21" customHeight="1">
      <c r="A32" s="76"/>
      <c r="B32" s="77"/>
      <c r="C32" s="197"/>
      <c r="D32" s="197"/>
      <c r="E32" s="181"/>
      <c r="F32" s="198"/>
      <c r="G32" s="79"/>
      <c r="H32" s="204"/>
      <c r="I32" s="199">
        <v>2</v>
      </c>
      <c r="J32" s="250" t="str">
        <f>IF(OR(I32= 7,I32= 8,I32= 9),F31,IF(OR(I32= 1,I32= 2,I32= 3),F33,IF(F31="Bye",F33,IF(F33="Bye",F31,""))))</f>
        <v>陳浩琦</v>
      </c>
      <c r="K32" s="244"/>
      <c r="L32" s="245"/>
      <c r="M32" s="255"/>
      <c r="N32" s="79"/>
      <c r="O32" s="79"/>
      <c r="P32" s="119"/>
      <c r="Q32" s="87"/>
      <c r="R32" s="196"/>
    </row>
    <row r="33" spans="1:18" s="21" customFormat="1" ht="21" customHeight="1">
      <c r="A33" s="76">
        <v>14</v>
      </c>
      <c r="B33" s="88">
        <v>6</v>
      </c>
      <c r="C33" s="190" t="s">
        <v>22</v>
      </c>
      <c r="D33" s="190"/>
      <c r="E33" s="200"/>
      <c r="F33" s="201" t="s">
        <v>71</v>
      </c>
      <c r="G33" s="89" t="s">
        <v>28</v>
      </c>
      <c r="H33" s="202"/>
      <c r="I33" s="203"/>
      <c r="J33" s="264" t="s">
        <v>95</v>
      </c>
      <c r="K33" s="248"/>
      <c r="L33" s="245"/>
      <c r="M33" s="255"/>
      <c r="N33" s="79"/>
      <c r="O33" s="79"/>
      <c r="P33" s="119"/>
      <c r="Q33" s="87"/>
      <c r="R33" s="196"/>
    </row>
    <row r="34" spans="1:18" s="21" customFormat="1" ht="21" customHeight="1">
      <c r="A34" s="76"/>
      <c r="B34" s="64"/>
      <c r="C34" s="197"/>
      <c r="D34" s="197"/>
      <c r="E34" s="181"/>
      <c r="F34" s="198"/>
      <c r="G34" s="79"/>
      <c r="H34" s="204"/>
      <c r="I34" s="205"/>
      <c r="J34" s="119"/>
      <c r="K34" s="249">
        <v>3</v>
      </c>
      <c r="L34" s="250" t="str">
        <f>IF(OR(K34=7,K34=8,K34=9),J32,IF(OR(K34=1,K34=2,K34=3),J36,""))</f>
        <v>何宜芸</v>
      </c>
      <c r="M34" s="263"/>
      <c r="N34" s="79"/>
      <c r="O34" s="79"/>
      <c r="P34" s="119"/>
      <c r="Q34" s="87"/>
      <c r="R34" s="196"/>
    </row>
    <row r="35" spans="1:18" s="21" customFormat="1" ht="21" customHeight="1">
      <c r="A35" s="76">
        <v>15</v>
      </c>
      <c r="B35" s="64" t="s">
        <v>2</v>
      </c>
      <c r="C35" s="190" t="s">
        <v>22</v>
      </c>
      <c r="D35" s="190"/>
      <c r="E35" s="200"/>
      <c r="F35" s="201" t="s">
        <v>26</v>
      </c>
      <c r="G35" s="89"/>
      <c r="H35" s="202"/>
      <c r="I35" s="194"/>
      <c r="J35" s="119"/>
      <c r="K35" s="248"/>
      <c r="L35" s="252" t="s">
        <v>98</v>
      </c>
      <c r="M35" s="246"/>
      <c r="N35" s="79"/>
      <c r="O35" s="79"/>
      <c r="P35" s="119"/>
      <c r="Q35" s="87"/>
      <c r="R35" s="196"/>
    </row>
    <row r="36" spans="1:18" s="21" customFormat="1" ht="21" customHeight="1">
      <c r="A36" s="76"/>
      <c r="B36" s="77"/>
      <c r="C36" s="197"/>
      <c r="D36" s="197"/>
      <c r="E36" s="181"/>
      <c r="F36" s="198"/>
      <c r="G36" s="79"/>
      <c r="H36" s="204"/>
      <c r="I36" s="199"/>
      <c r="J36" s="89" t="str">
        <f>IF(OR(I36= 7,I36= 8,I36= 9),F35,IF(OR(I36= 1,I36= 2,I36= 3),F37,IF(F35="Bye",F37,IF(F37="Bye",F35,""))))</f>
        <v>何宜芸</v>
      </c>
      <c r="K36" s="254"/>
      <c r="L36" s="245"/>
      <c r="M36" s="246"/>
      <c r="N36" s="79"/>
      <c r="O36" s="79"/>
      <c r="P36" s="119"/>
      <c r="Q36" s="87"/>
      <c r="R36" s="196"/>
    </row>
    <row r="37" spans="1:18" s="21" customFormat="1" ht="21" customHeight="1">
      <c r="A37" s="63">
        <v>16</v>
      </c>
      <c r="B37" s="88">
        <v>2</v>
      </c>
      <c r="C37" s="190" t="s">
        <v>22</v>
      </c>
      <c r="D37" s="190">
        <v>4</v>
      </c>
      <c r="E37" s="191" t="s">
        <v>32</v>
      </c>
      <c r="F37" s="192" t="s">
        <v>72</v>
      </c>
      <c r="G37" s="89" t="s">
        <v>73</v>
      </c>
      <c r="H37" s="202"/>
      <c r="I37" s="206"/>
      <c r="J37" s="266"/>
      <c r="K37" s="256"/>
      <c r="L37" s="245"/>
      <c r="M37" s="246"/>
      <c r="N37" s="79"/>
      <c r="O37" s="79"/>
      <c r="P37" s="119"/>
      <c r="Q37" s="87"/>
      <c r="R37" s="196"/>
    </row>
    <row r="38" spans="1:18" s="21" customFormat="1" ht="21" customHeight="1">
      <c r="A38" s="117"/>
      <c r="B38" s="117"/>
      <c r="C38" s="211"/>
      <c r="D38" s="197"/>
      <c r="E38" s="181"/>
      <c r="F38" s="209"/>
      <c r="G38" s="79"/>
      <c r="H38" s="85"/>
      <c r="I38" s="205"/>
      <c r="J38" s="85"/>
      <c r="K38" s="207"/>
      <c r="L38" s="235"/>
      <c r="M38" s="86"/>
      <c r="N38" s="85"/>
      <c r="O38" s="85"/>
      <c r="P38" s="87"/>
      <c r="Q38" s="87"/>
      <c r="R38" s="196"/>
    </row>
    <row r="39" spans="1:18" s="21" customFormat="1" ht="15" customHeight="1">
      <c r="A39" s="117"/>
      <c r="B39" s="117"/>
      <c r="C39" s="211"/>
      <c r="D39" s="197"/>
      <c r="E39" s="181"/>
      <c r="F39" s="209"/>
      <c r="G39" s="79"/>
      <c r="H39" s="79"/>
      <c r="I39" s="205"/>
      <c r="J39" s="85"/>
      <c r="K39" s="207"/>
      <c r="L39" s="235"/>
      <c r="M39" s="86"/>
      <c r="N39" s="85"/>
      <c r="O39" s="85"/>
      <c r="P39" s="87"/>
      <c r="Q39" s="120"/>
      <c r="R39" s="196"/>
    </row>
    <row r="40" spans="1:18" s="21" customFormat="1" ht="9.65" customHeight="1">
      <c r="A40" s="117"/>
      <c r="B40" s="117"/>
      <c r="C40" s="211"/>
      <c r="D40" s="197"/>
      <c r="E40" s="181"/>
      <c r="F40" s="209"/>
      <c r="G40" s="79"/>
      <c r="H40" s="79"/>
      <c r="I40" s="205"/>
      <c r="J40" s="99"/>
      <c r="K40" s="207"/>
      <c r="L40" s="235"/>
      <c r="M40" s="108"/>
      <c r="N40" s="99"/>
      <c r="O40" s="99"/>
      <c r="P40" s="243"/>
      <c r="Q40" s="213"/>
      <c r="R40" s="214"/>
    </row>
    <row r="41" spans="1:18" s="21" customFormat="1" ht="9.65" customHeight="1">
      <c r="A41" s="117"/>
      <c r="B41" s="117"/>
      <c r="C41" s="211"/>
      <c r="D41" s="197"/>
      <c r="E41" s="181"/>
      <c r="F41" s="209"/>
      <c r="G41" s="79"/>
      <c r="H41" s="79"/>
      <c r="I41" s="205"/>
      <c r="J41" s="99"/>
      <c r="K41" s="207"/>
      <c r="L41" s="235"/>
      <c r="M41" s="108"/>
      <c r="N41" s="99"/>
      <c r="O41" s="99"/>
      <c r="P41" s="243"/>
      <c r="Q41" s="213"/>
      <c r="R41" s="214"/>
    </row>
    <row r="42" spans="1:18" s="21" customFormat="1" ht="9.65" customHeight="1">
      <c r="A42" s="117"/>
      <c r="B42" s="117"/>
      <c r="C42" s="211"/>
      <c r="D42" s="197"/>
      <c r="E42" s="181"/>
      <c r="F42" s="209"/>
      <c r="G42" s="79"/>
      <c r="H42" s="79"/>
      <c r="I42" s="205"/>
      <c r="J42" s="99"/>
      <c r="K42" s="207"/>
      <c r="L42" s="235"/>
      <c r="M42" s="108"/>
      <c r="N42" s="99"/>
      <c r="O42" s="99"/>
      <c r="P42" s="243"/>
      <c r="Q42" s="213"/>
      <c r="R42" s="214"/>
    </row>
    <row r="43" spans="1:18" s="21" customFormat="1" ht="9.65" customHeight="1">
      <c r="A43" s="215"/>
      <c r="B43" s="215"/>
      <c r="C43" s="211"/>
      <c r="D43" s="197"/>
      <c r="E43" s="152"/>
      <c r="F43" s="216"/>
      <c r="G43" s="120"/>
      <c r="H43" s="120"/>
      <c r="I43" s="205"/>
      <c r="J43" s="243"/>
      <c r="K43" s="207"/>
      <c r="L43" s="181"/>
      <c r="M43" s="108"/>
      <c r="N43" s="243"/>
      <c r="O43" s="243"/>
      <c r="P43" s="243"/>
      <c r="Q43" s="75"/>
      <c r="R43" s="214"/>
    </row>
    <row r="44" spans="1:18" s="21" customFormat="1" ht="9.65" customHeight="1">
      <c r="A44" s="117"/>
      <c r="B44" s="117"/>
      <c r="C44" s="211"/>
      <c r="D44" s="197"/>
      <c r="E44" s="152"/>
      <c r="F44" s="216"/>
      <c r="G44" s="120"/>
      <c r="H44" s="120"/>
      <c r="I44" s="217"/>
      <c r="J44" s="213"/>
      <c r="K44" s="218"/>
      <c r="L44" s="236"/>
      <c r="M44" s="219"/>
      <c r="N44" s="220"/>
      <c r="O44" s="220"/>
      <c r="P44" s="220"/>
      <c r="Q44" s="220"/>
      <c r="R44" s="214"/>
    </row>
  </sheetData>
  <mergeCells count="5">
    <mergeCell ref="G1:G2"/>
    <mergeCell ref="H1:I2"/>
    <mergeCell ref="J1:K1"/>
    <mergeCell ref="J2:K2"/>
    <mergeCell ref="H3:K4"/>
  </mergeCells>
  <phoneticPr fontId="2" type="noConversion"/>
  <conditionalFormatting sqref="G43:H44 H23 H25 H27 H29 H31 H33 H35 H37 H7 H9 H11 H13 H15 H17 H19 H21">
    <cfRule type="expression" dxfId="88" priority="14" stopIfTrue="1">
      <formula>AND(#REF!&lt;9,$E7&gt;0)</formula>
    </cfRule>
  </conditionalFormatting>
  <conditionalFormatting sqref="L14 L30 N22">
    <cfRule type="expression" dxfId="87" priority="15" stopIfTrue="1">
      <formula>AND($N$1="CU",L14="Umpire")</formula>
    </cfRule>
    <cfRule type="expression" dxfId="86" priority="16" stopIfTrue="1">
      <formula>AND($N$1="CU",L14&lt;&gt;"Umpire",M14&lt;&gt;"")</formula>
    </cfRule>
    <cfRule type="expression" dxfId="85" priority="17" stopIfTrue="1">
      <formula>AND($N$1="CU",L14&lt;&gt;"Umpire")</formula>
    </cfRule>
  </conditionalFormatting>
  <conditionalFormatting sqref="F43:F44">
    <cfRule type="cellIs" dxfId="84" priority="18" stopIfTrue="1" operator="equal">
      <formula>"Bye"</formula>
    </cfRule>
    <cfRule type="expression" dxfId="83" priority="19" stopIfTrue="1">
      <formula>AND(#REF!&lt;9,$E43&gt;0)</formula>
    </cfRule>
  </conditionalFormatting>
  <conditionalFormatting sqref="C7:D7 D23 D25 D27 D29 D31 D33 D35 D37 C43:D44 C9:D9 C11:D11 C13:D13 C15:D15 C17:D17 C19:D19 C21:D21">
    <cfRule type="cellIs" dxfId="82" priority="20" stopIfTrue="1" operator="equal">
      <formula>"QA"</formula>
    </cfRule>
    <cfRule type="cellIs" dxfId="81" priority="21" stopIfTrue="1" operator="equal">
      <formula>"DA"</formula>
    </cfRule>
  </conditionalFormatting>
  <conditionalFormatting sqref="I8 I12 M30 M14 K10 K18 O22 I20 I28 I36 K34">
    <cfRule type="expression" dxfId="80" priority="22" stopIfTrue="1">
      <formula>$N$1="CU"</formula>
    </cfRule>
  </conditionalFormatting>
  <conditionalFormatting sqref="F35 F37 F25 F33 F31 F29 F27 F23 F19 F21 F9 F17 F15 F13 F11 F7 L10 L18 L26 L34 N14 N30 P22:Q22 J8:J36">
    <cfRule type="cellIs" dxfId="79" priority="23" stopIfTrue="1" operator="equal">
      <formula>"Bye"</formula>
    </cfRule>
  </conditionalFormatting>
  <conditionalFormatting sqref="I16">
    <cfRule type="expression" dxfId="78" priority="13" stopIfTrue="1">
      <formula>$N$1="CU"</formula>
    </cfRule>
  </conditionalFormatting>
  <conditionalFormatting sqref="I24">
    <cfRule type="expression" dxfId="77" priority="12" stopIfTrue="1">
      <formula>$N$1="CU"</formula>
    </cfRule>
  </conditionalFormatting>
  <conditionalFormatting sqref="I32">
    <cfRule type="expression" dxfId="76" priority="11" stopIfTrue="1">
      <formula>$N$1="CU"</formula>
    </cfRule>
  </conditionalFormatting>
  <conditionalFormatting sqref="K26">
    <cfRule type="expression" dxfId="75" priority="10" stopIfTrue="1">
      <formula>$N$1="CU"</formula>
    </cfRule>
  </conditionalFormatting>
  <conditionalFormatting sqref="F1:F2 F5:F1048576">
    <cfRule type="duplicateValues" dxfId="74" priority="6"/>
    <cfRule type="duplicateValues" dxfId="73" priority="9"/>
  </conditionalFormatting>
  <conditionalFormatting sqref="C23 C25 C27 C29 C31 C33 C35 C37">
    <cfRule type="cellIs" dxfId="72" priority="7" stopIfTrue="1" operator="equal">
      <formula>"QA"</formula>
    </cfRule>
    <cfRule type="cellIs" dxfId="71" priority="8" stopIfTrue="1" operator="equal">
      <formula>"DA"</formula>
    </cfRule>
  </conditionalFormatting>
  <dataValidations count="1">
    <dataValidation type="list" showInputMessage="1" showErrorMessage="1" sqref="C7 C9 C11 C13 C15 C17 C19 C21 C23 C25 C27 C29 C31 C33 C35 C37" xr:uid="{471F5041-4AA6-412B-81DB-DDBEAFB8B477}">
      <formula1>" - , Q, WC, LL"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11</xdr:col>
                    <xdr:colOff>76200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88900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0DA69-C3E4-49A7-9959-0AF00CBF7CA6}">
  <sheetPr codeName="Sheet9">
    <tabColor rgb="FFFFC000"/>
  </sheetPr>
  <dimension ref="A1:P24"/>
  <sheetViews>
    <sheetView topLeftCell="D1" workbookViewId="0">
      <selection activeCell="U11" sqref="U11"/>
    </sheetView>
  </sheetViews>
  <sheetFormatPr defaultColWidth="9" defaultRowHeight="19.5"/>
  <cols>
    <col min="1" max="2" width="3.6328125" style="126" customWidth="1"/>
    <col min="3" max="3" width="4.6328125" style="127" customWidth="1"/>
    <col min="4" max="4" width="4.6328125" style="128" customWidth="1"/>
    <col min="5" max="5" width="4.6328125" style="127" customWidth="1"/>
    <col min="6" max="6" width="10.6328125" style="129" customWidth="1"/>
    <col min="7" max="7" width="8.6328125" style="130" customWidth="1"/>
    <col min="8" max="8" width="8.6328125" style="131" customWidth="1"/>
    <col min="9" max="9" width="1.453125" style="135" customWidth="1"/>
    <col min="10" max="10" width="10.6328125" style="131" customWidth="1"/>
    <col min="11" max="11" width="1.453125" style="135" customWidth="1"/>
    <col min="12" max="12" width="10.6328125" style="126" customWidth="1"/>
    <col min="13" max="13" width="1.453125" style="136" customWidth="1"/>
    <col min="14" max="14" width="10.6328125" style="126" customWidth="1"/>
    <col min="15" max="15" width="1.453125" style="137" customWidth="1"/>
    <col min="16" max="16" width="9.36328125" style="126" customWidth="1"/>
    <col min="17" max="16384" width="9" style="126"/>
  </cols>
  <sheetData>
    <row r="1" spans="1:16" s="11" customFormat="1" ht="15" customHeight="1">
      <c r="A1" s="1" t="s">
        <v>0</v>
      </c>
      <c r="B1" s="1"/>
      <c r="C1" s="2"/>
      <c r="D1" s="3"/>
      <c r="E1" s="4"/>
      <c r="F1" s="5"/>
      <c r="G1" s="6"/>
      <c r="H1" s="275" t="s">
        <v>74</v>
      </c>
      <c r="I1" s="276"/>
      <c r="J1" s="279"/>
      <c r="K1" s="280"/>
      <c r="L1" s="7"/>
      <c r="M1" s="8"/>
      <c r="N1" s="9" t="s">
        <v>2</v>
      </c>
      <c r="O1" s="9"/>
      <c r="P1" s="10"/>
    </row>
    <row r="2" spans="1:16" s="21" customFormat="1" ht="15" customHeight="1">
      <c r="A2" s="12" t="s">
        <v>3</v>
      </c>
      <c r="B2" s="12"/>
      <c r="C2" s="13"/>
      <c r="D2" s="14"/>
      <c r="E2" s="15"/>
      <c r="F2" s="16"/>
      <c r="G2" s="17"/>
      <c r="H2" s="277"/>
      <c r="I2" s="278"/>
      <c r="J2" s="279"/>
      <c r="K2" s="280"/>
      <c r="L2" s="7"/>
      <c r="M2" s="18"/>
      <c r="N2" s="19"/>
      <c r="O2" s="20"/>
      <c r="P2" s="19"/>
    </row>
    <row r="3" spans="1:16" s="30" customFormat="1" ht="15" customHeight="1">
      <c r="A3" s="22" t="s">
        <v>4</v>
      </c>
      <c r="B3" s="23"/>
      <c r="C3" s="24"/>
      <c r="D3" s="25"/>
      <c r="E3" s="15"/>
      <c r="F3" s="26" t="s">
        <v>5</v>
      </c>
      <c r="G3" s="26"/>
      <c r="H3" s="281" t="s">
        <v>6</v>
      </c>
      <c r="I3" s="282"/>
      <c r="J3" s="282"/>
      <c r="K3" s="283"/>
      <c r="L3" s="27"/>
      <c r="M3" s="28"/>
      <c r="N3" s="29" t="s">
        <v>7</v>
      </c>
    </row>
    <row r="4" spans="1:16" s="39" customFormat="1" ht="15" customHeight="1">
      <c r="A4" s="31" t="s">
        <v>8</v>
      </c>
      <c r="B4" s="32"/>
      <c r="C4" s="33"/>
      <c r="D4" s="34"/>
      <c r="E4" s="35"/>
      <c r="F4" s="26" t="s">
        <v>9</v>
      </c>
      <c r="G4" s="26"/>
      <c r="H4" s="284"/>
      <c r="I4" s="285"/>
      <c r="J4" s="285"/>
      <c r="K4" s="286"/>
      <c r="L4" s="36"/>
      <c r="M4" s="37"/>
      <c r="N4" s="38" t="s">
        <v>10</v>
      </c>
    </row>
    <row r="5" spans="1:16" s="231" customFormat="1" ht="15" customHeight="1">
      <c r="A5" s="40" t="s">
        <v>11</v>
      </c>
      <c r="B5" s="40" t="s">
        <v>12</v>
      </c>
      <c r="C5" s="225" t="s">
        <v>13</v>
      </c>
      <c r="D5" s="226" t="s">
        <v>14</v>
      </c>
      <c r="E5" s="226" t="s">
        <v>15</v>
      </c>
      <c r="F5" s="226" t="s">
        <v>16</v>
      </c>
      <c r="G5" s="45" t="s">
        <v>17</v>
      </c>
      <c r="H5" s="45" t="s">
        <v>18</v>
      </c>
      <c r="I5" s="227"/>
      <c r="J5" s="47" t="s">
        <v>19</v>
      </c>
      <c r="K5" s="48"/>
      <c r="L5" s="47" t="s">
        <v>20</v>
      </c>
      <c r="M5" s="228"/>
      <c r="N5" s="50" t="s">
        <v>21</v>
      </c>
      <c r="O5" s="229"/>
      <c r="P5" s="230"/>
    </row>
    <row r="6" spans="1:16" s="30" customFormat="1" ht="15" customHeight="1">
      <c r="A6" s="54"/>
      <c r="B6" s="54"/>
      <c r="C6" s="15"/>
      <c r="D6" s="55"/>
      <c r="E6" s="56"/>
      <c r="F6" s="57"/>
      <c r="G6" s="58"/>
      <c r="H6" s="59"/>
      <c r="I6" s="60"/>
      <c r="J6" s="59"/>
      <c r="K6" s="60"/>
      <c r="L6" s="61"/>
      <c r="M6" s="60"/>
      <c r="N6" s="61"/>
      <c r="O6" s="62"/>
      <c r="P6" s="61"/>
    </row>
    <row r="7" spans="1:16" s="21" customFormat="1" ht="15" customHeight="1">
      <c r="A7" s="63">
        <v>1</v>
      </c>
      <c r="B7" s="64">
        <v>1</v>
      </c>
      <c r="C7" s="65" t="s">
        <v>22</v>
      </c>
      <c r="D7" s="65">
        <v>1</v>
      </c>
      <c r="E7" s="66" t="s">
        <v>23</v>
      </c>
      <c r="F7" s="67" t="s">
        <v>75</v>
      </c>
      <c r="G7" s="68" t="s">
        <v>76</v>
      </c>
      <c r="H7" s="69" t="s">
        <v>22</v>
      </c>
      <c r="I7" s="70"/>
      <c r="J7" s="71"/>
      <c r="K7" s="72"/>
      <c r="L7" s="71"/>
      <c r="M7" s="72"/>
      <c r="N7" s="73"/>
      <c r="O7" s="74"/>
      <c r="P7" s="75"/>
    </row>
    <row r="8" spans="1:16" s="21" customFormat="1" ht="15" customHeight="1">
      <c r="A8" s="76"/>
      <c r="B8" s="77"/>
      <c r="C8" s="78"/>
      <c r="D8" s="78"/>
      <c r="E8" s="78"/>
      <c r="F8" s="79"/>
      <c r="G8" s="80"/>
      <c r="H8" s="81"/>
      <c r="I8" s="82"/>
      <c r="J8" s="89" t="str">
        <f>IF(OR(I8= 7,I8= 8,I8= 9),F7,IF(OR(I8= 1,I8= 2,I8= 3),F9,IF(F7="Bye",F9,IF(F9="Bye",F7,""))))</f>
        <v>張月雲</v>
      </c>
      <c r="K8" s="251"/>
      <c r="L8" s="79"/>
      <c r="M8" s="246"/>
      <c r="N8" s="119"/>
      <c r="O8" s="267"/>
      <c r="P8" s="75"/>
    </row>
    <row r="9" spans="1:16" s="21" customFormat="1" ht="15" customHeight="1">
      <c r="A9" s="76">
        <v>2</v>
      </c>
      <c r="B9" s="88" t="s">
        <v>2</v>
      </c>
      <c r="C9" s="65"/>
      <c r="D9" s="65"/>
      <c r="E9" s="65"/>
      <c r="F9" s="89" t="s">
        <v>26</v>
      </c>
      <c r="G9" s="90"/>
      <c r="H9" s="91"/>
      <c r="I9" s="92"/>
      <c r="J9" s="266"/>
      <c r="K9" s="255"/>
      <c r="L9" s="79"/>
      <c r="M9" s="246"/>
      <c r="N9" s="119"/>
      <c r="O9" s="267"/>
      <c r="P9" s="75"/>
    </row>
    <row r="10" spans="1:16" s="21" customFormat="1" ht="15" customHeight="1">
      <c r="A10" s="76"/>
      <c r="B10" s="64"/>
      <c r="C10" s="78"/>
      <c r="D10" s="78"/>
      <c r="E10" s="78"/>
      <c r="F10" s="79"/>
      <c r="G10" s="80"/>
      <c r="H10" s="81"/>
      <c r="I10" s="95"/>
      <c r="J10" s="247"/>
      <c r="K10" s="258">
        <v>8</v>
      </c>
      <c r="L10" s="89" t="str">
        <f>IF(OR(K10=7,K10=8,K10=9),J8,IF(OR(K10=1,K10=2,K10=3),J12,""))</f>
        <v>張月雲</v>
      </c>
      <c r="M10" s="268"/>
      <c r="N10" s="269"/>
      <c r="O10" s="270"/>
      <c r="P10" s="75"/>
    </row>
    <row r="11" spans="1:16" s="21" customFormat="1" ht="15" customHeight="1">
      <c r="A11" s="76">
        <v>3</v>
      </c>
      <c r="B11" s="64" t="s">
        <v>2</v>
      </c>
      <c r="C11" s="65"/>
      <c r="D11" s="65"/>
      <c r="E11" s="65"/>
      <c r="F11" s="89" t="s">
        <v>26</v>
      </c>
      <c r="G11" s="90"/>
      <c r="H11" s="91"/>
      <c r="I11" s="70"/>
      <c r="J11" s="79"/>
      <c r="K11" s="255"/>
      <c r="L11" s="260" t="s">
        <v>94</v>
      </c>
      <c r="M11" s="271"/>
      <c r="N11" s="269"/>
      <c r="O11" s="270"/>
      <c r="P11" s="75"/>
    </row>
    <row r="12" spans="1:16" s="21" customFormat="1" ht="15" customHeight="1">
      <c r="A12" s="76"/>
      <c r="B12" s="77"/>
      <c r="C12" s="78"/>
      <c r="D12" s="78"/>
      <c r="E12" s="78"/>
      <c r="F12" s="79"/>
      <c r="G12" s="80"/>
      <c r="H12" s="81"/>
      <c r="I12" s="82">
        <v>5</v>
      </c>
      <c r="J12" s="89" t="str">
        <f>IF(OR(I12= 7,I12= 8,I12= 9),F11,IF(OR(I12= 1,I12= 2,I12= 3),F13,IF(F11="Bye",F13,IF(F13="Bye",F11,""))))</f>
        <v>劉國珍</v>
      </c>
      <c r="K12" s="263"/>
      <c r="L12" s="79"/>
      <c r="M12" s="272"/>
      <c r="N12" s="269"/>
      <c r="O12" s="270"/>
      <c r="P12" s="75"/>
    </row>
    <row r="13" spans="1:16" s="21" customFormat="1" ht="15" customHeight="1">
      <c r="A13" s="76">
        <v>4</v>
      </c>
      <c r="B13" s="88">
        <v>5</v>
      </c>
      <c r="C13" s="65"/>
      <c r="D13" s="65"/>
      <c r="E13" s="65"/>
      <c r="F13" s="89" t="s">
        <v>77</v>
      </c>
      <c r="G13" s="90" t="s">
        <v>78</v>
      </c>
      <c r="H13" s="91"/>
      <c r="I13" s="104"/>
      <c r="J13" s="266"/>
      <c r="K13" s="246"/>
      <c r="L13" s="79"/>
      <c r="M13" s="272"/>
      <c r="N13" s="269"/>
      <c r="O13" s="270"/>
      <c r="P13" s="75"/>
    </row>
    <row r="14" spans="1:16" s="21" customFormat="1" ht="15" customHeight="1">
      <c r="A14" s="76"/>
      <c r="B14" s="64"/>
      <c r="C14" s="78"/>
      <c r="D14" s="78"/>
      <c r="E14" s="78"/>
      <c r="F14" s="79"/>
      <c r="G14" s="80"/>
      <c r="H14" s="81"/>
      <c r="I14" s="95"/>
      <c r="J14" s="79"/>
      <c r="K14" s="246"/>
      <c r="L14" s="247"/>
      <c r="M14" s="258">
        <v>2</v>
      </c>
      <c r="N14" s="89" t="str">
        <f>IF(OR(M14=7,M14=8,M14=9),L10,IF(OR(M14=1,M14=2,M14=3),L18,""))</f>
        <v>何秋美</v>
      </c>
      <c r="O14" s="270"/>
      <c r="P14" s="75"/>
    </row>
    <row r="15" spans="1:16" s="21" customFormat="1" ht="15" customHeight="1">
      <c r="A15" s="105">
        <v>5</v>
      </c>
      <c r="B15" s="64">
        <v>2</v>
      </c>
      <c r="C15" s="65"/>
      <c r="D15" s="65"/>
      <c r="E15" s="65"/>
      <c r="F15" s="89" t="s">
        <v>79</v>
      </c>
      <c r="G15" s="90" t="s">
        <v>28</v>
      </c>
      <c r="H15" s="91"/>
      <c r="I15" s="106"/>
      <c r="J15" s="79"/>
      <c r="K15" s="246"/>
      <c r="L15" s="79"/>
      <c r="M15" s="272"/>
      <c r="N15" s="119" t="s">
        <v>97</v>
      </c>
      <c r="O15" s="270"/>
      <c r="P15" s="75"/>
    </row>
    <row r="16" spans="1:16" s="21" customFormat="1" ht="15" customHeight="1">
      <c r="A16" s="76"/>
      <c r="B16" s="77"/>
      <c r="C16" s="78"/>
      <c r="D16" s="78"/>
      <c r="E16" s="78"/>
      <c r="F16" s="79"/>
      <c r="G16" s="80"/>
      <c r="H16" s="81"/>
      <c r="I16" s="82">
        <v>8</v>
      </c>
      <c r="J16" s="89" t="str">
        <f>IF(OR(I16= 7,I16= 8,I16= 9),F15,IF(OR(I16= 1,I16= 2,I16= 3),F17,IF(F15="Bye",F17,IF(F17="Bye",F15,""))))</f>
        <v>何秋美</v>
      </c>
      <c r="K16" s="251"/>
      <c r="L16" s="79"/>
      <c r="M16" s="272"/>
      <c r="N16" s="269"/>
      <c r="O16" s="270"/>
      <c r="P16" s="75"/>
    </row>
    <row r="17" spans="1:16" s="21" customFormat="1" ht="15" customHeight="1">
      <c r="A17" s="76">
        <v>6</v>
      </c>
      <c r="B17" s="88">
        <v>3</v>
      </c>
      <c r="C17" s="65"/>
      <c r="D17" s="65"/>
      <c r="E17" s="65"/>
      <c r="F17" s="89" t="s">
        <v>80</v>
      </c>
      <c r="G17" s="90" t="s">
        <v>81</v>
      </c>
      <c r="H17" s="91"/>
      <c r="I17" s="92"/>
      <c r="J17" s="264" t="s">
        <v>93</v>
      </c>
      <c r="K17" s="255"/>
      <c r="L17" s="79"/>
      <c r="M17" s="272"/>
      <c r="N17" s="269"/>
      <c r="O17" s="270"/>
      <c r="P17" s="75"/>
    </row>
    <row r="18" spans="1:16" s="21" customFormat="1" ht="15" customHeight="1">
      <c r="A18" s="76"/>
      <c r="B18" s="64"/>
      <c r="C18" s="78"/>
      <c r="D18" s="78"/>
      <c r="E18" s="78"/>
      <c r="F18" s="79"/>
      <c r="G18" s="80"/>
      <c r="H18" s="81"/>
      <c r="I18" s="95"/>
      <c r="J18" s="247"/>
      <c r="K18" s="258">
        <v>8</v>
      </c>
      <c r="L18" s="89" t="str">
        <f>IF(OR(K18=7,K18=8,K18=9),J16,IF(OR(K18=1,K18=2,K18=3),J20,""))</f>
        <v>何秋美</v>
      </c>
      <c r="M18" s="273"/>
      <c r="N18" s="269"/>
      <c r="O18" s="270"/>
      <c r="P18" s="75"/>
    </row>
    <row r="19" spans="1:16" s="21" customFormat="1" ht="15" customHeight="1">
      <c r="A19" s="76">
        <v>7</v>
      </c>
      <c r="B19" s="64" t="s">
        <v>2</v>
      </c>
      <c r="C19" s="65"/>
      <c r="D19" s="65"/>
      <c r="E19" s="65"/>
      <c r="F19" s="89" t="s">
        <v>26</v>
      </c>
      <c r="G19" s="90"/>
      <c r="H19" s="91"/>
      <c r="I19" s="70"/>
      <c r="J19" s="79"/>
      <c r="K19" s="255"/>
      <c r="L19" s="260" t="s">
        <v>95</v>
      </c>
      <c r="M19" s="274"/>
      <c r="N19" s="269"/>
      <c r="O19" s="270"/>
      <c r="P19" s="75"/>
    </row>
    <row r="20" spans="1:16" s="21" customFormat="1" ht="15" customHeight="1">
      <c r="A20" s="76"/>
      <c r="B20" s="77"/>
      <c r="C20" s="78"/>
      <c r="D20" s="78"/>
      <c r="E20" s="78"/>
      <c r="F20" s="79"/>
      <c r="G20" s="80"/>
      <c r="H20" s="81"/>
      <c r="I20" s="82"/>
      <c r="J20" s="89" t="str">
        <f>IF(OR(I20= 7,I20= 8,I20= 9),F19,IF(OR(I20= 1,I20= 2,I20= 3),F21,IF(F19="Bye",F21,IF(F21="Bye",F19,""))))</f>
        <v>莊秋香</v>
      </c>
      <c r="K20" s="263"/>
      <c r="L20" s="79"/>
      <c r="M20" s="274"/>
      <c r="N20" s="269"/>
      <c r="O20" s="270"/>
      <c r="P20" s="75"/>
    </row>
    <row r="21" spans="1:16" s="116" customFormat="1" ht="15" customHeight="1">
      <c r="A21" s="63">
        <v>8</v>
      </c>
      <c r="B21" s="88">
        <v>4</v>
      </c>
      <c r="C21" s="65"/>
      <c r="D21" s="109"/>
      <c r="E21" s="66" t="s">
        <v>32</v>
      </c>
      <c r="F21" s="89" t="s">
        <v>82</v>
      </c>
      <c r="G21" s="90" t="s">
        <v>59</v>
      </c>
      <c r="H21" s="69"/>
      <c r="I21" s="104"/>
      <c r="J21" s="266"/>
      <c r="K21" s="246"/>
      <c r="L21" s="79"/>
      <c r="M21" s="274"/>
      <c r="N21" s="269"/>
      <c r="O21" s="270"/>
      <c r="P21" s="115"/>
    </row>
    <row r="22" spans="1:16" s="21" customFormat="1" ht="15" customHeight="1">
      <c r="A22" s="117"/>
      <c r="B22" s="117"/>
      <c r="C22" s="78"/>
      <c r="D22" s="118"/>
      <c r="E22" s="78"/>
      <c r="F22" s="119"/>
      <c r="G22" s="87"/>
      <c r="H22" s="120"/>
      <c r="I22" s="95"/>
      <c r="J22" s="121"/>
      <c r="K22" s="122"/>
      <c r="L22" s="121"/>
      <c r="M22" s="123"/>
      <c r="N22" s="75"/>
      <c r="O22" s="75"/>
      <c r="P22" s="75"/>
    </row>
    <row r="23" spans="1:16" s="21" customFormat="1" ht="15" customHeight="1">
      <c r="A23" s="117"/>
      <c r="B23" s="117"/>
      <c r="C23" s="78"/>
      <c r="D23" s="118"/>
      <c r="E23" s="78"/>
      <c r="F23" s="124"/>
      <c r="G23" s="120"/>
      <c r="H23" s="121"/>
      <c r="I23" s="95"/>
      <c r="J23" s="121"/>
      <c r="K23" s="122"/>
      <c r="L23" s="121"/>
      <c r="M23" s="123"/>
      <c r="N23" s="125"/>
      <c r="O23" s="75"/>
      <c r="P23" s="75"/>
    </row>
    <row r="24" spans="1:16" ht="15" customHeight="1">
      <c r="I24" s="132"/>
      <c r="K24" s="132"/>
      <c r="L24" s="131"/>
      <c r="M24" s="133"/>
      <c r="N24" s="131"/>
      <c r="O24" s="134"/>
      <c r="P24" s="131"/>
    </row>
  </sheetData>
  <mergeCells count="4">
    <mergeCell ref="H1:I2"/>
    <mergeCell ref="J1:K1"/>
    <mergeCell ref="J2:K2"/>
    <mergeCell ref="H3:K4"/>
  </mergeCells>
  <phoneticPr fontId="2" type="noConversion"/>
  <conditionalFormatting sqref="G22:H23 H9 H11 H13 H15 H17 H19 H21">
    <cfRule type="expression" dxfId="70" priority="37" stopIfTrue="1">
      <formula>AND(#REF!&lt;9,$E9&gt;0)</formula>
    </cfRule>
  </conditionalFormatting>
  <conditionalFormatting sqref="L14">
    <cfRule type="expression" dxfId="69" priority="38" stopIfTrue="1">
      <formula>AND($N$1="CU",L14="Umpire")</formula>
    </cfRule>
    <cfRule type="expression" dxfId="68" priority="39" stopIfTrue="1">
      <formula>AND($N$1="CU",L14&lt;&gt;"Umpire",M14&lt;&gt;"")</formula>
    </cfRule>
    <cfRule type="expression" dxfId="67" priority="40" stopIfTrue="1">
      <formula>AND($N$1="CU",L14&lt;&gt;"Umpire")</formula>
    </cfRule>
  </conditionalFormatting>
  <conditionalFormatting sqref="F22:F23">
    <cfRule type="cellIs" dxfId="66" priority="41" stopIfTrue="1" operator="equal">
      <formula>"Bye"</formula>
    </cfRule>
    <cfRule type="expression" dxfId="65" priority="42" stopIfTrue="1">
      <formula>AND(#REF!&lt;9,$E22&gt;0)</formula>
    </cfRule>
  </conditionalFormatting>
  <conditionalFormatting sqref="C22:D23">
    <cfRule type="cellIs" dxfId="64" priority="43" stopIfTrue="1" operator="equal">
      <formula>"QA"</formula>
    </cfRule>
    <cfRule type="cellIs" dxfId="63" priority="44" stopIfTrue="1" operator="equal">
      <formula>"DA"</formula>
    </cfRule>
  </conditionalFormatting>
  <conditionalFormatting sqref="I12 M14 K10 K18">
    <cfRule type="expression" dxfId="62" priority="45" stopIfTrue="1">
      <formula>$N$1="CU"</formula>
    </cfRule>
  </conditionalFormatting>
  <conditionalFormatting sqref="H7">
    <cfRule type="expression" dxfId="61" priority="29" stopIfTrue="1">
      <formula>AND(#REF!&lt;9,$E7&gt;0)</formula>
    </cfRule>
  </conditionalFormatting>
  <conditionalFormatting sqref="J10">
    <cfRule type="expression" dxfId="60" priority="30" stopIfTrue="1">
      <formula>AND($N$1="CU",J10="Umpire")</formula>
    </cfRule>
    <cfRule type="expression" dxfId="59" priority="31" stopIfTrue="1">
      <formula>AND($N$1="CU",J10&lt;&gt;"Umpire",K10&lt;&gt;"")</formula>
    </cfRule>
    <cfRule type="expression" dxfId="58" priority="32" stopIfTrue="1">
      <formula>AND($N$1="CU",J10&lt;&gt;"Umpire")</formula>
    </cfRule>
  </conditionalFormatting>
  <conditionalFormatting sqref="D7 D9 D11 D13 D15 D17 D19 D21">
    <cfRule type="cellIs" dxfId="57" priority="33" stopIfTrue="1" operator="equal">
      <formula>"QA"</formula>
    </cfRule>
    <cfRule type="cellIs" dxfId="56" priority="34" stopIfTrue="1" operator="equal">
      <formula>"DA"</formula>
    </cfRule>
  </conditionalFormatting>
  <conditionalFormatting sqref="I8">
    <cfRule type="expression" dxfId="55" priority="35" stopIfTrue="1">
      <formula>$N$1="CU"</formula>
    </cfRule>
  </conditionalFormatting>
  <conditionalFormatting sqref="F19 F21 F9 F17 F15 F13 F11 F7">
    <cfRule type="cellIs" dxfId="54" priority="36" stopIfTrue="1" operator="equal">
      <formula>"Bye"</formula>
    </cfRule>
  </conditionalFormatting>
  <conditionalFormatting sqref="J8">
    <cfRule type="cellIs" dxfId="53" priority="28" stopIfTrue="1" operator="equal">
      <formula>"Bye"</formula>
    </cfRule>
  </conditionalFormatting>
  <conditionalFormatting sqref="J12">
    <cfRule type="cellIs" dxfId="52" priority="27" stopIfTrue="1" operator="equal">
      <formula>"Bye"</formula>
    </cfRule>
  </conditionalFormatting>
  <conditionalFormatting sqref="L10">
    <cfRule type="cellIs" dxfId="51" priority="26" stopIfTrue="1" operator="equal">
      <formula>"Bye"</formula>
    </cfRule>
  </conditionalFormatting>
  <conditionalFormatting sqref="L18">
    <cfRule type="cellIs" dxfId="50" priority="25" stopIfTrue="1" operator="equal">
      <formula>"Bye"</formula>
    </cfRule>
  </conditionalFormatting>
  <conditionalFormatting sqref="N14">
    <cfRule type="cellIs" dxfId="49" priority="24" stopIfTrue="1" operator="equal">
      <formula>"Bye"</formula>
    </cfRule>
  </conditionalFormatting>
  <conditionalFormatting sqref="I20">
    <cfRule type="expression" dxfId="48" priority="23" stopIfTrue="1">
      <formula>$N$1="CU"</formula>
    </cfRule>
  </conditionalFormatting>
  <conditionalFormatting sqref="J18">
    <cfRule type="expression" dxfId="47" priority="19" stopIfTrue="1">
      <formula>AND($N$1="CU",J18="Umpire")</formula>
    </cfRule>
    <cfRule type="expression" dxfId="46" priority="20" stopIfTrue="1">
      <formula>AND($N$1="CU",J18&lt;&gt;"Umpire",K18&lt;&gt;"")</formula>
    </cfRule>
    <cfRule type="expression" dxfId="45" priority="21" stopIfTrue="1">
      <formula>AND($N$1="CU",J18&lt;&gt;"Umpire")</formula>
    </cfRule>
  </conditionalFormatting>
  <conditionalFormatting sqref="I16">
    <cfRule type="expression" dxfId="44" priority="22" stopIfTrue="1">
      <formula>$N$1="CU"</formula>
    </cfRule>
  </conditionalFormatting>
  <conditionalFormatting sqref="J16">
    <cfRule type="cellIs" dxfId="43" priority="18" stopIfTrue="1" operator="equal">
      <formula>"Bye"</formula>
    </cfRule>
  </conditionalFormatting>
  <conditionalFormatting sqref="J20">
    <cfRule type="cellIs" dxfId="42" priority="17" stopIfTrue="1" operator="equal">
      <formula>"Bye"</formula>
    </cfRule>
  </conditionalFormatting>
  <conditionalFormatting sqref="F1:F2 F5:F1048576">
    <cfRule type="duplicateValues" dxfId="41" priority="15"/>
    <cfRule type="duplicateValues" dxfId="40" priority="16"/>
  </conditionalFormatting>
  <conditionalFormatting sqref="C21 C19 C17 C15 C13 C11 C9 C7">
    <cfRule type="cellIs" dxfId="39" priority="13" stopIfTrue="1" operator="equal">
      <formula>"QA"</formula>
    </cfRule>
    <cfRule type="cellIs" dxfId="38" priority="14" stopIfTrue="1" operator="equal">
      <formula>"DA"</formula>
    </cfRule>
  </conditionalFormatting>
  <conditionalFormatting sqref="F7:F22">
    <cfRule type="duplicateValues" dxfId="37" priority="12"/>
  </conditionalFormatting>
  <conditionalFormatting sqref="F7:F21">
    <cfRule type="duplicateValues" dxfId="36" priority="11"/>
  </conditionalFormatting>
  <conditionalFormatting sqref="J17">
    <cfRule type="cellIs" dxfId="35" priority="10" stopIfTrue="1" operator="equal">
      <formula>"Bye"</formula>
    </cfRule>
  </conditionalFormatting>
  <dataValidations count="1">
    <dataValidation type="list" showInputMessage="1" showErrorMessage="1" sqref="C7 C9 C11 C13 C15 C17 C19 C21" xr:uid="{AFC52D6C-F29D-4267-ADAF-1A40118117F7}">
      <formula1>" - , Q, WC, LL"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CE67-F949-47F6-8338-800DAF19D016}">
  <sheetPr codeName="Sheet10">
    <tabColor theme="0" tint="-0.249977111117893"/>
  </sheetPr>
  <dimension ref="A1:O24"/>
  <sheetViews>
    <sheetView tabSelected="1" workbookViewId="0">
      <selection activeCell="V7" sqref="V7"/>
    </sheetView>
  </sheetViews>
  <sheetFormatPr defaultColWidth="9" defaultRowHeight="19.5"/>
  <cols>
    <col min="1" max="2" width="3.6328125" style="126" customWidth="1"/>
    <col min="3" max="3" width="4.6328125" style="127" customWidth="1"/>
    <col min="4" max="4" width="4.6328125" style="128" customWidth="1"/>
    <col min="5" max="5" width="4.6328125" style="127" customWidth="1"/>
    <col min="6" max="6" width="10.6328125" style="129" customWidth="1"/>
    <col min="7" max="7" width="8.6328125" style="130" customWidth="1"/>
    <col min="8" max="8" width="8.6328125" style="131" customWidth="1"/>
    <col min="9" max="9" width="1.453125" style="135" customWidth="1"/>
    <col min="10" max="10" width="10.6328125" style="131" customWidth="1"/>
    <col min="11" max="11" width="1.453125" style="135" customWidth="1"/>
    <col min="12" max="12" width="10.6328125" style="126" customWidth="1"/>
    <col min="13" max="13" width="1.453125" style="136" customWidth="1"/>
    <col min="14" max="14" width="10.6328125" style="126" customWidth="1"/>
    <col min="15" max="15" width="8" style="126" hidden="1" customWidth="1"/>
    <col min="16" max="16384" width="9" style="126"/>
  </cols>
  <sheetData>
    <row r="1" spans="1:14" s="11" customFormat="1" ht="15" customHeight="1">
      <c r="A1" s="1" t="s">
        <v>0</v>
      </c>
      <c r="B1" s="1"/>
      <c r="C1" s="2"/>
      <c r="D1" s="3"/>
      <c r="E1" s="4"/>
      <c r="F1" s="5"/>
      <c r="G1" s="6"/>
      <c r="H1" s="275" t="s">
        <v>83</v>
      </c>
      <c r="I1" s="276"/>
      <c r="J1" s="279"/>
      <c r="K1" s="280"/>
      <c r="L1" s="7"/>
      <c r="M1" s="8"/>
      <c r="N1" s="9" t="s">
        <v>2</v>
      </c>
    </row>
    <row r="2" spans="1:14" s="21" customFormat="1" ht="15" customHeight="1">
      <c r="A2" s="12" t="s">
        <v>3</v>
      </c>
      <c r="B2" s="12"/>
      <c r="C2" s="13"/>
      <c r="D2" s="14"/>
      <c r="E2" s="15"/>
      <c r="F2" s="16"/>
      <c r="G2" s="17"/>
      <c r="H2" s="277"/>
      <c r="I2" s="278"/>
      <c r="J2" s="279"/>
      <c r="K2" s="280"/>
      <c r="L2" s="7"/>
      <c r="M2" s="18"/>
      <c r="N2" s="19"/>
    </row>
    <row r="3" spans="1:14" s="30" customFormat="1" ht="15" customHeight="1">
      <c r="A3" s="22" t="s">
        <v>4</v>
      </c>
      <c r="B3" s="23"/>
      <c r="C3" s="24"/>
      <c r="D3" s="25"/>
      <c r="E3" s="15"/>
      <c r="F3" s="26" t="s">
        <v>5</v>
      </c>
      <c r="G3" s="26"/>
      <c r="H3" s="281" t="s">
        <v>6</v>
      </c>
      <c r="I3" s="282"/>
      <c r="J3" s="282"/>
      <c r="K3" s="283"/>
      <c r="L3" s="27"/>
      <c r="M3" s="28"/>
      <c r="N3" s="29" t="s">
        <v>7</v>
      </c>
    </row>
    <row r="4" spans="1:14" s="39" customFormat="1" ht="15" customHeight="1">
      <c r="A4" s="31" t="s">
        <v>8</v>
      </c>
      <c r="B4" s="32"/>
      <c r="C4" s="33"/>
      <c r="D4" s="34"/>
      <c r="E4" s="35"/>
      <c r="F4" s="26" t="s">
        <v>9</v>
      </c>
      <c r="G4" s="26"/>
      <c r="H4" s="284"/>
      <c r="I4" s="285"/>
      <c r="J4" s="285"/>
      <c r="K4" s="286"/>
      <c r="L4" s="36"/>
      <c r="M4" s="37"/>
      <c r="N4" s="38" t="s">
        <v>10</v>
      </c>
    </row>
    <row r="5" spans="1:14" s="53" customFormat="1" ht="15" customHeight="1">
      <c r="A5" s="40" t="s">
        <v>11</v>
      </c>
      <c r="B5" s="40" t="s">
        <v>12</v>
      </c>
      <c r="C5" s="41" t="s">
        <v>13</v>
      </c>
      <c r="D5" s="42" t="s">
        <v>14</v>
      </c>
      <c r="E5" s="43" t="s">
        <v>15</v>
      </c>
      <c r="F5" s="44" t="s">
        <v>16</v>
      </c>
      <c r="G5" s="45" t="s">
        <v>17</v>
      </c>
      <c r="H5" s="45" t="s">
        <v>18</v>
      </c>
      <c r="I5" s="46"/>
      <c r="J5" s="47" t="s">
        <v>19</v>
      </c>
      <c r="K5" s="48"/>
      <c r="L5" s="47" t="s">
        <v>20</v>
      </c>
      <c r="M5" s="49"/>
      <c r="N5" s="50" t="s">
        <v>21</v>
      </c>
    </row>
    <row r="6" spans="1:14" s="30" customFormat="1" ht="15" customHeight="1">
      <c r="A6" s="54"/>
      <c r="B6" s="54"/>
      <c r="C6" s="15"/>
      <c r="D6" s="55"/>
      <c r="E6" s="56"/>
      <c r="F6" s="57"/>
      <c r="G6" s="58"/>
      <c r="H6" s="59"/>
      <c r="I6" s="60"/>
      <c r="J6" s="59"/>
      <c r="K6" s="60"/>
      <c r="L6" s="61"/>
      <c r="M6" s="60"/>
      <c r="N6" s="61"/>
    </row>
    <row r="7" spans="1:14" s="21" customFormat="1" ht="15" customHeight="1">
      <c r="A7" s="63">
        <v>1</v>
      </c>
      <c r="B7" s="64">
        <v>1</v>
      </c>
      <c r="C7" s="65" t="s">
        <v>22</v>
      </c>
      <c r="D7" s="65">
        <v>1</v>
      </c>
      <c r="E7" s="66" t="s">
        <v>23</v>
      </c>
      <c r="F7" s="67" t="s">
        <v>84</v>
      </c>
      <c r="G7" s="68" t="s">
        <v>30</v>
      </c>
      <c r="H7" s="69" t="s">
        <v>22</v>
      </c>
      <c r="I7" s="70"/>
      <c r="J7" s="71"/>
      <c r="K7" s="72"/>
      <c r="L7" s="71"/>
      <c r="M7" s="72"/>
      <c r="N7" s="73"/>
    </row>
    <row r="8" spans="1:14" s="21" customFormat="1" ht="15" customHeight="1">
      <c r="A8" s="76"/>
      <c r="B8" s="77"/>
      <c r="C8" s="78"/>
      <c r="D8" s="78"/>
      <c r="E8" s="78"/>
      <c r="F8" s="79"/>
      <c r="G8" s="80"/>
      <c r="H8" s="81"/>
      <c r="I8" s="82"/>
      <c r="J8" s="89" t="str">
        <f>IF(OR(I8= 7,I8= 8,I8= 9),F7,IF(OR(I8= 1,I8= 2,I8= 3),F9,IF(F7="Bye",F9,IF(F9="Bye",F7,""))))</f>
        <v>劉美霞</v>
      </c>
      <c r="K8" s="251"/>
      <c r="L8" s="79"/>
      <c r="M8" s="246"/>
      <c r="N8" s="119"/>
    </row>
    <row r="9" spans="1:14" s="21" customFormat="1" ht="15" customHeight="1">
      <c r="A9" s="76">
        <v>2</v>
      </c>
      <c r="B9" s="88" t="s">
        <v>2</v>
      </c>
      <c r="C9" s="65"/>
      <c r="D9" s="65"/>
      <c r="E9" s="65"/>
      <c r="F9" s="89" t="s">
        <v>26</v>
      </c>
      <c r="G9" s="90"/>
      <c r="H9" s="91"/>
      <c r="I9" s="92"/>
      <c r="J9" s="266"/>
      <c r="K9" s="255"/>
      <c r="L9" s="79"/>
      <c r="M9" s="246"/>
      <c r="N9" s="119"/>
    </row>
    <row r="10" spans="1:14" s="21" customFormat="1" ht="15" customHeight="1">
      <c r="A10" s="76"/>
      <c r="B10" s="64"/>
      <c r="C10" s="78"/>
      <c r="D10" s="78"/>
      <c r="E10" s="78"/>
      <c r="F10" s="79"/>
      <c r="G10" s="80"/>
      <c r="H10" s="81"/>
      <c r="I10" s="95"/>
      <c r="J10" s="247"/>
      <c r="K10" s="258">
        <v>8</v>
      </c>
      <c r="L10" s="89" t="str">
        <f>IF(OR(K10=7,K10=8,K10=9),J8,IF(OR(K10=1,K10=2,K10=3),J12,""))</f>
        <v>劉美霞</v>
      </c>
      <c r="M10" s="268"/>
      <c r="N10" s="269"/>
    </row>
    <row r="11" spans="1:14" s="21" customFormat="1" ht="15" customHeight="1">
      <c r="A11" s="76">
        <v>3</v>
      </c>
      <c r="B11" s="64">
        <v>6</v>
      </c>
      <c r="C11" s="65"/>
      <c r="D11" s="65"/>
      <c r="E11" s="65"/>
      <c r="F11" s="89" t="s">
        <v>85</v>
      </c>
      <c r="G11" s="90" t="s">
        <v>86</v>
      </c>
      <c r="H11" s="91"/>
      <c r="I11" s="70"/>
      <c r="J11" s="79"/>
      <c r="K11" s="255"/>
      <c r="L11" s="260" t="s">
        <v>95</v>
      </c>
      <c r="M11" s="271"/>
      <c r="N11" s="269"/>
    </row>
    <row r="12" spans="1:14" s="21" customFormat="1" ht="15" customHeight="1">
      <c r="A12" s="76"/>
      <c r="B12" s="77"/>
      <c r="C12" s="78"/>
      <c r="D12" s="78"/>
      <c r="E12" s="78"/>
      <c r="F12" s="79"/>
      <c r="G12" s="80"/>
      <c r="H12" s="81"/>
      <c r="I12" s="82">
        <v>8</v>
      </c>
      <c r="J12" s="89" t="str">
        <f>IF(OR(I12= 7,I12= 8,I12= 9),F11,IF(OR(I12= 1,I12= 2,I12= 3),F13,IF(F11="Bye",F13,IF(F13="Bye",F11,""))))</f>
        <v>李金粟</v>
      </c>
      <c r="K12" s="263"/>
      <c r="L12" s="79"/>
      <c r="M12" s="272"/>
      <c r="N12" s="269"/>
    </row>
    <row r="13" spans="1:14" s="21" customFormat="1" ht="15" customHeight="1">
      <c r="A13" s="76">
        <v>4</v>
      </c>
      <c r="B13" s="88">
        <v>3</v>
      </c>
      <c r="C13" s="65"/>
      <c r="D13" s="65" t="s">
        <v>87</v>
      </c>
      <c r="E13" s="65"/>
      <c r="F13" s="89" t="s">
        <v>88</v>
      </c>
      <c r="G13" s="90" t="s">
        <v>52</v>
      </c>
      <c r="H13" s="91"/>
      <c r="I13" s="104"/>
      <c r="J13" s="266" t="s">
        <v>94</v>
      </c>
      <c r="K13" s="246"/>
      <c r="L13" s="79"/>
      <c r="M13" s="272"/>
      <c r="N13" s="269"/>
    </row>
    <row r="14" spans="1:14" s="21" customFormat="1" ht="15" customHeight="1">
      <c r="A14" s="76"/>
      <c r="B14" s="64"/>
      <c r="C14" s="78"/>
      <c r="D14" s="78"/>
      <c r="E14" s="78"/>
      <c r="F14" s="79"/>
      <c r="G14" s="80"/>
      <c r="H14" s="81"/>
      <c r="I14" s="95"/>
      <c r="J14" s="79"/>
      <c r="K14" s="246"/>
      <c r="L14" s="247"/>
      <c r="M14" s="258">
        <v>2</v>
      </c>
      <c r="N14" s="89" t="str">
        <f>IF(OR(M14=7,M14=8,M14=9),L10,IF(OR(M14=1,M14=2,M14=3),L18,""))</f>
        <v>林世齡</v>
      </c>
    </row>
    <row r="15" spans="1:14" s="21" customFormat="1" ht="15" customHeight="1">
      <c r="A15" s="105">
        <v>5</v>
      </c>
      <c r="B15" s="64">
        <v>4</v>
      </c>
      <c r="C15" s="65"/>
      <c r="D15" s="65"/>
      <c r="E15" s="65"/>
      <c r="F15" s="89" t="s">
        <v>89</v>
      </c>
      <c r="G15" s="90" t="s">
        <v>52</v>
      </c>
      <c r="H15" s="91"/>
      <c r="I15" s="106"/>
      <c r="J15" s="79"/>
      <c r="K15" s="246"/>
      <c r="L15" s="79"/>
      <c r="M15" s="272"/>
      <c r="N15" s="119" t="s">
        <v>100</v>
      </c>
    </row>
    <row r="16" spans="1:14" s="21" customFormat="1" ht="15" customHeight="1">
      <c r="A16" s="76"/>
      <c r="B16" s="77"/>
      <c r="C16" s="78"/>
      <c r="D16" s="78"/>
      <c r="E16" s="78"/>
      <c r="F16" s="79"/>
      <c r="G16" s="80"/>
      <c r="H16" s="81"/>
      <c r="I16" s="82">
        <v>7</v>
      </c>
      <c r="J16" s="89" t="str">
        <f>IF(OR(I16= 7,I16= 8,I16= 9),F15,IF(OR(I16= 1,I16= 2,I16= 3),F17,IF(F15="Bye",F17,IF(F17="Bye",F15,""))))</f>
        <v>張慧貞</v>
      </c>
      <c r="K16" s="251"/>
      <c r="L16" s="79"/>
      <c r="M16" s="272"/>
      <c r="N16" s="269"/>
    </row>
    <row r="17" spans="1:14" s="21" customFormat="1" ht="15" customHeight="1">
      <c r="A17" s="76">
        <v>6</v>
      </c>
      <c r="B17" s="88">
        <v>7</v>
      </c>
      <c r="C17" s="65"/>
      <c r="D17" s="65"/>
      <c r="E17" s="65"/>
      <c r="F17" s="89" t="s">
        <v>90</v>
      </c>
      <c r="G17" s="90" t="s">
        <v>25</v>
      </c>
      <c r="H17" s="91"/>
      <c r="I17" s="92"/>
      <c r="J17" s="266" t="s">
        <v>93</v>
      </c>
      <c r="K17" s="255"/>
      <c r="L17" s="79"/>
      <c r="M17" s="272"/>
      <c r="N17" s="269"/>
    </row>
    <row r="18" spans="1:14" s="21" customFormat="1" ht="15" customHeight="1">
      <c r="A18" s="76"/>
      <c r="B18" s="64"/>
      <c r="C18" s="78"/>
      <c r="D18" s="78"/>
      <c r="E18" s="78"/>
      <c r="F18" s="79"/>
      <c r="G18" s="80"/>
      <c r="H18" s="81"/>
      <c r="I18" s="95"/>
      <c r="J18" s="247"/>
      <c r="K18" s="258">
        <v>2</v>
      </c>
      <c r="L18" s="89" t="str">
        <f>IF(OR(K18=7,K18=8,K18=9),J16,IF(OR(K18=1,K18=2,K18=3),J20,""))</f>
        <v>林世齡</v>
      </c>
      <c r="M18" s="273"/>
      <c r="N18" s="269"/>
    </row>
    <row r="19" spans="1:14" s="21" customFormat="1" ht="15" customHeight="1">
      <c r="A19" s="76">
        <v>7</v>
      </c>
      <c r="B19" s="64">
        <v>5</v>
      </c>
      <c r="C19" s="65"/>
      <c r="D19" s="65"/>
      <c r="E19" s="65"/>
      <c r="F19" s="89" t="s">
        <v>91</v>
      </c>
      <c r="G19" s="90" t="s">
        <v>30</v>
      </c>
      <c r="H19" s="91"/>
      <c r="I19" s="70"/>
      <c r="J19" s="79"/>
      <c r="K19" s="255"/>
      <c r="L19" s="260" t="s">
        <v>94</v>
      </c>
      <c r="M19" s="274"/>
      <c r="N19" s="269"/>
    </row>
    <row r="20" spans="1:14" s="21" customFormat="1" ht="15" customHeight="1">
      <c r="A20" s="76"/>
      <c r="B20" s="77"/>
      <c r="C20" s="78"/>
      <c r="D20" s="78"/>
      <c r="E20" s="78"/>
      <c r="F20" s="79"/>
      <c r="G20" s="80"/>
      <c r="H20" s="81"/>
      <c r="I20" s="82">
        <v>3</v>
      </c>
      <c r="J20" s="89" t="str">
        <f>IF(OR(I20= 7,I20= 8,I20= 9),F19,IF(OR(I20= 1,I20= 2,I20= 3),F21,IF(F19="Bye",F21,IF(F21="Bye",F19,""))))</f>
        <v>林世齡</v>
      </c>
      <c r="K20" s="263"/>
      <c r="L20" s="79"/>
      <c r="M20" s="274"/>
      <c r="N20" s="269"/>
    </row>
    <row r="21" spans="1:14" s="116" customFormat="1" ht="15" customHeight="1">
      <c r="A21" s="63">
        <v>8</v>
      </c>
      <c r="B21" s="88">
        <v>2</v>
      </c>
      <c r="C21" s="65"/>
      <c r="D21" s="109">
        <v>2</v>
      </c>
      <c r="E21" s="66" t="s">
        <v>32</v>
      </c>
      <c r="F21" s="67" t="s">
        <v>92</v>
      </c>
      <c r="G21" s="68" t="s">
        <v>73</v>
      </c>
      <c r="H21" s="69"/>
      <c r="I21" s="104"/>
      <c r="J21" s="266" t="s">
        <v>97</v>
      </c>
      <c r="K21" s="246"/>
      <c r="L21" s="79"/>
      <c r="M21" s="274"/>
      <c r="N21" s="269"/>
    </row>
    <row r="22" spans="1:14" s="21" customFormat="1" ht="15" customHeight="1">
      <c r="A22" s="117"/>
      <c r="B22" s="117"/>
      <c r="C22" s="78"/>
      <c r="D22" s="118"/>
      <c r="E22" s="78"/>
      <c r="F22" s="119"/>
      <c r="G22" s="87"/>
      <c r="H22" s="120"/>
      <c r="I22" s="95"/>
      <c r="J22" s="121"/>
      <c r="K22" s="122"/>
      <c r="L22" s="121"/>
      <c r="M22" s="123"/>
      <c r="N22" s="75"/>
    </row>
    <row r="23" spans="1:14" s="21" customFormat="1" ht="15" customHeight="1">
      <c r="A23" s="117"/>
      <c r="B23" s="117"/>
      <c r="C23" s="78"/>
      <c r="D23" s="118"/>
      <c r="E23" s="78"/>
      <c r="F23" s="124"/>
      <c r="G23" s="120"/>
      <c r="H23" s="121"/>
      <c r="I23" s="95"/>
      <c r="J23" s="121"/>
      <c r="K23" s="122"/>
      <c r="L23" s="121"/>
      <c r="M23" s="123"/>
      <c r="N23" s="125"/>
    </row>
    <row r="24" spans="1:14" ht="15" customHeight="1">
      <c r="I24" s="132"/>
      <c r="K24" s="132"/>
      <c r="L24" s="131"/>
      <c r="M24" s="133"/>
      <c r="N24" s="131"/>
    </row>
  </sheetData>
  <mergeCells count="4">
    <mergeCell ref="H1:I2"/>
    <mergeCell ref="J1:K1"/>
    <mergeCell ref="J2:K2"/>
    <mergeCell ref="H3:K4"/>
  </mergeCells>
  <phoneticPr fontId="2" type="noConversion"/>
  <conditionalFormatting sqref="G22:H23 H9 H11 H13 H15 H17 H19 H21">
    <cfRule type="expression" dxfId="34" priority="34" stopIfTrue="1">
      <formula>AND(#REF!&lt;9,$E9&gt;0)</formula>
    </cfRule>
  </conditionalFormatting>
  <conditionalFormatting sqref="L14">
    <cfRule type="expression" dxfId="33" priority="35" stopIfTrue="1">
      <formula>AND($N$1="CU",L14="Umpire")</formula>
    </cfRule>
    <cfRule type="expression" dxfId="32" priority="36" stopIfTrue="1">
      <formula>AND($N$1="CU",L14&lt;&gt;"Umpire",M14&lt;&gt;"")</formula>
    </cfRule>
    <cfRule type="expression" dxfId="31" priority="37" stopIfTrue="1">
      <formula>AND($N$1="CU",L14&lt;&gt;"Umpire")</formula>
    </cfRule>
  </conditionalFormatting>
  <conditionalFormatting sqref="F22:F23">
    <cfRule type="cellIs" dxfId="30" priority="38" stopIfTrue="1" operator="equal">
      <formula>"Bye"</formula>
    </cfRule>
    <cfRule type="expression" dxfId="29" priority="39" stopIfTrue="1">
      <formula>AND(#REF!&lt;9,$E22&gt;0)</formula>
    </cfRule>
  </conditionalFormatting>
  <conditionalFormatting sqref="C22:D23">
    <cfRule type="cellIs" dxfId="28" priority="40" stopIfTrue="1" operator="equal">
      <formula>"QA"</formula>
    </cfRule>
    <cfRule type="cellIs" dxfId="27" priority="41" stopIfTrue="1" operator="equal">
      <formula>"DA"</formula>
    </cfRule>
  </conditionalFormatting>
  <conditionalFormatting sqref="I12 M14 K10 K18">
    <cfRule type="expression" dxfId="26" priority="42" stopIfTrue="1">
      <formula>$N$1="CU"</formula>
    </cfRule>
  </conditionalFormatting>
  <conditionalFormatting sqref="H7">
    <cfRule type="expression" dxfId="25" priority="26" stopIfTrue="1">
      <formula>AND(#REF!&lt;9,$E7&gt;0)</formula>
    </cfRule>
  </conditionalFormatting>
  <conditionalFormatting sqref="J10">
    <cfRule type="expression" dxfId="24" priority="27" stopIfTrue="1">
      <formula>AND($N$1="CU",J10="Umpire")</formula>
    </cfRule>
    <cfRule type="expression" dxfId="23" priority="28" stopIfTrue="1">
      <formula>AND($N$1="CU",J10&lt;&gt;"Umpire",K10&lt;&gt;"")</formula>
    </cfRule>
    <cfRule type="expression" dxfId="22" priority="29" stopIfTrue="1">
      <formula>AND($N$1="CU",J10&lt;&gt;"Umpire")</formula>
    </cfRule>
  </conditionalFormatting>
  <conditionalFormatting sqref="D7 D9 D11 D13 D15 D17 D19 D21">
    <cfRule type="cellIs" dxfId="21" priority="30" stopIfTrue="1" operator="equal">
      <formula>"QA"</formula>
    </cfRule>
    <cfRule type="cellIs" dxfId="20" priority="31" stopIfTrue="1" operator="equal">
      <formula>"DA"</formula>
    </cfRule>
  </conditionalFormatting>
  <conditionalFormatting sqref="I8">
    <cfRule type="expression" dxfId="19" priority="32" stopIfTrue="1">
      <formula>$N$1="CU"</formula>
    </cfRule>
  </conditionalFormatting>
  <conditionalFormatting sqref="F19 F21 F9 F17 F15 F13 F11 F7">
    <cfRule type="cellIs" dxfId="18" priority="33" stopIfTrue="1" operator="equal">
      <formula>"Bye"</formula>
    </cfRule>
  </conditionalFormatting>
  <conditionalFormatting sqref="J8">
    <cfRule type="cellIs" dxfId="17" priority="25" stopIfTrue="1" operator="equal">
      <formula>"Bye"</formula>
    </cfRule>
  </conditionalFormatting>
  <conditionalFormatting sqref="J12">
    <cfRule type="cellIs" dxfId="16" priority="24" stopIfTrue="1" operator="equal">
      <formula>"Bye"</formula>
    </cfRule>
  </conditionalFormatting>
  <conditionalFormatting sqref="L10">
    <cfRule type="cellIs" dxfId="15" priority="23" stopIfTrue="1" operator="equal">
      <formula>"Bye"</formula>
    </cfRule>
  </conditionalFormatting>
  <conditionalFormatting sqref="L18">
    <cfRule type="cellIs" dxfId="14" priority="22" stopIfTrue="1" operator="equal">
      <formula>"Bye"</formula>
    </cfRule>
  </conditionalFormatting>
  <conditionalFormatting sqref="N14">
    <cfRule type="cellIs" dxfId="13" priority="21" stopIfTrue="1" operator="equal">
      <formula>"Bye"</formula>
    </cfRule>
  </conditionalFormatting>
  <conditionalFormatting sqref="I20">
    <cfRule type="expression" dxfId="12" priority="20" stopIfTrue="1">
      <formula>$N$1="CU"</formula>
    </cfRule>
  </conditionalFormatting>
  <conditionalFormatting sqref="J18">
    <cfRule type="expression" dxfId="11" priority="16" stopIfTrue="1">
      <formula>AND($N$1="CU",J18="Umpire")</formula>
    </cfRule>
    <cfRule type="expression" dxfId="10" priority="17" stopIfTrue="1">
      <formula>AND($N$1="CU",J18&lt;&gt;"Umpire",K18&lt;&gt;"")</formula>
    </cfRule>
    <cfRule type="expression" dxfId="9" priority="18" stopIfTrue="1">
      <formula>AND($N$1="CU",J18&lt;&gt;"Umpire")</formula>
    </cfRule>
  </conditionalFormatting>
  <conditionalFormatting sqref="I16">
    <cfRule type="expression" dxfId="8" priority="19" stopIfTrue="1">
      <formula>$N$1="CU"</formula>
    </cfRule>
  </conditionalFormatting>
  <conditionalFormatting sqref="J16">
    <cfRule type="cellIs" dxfId="7" priority="15" stopIfTrue="1" operator="equal">
      <formula>"Bye"</formula>
    </cfRule>
  </conditionalFormatting>
  <conditionalFormatting sqref="J20">
    <cfRule type="cellIs" dxfId="6" priority="14" stopIfTrue="1" operator="equal">
      <formula>"Bye"</formula>
    </cfRule>
  </conditionalFormatting>
  <conditionalFormatting sqref="F1:F2 F5:F1048576">
    <cfRule type="duplicateValues" dxfId="5" priority="12"/>
    <cfRule type="duplicateValues" dxfId="4" priority="13"/>
  </conditionalFormatting>
  <conditionalFormatting sqref="C21 C19 C17 C15 C13 C11 C9 C7">
    <cfRule type="cellIs" dxfId="3" priority="10" stopIfTrue="1" operator="equal">
      <formula>"QA"</formula>
    </cfRule>
    <cfRule type="cellIs" dxfId="2" priority="11" stopIfTrue="1" operator="equal">
      <formula>"DA"</formula>
    </cfRule>
  </conditionalFormatting>
  <conditionalFormatting sqref="F7:F22">
    <cfRule type="duplicateValues" dxfId="1" priority="9"/>
  </conditionalFormatting>
  <conditionalFormatting sqref="F7:F21">
    <cfRule type="duplicateValues" dxfId="0" priority="8"/>
  </conditionalFormatting>
  <dataValidations count="1">
    <dataValidation type="list" showInputMessage="1" showErrorMessage="1" sqref="C7 C9 C11 C13 C15 C17 C19 C21" xr:uid="{A7D1874C-C338-42FB-9352-ACF35E5F3EA1}">
      <formula1>" - , Q, WC, LL"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08B0-83EF-4ABD-9520-1DCF584A0422}">
  <sheetPr codeName="工作表1"/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6</vt:i4>
      </vt:variant>
    </vt:vector>
  </HeadingPairs>
  <TitlesOfParts>
    <vt:vector size="13" baseType="lpstr">
      <vt:lpstr>35女單</vt:lpstr>
      <vt:lpstr>40女單</vt:lpstr>
      <vt:lpstr>45女單</vt:lpstr>
      <vt:lpstr>50女單</vt:lpstr>
      <vt:lpstr>55女單</vt:lpstr>
      <vt:lpstr>60 65女單</vt:lpstr>
      <vt:lpstr>工作表1</vt:lpstr>
      <vt:lpstr>'35女單'!Print_Area</vt:lpstr>
      <vt:lpstr>'40女單'!Print_Area</vt:lpstr>
      <vt:lpstr>'45女單'!Print_Area</vt:lpstr>
      <vt:lpstr>'50女單'!Print_Area</vt:lpstr>
      <vt:lpstr>'55女單'!Print_Area</vt:lpstr>
      <vt:lpstr>'60 65女單'!Print_Area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asiawang</dc:creator>
  <cp:lastModifiedBy>asiawang</cp:lastModifiedBy>
  <dcterms:created xsi:type="dcterms:W3CDTF">2022-01-28T13:54:34Z</dcterms:created>
  <dcterms:modified xsi:type="dcterms:W3CDTF">2022-03-01T00:48:20Z</dcterms:modified>
</cp:coreProperties>
</file>