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asiawang\Desktop\院長盃2022\program\"/>
    </mc:Choice>
  </mc:AlternateContent>
  <xr:revisionPtr revIDLastSave="0" documentId="13_ncr:1_{1612B137-E606-46B5-AA9E-1268DAB7E668}" xr6:coauthVersionLast="47" xr6:coauthVersionMax="47" xr10:uidLastSave="{00000000-0000-0000-0000-000000000000}"/>
  <bookViews>
    <workbookView xWindow="-110" yWindow="-110" windowWidth="18360" windowHeight="11020" xr2:uid="{D8AC97D3-E0EC-45CD-8146-CECD0C524AEE}"/>
  </bookViews>
  <sheets>
    <sheet name="35男單" sheetId="3" r:id="rId1"/>
    <sheet name="40男單" sheetId="4" r:id="rId2"/>
    <sheet name="45男單" sheetId="5" r:id="rId3"/>
    <sheet name="50男單" sheetId="6" r:id="rId4"/>
    <sheet name="55單" sheetId="7" r:id="rId5"/>
    <sheet name="60男單" sheetId="8" r:id="rId6"/>
    <sheet name="65男單" sheetId="9" r:id="rId7"/>
    <sheet name="70男單" sheetId="10" r:id="rId8"/>
    <sheet name="75男單" sheetId="11" r:id="rId9"/>
    <sheet name="80男單" sheetId="12" r:id="rId10"/>
  </sheets>
  <definedNames>
    <definedName name="_Order1" hidden="1">255</definedName>
    <definedName name="Combo_MD" localSheetId="0" hidden="1">{"'Sheet5'!$A$1:$F$68"}</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localSheetId="7" hidden="1">{"'Sheet5'!$A$1:$F$68"}</definedName>
    <definedName name="Combo_MD" localSheetId="8" hidden="1">{"'Sheet5'!$A$1:$F$68"}</definedName>
    <definedName name="Combo_MD" localSheetId="9" hidden="1">{"'Sheet5'!$A$1:$F$68"}</definedName>
    <definedName name="Combo_MD" hidden="1">{"'Sheet5'!$A$1:$F$68"}</definedName>
    <definedName name="Combo_QD_32" localSheetId="0"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localSheetId="7" hidden="1">{"'Sheet5'!$A$1:$F$68"}</definedName>
    <definedName name="Combo_QD_32" localSheetId="8" hidden="1">{"'Sheet5'!$A$1:$F$68"}</definedName>
    <definedName name="Combo_QD_32" localSheetId="9" hidden="1">{"'Sheet5'!$A$1:$F$68"}</definedName>
    <definedName name="Combo_QD_32" hidden="1">{"'Sheet5'!$A$1:$F$68"}</definedName>
    <definedName name="Combo_Qual" localSheetId="0"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localSheetId="7" hidden="1">{"'Sheet5'!$A$1:$F$68"}</definedName>
    <definedName name="Combo_Qual" localSheetId="8" hidden="1">{"'Sheet5'!$A$1:$F$68"}</definedName>
    <definedName name="Combo_Qual" localSheetId="9" hidden="1">{"'Sheet5'!$A$1:$F$68"}</definedName>
    <definedName name="Combo_Qual" hidden="1">{"'Sheet5'!$A$1:$F$68"}</definedName>
    <definedName name="Combo_Qual_128_8" localSheetId="0"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localSheetId="7" hidden="1">{"'Sheet5'!$A$1:$F$68"}</definedName>
    <definedName name="Combo_Qual_128_8" localSheetId="8" hidden="1">{"'Sheet5'!$A$1:$F$68"}</definedName>
    <definedName name="Combo_Qual_128_8" localSheetId="9" hidden="1">{"'Sheet5'!$A$1:$F$68"}</definedName>
    <definedName name="Combo_Qual_128_8" hidden="1">{"'Sheet5'!$A$1:$F$68"}</definedName>
    <definedName name="Combo_Qual_64_8" localSheetId="0"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localSheetId="7" hidden="1">{"'Sheet5'!$A$1:$F$68"}</definedName>
    <definedName name="Combo_Qual_64_8" localSheetId="8" hidden="1">{"'Sheet5'!$A$1:$F$68"}</definedName>
    <definedName name="Combo_Qual_64_8" localSheetId="9" hidden="1">{"'Sheet5'!$A$1:$F$68"}</definedName>
    <definedName name="Combo_Qual_64_8" hidden="1">{"'Sheet5'!$A$1:$F$68"}</definedName>
    <definedName name="Combo2" localSheetId="0"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localSheetId="7" hidden="1">{"'Sheet5'!$A$1:$F$68"}</definedName>
    <definedName name="Combo2" localSheetId="8" hidden="1">{"'Sheet5'!$A$1:$F$68"}</definedName>
    <definedName name="Combo2" localSheetId="9" hidden="1">{"'Sheet5'!$A$1:$F$68"}</definedName>
    <definedName name="Combo2" hidden="1">{"'Sheet5'!$A$1:$F$68"}</definedName>
    <definedName name="Draw1" localSheetId="0"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localSheetId="7" hidden="1">{"'Sheet5'!$A$1:$F$68"}</definedName>
    <definedName name="Draw1" localSheetId="8" hidden="1">{"'Sheet5'!$A$1:$F$68"}</definedName>
    <definedName name="Draw1" localSheetId="9" hidden="1">{"'Sheet5'!$A$1:$F$68"}</definedName>
    <definedName name="Draw1" hidden="1">{"'Sheet5'!$A$1:$F$68"}</definedName>
    <definedName name="Draw10" localSheetId="0"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localSheetId="7" hidden="1">{"'Sheet5'!$A$1:$F$68"}</definedName>
    <definedName name="Draw10" localSheetId="8" hidden="1">{"'Sheet5'!$A$1:$F$68"}</definedName>
    <definedName name="Draw10" localSheetId="9" hidden="1">{"'Sheet5'!$A$1:$F$68"}</definedName>
    <definedName name="Draw10" hidden="1">{"'Sheet5'!$A$1:$F$68"}</definedName>
    <definedName name="Draw11" localSheetId="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localSheetId="7" hidden="1">{"'Sheet5'!$A$1:$F$68"}</definedName>
    <definedName name="Draw11" localSheetId="8" hidden="1">{"'Sheet5'!$A$1:$F$68"}</definedName>
    <definedName name="Draw11" localSheetId="9" hidden="1">{"'Sheet5'!$A$1:$F$68"}</definedName>
    <definedName name="Draw11" hidden="1">{"'Sheet5'!$A$1:$F$68"}</definedName>
    <definedName name="Draw12" localSheetId="0"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localSheetId="7" hidden="1">{"'Sheet5'!$A$1:$F$68"}</definedName>
    <definedName name="Draw12" localSheetId="8" hidden="1">{"'Sheet5'!$A$1:$F$68"}</definedName>
    <definedName name="Draw12" localSheetId="9" hidden="1">{"'Sheet5'!$A$1:$F$68"}</definedName>
    <definedName name="Draw12" hidden="1">{"'Sheet5'!$A$1:$F$68"}</definedName>
    <definedName name="Draw13" localSheetId="0"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localSheetId="7" hidden="1">{"'Sheet5'!$A$1:$F$68"}</definedName>
    <definedName name="Draw13" localSheetId="8" hidden="1">{"'Sheet5'!$A$1:$F$68"}</definedName>
    <definedName name="Draw13" localSheetId="9" hidden="1">{"'Sheet5'!$A$1:$F$68"}</definedName>
    <definedName name="Draw13" hidden="1">{"'Sheet5'!$A$1:$F$68"}</definedName>
    <definedName name="Draw14" localSheetId="0"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localSheetId="7" hidden="1">{"'Sheet5'!$A$1:$F$68"}</definedName>
    <definedName name="Draw14" localSheetId="8" hidden="1">{"'Sheet5'!$A$1:$F$68"}</definedName>
    <definedName name="Draw14" localSheetId="9" hidden="1">{"'Sheet5'!$A$1:$F$68"}</definedName>
    <definedName name="Draw14" hidden="1">{"'Sheet5'!$A$1:$F$68"}</definedName>
    <definedName name="Draw15" localSheetId="0"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localSheetId="7" hidden="1">{"'Sheet5'!$A$1:$F$68"}</definedName>
    <definedName name="Draw15" localSheetId="8" hidden="1">{"'Sheet5'!$A$1:$F$68"}</definedName>
    <definedName name="Draw15" localSheetId="9" hidden="1">{"'Sheet5'!$A$1:$F$68"}</definedName>
    <definedName name="Draw15" hidden="1">{"'Sheet5'!$A$1:$F$68"}</definedName>
    <definedName name="Draw16" localSheetId="0"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localSheetId="7" hidden="1">{"'Sheet5'!$A$1:$F$68"}</definedName>
    <definedName name="Draw16" localSheetId="8" hidden="1">{"'Sheet5'!$A$1:$F$68"}</definedName>
    <definedName name="Draw16" localSheetId="9" hidden="1">{"'Sheet5'!$A$1:$F$68"}</definedName>
    <definedName name="Draw16" hidden="1">{"'Sheet5'!$A$1:$F$68"}</definedName>
    <definedName name="Draw17" localSheetId="0"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localSheetId="7" hidden="1">{"'Sheet5'!$A$1:$F$68"}</definedName>
    <definedName name="Draw17" localSheetId="8" hidden="1">{"'Sheet5'!$A$1:$F$68"}</definedName>
    <definedName name="Draw17" localSheetId="9" hidden="1">{"'Sheet5'!$A$1:$F$68"}</definedName>
    <definedName name="Draw17" hidden="1">{"'Sheet5'!$A$1:$F$68"}</definedName>
    <definedName name="Draw18" localSheetId="0"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localSheetId="7" hidden="1">{"'Sheet5'!$A$1:$F$68"}</definedName>
    <definedName name="Draw18" localSheetId="8" hidden="1">{"'Sheet5'!$A$1:$F$68"}</definedName>
    <definedName name="Draw18" localSheetId="9" hidden="1">{"'Sheet5'!$A$1:$F$68"}</definedName>
    <definedName name="Draw18" hidden="1">{"'Sheet5'!$A$1:$F$68"}</definedName>
    <definedName name="Draw2" localSheetId="0"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localSheetId="7" hidden="1">{"'Sheet5'!$A$1:$F$68"}</definedName>
    <definedName name="Draw2" localSheetId="8" hidden="1">{"'Sheet5'!$A$1:$F$68"}</definedName>
    <definedName name="Draw2" localSheetId="9" hidden="1">{"'Sheet5'!$A$1:$F$68"}</definedName>
    <definedName name="Draw2" hidden="1">{"'Sheet5'!$A$1:$F$68"}</definedName>
    <definedName name="Draw3" localSheetId="0"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localSheetId="7" hidden="1">{"'Sheet5'!$A$1:$F$68"}</definedName>
    <definedName name="Draw3" localSheetId="8" hidden="1">{"'Sheet5'!$A$1:$F$68"}</definedName>
    <definedName name="Draw3" localSheetId="9" hidden="1">{"'Sheet5'!$A$1:$F$68"}</definedName>
    <definedName name="Draw3" hidden="1">{"'Sheet5'!$A$1:$F$68"}</definedName>
    <definedName name="Draw4" localSheetId="0"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localSheetId="7" hidden="1">{"'Sheet5'!$A$1:$F$68"}</definedName>
    <definedName name="Draw4" localSheetId="8" hidden="1">{"'Sheet5'!$A$1:$F$68"}</definedName>
    <definedName name="Draw4" localSheetId="9" hidden="1">{"'Sheet5'!$A$1:$F$68"}</definedName>
    <definedName name="Draw4" hidden="1">{"'Sheet5'!$A$1:$F$68"}</definedName>
    <definedName name="Draw5" localSheetId="0"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localSheetId="7" hidden="1">{"'Sheet5'!$A$1:$F$68"}</definedName>
    <definedName name="Draw5" localSheetId="8" hidden="1">{"'Sheet5'!$A$1:$F$68"}</definedName>
    <definedName name="Draw5" localSheetId="9" hidden="1">{"'Sheet5'!$A$1:$F$68"}</definedName>
    <definedName name="Draw5" hidden="1">{"'Sheet5'!$A$1:$F$68"}</definedName>
    <definedName name="Draw6" localSheetId="0"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localSheetId="7" hidden="1">{"'Sheet5'!$A$1:$F$68"}</definedName>
    <definedName name="Draw6" localSheetId="8" hidden="1">{"'Sheet5'!$A$1:$F$68"}</definedName>
    <definedName name="Draw6" localSheetId="9" hidden="1">{"'Sheet5'!$A$1:$F$68"}</definedName>
    <definedName name="Draw6" hidden="1">{"'Sheet5'!$A$1:$F$68"}</definedName>
    <definedName name="Draw7" localSheetId="0"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localSheetId="7" hidden="1">{"'Sheet5'!$A$1:$F$68"}</definedName>
    <definedName name="Draw7" localSheetId="8" hidden="1">{"'Sheet5'!$A$1:$F$68"}</definedName>
    <definedName name="Draw7" localSheetId="9" hidden="1">{"'Sheet5'!$A$1:$F$68"}</definedName>
    <definedName name="Draw7" hidden="1">{"'Sheet5'!$A$1:$F$68"}</definedName>
    <definedName name="Draw8" localSheetId="0"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localSheetId="7" hidden="1">{"'Sheet5'!$A$1:$F$68"}</definedName>
    <definedName name="Draw8" localSheetId="8" hidden="1">{"'Sheet5'!$A$1:$F$68"}</definedName>
    <definedName name="Draw8" localSheetId="9" hidden="1">{"'Sheet5'!$A$1:$F$68"}</definedName>
    <definedName name="Draw8" hidden="1">{"'Sheet5'!$A$1:$F$68"}</definedName>
    <definedName name="Draw9" localSheetId="0"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localSheetId="7" hidden="1">{"'Sheet5'!$A$1:$F$68"}</definedName>
    <definedName name="Draw9" localSheetId="8" hidden="1">{"'Sheet5'!$A$1:$F$68"}</definedName>
    <definedName name="Draw9" localSheetId="9" hidden="1">{"'Sheet5'!$A$1:$F$68"}</definedName>
    <definedName name="Draw9" hidden="1">{"'Sheet5'!$A$1:$F$68"}</definedName>
    <definedName name="HTML_CodePage" hidden="1">1252</definedName>
    <definedName name="HTML_Control" localSheetId="0" hidden="1">{"'Sheet5'!$A$1:$F$68"}</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localSheetId="7" hidden="1">{"'Sheet5'!$A$1:$F$68"}</definedName>
    <definedName name="HTML_Control" localSheetId="8" hidden="1">{"'Sheet5'!$A$1:$F$68"}</definedName>
    <definedName name="HTML_Control" localSheetId="9"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'35男單'!$A$1:$Q$69</definedName>
    <definedName name="_xlnm.Print_Area" localSheetId="1">'40男單'!$A$1:$Q$69</definedName>
    <definedName name="_xlnm.Print_Area" localSheetId="2">'45男單'!$A$1:$Q$134</definedName>
    <definedName name="_xlnm.Print_Area" localSheetId="3">'50男單'!$A$1:$Q$134</definedName>
    <definedName name="_xlnm.Print_Area" localSheetId="4">'55單'!$A$1:$Q$134</definedName>
    <definedName name="_xlnm.Print_Area" localSheetId="5">'60男單'!$A$1:$Q$134</definedName>
    <definedName name="_xlnm.Print_Area" localSheetId="6">'65男單'!$A$1:$Q$69</definedName>
    <definedName name="_xlnm.Print_Area" localSheetId="7">'70男單'!$A$1:$Q$69</definedName>
    <definedName name="_xlnm.Print_Area" localSheetId="8">'75男單'!$A$1:$N$22</definedName>
    <definedName name="_xlnm.Print_Area" localSheetId="9">'80男單'!$A$1:$N$22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0" i="12" l="1"/>
  <c r="L18" i="12"/>
  <c r="J16" i="12"/>
  <c r="N14" i="12"/>
  <c r="J12" i="12"/>
  <c r="L10" i="12"/>
  <c r="J8" i="12"/>
  <c r="J20" i="11" l="1"/>
  <c r="L18" i="11"/>
  <c r="J16" i="11"/>
  <c r="N14" i="11"/>
  <c r="J12" i="11"/>
  <c r="L10" i="11"/>
  <c r="J8" i="11"/>
  <c r="J68" i="10" l="1"/>
  <c r="L66" i="10"/>
  <c r="J64" i="10"/>
  <c r="N62" i="10"/>
  <c r="J60" i="10"/>
  <c r="L58" i="10"/>
  <c r="J56" i="10"/>
  <c r="P54" i="10"/>
  <c r="J52" i="10"/>
  <c r="L50" i="10"/>
  <c r="J48" i="10"/>
  <c r="N46" i="10"/>
  <c r="J44" i="10"/>
  <c r="L42" i="10"/>
  <c r="J40" i="10"/>
  <c r="J39" i="10"/>
  <c r="P38" i="10"/>
  <c r="J38" i="10"/>
  <c r="J36" i="10"/>
  <c r="L34" i="10"/>
  <c r="J32" i="10"/>
  <c r="N30" i="10"/>
  <c r="J28" i="10"/>
  <c r="L26" i="10"/>
  <c r="J24" i="10"/>
  <c r="P22" i="10"/>
  <c r="J20" i="10"/>
  <c r="L18" i="10"/>
  <c r="J16" i="10"/>
  <c r="N14" i="10"/>
  <c r="J12" i="10"/>
  <c r="L10" i="10"/>
  <c r="J8" i="10"/>
  <c r="J68" i="9" l="1"/>
  <c r="L66" i="9"/>
  <c r="J64" i="9"/>
  <c r="N62" i="9"/>
  <c r="J60" i="9"/>
  <c r="L58" i="9"/>
  <c r="J56" i="9"/>
  <c r="P54" i="9"/>
  <c r="J52" i="9"/>
  <c r="L50" i="9"/>
  <c r="J48" i="9"/>
  <c r="N46" i="9"/>
  <c r="J44" i="9"/>
  <c r="L42" i="9"/>
  <c r="J40" i="9"/>
  <c r="J39" i="9"/>
  <c r="P38" i="9"/>
  <c r="J38" i="9"/>
  <c r="J36" i="9"/>
  <c r="L34" i="9"/>
  <c r="J32" i="9"/>
  <c r="N30" i="9"/>
  <c r="J28" i="9"/>
  <c r="L26" i="9"/>
  <c r="J24" i="9"/>
  <c r="P22" i="9"/>
  <c r="J20" i="9"/>
  <c r="L18" i="9"/>
  <c r="J16" i="9"/>
  <c r="N14" i="9"/>
  <c r="J12" i="9"/>
  <c r="L10" i="9"/>
  <c r="J8" i="9"/>
  <c r="L132" i="8" l="1"/>
  <c r="J132" i="8"/>
  <c r="L130" i="8"/>
  <c r="J128" i="8"/>
  <c r="N126" i="8"/>
  <c r="J124" i="8"/>
  <c r="L122" i="8"/>
  <c r="J120" i="8"/>
  <c r="P118" i="8"/>
  <c r="J116" i="8"/>
  <c r="L114" i="8"/>
  <c r="J112" i="8"/>
  <c r="N110" i="8"/>
  <c r="J108" i="8"/>
  <c r="L106" i="8"/>
  <c r="J104" i="8"/>
  <c r="P102" i="8"/>
  <c r="L100" i="8"/>
  <c r="J100" i="8"/>
  <c r="L98" i="8"/>
  <c r="J96" i="8"/>
  <c r="N94" i="8"/>
  <c r="J92" i="8"/>
  <c r="L90" i="8"/>
  <c r="J88" i="8"/>
  <c r="P86" i="8"/>
  <c r="J84" i="8"/>
  <c r="L82" i="8"/>
  <c r="J80" i="8"/>
  <c r="N78" i="8"/>
  <c r="J76" i="8"/>
  <c r="L74" i="8"/>
  <c r="J72" i="8"/>
  <c r="L68" i="8"/>
  <c r="J68" i="8"/>
  <c r="L66" i="8"/>
  <c r="J64" i="8"/>
  <c r="N62" i="8"/>
  <c r="J60" i="8"/>
  <c r="L58" i="8"/>
  <c r="J56" i="8"/>
  <c r="P54" i="8"/>
  <c r="J52" i="8"/>
  <c r="L50" i="8"/>
  <c r="J48" i="8"/>
  <c r="N46" i="8"/>
  <c r="J44" i="8"/>
  <c r="L42" i="8"/>
  <c r="J40" i="8"/>
  <c r="P38" i="8"/>
  <c r="L36" i="8"/>
  <c r="J36" i="8"/>
  <c r="L34" i="8"/>
  <c r="J32" i="8"/>
  <c r="N30" i="8"/>
  <c r="J28" i="8"/>
  <c r="L26" i="8"/>
  <c r="J24" i="8"/>
  <c r="P22" i="8"/>
  <c r="J20" i="8"/>
  <c r="L18" i="8"/>
  <c r="J16" i="8"/>
  <c r="N14" i="8"/>
  <c r="J12" i="8"/>
  <c r="L10" i="8"/>
  <c r="P8" i="8"/>
  <c r="J8" i="8"/>
  <c r="L132" i="7" l="1"/>
  <c r="J132" i="7"/>
  <c r="L130" i="7"/>
  <c r="J128" i="7"/>
  <c r="N126" i="7"/>
  <c r="J124" i="7"/>
  <c r="L122" i="7"/>
  <c r="J120" i="7"/>
  <c r="P118" i="7"/>
  <c r="J116" i="7"/>
  <c r="L114" i="7"/>
  <c r="J112" i="7"/>
  <c r="N110" i="7"/>
  <c r="J108" i="7"/>
  <c r="L106" i="7"/>
  <c r="J104" i="7"/>
  <c r="P102" i="7"/>
  <c r="L100" i="7"/>
  <c r="J100" i="7"/>
  <c r="L98" i="7"/>
  <c r="J96" i="7"/>
  <c r="N94" i="7"/>
  <c r="J92" i="7"/>
  <c r="L90" i="7"/>
  <c r="J88" i="7"/>
  <c r="P86" i="7"/>
  <c r="J84" i="7"/>
  <c r="L82" i="7"/>
  <c r="J80" i="7"/>
  <c r="N78" i="7"/>
  <c r="J76" i="7"/>
  <c r="L74" i="7"/>
  <c r="J72" i="7"/>
  <c r="L68" i="7"/>
  <c r="J68" i="7"/>
  <c r="L66" i="7"/>
  <c r="J64" i="7"/>
  <c r="N62" i="7"/>
  <c r="J60" i="7"/>
  <c r="L58" i="7"/>
  <c r="J56" i="7"/>
  <c r="P54" i="7"/>
  <c r="J52" i="7"/>
  <c r="L50" i="7"/>
  <c r="J48" i="7"/>
  <c r="N46" i="7"/>
  <c r="J44" i="7"/>
  <c r="L42" i="7"/>
  <c r="J40" i="7"/>
  <c r="P38" i="7"/>
  <c r="L36" i="7"/>
  <c r="J36" i="7"/>
  <c r="L34" i="7"/>
  <c r="J32" i="7"/>
  <c r="N30" i="7"/>
  <c r="J28" i="7"/>
  <c r="L26" i="7"/>
  <c r="J24" i="7"/>
  <c r="P22" i="7"/>
  <c r="J20" i="7"/>
  <c r="L18" i="7"/>
  <c r="J16" i="7"/>
  <c r="N14" i="7"/>
  <c r="J12" i="7"/>
  <c r="L10" i="7"/>
  <c r="P8" i="7"/>
  <c r="J8" i="7"/>
  <c r="L132" i="6" l="1"/>
  <c r="J132" i="6"/>
  <c r="L130" i="6"/>
  <c r="J128" i="6"/>
  <c r="N126" i="6"/>
  <c r="J124" i="6"/>
  <c r="L122" i="6"/>
  <c r="J120" i="6"/>
  <c r="P118" i="6"/>
  <c r="J116" i="6"/>
  <c r="L114" i="6"/>
  <c r="J112" i="6"/>
  <c r="N110" i="6"/>
  <c r="J108" i="6"/>
  <c r="L106" i="6"/>
  <c r="J104" i="6"/>
  <c r="P102" i="6"/>
  <c r="L100" i="6"/>
  <c r="J100" i="6"/>
  <c r="L98" i="6"/>
  <c r="J96" i="6"/>
  <c r="N94" i="6"/>
  <c r="J92" i="6"/>
  <c r="L90" i="6"/>
  <c r="J88" i="6"/>
  <c r="P86" i="6"/>
  <c r="J84" i="6"/>
  <c r="L82" i="6"/>
  <c r="J80" i="6"/>
  <c r="N78" i="6"/>
  <c r="J76" i="6"/>
  <c r="L74" i="6"/>
  <c r="J72" i="6"/>
  <c r="L68" i="6"/>
  <c r="J68" i="6"/>
  <c r="L66" i="6"/>
  <c r="J64" i="6"/>
  <c r="N62" i="6"/>
  <c r="J60" i="6"/>
  <c r="L58" i="6"/>
  <c r="J56" i="6"/>
  <c r="P54" i="6"/>
  <c r="J52" i="6"/>
  <c r="L50" i="6"/>
  <c r="J48" i="6"/>
  <c r="N46" i="6"/>
  <c r="J44" i="6"/>
  <c r="L42" i="6"/>
  <c r="J40" i="6"/>
  <c r="P38" i="6"/>
  <c r="L36" i="6"/>
  <c r="J36" i="6"/>
  <c r="L34" i="6"/>
  <c r="J32" i="6"/>
  <c r="N30" i="6"/>
  <c r="J28" i="6"/>
  <c r="L26" i="6"/>
  <c r="J24" i="6"/>
  <c r="P22" i="6"/>
  <c r="J20" i="6"/>
  <c r="L18" i="6"/>
  <c r="J16" i="6"/>
  <c r="N14" i="6"/>
  <c r="J12" i="6"/>
  <c r="L10" i="6"/>
  <c r="P8" i="6"/>
  <c r="J8" i="6"/>
  <c r="L132" i="5" l="1"/>
  <c r="J132" i="5"/>
  <c r="L130" i="5"/>
  <c r="J128" i="5"/>
  <c r="N126" i="5"/>
  <c r="J124" i="5"/>
  <c r="L122" i="5"/>
  <c r="J120" i="5"/>
  <c r="P118" i="5"/>
  <c r="J116" i="5"/>
  <c r="L114" i="5"/>
  <c r="J112" i="5"/>
  <c r="N110" i="5"/>
  <c r="J108" i="5"/>
  <c r="L106" i="5"/>
  <c r="J104" i="5"/>
  <c r="P102" i="5"/>
  <c r="L100" i="5"/>
  <c r="J100" i="5"/>
  <c r="L98" i="5"/>
  <c r="J96" i="5"/>
  <c r="N94" i="5"/>
  <c r="J92" i="5"/>
  <c r="L90" i="5"/>
  <c r="J88" i="5"/>
  <c r="P86" i="5"/>
  <c r="J84" i="5"/>
  <c r="L82" i="5"/>
  <c r="J80" i="5"/>
  <c r="N78" i="5"/>
  <c r="J76" i="5"/>
  <c r="L74" i="5"/>
  <c r="J72" i="5"/>
  <c r="L68" i="5"/>
  <c r="J68" i="5"/>
  <c r="L66" i="5"/>
  <c r="J64" i="5"/>
  <c r="N62" i="5"/>
  <c r="J60" i="5"/>
  <c r="L58" i="5"/>
  <c r="J56" i="5"/>
  <c r="P54" i="5"/>
  <c r="J52" i="5"/>
  <c r="L50" i="5"/>
  <c r="J48" i="5"/>
  <c r="N46" i="5"/>
  <c r="J44" i="5"/>
  <c r="L42" i="5"/>
  <c r="J40" i="5"/>
  <c r="P38" i="5"/>
  <c r="L36" i="5"/>
  <c r="J36" i="5"/>
  <c r="L34" i="5"/>
  <c r="J32" i="5"/>
  <c r="N30" i="5"/>
  <c r="J28" i="5"/>
  <c r="L26" i="5"/>
  <c r="J24" i="5"/>
  <c r="P22" i="5"/>
  <c r="J20" i="5"/>
  <c r="L18" i="5"/>
  <c r="J16" i="5"/>
  <c r="N14" i="5"/>
  <c r="J12" i="5"/>
  <c r="L10" i="5"/>
  <c r="P8" i="5"/>
  <c r="J8" i="5"/>
  <c r="J68" i="4" l="1"/>
  <c r="L66" i="4"/>
  <c r="J64" i="4"/>
  <c r="N62" i="4"/>
  <c r="J60" i="4"/>
  <c r="L58" i="4"/>
  <c r="J56" i="4"/>
  <c r="P54" i="4"/>
  <c r="J52" i="4"/>
  <c r="L50" i="4"/>
  <c r="J48" i="4"/>
  <c r="N46" i="4"/>
  <c r="J44" i="4"/>
  <c r="L42" i="4"/>
  <c r="J40" i="4"/>
  <c r="J39" i="4"/>
  <c r="P38" i="4"/>
  <c r="J38" i="4"/>
  <c r="J36" i="4"/>
  <c r="L34" i="4"/>
  <c r="J32" i="4"/>
  <c r="N30" i="4"/>
  <c r="J28" i="4"/>
  <c r="L26" i="4"/>
  <c r="J24" i="4"/>
  <c r="P22" i="4"/>
  <c r="J20" i="4"/>
  <c r="L18" i="4"/>
  <c r="J16" i="4"/>
  <c r="N14" i="4"/>
  <c r="J12" i="4"/>
  <c r="L10" i="4"/>
  <c r="J8" i="4"/>
  <c r="J68" i="3" l="1"/>
  <c r="L66" i="3"/>
  <c r="J64" i="3"/>
  <c r="N62" i="3"/>
  <c r="J60" i="3"/>
  <c r="L58" i="3"/>
  <c r="J56" i="3"/>
  <c r="P54" i="3"/>
  <c r="J52" i="3"/>
  <c r="L50" i="3"/>
  <c r="J48" i="3"/>
  <c r="N46" i="3"/>
  <c r="J44" i="3"/>
  <c r="L42" i="3"/>
  <c r="J40" i="3"/>
  <c r="J39" i="3"/>
  <c r="P38" i="3"/>
  <c r="J38" i="3"/>
  <c r="J36" i="3"/>
  <c r="L34" i="3"/>
  <c r="J32" i="3"/>
  <c r="N30" i="3"/>
  <c r="J28" i="3"/>
  <c r="L26" i="3"/>
  <c r="J24" i="3"/>
  <c r="P22" i="3"/>
  <c r="J20" i="3"/>
  <c r="L18" i="3"/>
  <c r="J16" i="3"/>
  <c r="N14" i="3"/>
  <c r="J12" i="3"/>
  <c r="L10" i="3"/>
  <c r="J8" i="3"/>
</calcChain>
</file>

<file path=xl/sharedStrings.xml><?xml version="1.0" encoding="utf-8"?>
<sst xmlns="http://schemas.openxmlformats.org/spreadsheetml/2006/main" count="1706" uniqueCount="395">
  <si>
    <t/>
  </si>
  <si>
    <t>全國壯年網球排名賽</t>
    <phoneticPr fontId="7" type="noConversion"/>
  </si>
  <si>
    <t>日期</t>
    <phoneticPr fontId="21" type="noConversion"/>
  </si>
  <si>
    <t>地點</t>
    <phoneticPr fontId="21" type="noConversion"/>
  </si>
  <si>
    <r>
      <rPr>
        <sz val="14"/>
        <rFont val="細明體"/>
        <family val="2"/>
        <charset val="136"/>
      </rPr>
      <t>會內</t>
    </r>
    <r>
      <rPr>
        <sz val="14"/>
        <rFont val="Arial"/>
        <family val="2"/>
      </rPr>
      <t xml:space="preserve"> 32 </t>
    </r>
    <r>
      <rPr>
        <sz val="14"/>
        <rFont val="細明體"/>
        <family val="2"/>
        <charset val="136"/>
      </rPr>
      <t>籤</t>
    </r>
    <phoneticPr fontId="26" type="noConversion"/>
  </si>
  <si>
    <t>裁判長</t>
    <phoneticPr fontId="21" type="noConversion"/>
  </si>
  <si>
    <t>台南網球場</t>
    <phoneticPr fontId="7" type="noConversion"/>
  </si>
  <si>
    <t>籤號</t>
    <phoneticPr fontId="26" type="noConversion"/>
  </si>
  <si>
    <t>序號</t>
    <phoneticPr fontId="26" type="noConversion"/>
  </si>
  <si>
    <t>身分</t>
    <phoneticPr fontId="21" type="noConversion"/>
  </si>
  <si>
    <t>排名</t>
    <phoneticPr fontId="21" type="noConversion"/>
  </si>
  <si>
    <t>種子</t>
    <phoneticPr fontId="7" type="noConversion"/>
  </si>
  <si>
    <t xml:space="preserve">  姓  名</t>
    <phoneticPr fontId="21" type="noConversion"/>
  </si>
  <si>
    <t>學校/單位</t>
  </si>
  <si>
    <t>縣市</t>
  </si>
  <si>
    <t>第一輪</t>
    <phoneticPr fontId="21" type="noConversion"/>
  </si>
  <si>
    <t>第二輪</t>
    <phoneticPr fontId="21" type="noConversion"/>
  </si>
  <si>
    <t>QF</t>
    <phoneticPr fontId="21" type="noConversion"/>
  </si>
  <si>
    <t>SF</t>
    <phoneticPr fontId="7" type="noConversion"/>
  </si>
  <si>
    <t>-</t>
  </si>
  <si>
    <t>S1</t>
  </si>
  <si>
    <t>李孟樺</t>
  </si>
  <si>
    <t>新北市</t>
  </si>
  <si>
    <t>bye</t>
  </si>
  <si>
    <t>黃煜宇</t>
  </si>
  <si>
    <t>台南市</t>
  </si>
  <si>
    <t>李聖雄</t>
  </si>
  <si>
    <t>S7</t>
  </si>
  <si>
    <t>林世傑</t>
  </si>
  <si>
    <t>S3</t>
  </si>
  <si>
    <t>石爵誠</t>
  </si>
  <si>
    <t>陳伯翰</t>
  </si>
  <si>
    <t>梁志安</t>
  </si>
  <si>
    <t>高雄市</t>
  </si>
  <si>
    <t>趙展誼</t>
  </si>
  <si>
    <t>台中市</t>
  </si>
  <si>
    <t>S8</t>
  </si>
  <si>
    <t>鄭宇哲</t>
  </si>
  <si>
    <t>F</t>
    <phoneticPr fontId="7" type="noConversion"/>
  </si>
  <si>
    <t>S5</t>
  </si>
  <si>
    <t>林榮祥</t>
  </si>
  <si>
    <t>黃浩菘</t>
  </si>
  <si>
    <t>黃俊嘉</t>
  </si>
  <si>
    <t>S4</t>
  </si>
  <si>
    <t>林東輝</t>
  </si>
  <si>
    <t>S6</t>
  </si>
  <si>
    <t>王瑞璋</t>
  </si>
  <si>
    <t>花蓮縣</t>
  </si>
  <si>
    <t>黃品捷</t>
  </si>
  <si>
    <t>屏東市</t>
  </si>
  <si>
    <t>楊智凱</t>
  </si>
  <si>
    <t>S2</t>
  </si>
  <si>
    <t>郭哲軒</t>
  </si>
  <si>
    <t>蔡永民</t>
  </si>
  <si>
    <t>紀建邦</t>
  </si>
  <si>
    <t>屏東縣</t>
  </si>
  <si>
    <t>朱尉元</t>
  </si>
  <si>
    <t>李沅諭</t>
  </si>
  <si>
    <t>*</t>
    <phoneticPr fontId="26" type="noConversion"/>
  </si>
  <si>
    <t>洪學人</t>
  </si>
  <si>
    <t>張恩言</t>
  </si>
  <si>
    <t>郭東辰</t>
  </si>
  <si>
    <t>蕭煥諺</t>
  </si>
  <si>
    <t>雲林縣</t>
  </si>
  <si>
    <t>陳隆懋</t>
  </si>
  <si>
    <t>洪振展</t>
  </si>
  <si>
    <t>楊坤橙</t>
  </si>
  <si>
    <t>宋啟暉</t>
  </si>
  <si>
    <t>新竹市</t>
  </si>
  <si>
    <t>于宏利</t>
  </si>
  <si>
    <t>新竹縣</t>
  </si>
  <si>
    <t>康順博</t>
  </si>
  <si>
    <t>全一偉</t>
  </si>
  <si>
    <t>丁郁晟</t>
  </si>
  <si>
    <t>林建輝</t>
  </si>
  <si>
    <t>花士豪</t>
  </si>
  <si>
    <t>南投市</t>
  </si>
  <si>
    <t>樊世興</t>
  </si>
  <si>
    <t>李建青</t>
  </si>
  <si>
    <t>林鈺淇</t>
  </si>
  <si>
    <t>苗栗縣</t>
  </si>
  <si>
    <t>蔡政翰</t>
  </si>
  <si>
    <r>
      <t>111</t>
    </r>
    <r>
      <rPr>
        <b/>
        <sz val="12"/>
        <rFont val="細明體"/>
        <family val="3"/>
        <charset val="136"/>
      </rPr>
      <t>年立法院長盃</t>
    </r>
    <phoneticPr fontId="7" type="noConversion"/>
  </si>
  <si>
    <r>
      <rPr>
        <sz val="14"/>
        <rFont val="細明體"/>
        <family val="2"/>
        <charset val="136"/>
      </rPr>
      <t>會內</t>
    </r>
    <r>
      <rPr>
        <sz val="14"/>
        <rFont val="Arial"/>
        <family val="2"/>
      </rPr>
      <t xml:space="preserve"> 64 </t>
    </r>
    <r>
      <rPr>
        <sz val="14"/>
        <rFont val="細明體"/>
        <family val="2"/>
        <charset val="136"/>
      </rPr>
      <t>籤</t>
    </r>
    <phoneticPr fontId="26" type="noConversion"/>
  </si>
  <si>
    <t>2022/02/25-28</t>
    <phoneticPr fontId="7" type="noConversion"/>
  </si>
  <si>
    <t xml:space="preserve"> </t>
    <phoneticPr fontId="26" type="noConversion"/>
  </si>
  <si>
    <t>第三輪</t>
    <phoneticPr fontId="26" type="noConversion"/>
  </si>
  <si>
    <t>QF</t>
    <phoneticPr fontId="7" type="noConversion"/>
  </si>
  <si>
    <t>陳昭印</t>
  </si>
  <si>
    <t>SF</t>
    <phoneticPr fontId="26" type="noConversion"/>
  </si>
  <si>
    <t>Bye</t>
  </si>
  <si>
    <t>F</t>
    <phoneticPr fontId="26" type="noConversion"/>
  </si>
  <si>
    <t>周冠仁</t>
  </si>
  <si>
    <t>蔡昆池</t>
  </si>
  <si>
    <t>台北市</t>
  </si>
  <si>
    <t>S13</t>
  </si>
  <si>
    <t>徐志偉</t>
  </si>
  <si>
    <t>S11</t>
  </si>
  <si>
    <t>林守彥</t>
  </si>
  <si>
    <t>林思賢</t>
  </si>
  <si>
    <t>張師豪</t>
  </si>
  <si>
    <t>余鎮瑋</t>
  </si>
  <si>
    <t>余冠霆</t>
  </si>
  <si>
    <t>桃園市</t>
  </si>
  <si>
    <t>劉子良</t>
  </si>
  <si>
    <t>吳福隆</t>
  </si>
  <si>
    <t>游弘廷</t>
  </si>
  <si>
    <t>S16</t>
  </si>
  <si>
    <t>紹有志</t>
  </si>
  <si>
    <t>S9</t>
  </si>
  <si>
    <t>陳見華</t>
  </si>
  <si>
    <t>宜蘭縣</t>
  </si>
  <si>
    <t>張耀輝</t>
  </si>
  <si>
    <t>李沛承</t>
  </si>
  <si>
    <t>張碧峰</t>
  </si>
  <si>
    <t>林佑城</t>
  </si>
  <si>
    <t>余佳賢</t>
  </si>
  <si>
    <t>鄭見立</t>
  </si>
  <si>
    <t>S10</t>
  </si>
  <si>
    <t>王聰智</t>
  </si>
  <si>
    <t>台東</t>
  </si>
  <si>
    <t>S14</t>
  </si>
  <si>
    <t>林宏哲</t>
  </si>
  <si>
    <t>宜蘭市</t>
  </si>
  <si>
    <t>陳宏名</t>
  </si>
  <si>
    <t>陳威州</t>
  </si>
  <si>
    <t>吳國銘</t>
  </si>
  <si>
    <t>江文書</t>
  </si>
  <si>
    <t>邱永鎮</t>
  </si>
  <si>
    <t>辜維正</t>
  </si>
  <si>
    <t>潘志宏</t>
  </si>
  <si>
    <t>S12</t>
  </si>
  <si>
    <t>王丕傑</t>
  </si>
  <si>
    <t>S15</t>
  </si>
  <si>
    <t>張志平</t>
  </si>
  <si>
    <t>李佳霖</t>
  </si>
  <si>
    <t>邱筱峰</t>
  </si>
  <si>
    <t>廖文瑞</t>
  </si>
  <si>
    <t>陳銘曲</t>
  </si>
  <si>
    <t>劉益源</t>
  </si>
  <si>
    <t>潘宗欽</t>
  </si>
  <si>
    <t>吳東坤</t>
  </si>
  <si>
    <t>詹建人</t>
  </si>
  <si>
    <t>張晉成</t>
  </si>
  <si>
    <t>李建德</t>
  </si>
  <si>
    <t>陳文毅</t>
  </si>
  <si>
    <t>洪照熙</t>
  </si>
  <si>
    <t>蕭年晉</t>
  </si>
  <si>
    <t>廖連昇</t>
  </si>
  <si>
    <t>蘇晏永</t>
  </si>
  <si>
    <t>韓文喆</t>
  </si>
  <si>
    <t>王清富</t>
  </si>
  <si>
    <t>翁政棋</t>
  </si>
  <si>
    <t>傅勁</t>
  </si>
  <si>
    <t>官懷仁</t>
  </si>
  <si>
    <t>戴光志</t>
  </si>
  <si>
    <t>陳聰敏</t>
  </si>
  <si>
    <t>林興安</t>
  </si>
  <si>
    <t>彭國勝</t>
  </si>
  <si>
    <t>辛燿宏</t>
  </si>
  <si>
    <t>何秉憲</t>
  </si>
  <si>
    <t>林訓平</t>
  </si>
  <si>
    <t>甘家霖</t>
  </si>
  <si>
    <t>謝棨宥</t>
  </si>
  <si>
    <t>盧英治</t>
  </si>
  <si>
    <t>吳子元</t>
  </si>
  <si>
    <t>洪文平</t>
  </si>
  <si>
    <t>王傳慶</t>
  </si>
  <si>
    <t>蔣宜勳</t>
  </si>
  <si>
    <t>黃茂榮</t>
  </si>
  <si>
    <t>吳甫彥</t>
  </si>
  <si>
    <t>李明賜</t>
  </si>
  <si>
    <t>蔡榮和</t>
  </si>
  <si>
    <t>陳宜超</t>
  </si>
  <si>
    <t>花蓮市</t>
  </si>
  <si>
    <t>謝憲宜</t>
  </si>
  <si>
    <t>黃嘉文</t>
  </si>
  <si>
    <t>林文政</t>
  </si>
  <si>
    <t>方國雅</t>
  </si>
  <si>
    <t>薛焜鴻</t>
  </si>
  <si>
    <t>朱逸峰</t>
  </si>
  <si>
    <t>陳偉成</t>
  </si>
  <si>
    <t>丁茂雄</t>
  </si>
  <si>
    <t>謝育弘</t>
  </si>
  <si>
    <t>劉順財</t>
  </si>
  <si>
    <t>潘俊宏</t>
  </si>
  <si>
    <t>陳文岳</t>
  </si>
  <si>
    <t>康風都</t>
  </si>
  <si>
    <t>施承典</t>
  </si>
  <si>
    <t>黃慶明</t>
  </si>
  <si>
    <t>郭權財</t>
  </si>
  <si>
    <t>陳金來</t>
  </si>
  <si>
    <t>朱銘昱</t>
  </si>
  <si>
    <t>廖啟雲</t>
  </si>
  <si>
    <t>吳聖欽</t>
  </si>
  <si>
    <t>劉良景</t>
  </si>
  <si>
    <t>林怡志</t>
  </si>
  <si>
    <t>張瑞模</t>
  </si>
  <si>
    <t>陳政雄</t>
  </si>
  <si>
    <t>陳力弘</t>
  </si>
  <si>
    <t>基隆市</t>
  </si>
  <si>
    <t>陳重清</t>
  </si>
  <si>
    <t>王佑麟</t>
  </si>
  <si>
    <t>張光輝</t>
  </si>
  <si>
    <t>葉日煌</t>
  </si>
  <si>
    <t>吳仕傑</t>
  </si>
  <si>
    <t>宜蘭</t>
  </si>
  <si>
    <t>龔吉和</t>
  </si>
  <si>
    <t>劉瑞星</t>
  </si>
  <si>
    <t>彰化</t>
  </si>
  <si>
    <t>黃献隆</t>
  </si>
  <si>
    <t>林明宏</t>
  </si>
  <si>
    <t>黃森賢</t>
  </si>
  <si>
    <t>曾智義</t>
  </si>
  <si>
    <t>林長寶</t>
  </si>
  <si>
    <t>黃欽詮</t>
  </si>
  <si>
    <t>張玉樹</t>
  </si>
  <si>
    <t>陳武憲</t>
  </si>
  <si>
    <t>黃紹仁</t>
  </si>
  <si>
    <t>林國雄</t>
  </si>
  <si>
    <t>嘉義市</t>
  </si>
  <si>
    <t>曾祥賢</t>
  </si>
  <si>
    <t>蔡銘清</t>
  </si>
  <si>
    <t>陳寶星</t>
  </si>
  <si>
    <t>林榮基</t>
  </si>
  <si>
    <t>劉有源</t>
  </si>
  <si>
    <t>陳星誌</t>
  </si>
  <si>
    <t>楊童遠</t>
  </si>
  <si>
    <t>邱炳煌</t>
  </si>
  <si>
    <t>屏東</t>
  </si>
  <si>
    <t>蘇修敬</t>
  </si>
  <si>
    <t>王三昌</t>
  </si>
  <si>
    <t>余建政</t>
  </si>
  <si>
    <t>王明鴻</t>
  </si>
  <si>
    <t>黃國禎</t>
  </si>
  <si>
    <t>李水德</t>
  </si>
  <si>
    <t>黃文燦</t>
  </si>
  <si>
    <t>龔飛彪</t>
  </si>
  <si>
    <t>陳秋國</t>
  </si>
  <si>
    <t>彰化市</t>
  </si>
  <si>
    <t>邱堃正</t>
  </si>
  <si>
    <t>林禮志</t>
  </si>
  <si>
    <t>李景山</t>
  </si>
  <si>
    <t>黃清山</t>
  </si>
  <si>
    <t>周晶生</t>
  </si>
  <si>
    <t>陳裕隆</t>
  </si>
  <si>
    <t>彰化縣</t>
  </si>
  <si>
    <t>湯昇勳</t>
  </si>
  <si>
    <t>陳進祿</t>
  </si>
  <si>
    <t>林錦峯</t>
  </si>
  <si>
    <t>余卓權</t>
  </si>
  <si>
    <t>陳政平</t>
  </si>
  <si>
    <t>林經敏</t>
  </si>
  <si>
    <t>劉建宏</t>
  </si>
  <si>
    <t>翁聖欽</t>
  </si>
  <si>
    <t>王憲文</t>
  </si>
  <si>
    <t>范振祥</t>
  </si>
  <si>
    <t>李潮勝</t>
  </si>
  <si>
    <t>魏清文</t>
  </si>
  <si>
    <t>傅文正</t>
  </si>
  <si>
    <t>郭惠新</t>
  </si>
  <si>
    <t>謝文勇</t>
  </si>
  <si>
    <t>左志輝</t>
  </si>
  <si>
    <t>李金柱</t>
  </si>
  <si>
    <t>林香筍</t>
  </si>
  <si>
    <t>黃禎宏</t>
  </si>
  <si>
    <t>李忠華</t>
  </si>
  <si>
    <t>劉新地</t>
  </si>
  <si>
    <t>張東佶</t>
  </si>
  <si>
    <t>陳堯智</t>
  </si>
  <si>
    <t>翁善牅</t>
  </si>
  <si>
    <t>羅慶徳</t>
  </si>
  <si>
    <t>游貴柱</t>
  </si>
  <si>
    <t>南投縣</t>
  </si>
  <si>
    <t>吳國祥</t>
  </si>
  <si>
    <t>鄭銀標</t>
  </si>
  <si>
    <t>葉為</t>
  </si>
  <si>
    <t>陳治籓</t>
  </si>
  <si>
    <t>劉划</t>
  </si>
  <si>
    <t>尹大明</t>
  </si>
  <si>
    <t>宋偉雄</t>
  </si>
  <si>
    <t>林志榮</t>
  </si>
  <si>
    <t>郭芳榮</t>
  </si>
  <si>
    <t>鄭穎駿</t>
  </si>
  <si>
    <t>黃文華</t>
  </si>
  <si>
    <t>王松村</t>
  </si>
  <si>
    <t>林榮烋</t>
  </si>
  <si>
    <t>張振漢</t>
  </si>
  <si>
    <t>戴國熙</t>
  </si>
  <si>
    <t>許崑山</t>
  </si>
  <si>
    <t>許偉杰</t>
  </si>
  <si>
    <t>陳清亮</t>
  </si>
  <si>
    <t>曹超玲</t>
  </si>
  <si>
    <t>張殷嘉</t>
  </si>
  <si>
    <t>陳俊偉</t>
  </si>
  <si>
    <t>蕭長金</t>
  </si>
  <si>
    <t>劉正雄</t>
  </si>
  <si>
    <t>江敏瑞</t>
  </si>
  <si>
    <t>中村秀明</t>
  </si>
  <si>
    <t>吳政憲</t>
  </si>
  <si>
    <t>劉玉德</t>
  </si>
  <si>
    <t>程明振</t>
  </si>
  <si>
    <t>游有桓</t>
  </si>
  <si>
    <t>李光祖</t>
  </si>
  <si>
    <t>黃另表</t>
  </si>
  <si>
    <t>林幸福</t>
  </si>
  <si>
    <t>嘉義縣</t>
  </si>
  <si>
    <t>葉錦祥</t>
  </si>
  <si>
    <t>蘇錦堂</t>
  </si>
  <si>
    <t>段國明</t>
  </si>
  <si>
    <t>黃世華</t>
  </si>
  <si>
    <t>林春慶</t>
  </si>
  <si>
    <t>蔡信武</t>
  </si>
  <si>
    <t>許崑龍</t>
  </si>
  <si>
    <t>李英智</t>
  </si>
  <si>
    <t>75</t>
    <phoneticPr fontId="26" type="noConversion"/>
  </si>
  <si>
    <t>會內 8 籤</t>
    <phoneticPr fontId="26" type="noConversion"/>
  </si>
  <si>
    <t>王由之</t>
    <phoneticPr fontId="26" type="noConversion"/>
  </si>
  <si>
    <t>江宏凱</t>
  </si>
  <si>
    <t>吳新喜</t>
  </si>
  <si>
    <t>葉百春</t>
  </si>
  <si>
    <t>管振青</t>
  </si>
  <si>
    <t>郭文深</t>
  </si>
  <si>
    <t>劉雲中</t>
  </si>
  <si>
    <t>江敏文</t>
  </si>
  <si>
    <t>陳國雄</t>
  </si>
  <si>
    <t>80</t>
    <phoneticPr fontId="26" type="noConversion"/>
  </si>
  <si>
    <t>陳當英</t>
  </si>
  <si>
    <t>張登貴</t>
  </si>
  <si>
    <t>程賜雄</t>
  </si>
  <si>
    <t>莊金安</t>
  </si>
  <si>
    <t>顏榮義</t>
  </si>
  <si>
    <t>2/25,08:30</t>
    <phoneticPr fontId="2" type="noConversion"/>
  </si>
  <si>
    <t>2/25,09:10</t>
    <phoneticPr fontId="2" type="noConversion"/>
  </si>
  <si>
    <t>2/25,09:50</t>
    <phoneticPr fontId="2" type="noConversion"/>
  </si>
  <si>
    <t>2/25,10:30</t>
    <phoneticPr fontId="2" type="noConversion"/>
  </si>
  <si>
    <t>2/25,11:10</t>
    <phoneticPr fontId="2" type="noConversion"/>
  </si>
  <si>
    <t>2/25,11:50</t>
    <phoneticPr fontId="2" type="noConversion"/>
  </si>
  <si>
    <t>2/25,12:30</t>
    <phoneticPr fontId="2" type="noConversion"/>
  </si>
  <si>
    <t>2/25,12:30*</t>
    <phoneticPr fontId="2" type="noConversion"/>
  </si>
  <si>
    <t>2/25,09:00</t>
    <phoneticPr fontId="2" type="noConversion"/>
  </si>
  <si>
    <t>2/25,09:40</t>
    <phoneticPr fontId="2" type="noConversion"/>
  </si>
  <si>
    <t>2/25,12:20</t>
    <phoneticPr fontId="2" type="noConversion"/>
  </si>
  <si>
    <t>2/25,11:00</t>
    <phoneticPr fontId="2" type="noConversion"/>
  </si>
  <si>
    <t>2/25,11:40</t>
    <phoneticPr fontId="2" type="noConversion"/>
  </si>
  <si>
    <t>2/25,10:20</t>
    <phoneticPr fontId="2" type="noConversion"/>
  </si>
  <si>
    <t>2/26,08:30</t>
    <phoneticPr fontId="2" type="noConversion"/>
  </si>
  <si>
    <t>崑山科大</t>
    <phoneticPr fontId="2" type="noConversion"/>
  </si>
  <si>
    <t>2/26,09:10</t>
    <phoneticPr fontId="2" type="noConversion"/>
  </si>
  <si>
    <t>2/26,09:50</t>
    <phoneticPr fontId="2" type="noConversion"/>
  </si>
  <si>
    <t>2/26,10:30</t>
    <phoneticPr fontId="2" type="noConversion"/>
  </si>
  <si>
    <t>2/26,10:30</t>
    <phoneticPr fontId="2" type="noConversion"/>
  </si>
  <si>
    <t>2/26,11:10</t>
    <phoneticPr fontId="2" type="noConversion"/>
  </si>
  <si>
    <t>2/26,11:50</t>
    <phoneticPr fontId="2" type="noConversion"/>
  </si>
  <si>
    <t>2/26,12:30</t>
    <phoneticPr fontId="2" type="noConversion"/>
  </si>
  <si>
    <t>2/26,13:10</t>
    <phoneticPr fontId="2" type="noConversion"/>
  </si>
  <si>
    <t>2/26,14:30</t>
    <phoneticPr fontId="2" type="noConversion"/>
  </si>
  <si>
    <t>2/26,09:00</t>
    <phoneticPr fontId="2" type="noConversion"/>
  </si>
  <si>
    <t>2/26,09:40</t>
    <phoneticPr fontId="2" type="noConversion"/>
  </si>
  <si>
    <t>2/26,10:20</t>
    <phoneticPr fontId="2" type="noConversion"/>
  </si>
  <si>
    <t>2/26,11:00</t>
    <phoneticPr fontId="2" type="noConversion"/>
  </si>
  <si>
    <t>2/26,11:40</t>
  </si>
  <si>
    <t>2/26,11:40</t>
    <phoneticPr fontId="2" type="noConversion"/>
  </si>
  <si>
    <t>2/26,12:20</t>
    <phoneticPr fontId="2" type="noConversion"/>
  </si>
  <si>
    <t>2/26,13:00</t>
    <phoneticPr fontId="2" type="noConversion"/>
  </si>
  <si>
    <t>2/26,13:40</t>
    <phoneticPr fontId="2" type="noConversion"/>
  </si>
  <si>
    <t>2/26,14:20</t>
    <phoneticPr fontId="2" type="noConversion"/>
  </si>
  <si>
    <t>2/26,15:00</t>
    <phoneticPr fontId="2" type="noConversion"/>
  </si>
  <si>
    <t>2/27,08:30</t>
    <phoneticPr fontId="2" type="noConversion"/>
  </si>
  <si>
    <t>2/27,09:10</t>
    <phoneticPr fontId="2" type="noConversion"/>
  </si>
  <si>
    <t>2/27,09:50</t>
    <phoneticPr fontId="2" type="noConversion"/>
  </si>
  <si>
    <t>2/27,10:30</t>
    <phoneticPr fontId="2" type="noConversion"/>
  </si>
  <si>
    <t>2/27,11:50</t>
    <phoneticPr fontId="2" type="noConversion"/>
  </si>
  <si>
    <t>2/27,12:30</t>
    <phoneticPr fontId="2" type="noConversion"/>
  </si>
  <si>
    <t>2/27,09:00</t>
    <phoneticPr fontId="2" type="noConversion"/>
  </si>
  <si>
    <t>2/27,09:40</t>
    <phoneticPr fontId="2" type="noConversion"/>
  </si>
  <si>
    <t>2/27,10:20</t>
    <phoneticPr fontId="2" type="noConversion"/>
  </si>
  <si>
    <t>2/27,11:00</t>
    <phoneticPr fontId="2" type="noConversion"/>
  </si>
  <si>
    <t>2/27,11:40</t>
    <phoneticPr fontId="2" type="noConversion"/>
  </si>
  <si>
    <t>2/27,12:20</t>
    <phoneticPr fontId="2" type="noConversion"/>
  </si>
  <si>
    <t>2/27,13:00</t>
    <phoneticPr fontId="2" type="noConversion"/>
  </si>
  <si>
    <t>2/27,13:40</t>
    <phoneticPr fontId="2" type="noConversion"/>
  </si>
  <si>
    <t>王由之</t>
    <phoneticPr fontId="2" type="noConversion"/>
  </si>
  <si>
    <t>軟式網球場</t>
    <phoneticPr fontId="7" type="noConversion"/>
  </si>
  <si>
    <t>2/28,08:30</t>
    <phoneticPr fontId="2" type="noConversion"/>
  </si>
  <si>
    <t>2/28,09:30</t>
    <phoneticPr fontId="2" type="noConversion"/>
  </si>
  <si>
    <t>2/28,10:30</t>
    <phoneticPr fontId="2" type="noConversion"/>
  </si>
  <si>
    <t>2/28,11:30</t>
    <phoneticPr fontId="2" type="noConversion"/>
  </si>
  <si>
    <t>2/28,12:30</t>
    <phoneticPr fontId="2" type="noConversion"/>
  </si>
  <si>
    <r>
      <t>28</t>
    </r>
    <r>
      <rPr>
        <sz val="10"/>
        <rFont val="細明體"/>
        <family val="2"/>
        <charset val="136"/>
      </rPr>
      <t>日市立球場</t>
    </r>
    <phoneticPr fontId="2" type="noConversion"/>
  </si>
  <si>
    <r>
      <t>26,27</t>
    </r>
    <r>
      <rPr>
        <sz val="10"/>
        <rFont val="細明體"/>
        <family val="2"/>
        <charset val="136"/>
      </rPr>
      <t>日軟式網球場</t>
    </r>
    <phoneticPr fontId="2" type="noConversion"/>
  </si>
  <si>
    <r>
      <t>25,26,27</t>
    </r>
    <r>
      <rPr>
        <sz val="10"/>
        <rFont val="細明體"/>
        <family val="2"/>
        <charset val="136"/>
      </rPr>
      <t>日軟式網球場</t>
    </r>
    <phoneticPr fontId="2" type="noConversion"/>
  </si>
  <si>
    <t>25,26日軟式網球場</t>
    <phoneticPr fontId="2" type="noConversion"/>
  </si>
  <si>
    <t>桃園市</t>
    <phoneticPr fontId="2" type="noConversion"/>
  </si>
  <si>
    <t>張徽熊</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</si>
</sst>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0">
    <font>
      <sz val="12"/>
      <color theme="1"/>
      <name val="新細明體"/>
      <family val="2"/>
      <charset val="136"/>
      <scheme val="minor"/>
    </font>
    <font>
      <sz val="12"/>
      <name val="新細明體"/>
      <family val="1"/>
      <charset val="136"/>
    </font>
    <font>
      <sz val="9"/>
      <name val="新細明體"/>
      <family val="2"/>
      <charset val="136"/>
      <scheme val="minor"/>
    </font>
    <font>
      <sz val="10"/>
      <name val="Arial"/>
      <family val="2"/>
    </font>
    <font>
      <sz val="9"/>
      <color rgb="FF000000"/>
      <name val="Microsoft JhengHei UI"/>
      <family val="2"/>
      <charset val="136"/>
    </font>
    <font>
      <b/>
      <sz val="12"/>
      <name val="Arial"/>
      <family val="2"/>
    </font>
    <font>
      <b/>
      <sz val="12"/>
      <name val="細明體"/>
      <family val="3"/>
      <charset val="136"/>
    </font>
    <font>
      <sz val="9"/>
      <name val="新細明體"/>
      <family val="1"/>
      <charset val="136"/>
    </font>
    <font>
      <b/>
      <sz val="20"/>
      <name val="Arial"/>
      <family val="2"/>
    </font>
    <font>
      <sz val="20"/>
      <name val="Arial"/>
      <family val="2"/>
    </font>
    <font>
      <sz val="12"/>
      <name val="Arial"/>
      <family val="2"/>
    </font>
    <font>
      <b/>
      <sz val="11"/>
      <name val="細明體"/>
      <family val="3"/>
      <charset val="136"/>
    </font>
    <font>
      <b/>
      <sz val="10"/>
      <name val="Arial"/>
      <family val="2"/>
    </font>
    <font>
      <sz val="20"/>
      <color theme="0" tint="-0.14996795556505021"/>
      <name val="新細明體"/>
      <family val="1"/>
      <charset val="136"/>
    </font>
    <font>
      <sz val="20"/>
      <color indexed="9"/>
      <name val="Arial"/>
      <family val="2"/>
    </font>
    <font>
      <b/>
      <i/>
      <sz val="10"/>
      <name val="細明體"/>
      <family val="3"/>
      <charset val="136"/>
    </font>
    <font>
      <b/>
      <i/>
      <sz val="10"/>
      <name val="Arial"/>
      <family val="2"/>
    </font>
    <font>
      <b/>
      <i/>
      <sz val="12"/>
      <name val="Arial"/>
      <family val="2"/>
    </font>
    <font>
      <sz val="10"/>
      <color theme="0" tint="-0.14996795556505021"/>
      <name val="新細明體"/>
      <family val="1"/>
      <charset val="136"/>
    </font>
    <font>
      <sz val="10"/>
      <color indexed="9"/>
      <name val="Arial"/>
      <family val="2"/>
    </font>
    <font>
      <b/>
      <sz val="7"/>
      <name val="細明體"/>
      <family val="3"/>
      <charset val="136"/>
    </font>
    <font>
      <sz val="8"/>
      <name val="Arial"/>
      <family val="2"/>
    </font>
    <font>
      <b/>
      <sz val="7"/>
      <name val="Arial"/>
      <family val="2"/>
    </font>
    <font>
      <sz val="14"/>
      <name val="Arial"/>
      <family val="2"/>
      <charset val="136"/>
    </font>
    <font>
      <sz val="14"/>
      <name val="細明體"/>
      <family val="2"/>
      <charset val="136"/>
    </font>
    <font>
      <sz val="14"/>
      <name val="Arial"/>
      <family val="2"/>
    </font>
    <font>
      <sz val="9"/>
      <name val="新細明體"/>
      <family val="1"/>
      <charset val="136"/>
      <scheme val="minor"/>
    </font>
    <font>
      <b/>
      <sz val="7"/>
      <color theme="0" tint="-0.14996795556505021"/>
      <name val="新細明體"/>
      <family val="1"/>
      <charset val="136"/>
    </font>
    <font>
      <b/>
      <sz val="9"/>
      <color indexed="8"/>
      <name val="細明體"/>
      <family val="3"/>
      <charset val="136"/>
    </font>
    <font>
      <sz val="6"/>
      <name val="Arial"/>
      <family val="2"/>
    </font>
    <font>
      <b/>
      <sz val="8"/>
      <name val="Arial"/>
      <family val="2"/>
    </font>
    <font>
      <b/>
      <sz val="8"/>
      <color indexed="8"/>
      <name val="Arial"/>
      <family val="2"/>
    </font>
    <font>
      <b/>
      <sz val="8"/>
      <color theme="0" tint="-0.14996795556505021"/>
      <name val="新細明體"/>
      <family val="1"/>
      <charset val="136"/>
    </font>
    <font>
      <sz val="8"/>
      <name val="新細明體"/>
      <family val="1"/>
      <charset val="136"/>
    </font>
    <font>
      <sz val="10"/>
      <name val="新細明體"/>
      <family val="1"/>
      <charset val="136"/>
    </font>
    <font>
      <sz val="12"/>
      <color theme="0" tint="-0.14996795556505021"/>
      <name val="Arial"/>
      <family val="2"/>
    </font>
    <font>
      <sz val="9"/>
      <color theme="0" tint="-0.14996795556505021"/>
      <name val="Arial"/>
      <family val="2"/>
    </font>
    <font>
      <sz val="9"/>
      <name val="Arial"/>
      <family val="2"/>
    </font>
    <font>
      <sz val="6"/>
      <color theme="0" tint="-0.14996795556505021"/>
      <name val="新細明體"/>
      <family val="1"/>
      <charset val="136"/>
    </font>
    <font>
      <sz val="6"/>
      <color theme="0" tint="-0.14996795556505021"/>
      <name val="Arial"/>
      <family val="2"/>
    </font>
    <font>
      <sz val="6"/>
      <color indexed="9"/>
      <name val="Arial"/>
      <family val="2"/>
    </font>
    <font>
      <b/>
      <sz val="10"/>
      <name val="微軟正黑體"/>
      <family val="2"/>
      <charset val="136"/>
    </font>
    <font>
      <sz val="8"/>
      <name val="細明體_HKSCS"/>
      <family val="1"/>
      <charset val="136"/>
    </font>
    <font>
      <sz val="8.5"/>
      <name val="Arial"/>
      <family val="2"/>
    </font>
    <font>
      <b/>
      <sz val="9"/>
      <name val="Arial"/>
      <family val="2"/>
    </font>
    <font>
      <b/>
      <sz val="11"/>
      <name val="Arial"/>
      <family val="2"/>
    </font>
    <font>
      <sz val="8.5"/>
      <color theme="0" tint="-0.14996795556505021"/>
      <name val="新細明體"/>
      <family val="1"/>
      <charset val="136"/>
    </font>
    <font>
      <sz val="8.5"/>
      <color indexed="8"/>
      <name val="Arial"/>
      <family val="2"/>
    </font>
    <font>
      <sz val="8.5"/>
      <color theme="0" tint="-0.14996795556505021"/>
      <name val="Arial"/>
      <family val="2"/>
    </font>
    <font>
      <sz val="8.5"/>
      <color indexed="9"/>
      <name val="Arial"/>
      <family val="2"/>
    </font>
    <font>
      <sz val="10"/>
      <name val="微軟正黑體"/>
      <family val="2"/>
      <charset val="136"/>
    </font>
    <font>
      <b/>
      <sz val="8.5"/>
      <name val="Arial"/>
      <family val="2"/>
    </font>
    <font>
      <sz val="12"/>
      <color indexed="8"/>
      <name val="Arial"/>
      <family val="2"/>
    </font>
    <font>
      <i/>
      <sz val="6"/>
      <color theme="0" tint="-0.14996795556505021"/>
      <name val="新細明體"/>
      <family val="1"/>
      <charset val="136"/>
    </font>
    <font>
      <sz val="10"/>
      <color theme="0" tint="-0.14996795556505021"/>
      <name val="Arial"/>
      <family val="2"/>
    </font>
    <font>
      <sz val="10"/>
      <color indexed="8"/>
      <name val="Arial"/>
      <family val="2"/>
    </font>
    <font>
      <sz val="11"/>
      <name val="Arial"/>
      <family val="2"/>
    </font>
    <font>
      <i/>
      <sz val="10"/>
      <color theme="0" tint="-0.14996795556505021"/>
      <name val="Arial"/>
      <family val="2"/>
    </font>
    <font>
      <b/>
      <sz val="8.5"/>
      <color theme="0" tint="-0.14996795556505021"/>
      <name val="新細明體"/>
      <family val="1"/>
      <charset val="136"/>
    </font>
    <font>
      <b/>
      <sz val="10"/>
      <color indexed="8"/>
      <name val="Arial"/>
      <family val="2"/>
    </font>
    <font>
      <i/>
      <sz val="10"/>
      <color theme="0" tint="-0.14996795556505021"/>
      <name val="新細明體"/>
      <family val="1"/>
      <charset val="136"/>
    </font>
    <font>
      <b/>
      <sz val="12"/>
      <color indexed="8"/>
      <name val="Arial"/>
      <family val="2"/>
    </font>
    <font>
      <sz val="14"/>
      <color theme="0" tint="-0.14996795556505021"/>
      <name val="新細明體"/>
      <family val="1"/>
      <charset val="136"/>
    </font>
    <font>
      <sz val="7"/>
      <color theme="0" tint="-0.14996795556505021"/>
      <name val="新細明體"/>
      <family val="1"/>
      <charset val="136"/>
    </font>
    <font>
      <sz val="7"/>
      <color theme="0" tint="-0.14996795556505021"/>
      <name val="Arial"/>
      <family val="2"/>
    </font>
    <font>
      <i/>
      <sz val="9"/>
      <name val="細明體"/>
      <family val="3"/>
      <charset val="136"/>
    </font>
    <font>
      <b/>
      <i/>
      <sz val="9"/>
      <name val="Arial"/>
      <family val="2"/>
    </font>
    <font>
      <sz val="7"/>
      <name val="細明體"/>
      <family val="3"/>
      <charset val="136"/>
    </font>
    <font>
      <sz val="7"/>
      <name val="Arial"/>
      <family val="2"/>
    </font>
    <font>
      <b/>
      <sz val="7"/>
      <color indexed="8"/>
      <name val="細明體"/>
      <family val="3"/>
      <charset val="136"/>
    </font>
    <font>
      <sz val="6"/>
      <name val="微軟正黑體"/>
      <family val="2"/>
      <charset val="136"/>
    </font>
    <font>
      <i/>
      <sz val="6"/>
      <color theme="0" tint="-0.14996795556505021"/>
      <name val="Arial"/>
      <family val="2"/>
    </font>
    <font>
      <i/>
      <sz val="8.5"/>
      <color theme="0" tint="-0.14996795556505021"/>
      <name val="新細明體"/>
      <family val="1"/>
      <charset val="136"/>
    </font>
    <font>
      <b/>
      <sz val="12"/>
      <name val="新細明體"/>
      <family val="1"/>
      <charset val="136"/>
    </font>
    <font>
      <sz val="14"/>
      <color theme="0" tint="-0.14996795556505021"/>
      <name val="Arial"/>
      <family val="2"/>
    </font>
    <font>
      <sz val="14"/>
      <color indexed="9"/>
      <name val="Arial"/>
      <family val="2"/>
    </font>
    <font>
      <b/>
      <sz val="12"/>
      <name val="微軟正黑體"/>
      <family val="2"/>
      <charset val="136"/>
    </font>
    <font>
      <b/>
      <sz val="8.5"/>
      <color theme="0" tint="-0.14996795556505021"/>
      <name val="Arial"/>
      <family val="2"/>
    </font>
    <font>
      <b/>
      <sz val="8.5"/>
      <color indexed="8"/>
      <name val="Arial"/>
      <family val="2"/>
    </font>
    <font>
      <b/>
      <sz val="8.5"/>
      <color indexed="9"/>
      <name val="Arial"/>
      <family val="2"/>
    </font>
    <font>
      <b/>
      <i/>
      <sz val="6"/>
      <color theme="0" tint="-0.14996795556505021"/>
      <name val="新細明體"/>
      <family val="1"/>
      <charset val="136"/>
    </font>
    <font>
      <sz val="12"/>
      <name val="微軟正黑體"/>
      <family val="2"/>
      <charset val="136"/>
    </font>
    <font>
      <sz val="10"/>
      <name val="細明體"/>
      <family val="2"/>
      <charset val="136"/>
    </font>
    <font>
      <sz val="9"/>
      <color rgb="FF000000"/>
      <name val="新細明體"/>
      <family val="1"/>
      <charset val="136"/>
    </font>
    <font>
      <b/>
      <sz val="10"/>
      <name val="細明體"/>
      <family val="3"/>
      <charset val="136"/>
    </font>
    <font>
      <b/>
      <sz val="14"/>
      <name val="Arial"/>
      <family val="2"/>
    </font>
    <font>
      <sz val="14"/>
      <name val="微軟正黑體"/>
      <family val="2"/>
      <charset val="136"/>
    </font>
    <font>
      <b/>
      <sz val="10"/>
      <color indexed="8"/>
      <name val="細明體"/>
      <family val="3"/>
      <charset val="136"/>
    </font>
    <font>
      <b/>
      <sz val="8"/>
      <color indexed="8"/>
      <name val="細明體"/>
      <family val="3"/>
      <charset val="136"/>
    </font>
    <font>
      <sz val="9"/>
      <name val="微軟正黑體"/>
      <family val="2"/>
      <charset val="136"/>
    </font>
    <font>
      <sz val="8"/>
      <name val="微軟正黑體"/>
      <family val="2"/>
      <charset val="136"/>
    </font>
    <font>
      <sz val="7"/>
      <color theme="0" tint="-0.14996795556505021"/>
      <name val="微軟正黑體"/>
      <family val="2"/>
      <charset val="136"/>
    </font>
    <font>
      <sz val="10"/>
      <color theme="0" tint="-0.14996795556505021"/>
      <name val="微軟正黑體"/>
      <family val="2"/>
      <charset val="136"/>
    </font>
    <font>
      <sz val="14"/>
      <color theme="0" tint="-0.14996795556505021"/>
      <name val="微軟正黑體"/>
      <family val="2"/>
      <charset val="136"/>
    </font>
    <font>
      <sz val="7"/>
      <color indexed="9"/>
      <name val="微軟正黑體"/>
      <family val="2"/>
      <charset val="136"/>
    </font>
    <font>
      <sz val="7"/>
      <name val="微軟正黑體"/>
      <family val="2"/>
      <charset val="136"/>
    </font>
    <font>
      <sz val="9"/>
      <name val="細明體"/>
      <family val="3"/>
      <charset val="136"/>
    </font>
    <font>
      <sz val="14"/>
      <name val="細明體"/>
      <family val="3"/>
      <charset val="136"/>
    </font>
    <font>
      <sz val="7"/>
      <color indexed="9"/>
      <name val="Arial"/>
      <family val="2"/>
    </font>
    <font>
      <sz val="8"/>
      <name val="細明體"/>
      <family val="3"/>
      <charset val="136"/>
    </font>
    <font>
      <sz val="12"/>
      <color theme="0" tint="-0.14996795556505021"/>
      <name val="新細明體"/>
      <family val="1"/>
      <charset val="136"/>
    </font>
    <font>
      <sz val="14"/>
      <color indexed="8"/>
      <name val="Arial"/>
      <family val="2"/>
    </font>
    <font>
      <sz val="11"/>
      <color indexed="8"/>
      <name val="Arial"/>
      <family val="2"/>
    </font>
    <font>
      <sz val="12"/>
      <color indexed="9"/>
      <name val="Arial"/>
      <family val="2"/>
    </font>
    <font>
      <i/>
      <sz val="12"/>
      <color theme="0" tint="-0.14996795556505021"/>
      <name val="新細明體"/>
      <family val="1"/>
      <charset val="136"/>
    </font>
    <font>
      <b/>
      <sz val="12"/>
      <color theme="0" tint="-0.14996795556505021"/>
      <name val="新細明體"/>
      <family val="1"/>
      <charset val="136"/>
    </font>
    <font>
      <sz val="14"/>
      <name val="新細明體"/>
      <family val="1"/>
      <charset val="136"/>
    </font>
    <font>
      <b/>
      <sz val="8"/>
      <name val="細明體"/>
      <family val="2"/>
      <charset val="136"/>
    </font>
    <font>
      <sz val="9"/>
      <color theme="0" tint="-0.14996795556505021"/>
      <name val="新細明體"/>
      <family val="1"/>
      <charset val="136"/>
    </font>
    <font>
      <sz val="11"/>
      <name val="細明體"/>
      <family val="2"/>
      <charset val="136"/>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8"/>
      </patternFill>
    </fill>
    <fill>
      <patternFill patternType="solid">
        <fgColor theme="9" tint="0.59999389629810485"/>
        <bgColor indexed="64"/>
      </patternFill>
    </fill>
    <fill>
      <patternFill patternType="solid">
        <fgColor theme="1" tint="0.499984740745262"/>
        <bgColor indexed="64"/>
      </patternFill>
    </fill>
    <fill>
      <patternFill patternType="solid">
        <fgColor indexed="9"/>
        <bgColor indexed="8"/>
      </patternFill>
    </fill>
    <fill>
      <patternFill patternType="solid">
        <fgColor rgb="FFFFC000"/>
        <bgColor indexed="64"/>
      </patternFill>
    </fill>
    <fill>
      <patternFill patternType="solid">
        <fgColor theme="6" tint="0.59999389629810485"/>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434">
    <xf numFmtId="0" fontId="0" fillId="0" borderId="0" xfId="0">
      <alignment vertical="center"/>
    </xf>
    <xf numFmtId="49" fontId="5" fillId="2" borderId="0" xfId="1" applyNumberFormat="1" applyFont="1" applyFill="1" applyAlignment="1">
      <alignment vertical="top"/>
    </xf>
    <xf numFmtId="49" fontId="8" fillId="2" borderId="0" xfId="1" applyNumberFormat="1" applyFont="1" applyFill="1" applyAlignment="1">
      <alignment horizontal="center" vertical="top"/>
    </xf>
    <xf numFmtId="49" fontId="9" fillId="2" borderId="0" xfId="1" applyNumberFormat="1" applyFont="1" applyFill="1" applyAlignment="1">
      <alignment horizontal="center" vertical="top"/>
    </xf>
    <xf numFmtId="49" fontId="9" fillId="2" borderId="0" xfId="1" applyNumberFormat="1" applyFont="1" applyFill="1" applyAlignment="1">
      <alignment horizontal="center" vertical="top" shrinkToFit="1"/>
    </xf>
    <xf numFmtId="49" fontId="12" fillId="2" borderId="0" xfId="1" applyNumberFormat="1" applyFont="1" applyFill="1" applyAlignment="1">
      <alignment horizontal="left"/>
    </xf>
    <xf numFmtId="49" fontId="13" fillId="2" borderId="0" xfId="1" applyNumberFormat="1" applyFont="1" applyFill="1" applyAlignment="1">
      <alignment vertical="top"/>
    </xf>
    <xf numFmtId="49" fontId="14" fillId="2" borderId="0" xfId="1" applyNumberFormat="1" applyFont="1" applyFill="1" applyAlignment="1">
      <alignment vertical="top"/>
    </xf>
    <xf numFmtId="49" fontId="9" fillId="2" borderId="0" xfId="1" applyNumberFormat="1" applyFont="1" applyFill="1" applyAlignment="1">
      <alignment vertical="top"/>
    </xf>
    <xf numFmtId="0" fontId="9" fillId="2" borderId="0" xfId="1" applyFont="1" applyFill="1" applyAlignment="1">
      <alignment vertical="top"/>
    </xf>
    <xf numFmtId="49" fontId="15" fillId="2" borderId="0" xfId="1" applyNumberFormat="1" applyFont="1" applyFill="1" applyAlignment="1">
      <alignment horizontal="left"/>
    </xf>
    <xf numFmtId="49" fontId="16" fillId="2" borderId="0" xfId="1" applyNumberFormat="1" applyFont="1" applyFill="1" applyAlignment="1">
      <alignment horizontal="center" vertical="center"/>
    </xf>
    <xf numFmtId="49" fontId="3" fillId="2" borderId="0" xfId="1" applyNumberFormat="1" applyFont="1" applyFill="1" applyAlignment="1">
      <alignment horizontal="center" vertical="center"/>
    </xf>
    <xf numFmtId="49" fontId="17" fillId="2" borderId="0" xfId="1" applyNumberFormat="1" applyFont="1" applyFill="1" applyAlignment="1">
      <alignment vertical="center" shrinkToFit="1"/>
    </xf>
    <xf numFmtId="49" fontId="3" fillId="2" borderId="0" xfId="1" applyNumberFormat="1" applyFont="1" applyFill="1" applyAlignment="1">
      <alignment horizontal="center" vertical="center" shrinkToFit="1"/>
    </xf>
    <xf numFmtId="49" fontId="18" fillId="2" borderId="0" xfId="1" applyNumberFormat="1" applyFont="1" applyFill="1">
      <alignment vertical="center"/>
    </xf>
    <xf numFmtId="49" fontId="3" fillId="2" borderId="0" xfId="1" applyNumberFormat="1" applyFont="1" applyFill="1">
      <alignment vertical="center"/>
    </xf>
    <xf numFmtId="49" fontId="19" fillId="2" borderId="0" xfId="1" applyNumberFormat="1" applyFont="1" applyFill="1">
      <alignment vertical="center"/>
    </xf>
    <xf numFmtId="0" fontId="3" fillId="2" borderId="0" xfId="1" applyFont="1" applyFill="1">
      <alignment vertical="center"/>
    </xf>
    <xf numFmtId="49" fontId="20" fillId="2" borderId="0" xfId="1" applyNumberFormat="1" applyFont="1" applyFill="1">
      <alignment vertical="center"/>
    </xf>
    <xf numFmtId="49" fontId="22" fillId="2" borderId="0" xfId="1" applyNumberFormat="1" applyFont="1" applyFill="1" applyAlignment="1">
      <alignment horizontal="center" vertical="center"/>
    </xf>
    <xf numFmtId="49" fontId="22" fillId="2" borderId="0" xfId="1" applyNumberFormat="1" applyFont="1" applyFill="1" applyAlignment="1">
      <alignment horizontal="center" vertical="center" shrinkToFit="1"/>
    </xf>
    <xf numFmtId="49" fontId="22" fillId="2" borderId="0" xfId="1" applyNumberFormat="1" applyFont="1" applyFill="1">
      <alignment vertical="center"/>
    </xf>
    <xf numFmtId="49" fontId="27" fillId="2" borderId="0" xfId="1" applyNumberFormat="1" applyFont="1" applyFill="1">
      <alignment vertical="center"/>
    </xf>
    <xf numFmtId="49" fontId="28" fillId="2" borderId="0" xfId="1" applyNumberFormat="1" applyFont="1" applyFill="1" applyAlignment="1">
      <alignment horizontal="center" vertical="center"/>
    </xf>
    <xf numFmtId="0" fontId="29" fillId="2" borderId="0" xfId="1" applyFont="1" applyFill="1">
      <alignment vertical="center"/>
    </xf>
    <xf numFmtId="14" fontId="30" fillId="2" borderId="8" xfId="1" applyNumberFormat="1" applyFont="1" applyFill="1" applyBorder="1" applyAlignment="1">
      <alignment horizontal="center" vertical="center"/>
    </xf>
    <xf numFmtId="49" fontId="1" fillId="2" borderId="8" xfId="1" applyNumberFormat="1" applyFill="1" applyBorder="1" applyAlignment="1">
      <alignment horizontal="center" vertical="center" shrinkToFit="1"/>
    </xf>
    <xf numFmtId="0" fontId="31" fillId="2" borderId="8" xfId="1" applyFont="1" applyFill="1" applyBorder="1" applyAlignment="1">
      <alignment horizontal="right" vertical="center"/>
    </xf>
    <xf numFmtId="49" fontId="32" fillId="2" borderId="8" xfId="1" applyNumberFormat="1" applyFont="1" applyFill="1" applyBorder="1">
      <alignment vertical="center"/>
    </xf>
    <xf numFmtId="49" fontId="30" fillId="2" borderId="8" xfId="1" applyNumberFormat="1" applyFont="1" applyFill="1" applyBorder="1">
      <alignment vertical="center"/>
    </xf>
    <xf numFmtId="0" fontId="30" fillId="2" borderId="0" xfId="1" applyFont="1" applyFill="1">
      <alignment vertical="center"/>
    </xf>
    <xf numFmtId="49" fontId="7" fillId="4" borderId="10" xfId="2" applyNumberFormat="1" applyFont="1" applyFill="1" applyBorder="1" applyAlignment="1">
      <alignment horizontal="right" vertical="center"/>
    </xf>
    <xf numFmtId="49" fontId="33" fillId="5" borderId="11" xfId="2" applyNumberFormat="1" applyFont="1" applyFill="1" applyBorder="1" applyAlignment="1">
      <alignment horizontal="center" vertical="center"/>
    </xf>
    <xf numFmtId="49" fontId="33" fillId="5" borderId="12" xfId="2" applyNumberFormat="1" applyFont="1" applyFill="1" applyBorder="1" applyAlignment="1">
      <alignment horizontal="center" vertical="center"/>
    </xf>
    <xf numFmtId="49" fontId="33" fillId="5" borderId="12" xfId="2" applyNumberFormat="1" applyFont="1" applyFill="1" applyBorder="1" applyAlignment="1">
      <alignment horizontal="center" vertical="center" shrinkToFit="1"/>
    </xf>
    <xf numFmtId="49" fontId="1" fillId="5" borderId="12" xfId="2" applyNumberFormat="1" applyFont="1" applyFill="1" applyBorder="1" applyAlignment="1">
      <alignment horizontal="center" vertical="center" shrinkToFit="1"/>
    </xf>
    <xf numFmtId="49" fontId="34" fillId="5" borderId="13" xfId="2" applyNumberFormat="1" applyFont="1" applyFill="1" applyBorder="1" applyAlignment="1">
      <alignment horizontal="center" vertical="center" shrinkToFit="1"/>
    </xf>
    <xf numFmtId="49" fontId="34" fillId="5" borderId="14"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xf>
    <xf numFmtId="49" fontId="34" fillId="5" borderId="15" xfId="2" applyNumberFormat="1" applyFont="1" applyFill="1" applyBorder="1" applyAlignment="1">
      <alignment horizontal="center" vertical="center" shrinkToFit="1"/>
    </xf>
    <xf numFmtId="49" fontId="36" fillId="2" borderId="0" xfId="1" applyNumberFormat="1" applyFont="1" applyFill="1" applyAlignment="1">
      <alignment horizontal="center" vertical="center"/>
    </xf>
    <xf numFmtId="49" fontId="34" fillId="5" borderId="10" xfId="2" applyNumberFormat="1" applyFont="1" applyFill="1" applyBorder="1" applyAlignment="1">
      <alignment horizontal="center" vertical="center" shrinkToFit="1"/>
    </xf>
    <xf numFmtId="49" fontId="18" fillId="4" borderId="0" xfId="2" applyNumberFormat="1" applyFont="1" applyFill="1" applyAlignment="1">
      <alignment horizontal="center" vertical="center" shrinkToFit="1"/>
    </xf>
    <xf numFmtId="0" fontId="34" fillId="4" borderId="0" xfId="2" applyFont="1" applyFill="1" applyAlignment="1">
      <alignment vertical="center"/>
    </xf>
    <xf numFmtId="0" fontId="37" fillId="2" borderId="0" xfId="1" applyFont="1" applyFill="1">
      <alignment vertical="center"/>
    </xf>
    <xf numFmtId="49" fontId="29" fillId="2" borderId="0" xfId="1" applyNumberFormat="1" applyFont="1" applyFill="1" applyAlignment="1">
      <alignment horizontal="right" vertical="center"/>
    </xf>
    <xf numFmtId="49" fontId="21" fillId="2" borderId="0" xfId="1" applyNumberFormat="1" applyFont="1" applyFill="1" applyAlignment="1">
      <alignment horizontal="center" vertical="center"/>
    </xf>
    <xf numFmtId="0" fontId="29" fillId="2" borderId="0" xfId="1" applyFont="1" applyFill="1" applyAlignment="1">
      <alignment horizontal="center" vertical="center"/>
    </xf>
    <xf numFmtId="49" fontId="29" fillId="2" borderId="0" xfId="1" applyNumberFormat="1" applyFont="1" applyFill="1" applyAlignment="1">
      <alignment horizontal="center" vertical="center"/>
    </xf>
    <xf numFmtId="49" fontId="10" fillId="2" borderId="0" xfId="1" applyNumberFormat="1" applyFont="1" applyFill="1" applyAlignment="1">
      <alignment horizontal="left" vertical="center" shrinkToFit="1"/>
    </xf>
    <xf numFmtId="49" fontId="1" fillId="2" borderId="0" xfId="1" applyNumberFormat="1" applyFill="1" applyAlignment="1">
      <alignment horizontal="center" vertical="center" shrinkToFit="1"/>
    </xf>
    <xf numFmtId="49" fontId="29" fillId="2" borderId="0" xfId="1" applyNumberFormat="1" applyFont="1" applyFill="1" applyAlignment="1">
      <alignment horizontal="left" vertical="center" shrinkToFit="1"/>
    </xf>
    <xf numFmtId="49" fontId="38" fillId="2" borderId="0" xfId="1" applyNumberFormat="1" applyFont="1" applyFill="1" applyAlignment="1">
      <alignment horizontal="center" vertical="center"/>
    </xf>
    <xf numFmtId="49" fontId="39" fillId="2" borderId="0" xfId="1" applyNumberFormat="1" applyFont="1" applyFill="1" applyAlignment="1">
      <alignment horizontal="center" vertical="center"/>
    </xf>
    <xf numFmtId="49" fontId="40" fillId="2" borderId="0" xfId="1" applyNumberFormat="1" applyFont="1" applyFill="1">
      <alignment vertical="center"/>
    </xf>
    <xf numFmtId="49" fontId="41" fillId="5" borderId="0" xfId="1" applyNumberFormat="1" applyFont="1" applyFill="1" applyAlignment="1">
      <alignment horizontal="center" vertical="center"/>
    </xf>
    <xf numFmtId="0" fontId="42" fillId="2" borderId="0" xfId="1" applyFont="1" applyFill="1" applyAlignment="1">
      <alignment horizontal="center" vertical="center" shrinkToFit="1"/>
    </xf>
    <xf numFmtId="0" fontId="21" fillId="2" borderId="9" xfId="1" applyFont="1" applyFill="1" applyBorder="1" applyAlignment="1">
      <alignment horizontal="center" vertical="center"/>
    </xf>
    <xf numFmtId="0" fontId="43" fillId="2" borderId="9" xfId="1" applyFont="1" applyFill="1" applyBorder="1" applyAlignment="1">
      <alignment horizontal="center" vertical="center" shrinkToFit="1"/>
    </xf>
    <xf numFmtId="0" fontId="44" fillId="5" borderId="9" xfId="1" applyFont="1" applyFill="1" applyBorder="1" applyAlignment="1">
      <alignment horizontal="center" vertical="center" shrinkToFit="1"/>
    </xf>
    <xf numFmtId="0" fontId="5" fillId="2" borderId="9" xfId="1" applyFont="1" applyFill="1" applyBorder="1" applyAlignment="1">
      <alignment horizontal="center" vertical="center" shrinkToFit="1"/>
    </xf>
    <xf numFmtId="0" fontId="45" fillId="2" borderId="9" xfId="1" applyFont="1" applyFill="1" applyBorder="1" applyAlignment="1">
      <alignment horizontal="center" vertical="center" shrinkToFit="1"/>
    </xf>
    <xf numFmtId="0" fontId="12" fillId="2" borderId="9" xfId="1" applyFont="1" applyFill="1" applyBorder="1" applyAlignment="1">
      <alignment horizontal="center" vertical="center" shrinkToFit="1"/>
    </xf>
    <xf numFmtId="0" fontId="46" fillId="2" borderId="9" xfId="1" applyFont="1" applyFill="1" applyBorder="1" applyAlignment="1">
      <alignment horizontal="center" vertical="center" shrinkToFit="1"/>
    </xf>
    <xf numFmtId="0" fontId="47" fillId="2" borderId="0" xfId="1" applyFont="1" applyFill="1" applyAlignment="1">
      <alignment vertical="center" shrinkToFit="1"/>
    </xf>
    <xf numFmtId="0" fontId="48" fillId="2" borderId="0" xfId="1" applyFont="1" applyFill="1" applyAlignment="1">
      <alignment vertical="center" shrinkToFit="1"/>
    </xf>
    <xf numFmtId="0" fontId="46" fillId="2" borderId="0" xfId="1" applyFont="1" applyFill="1" applyAlignment="1">
      <alignment vertical="center" shrinkToFit="1"/>
    </xf>
    <xf numFmtId="0" fontId="43" fillId="2" borderId="0" xfId="1" applyFont="1" applyFill="1" applyAlignment="1">
      <alignment vertical="center" shrinkToFit="1"/>
    </xf>
    <xf numFmtId="0" fontId="49" fillId="2" borderId="0" xfId="1" applyFont="1" applyFill="1" applyAlignment="1">
      <alignment vertical="center" shrinkToFit="1"/>
    </xf>
    <xf numFmtId="49" fontId="50" fillId="2" borderId="0" xfId="1" applyNumberFormat="1" applyFont="1" applyFill="1" applyAlignment="1">
      <alignment horizontal="center" vertical="center"/>
    </xf>
    <xf numFmtId="0" fontId="42" fillId="2" borderId="7" xfId="1" applyFont="1" applyFill="1" applyBorder="1" applyAlignment="1">
      <alignment horizontal="center" vertical="center" shrinkToFit="1"/>
    </xf>
    <xf numFmtId="0" fontId="21" fillId="2" borderId="0" xfId="1" applyFont="1" applyFill="1" applyAlignment="1">
      <alignment horizontal="center" vertical="center"/>
    </xf>
    <xf numFmtId="0" fontId="43" fillId="2" borderId="0" xfId="1" applyFont="1" applyFill="1" applyAlignment="1">
      <alignment horizontal="center" vertical="center" shrinkToFit="1"/>
    </xf>
    <xf numFmtId="0" fontId="51" fillId="2" borderId="0" xfId="1" applyFont="1" applyFill="1" applyAlignment="1">
      <alignment horizontal="center" vertical="center" shrinkToFit="1"/>
    </xf>
    <xf numFmtId="0" fontId="52" fillId="2" borderId="0" xfId="1" applyFont="1" applyFill="1" applyAlignment="1">
      <alignment horizontal="center" vertical="center" shrinkToFit="1"/>
    </xf>
    <xf numFmtId="0" fontId="45" fillId="2" borderId="0" xfId="1" applyFont="1" applyFill="1" applyAlignment="1">
      <alignment horizontal="center" vertical="center" shrinkToFit="1"/>
    </xf>
    <xf numFmtId="0" fontId="19" fillId="2" borderId="0" xfId="1" applyFont="1" applyFill="1" applyAlignment="1">
      <alignment horizontal="center" vertical="center" shrinkToFit="1"/>
    </xf>
    <xf numFmtId="0" fontId="53" fillId="6" borderId="2" xfId="1" applyFont="1" applyFill="1" applyBorder="1" applyAlignment="1">
      <alignment horizontal="right" vertical="center" shrinkToFit="1"/>
    </xf>
    <xf numFmtId="0" fontId="54" fillId="2" borderId="9" xfId="1" applyFont="1" applyFill="1" applyBorder="1" applyAlignment="1">
      <alignment horizontal="center" vertical="center" shrinkToFit="1"/>
    </xf>
    <xf numFmtId="0" fontId="55" fillId="2" borderId="0" xfId="1" applyFont="1" applyFill="1" applyAlignment="1">
      <alignment horizontal="center" vertical="center" shrinkToFit="1"/>
    </xf>
    <xf numFmtId="0" fontId="18" fillId="2" borderId="0" xfId="1" applyFont="1" applyFill="1" applyAlignment="1">
      <alignment horizontal="center" vertical="center" shrinkToFit="1"/>
    </xf>
    <xf numFmtId="0" fontId="3" fillId="2" borderId="0" xfId="1" applyFont="1" applyFill="1" applyAlignment="1">
      <alignment horizontal="center" vertical="center" shrinkToFit="1"/>
    </xf>
    <xf numFmtId="0" fontId="19" fillId="2" borderId="0" xfId="1" applyFont="1" applyFill="1" applyAlignment="1">
      <alignment vertical="center" shrinkToFit="1"/>
    </xf>
    <xf numFmtId="0" fontId="42" fillId="2" borderId="9" xfId="1" applyFont="1" applyFill="1" applyBorder="1" applyAlignment="1">
      <alignment horizontal="center" vertical="center" shrinkToFit="1"/>
    </xf>
    <xf numFmtId="0" fontId="10" fillId="3" borderId="0" xfId="1" applyFont="1" applyFill="1" applyAlignment="1">
      <alignment horizontal="center" vertical="center" shrinkToFit="1"/>
    </xf>
    <xf numFmtId="0" fontId="56" fillId="2" borderId="0" xfId="1" applyFont="1" applyFill="1" applyAlignment="1">
      <alignment horizontal="center" vertical="center" shrinkToFit="1"/>
    </xf>
    <xf numFmtId="0" fontId="3" fillId="2" borderId="9" xfId="1" applyFont="1" applyFill="1" applyBorder="1" applyAlignment="1">
      <alignment horizontal="center" vertical="center" shrinkToFit="1"/>
    </xf>
    <xf numFmtId="0" fontId="46" fillId="2" borderId="6" xfId="1" applyFont="1" applyFill="1" applyBorder="1" applyAlignment="1">
      <alignment horizontal="center" vertical="center" shrinkToFit="1"/>
    </xf>
    <xf numFmtId="0" fontId="12" fillId="2" borderId="0" xfId="1" applyFont="1" applyFill="1" applyAlignment="1">
      <alignment horizontal="center" vertical="center" shrinkToFit="1"/>
    </xf>
    <xf numFmtId="0" fontId="54" fillId="2" borderId="16" xfId="1" applyFont="1" applyFill="1" applyBorder="1" applyAlignment="1">
      <alignment horizontal="center" vertical="center" shrinkToFit="1"/>
    </xf>
    <xf numFmtId="0" fontId="51" fillId="2" borderId="7" xfId="1" applyFont="1" applyFill="1" applyBorder="1" applyAlignment="1">
      <alignment horizontal="center" vertical="center" shrinkToFit="1"/>
    </xf>
    <xf numFmtId="0" fontId="52" fillId="3" borderId="7" xfId="1" applyFont="1" applyFill="1" applyBorder="1" applyAlignment="1">
      <alignment horizontal="center" vertical="center" shrinkToFit="1"/>
    </xf>
    <xf numFmtId="0" fontId="45" fillId="2" borderId="7" xfId="1" applyFont="1" applyFill="1" applyBorder="1" applyAlignment="1">
      <alignment horizontal="center" vertical="center" shrinkToFit="1"/>
    </xf>
    <xf numFmtId="0" fontId="46" fillId="2" borderId="0" xfId="1" applyFont="1" applyFill="1" applyAlignment="1">
      <alignment horizontal="center" vertical="center" shrinkToFit="1"/>
    </xf>
    <xf numFmtId="0" fontId="57" fillId="6" borderId="16" xfId="1" applyFont="1" applyFill="1" applyBorder="1" applyAlignment="1">
      <alignment horizontal="center" vertical="center" shrinkToFit="1"/>
    </xf>
    <xf numFmtId="0" fontId="18" fillId="2" borderId="9" xfId="1" applyFont="1" applyFill="1" applyBorder="1" applyAlignment="1">
      <alignment horizontal="center" vertical="center" shrinkToFit="1"/>
    </xf>
    <xf numFmtId="0" fontId="51" fillId="2" borderId="9" xfId="1" applyFont="1" applyFill="1" applyBorder="1" applyAlignment="1">
      <alignment horizontal="center" vertical="center" shrinkToFit="1"/>
    </xf>
    <xf numFmtId="0" fontId="10" fillId="3" borderId="9" xfId="1" applyFont="1" applyFill="1" applyBorder="1" applyAlignment="1">
      <alignment horizontal="center" vertical="center" shrinkToFit="1"/>
    </xf>
    <xf numFmtId="0" fontId="56" fillId="2" borderId="9" xfId="1" applyFont="1" applyFill="1" applyBorder="1" applyAlignment="1">
      <alignment horizontal="center" vertical="center" shrinkToFit="1"/>
    </xf>
    <xf numFmtId="0" fontId="18" fillId="2" borderId="2" xfId="1" applyFont="1" applyFill="1" applyBorder="1" applyAlignment="1">
      <alignment horizontal="center" vertical="center" shrinkToFit="1"/>
    </xf>
    <xf numFmtId="0" fontId="52" fillId="3" borderId="0" xfId="1" applyFont="1" applyFill="1" applyAlignment="1">
      <alignment horizontal="center" vertical="center" shrinkToFit="1"/>
    </xf>
    <xf numFmtId="0" fontId="54" fillId="2" borderId="6" xfId="1" applyFont="1" applyFill="1" applyBorder="1" applyAlignment="1">
      <alignment horizontal="center" vertical="center" shrinkToFit="1"/>
    </xf>
    <xf numFmtId="0" fontId="18" fillId="2" borderId="16" xfId="1" applyFont="1" applyFill="1" applyBorder="1" applyAlignment="1">
      <alignment horizontal="center" vertical="center" shrinkToFit="1"/>
    </xf>
    <xf numFmtId="0" fontId="58" fillId="2" borderId="6" xfId="1" applyFont="1" applyFill="1" applyBorder="1" applyAlignment="1">
      <alignment horizontal="center" vertical="center" shrinkToFit="1"/>
    </xf>
    <xf numFmtId="0" fontId="54" fillId="2" borderId="0" xfId="1" applyFont="1" applyFill="1" applyAlignment="1">
      <alignment horizontal="center" vertical="center" shrinkToFit="1"/>
    </xf>
    <xf numFmtId="49" fontId="42" fillId="2" borderId="0" xfId="1" applyNumberFormat="1" applyFont="1" applyFill="1" applyAlignment="1">
      <alignment horizontal="center" vertical="center"/>
    </xf>
    <xf numFmtId="0" fontId="56" fillId="2" borderId="7" xfId="1" applyFont="1" applyFill="1" applyBorder="1" applyAlignment="1">
      <alignment horizontal="center" vertical="center" shrinkToFit="1"/>
    </xf>
    <xf numFmtId="0" fontId="59" fillId="2" borderId="0" xfId="1" applyFont="1" applyFill="1" applyAlignment="1">
      <alignment horizontal="center" vertical="center" shrinkToFit="1"/>
    </xf>
    <xf numFmtId="0" fontId="60" fillId="6" borderId="16" xfId="1" applyFont="1" applyFill="1" applyBorder="1" applyAlignment="1">
      <alignment horizontal="center" vertical="center" shrinkToFit="1"/>
    </xf>
    <xf numFmtId="0" fontId="58" fillId="2" borderId="9" xfId="1" applyFont="1" applyFill="1" applyBorder="1" applyAlignment="1">
      <alignment horizontal="center" vertical="center" shrinkToFit="1"/>
    </xf>
    <xf numFmtId="0" fontId="18" fillId="2" borderId="6" xfId="1" applyFont="1" applyFill="1" applyBorder="1" applyAlignment="1">
      <alignment horizontal="center" vertical="center" shrinkToFit="1"/>
    </xf>
    <xf numFmtId="0" fontId="44" fillId="5" borderId="0" xfId="1" applyFont="1" applyFill="1" applyAlignment="1">
      <alignment horizontal="center" vertical="center" shrinkToFit="1"/>
    </xf>
    <xf numFmtId="0" fontId="5" fillId="3" borderId="0" xfId="1" applyFont="1" applyFill="1" applyAlignment="1">
      <alignment horizontal="center" vertical="center" shrinkToFit="1"/>
    </xf>
    <xf numFmtId="0" fontId="61" fillId="3" borderId="7" xfId="1" applyFont="1" applyFill="1" applyBorder="1" applyAlignment="1">
      <alignment horizontal="center" vertical="center" shrinkToFit="1"/>
    </xf>
    <xf numFmtId="0" fontId="19" fillId="2" borderId="9" xfId="1" applyFont="1" applyFill="1" applyBorder="1" applyAlignment="1">
      <alignment vertical="center" shrinkToFit="1"/>
    </xf>
    <xf numFmtId="0" fontId="5" fillId="3" borderId="9" xfId="1" applyFont="1" applyFill="1" applyBorder="1" applyAlignment="1">
      <alignment horizontal="center" vertical="center" shrinkToFit="1"/>
    </xf>
    <xf numFmtId="0" fontId="19" fillId="2" borderId="16" xfId="1" applyFont="1" applyFill="1" applyBorder="1" applyAlignment="1">
      <alignment vertical="center" shrinkToFit="1"/>
    </xf>
    <xf numFmtId="49" fontId="41" fillId="2" borderId="0" xfId="1" applyNumberFormat="1" applyFont="1" applyFill="1" applyAlignment="1">
      <alignment horizontal="center" vertical="center"/>
    </xf>
    <xf numFmtId="49" fontId="42" fillId="2" borderId="7" xfId="1" applyNumberFormat="1" applyFont="1" applyFill="1" applyBorder="1" applyAlignment="1">
      <alignment horizontal="center" vertical="center"/>
    </xf>
    <xf numFmtId="0" fontId="21" fillId="2" borderId="0" xfId="1" applyFont="1" applyFill="1" applyAlignment="1">
      <alignment horizontal="center" vertical="center" shrinkToFit="1"/>
    </xf>
    <xf numFmtId="0" fontId="12" fillId="7" borderId="10" xfId="1" applyFont="1" applyFill="1" applyBorder="1" applyAlignment="1">
      <alignment horizontal="center" vertical="center" shrinkToFit="1"/>
    </xf>
    <xf numFmtId="0" fontId="60" fillId="2" borderId="0" xfId="1" applyFont="1" applyFill="1" applyAlignment="1">
      <alignment horizontal="center" vertical="center" shrinkToFit="1"/>
    </xf>
    <xf numFmtId="0" fontId="54" fillId="8" borderId="6" xfId="1" applyFont="1" applyFill="1" applyBorder="1" applyAlignment="1">
      <alignment horizontal="right" vertical="center" shrinkToFit="1"/>
    </xf>
    <xf numFmtId="0" fontId="60" fillId="9" borderId="0" xfId="1" applyFont="1" applyFill="1" applyAlignment="1">
      <alignment horizontal="center" vertical="center" shrinkToFit="1"/>
    </xf>
    <xf numFmtId="0" fontId="19" fillId="2" borderId="2" xfId="1" applyFont="1" applyFill="1" applyBorder="1" applyAlignment="1">
      <alignment vertical="center" shrinkToFit="1"/>
    </xf>
    <xf numFmtId="0" fontId="19" fillId="2" borderId="6" xfId="1" applyFont="1" applyFill="1" applyBorder="1" applyAlignment="1">
      <alignment vertical="center" shrinkToFit="1"/>
    </xf>
    <xf numFmtId="0" fontId="55" fillId="2" borderId="1" xfId="1" applyFont="1" applyFill="1" applyBorder="1" applyAlignment="1">
      <alignment horizontal="center" vertical="center" shrinkToFit="1"/>
    </xf>
    <xf numFmtId="0" fontId="19" fillId="2" borderId="7" xfId="1" applyFont="1" applyFill="1" applyBorder="1" applyAlignment="1">
      <alignment vertical="center" shrinkToFit="1"/>
    </xf>
    <xf numFmtId="49" fontId="56" fillId="2" borderId="0" xfId="1" applyNumberFormat="1" applyFont="1" applyFill="1" applyAlignment="1">
      <alignment horizontal="center" vertical="center"/>
    </xf>
    <xf numFmtId="0" fontId="25" fillId="2" borderId="0" xfId="1" applyFont="1" applyFill="1" applyAlignment="1">
      <alignment horizontal="center" vertical="center" shrinkToFit="1"/>
    </xf>
    <xf numFmtId="0" fontId="62" fillId="2" borderId="0" xfId="1" applyFont="1" applyFill="1" applyAlignment="1">
      <alignment horizontal="center" vertical="center" shrinkToFit="1"/>
    </xf>
    <xf numFmtId="0" fontId="3" fillId="2" borderId="0" xfId="1" applyFont="1" applyFill="1" applyAlignment="1">
      <alignment vertical="center" shrinkToFit="1"/>
    </xf>
    <xf numFmtId="0" fontId="54" fillId="2" borderId="0" xfId="1" applyFont="1" applyFill="1" applyAlignment="1">
      <alignment vertical="center" shrinkToFit="1"/>
    </xf>
    <xf numFmtId="0" fontId="18" fillId="2" borderId="0" xfId="1" applyFont="1" applyFill="1" applyAlignment="1">
      <alignment vertical="center" shrinkToFit="1"/>
    </xf>
    <xf numFmtId="0" fontId="34" fillId="2" borderId="0" xfId="1" applyFont="1" applyFill="1">
      <alignment vertical="center"/>
    </xf>
    <xf numFmtId="0" fontId="1" fillId="2" borderId="0" xfId="1" applyFill="1">
      <alignment vertical="center"/>
    </xf>
    <xf numFmtId="0" fontId="1" fillId="2" borderId="0" xfId="1" applyFill="1" applyAlignment="1">
      <alignment horizontal="center" vertical="center"/>
    </xf>
    <xf numFmtId="49" fontId="43" fillId="2" borderId="0" xfId="1" applyNumberFormat="1" applyFont="1" applyFill="1" applyAlignment="1">
      <alignment horizontal="center" vertical="center"/>
    </xf>
    <xf numFmtId="0" fontId="1" fillId="2" borderId="0" xfId="1" applyFill="1" applyAlignment="1">
      <alignment horizontal="center" vertical="center" shrinkToFit="1"/>
    </xf>
    <xf numFmtId="0" fontId="63" fillId="2" borderId="0" xfId="1" applyFont="1" applyFill="1">
      <alignment vertical="center"/>
    </xf>
    <xf numFmtId="0" fontId="54" fillId="2" borderId="0" xfId="1" applyFont="1" applyFill="1">
      <alignment vertical="center"/>
    </xf>
    <xf numFmtId="0" fontId="18" fillId="2" borderId="0" xfId="1" applyFont="1" applyFill="1">
      <alignment vertical="center"/>
    </xf>
    <xf numFmtId="0" fontId="19" fillId="2" borderId="0" xfId="1" applyFont="1" applyFill="1">
      <alignment vertical="center"/>
    </xf>
    <xf numFmtId="0" fontId="1" fillId="2" borderId="0" xfId="1" applyFill="1" applyAlignment="1">
      <alignment vertical="center" shrinkToFit="1"/>
    </xf>
    <xf numFmtId="0" fontId="64" fillId="2" borderId="0" xfId="1" applyFont="1" applyFill="1">
      <alignment vertical="center"/>
    </xf>
    <xf numFmtId="49" fontId="10" fillId="2" borderId="0" xfId="1" applyNumberFormat="1" applyFont="1" applyFill="1">
      <alignment vertical="center"/>
    </xf>
    <xf numFmtId="49" fontId="44" fillId="2" borderId="0" xfId="1" applyNumberFormat="1" applyFont="1" applyFill="1" applyAlignment="1">
      <alignment horizontal="center" vertical="top"/>
    </xf>
    <xf numFmtId="49" fontId="10" fillId="2" borderId="0" xfId="1" applyNumberFormat="1" applyFont="1" applyFill="1" applyAlignment="1">
      <alignment vertical="top" shrinkToFit="1"/>
    </xf>
    <xf numFmtId="49" fontId="65" fillId="2" borderId="0" xfId="1" applyNumberFormat="1" applyFont="1" applyFill="1" applyAlignment="1">
      <alignment horizontal="left"/>
    </xf>
    <xf numFmtId="49" fontId="66" fillId="2" borderId="0" xfId="1" applyNumberFormat="1" applyFont="1" applyFill="1" applyAlignment="1">
      <alignment horizontal="center" vertical="center"/>
    </xf>
    <xf numFmtId="49" fontId="67" fillId="2" borderId="0" xfId="1" applyNumberFormat="1" applyFont="1" applyFill="1">
      <alignment vertical="center"/>
    </xf>
    <xf numFmtId="49" fontId="44" fillId="2" borderId="0" xfId="1" applyNumberFormat="1" applyFont="1" applyFill="1" applyAlignment="1">
      <alignment horizontal="center" vertical="center"/>
    </xf>
    <xf numFmtId="49" fontId="68" fillId="2" borderId="0" xfId="1" applyNumberFormat="1" applyFont="1" applyFill="1" applyAlignment="1">
      <alignment horizontal="center" vertical="center"/>
    </xf>
    <xf numFmtId="49" fontId="69" fillId="2" borderId="0" xfId="1" applyNumberFormat="1" applyFont="1" applyFill="1" applyAlignment="1">
      <alignment horizontal="center" vertical="center"/>
    </xf>
    <xf numFmtId="14" fontId="3" fillId="2" borderId="0" xfId="1" applyNumberFormat="1" applyFont="1" applyFill="1">
      <alignment vertical="center"/>
    </xf>
    <xf numFmtId="14" fontId="21" fillId="2" borderId="0" xfId="1" applyNumberFormat="1" applyFont="1" applyFill="1">
      <alignment vertical="center"/>
    </xf>
    <xf numFmtId="14" fontId="44" fillId="2" borderId="8" xfId="1" applyNumberFormat="1" applyFont="1" applyFill="1" applyBorder="1" applyAlignment="1">
      <alignment horizontal="center" vertical="center"/>
    </xf>
    <xf numFmtId="49" fontId="21" fillId="2" borderId="8" xfId="1" applyNumberFormat="1" applyFont="1" applyFill="1" applyBorder="1" applyAlignment="1">
      <alignment horizontal="center" vertical="center"/>
    </xf>
    <xf numFmtId="49" fontId="50" fillId="4" borderId="10" xfId="2" applyNumberFormat="1" applyFont="1" applyFill="1" applyBorder="1" applyAlignment="1">
      <alignment horizontal="center" vertical="center" shrinkToFit="1"/>
    </xf>
    <xf numFmtId="49" fontId="34" fillId="4" borderId="10" xfId="2" applyNumberFormat="1" applyFont="1" applyFill="1" applyBorder="1" applyAlignment="1">
      <alignment horizontal="center" vertical="center" shrinkToFit="1"/>
    </xf>
    <xf numFmtId="49" fontId="7" fillId="5" borderId="11" xfId="2" applyNumberFormat="1" applyFont="1" applyFill="1" applyBorder="1" applyAlignment="1">
      <alignment horizontal="center" vertical="center" shrinkToFit="1"/>
    </xf>
    <xf numFmtId="49" fontId="35" fillId="2" borderId="0" xfId="1" applyNumberFormat="1" applyFont="1" applyFill="1" applyAlignment="1">
      <alignment horizontal="center" vertical="center" shrinkToFit="1"/>
    </xf>
    <xf numFmtId="49" fontId="36" fillId="2" borderId="0" xfId="1" applyNumberFormat="1" applyFont="1" applyFill="1" applyAlignment="1">
      <alignment horizontal="center" vertical="center" shrinkToFit="1"/>
    </xf>
    <xf numFmtId="0" fontId="34" fillId="4" borderId="0" xfId="2" applyFont="1" applyFill="1" applyAlignment="1">
      <alignment horizontal="center" vertical="center" shrinkToFit="1"/>
    </xf>
    <xf numFmtId="0" fontId="37" fillId="2" borderId="0" xfId="1" applyFont="1" applyFill="1" applyAlignment="1">
      <alignment horizontal="center" vertical="center" shrinkToFit="1"/>
    </xf>
    <xf numFmtId="49" fontId="70" fillId="2" borderId="0" xfId="1" applyNumberFormat="1" applyFont="1" applyFill="1" applyAlignment="1">
      <alignment horizontal="right" vertical="center"/>
    </xf>
    <xf numFmtId="49" fontId="37" fillId="2" borderId="0" xfId="1" applyNumberFormat="1" applyFont="1" applyFill="1" applyAlignment="1">
      <alignment horizontal="center" vertical="center"/>
    </xf>
    <xf numFmtId="49" fontId="33" fillId="2" borderId="0" xfId="1" applyNumberFormat="1" applyFont="1" applyFill="1" applyAlignment="1">
      <alignment horizontal="center" vertical="center"/>
    </xf>
    <xf numFmtId="0" fontId="37" fillId="2" borderId="9" xfId="1" applyFont="1" applyFill="1" applyBorder="1" applyAlignment="1">
      <alignment horizontal="center" vertical="center" shrinkToFit="1"/>
    </xf>
    <xf numFmtId="0" fontId="21" fillId="5" borderId="9" xfId="1" applyFont="1" applyFill="1" applyBorder="1" applyAlignment="1">
      <alignment horizontal="center" vertical="center" shrinkToFit="1"/>
    </xf>
    <xf numFmtId="0" fontId="55" fillId="2" borderId="0" xfId="1" applyFont="1" applyFill="1" applyAlignment="1">
      <alignment vertical="center" shrinkToFit="1"/>
    </xf>
    <xf numFmtId="0" fontId="3" fillId="2" borderId="17" xfId="1" applyFont="1" applyFill="1" applyBorder="1">
      <alignment vertical="center"/>
    </xf>
    <xf numFmtId="0" fontId="12" fillId="3" borderId="9" xfId="1" applyFont="1" applyFill="1" applyBorder="1" applyAlignment="1">
      <alignment horizontal="center" vertical="center" shrinkToFit="1"/>
    </xf>
    <xf numFmtId="0" fontId="48" fillId="2" borderId="9" xfId="1" applyFont="1" applyFill="1" applyBorder="1" applyAlignment="1">
      <alignment horizontal="center" vertical="center" shrinkToFit="1"/>
    </xf>
    <xf numFmtId="0" fontId="47" fillId="2" borderId="0" xfId="1" applyFont="1" applyFill="1" applyAlignment="1">
      <alignment horizontal="center" vertical="center" shrinkToFit="1"/>
    </xf>
    <xf numFmtId="0" fontId="43" fillId="2" borderId="7" xfId="1" applyFont="1" applyFill="1" applyBorder="1" applyAlignment="1">
      <alignment horizontal="center" vertical="center" shrinkToFit="1"/>
    </xf>
    <xf numFmtId="0" fontId="46" fillId="8" borderId="2" xfId="1" applyFont="1" applyFill="1" applyBorder="1" applyAlignment="1">
      <alignment horizontal="center" vertical="center" shrinkToFit="1"/>
    </xf>
    <xf numFmtId="0" fontId="43" fillId="3" borderId="5" xfId="1" applyFont="1" applyFill="1" applyBorder="1" applyAlignment="1">
      <alignment horizontal="center" vertical="center" shrinkToFit="1"/>
    </xf>
    <xf numFmtId="0" fontId="3" fillId="2" borderId="18" xfId="1" applyFont="1" applyFill="1" applyBorder="1">
      <alignment vertical="center"/>
    </xf>
    <xf numFmtId="0" fontId="3" fillId="3" borderId="0" xfId="1" applyFont="1" applyFill="1" applyAlignment="1">
      <alignment horizontal="center" vertical="center" shrinkToFit="1"/>
    </xf>
    <xf numFmtId="0" fontId="48" fillId="2" borderId="16" xfId="1" applyFont="1" applyFill="1" applyBorder="1" applyAlignment="1">
      <alignment horizontal="center" vertical="center" shrinkToFit="1"/>
    </xf>
    <xf numFmtId="0" fontId="47" fillId="3" borderId="0" xfId="1" applyFont="1" applyFill="1" applyAlignment="1">
      <alignment horizontal="center" vertical="center" shrinkToFit="1"/>
    </xf>
    <xf numFmtId="0" fontId="43" fillId="3" borderId="0" xfId="1" applyFont="1" applyFill="1" applyAlignment="1">
      <alignment horizontal="center" vertical="center" shrinkToFit="1"/>
    </xf>
    <xf numFmtId="0" fontId="21" fillId="2" borderId="7"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0" fontId="71" fillId="6" borderId="16" xfId="1" applyFont="1" applyFill="1" applyBorder="1" applyAlignment="1">
      <alignment horizontal="center" vertical="center" shrinkToFit="1"/>
    </xf>
    <xf numFmtId="0" fontId="43" fillId="3" borderId="9" xfId="1" applyFont="1" applyFill="1" applyBorder="1" applyAlignment="1">
      <alignment horizontal="center" vertical="center" shrinkToFit="1"/>
    </xf>
    <xf numFmtId="0" fontId="21" fillId="2" borderId="9" xfId="1" applyFont="1" applyFill="1" applyBorder="1" applyAlignment="1">
      <alignment horizontal="center" vertical="center" shrinkToFit="1"/>
    </xf>
    <xf numFmtId="0" fontId="46" fillId="2" borderId="2" xfId="1" applyFont="1" applyFill="1" applyBorder="1" applyAlignment="1">
      <alignment horizontal="center" vertical="center" shrinkToFit="1"/>
    </xf>
    <xf numFmtId="0" fontId="53" fillId="6" borderId="2" xfId="1" applyFont="1" applyFill="1" applyBorder="1" applyAlignment="1" applyProtection="1">
      <alignment horizontal="right" vertical="center" shrinkToFit="1"/>
      <protection locked="0"/>
    </xf>
    <xf numFmtId="0" fontId="48" fillId="2" borderId="6" xfId="1" applyFont="1" applyFill="1" applyBorder="1" applyAlignment="1">
      <alignment horizontal="center" vertical="center" shrinkToFit="1"/>
    </xf>
    <xf numFmtId="0" fontId="46" fillId="2" borderId="16" xfId="1" applyFont="1" applyFill="1" applyBorder="1" applyAlignment="1">
      <alignment horizontal="center" vertical="center" shrinkToFit="1"/>
    </xf>
    <xf numFmtId="0" fontId="3" fillId="3" borderId="7" xfId="1" applyFont="1" applyFill="1" applyBorder="1" applyAlignment="1" applyProtection="1">
      <alignment horizontal="center" vertical="center" shrinkToFit="1"/>
      <protection locked="0"/>
    </xf>
    <xf numFmtId="0" fontId="48" fillId="2" borderId="0" xfId="1" applyFont="1" applyFill="1" applyAlignment="1">
      <alignment horizontal="center" vertical="center" shrinkToFit="1"/>
    </xf>
    <xf numFmtId="0" fontId="53" fillId="6" borderId="16" xfId="1" applyFont="1" applyFill="1" applyBorder="1" applyAlignment="1">
      <alignment horizontal="center" vertical="center" shrinkToFit="1"/>
    </xf>
    <xf numFmtId="0" fontId="3" fillId="3" borderId="9" xfId="1" applyFont="1" applyFill="1" applyBorder="1" applyAlignment="1">
      <alignment horizontal="center" vertical="center" shrinkToFit="1"/>
    </xf>
    <xf numFmtId="0" fontId="3" fillId="2" borderId="19" xfId="1" applyFont="1" applyFill="1" applyBorder="1">
      <alignment vertical="center"/>
    </xf>
    <xf numFmtId="0" fontId="3" fillId="3" borderId="0" xfId="1" applyFont="1" applyFill="1" applyAlignment="1" applyProtection="1">
      <alignment horizontal="center" vertical="center" shrinkToFit="1"/>
      <protection locked="0"/>
    </xf>
    <xf numFmtId="0" fontId="3" fillId="3" borderId="5" xfId="1" applyFont="1" applyFill="1" applyBorder="1" applyAlignment="1">
      <alignment horizontal="center" vertical="center" shrinkToFit="1"/>
    </xf>
    <xf numFmtId="0" fontId="51" fillId="3" borderId="0" xfId="1" applyFont="1" applyFill="1" applyAlignment="1">
      <alignment horizontal="center" vertical="center" shrinkToFit="1"/>
    </xf>
    <xf numFmtId="0" fontId="21" fillId="5" borderId="0" xfId="1" applyFont="1" applyFill="1" applyAlignment="1">
      <alignment horizontal="center" vertical="center" shrinkToFit="1"/>
    </xf>
    <xf numFmtId="0" fontId="12" fillId="3" borderId="0" xfId="1" applyFont="1" applyFill="1" applyAlignment="1">
      <alignment horizontal="center" vertical="center" shrinkToFit="1"/>
    </xf>
    <xf numFmtId="0" fontId="12" fillId="2" borderId="7" xfId="1" applyFont="1" applyFill="1" applyBorder="1" applyAlignment="1">
      <alignment horizontal="center" vertical="center" shrinkToFit="1"/>
    </xf>
    <xf numFmtId="0" fontId="51" fillId="3" borderId="9" xfId="1" applyFont="1" applyFill="1" applyBorder="1" applyAlignment="1">
      <alignment horizontal="center" vertical="center" shrinkToFit="1"/>
    </xf>
    <xf numFmtId="0" fontId="49" fillId="2" borderId="9" xfId="1" applyFont="1" applyFill="1" applyBorder="1" applyAlignment="1">
      <alignment vertical="center" shrinkToFit="1"/>
    </xf>
    <xf numFmtId="0" fontId="49" fillId="2" borderId="16" xfId="1" applyFont="1" applyFill="1" applyBorder="1" applyAlignment="1">
      <alignment vertical="center" shrinkToFit="1"/>
    </xf>
    <xf numFmtId="0" fontId="51" fillId="3" borderId="10" xfId="1" applyFont="1" applyFill="1" applyBorder="1" applyAlignment="1">
      <alignment horizontal="center" vertical="center" shrinkToFit="1"/>
    </xf>
    <xf numFmtId="0" fontId="72" fillId="2" borderId="0" xfId="1" applyFont="1" applyFill="1" applyAlignment="1">
      <alignment horizontal="center" vertical="center" shrinkToFit="1"/>
    </xf>
    <xf numFmtId="0" fontId="48" fillId="8" borderId="6" xfId="1" applyFont="1" applyFill="1" applyBorder="1" applyAlignment="1">
      <alignment horizontal="right" vertical="center" shrinkToFit="1"/>
    </xf>
    <xf numFmtId="0" fontId="53" fillId="9" borderId="0" xfId="1" applyFont="1" applyFill="1" applyAlignment="1">
      <alignment horizontal="center" vertical="center" shrinkToFit="1"/>
    </xf>
    <xf numFmtId="0" fontId="49" fillId="2" borderId="2" xfId="1" applyFont="1" applyFill="1" applyBorder="1" applyAlignment="1">
      <alignment vertical="center" shrinkToFit="1"/>
    </xf>
    <xf numFmtId="0" fontId="49" fillId="2" borderId="6" xfId="1" applyFont="1" applyFill="1" applyBorder="1" applyAlignment="1">
      <alignment vertical="center" shrinkToFit="1"/>
    </xf>
    <xf numFmtId="0" fontId="49" fillId="2" borderId="7" xfId="1" applyFont="1" applyFill="1" applyBorder="1" applyAlignment="1">
      <alignment vertical="center" shrinkToFit="1"/>
    </xf>
    <xf numFmtId="0" fontId="73" fillId="2" borderId="0" xfId="1" applyFont="1" applyFill="1">
      <alignment vertical="center"/>
    </xf>
    <xf numFmtId="0" fontId="55" fillId="3" borderId="1" xfId="1" applyFont="1" applyFill="1" applyBorder="1" applyAlignment="1">
      <alignment horizontal="center" vertical="center" shrinkToFit="1"/>
    </xf>
    <xf numFmtId="0" fontId="3" fillId="3" borderId="0" xfId="1" applyFont="1" applyFill="1" applyAlignment="1">
      <alignment vertical="center" shrinkToFit="1"/>
    </xf>
    <xf numFmtId="0" fontId="74" fillId="2" borderId="0" xfId="1" applyFont="1" applyFill="1" applyAlignment="1">
      <alignment vertical="center" shrinkToFit="1"/>
    </xf>
    <xf numFmtId="0" fontId="25" fillId="3" borderId="0" xfId="1" applyFont="1" applyFill="1" applyAlignment="1">
      <alignment vertical="center" shrinkToFit="1"/>
    </xf>
    <xf numFmtId="0" fontId="62" fillId="2" borderId="0" xfId="1" applyFont="1" applyFill="1" applyAlignment="1">
      <alignment vertical="center" shrinkToFit="1"/>
    </xf>
    <xf numFmtId="0" fontId="75" fillId="2" borderId="0" xfId="1" applyFont="1" applyFill="1" applyAlignment="1">
      <alignment vertical="center" shrinkToFit="1"/>
    </xf>
    <xf numFmtId="0" fontId="41" fillId="5" borderId="0" xfId="1" applyFont="1" applyFill="1" applyAlignment="1">
      <alignment horizontal="center" vertical="center"/>
    </xf>
    <xf numFmtId="0" fontId="33" fillId="2" borderId="0" xfId="1" applyFont="1" applyFill="1" applyAlignment="1">
      <alignment horizontal="center" vertical="center"/>
    </xf>
    <xf numFmtId="0" fontId="76" fillId="2" borderId="9" xfId="1" applyFont="1" applyFill="1" applyBorder="1" applyAlignment="1">
      <alignment horizontal="center" vertical="center" shrinkToFit="1"/>
    </xf>
    <xf numFmtId="0" fontId="59" fillId="3" borderId="0" xfId="1" applyFont="1" applyFill="1" applyAlignment="1">
      <alignment vertical="center" shrinkToFit="1"/>
    </xf>
    <xf numFmtId="0" fontId="77" fillId="2" borderId="0" xfId="1" applyFont="1" applyFill="1" applyAlignment="1">
      <alignment vertical="center" shrinkToFit="1"/>
    </xf>
    <xf numFmtId="0" fontId="78" fillId="3" borderId="0" xfId="1" applyFont="1" applyFill="1" applyAlignment="1">
      <alignment vertical="center" shrinkToFit="1"/>
    </xf>
    <xf numFmtId="0" fontId="58" fillId="2" borderId="0" xfId="1" applyFont="1" applyFill="1" applyAlignment="1">
      <alignment vertical="center" shrinkToFit="1"/>
    </xf>
    <xf numFmtId="0" fontId="51" fillId="3" borderId="0" xfId="1" applyFont="1" applyFill="1" applyAlignment="1">
      <alignment vertical="center" shrinkToFit="1"/>
    </xf>
    <xf numFmtId="0" fontId="79" fillId="2" borderId="0" xfId="1" applyFont="1" applyFill="1" applyAlignment="1">
      <alignment vertical="center" shrinkToFit="1"/>
    </xf>
    <xf numFmtId="0" fontId="50" fillId="2" borderId="0" xfId="1" applyFont="1" applyFill="1" applyAlignment="1">
      <alignment horizontal="center" vertical="center"/>
    </xf>
    <xf numFmtId="0" fontId="77" fillId="2" borderId="0" xfId="1" applyFont="1" applyFill="1" applyAlignment="1">
      <alignment horizontal="center" vertical="center" shrinkToFit="1"/>
    </xf>
    <xf numFmtId="0" fontId="58" fillId="2" borderId="0" xfId="1" applyFont="1" applyFill="1" applyAlignment="1">
      <alignment horizontal="center" vertical="center" shrinkToFit="1"/>
    </xf>
    <xf numFmtId="0" fontId="58" fillId="2" borderId="16" xfId="1" applyFont="1" applyFill="1" applyBorder="1" applyAlignment="1">
      <alignment horizontal="center" vertical="center" shrinkToFit="1"/>
    </xf>
    <xf numFmtId="0" fontId="79" fillId="2" borderId="16" xfId="1" applyFont="1" applyFill="1" applyBorder="1" applyAlignment="1">
      <alignment vertical="center" shrinkToFit="1"/>
    </xf>
    <xf numFmtId="0" fontId="80" fillId="9" borderId="0" xfId="1" applyFont="1" applyFill="1" applyAlignment="1">
      <alignment horizontal="center" vertical="center" shrinkToFit="1"/>
    </xf>
    <xf numFmtId="0" fontId="79" fillId="2" borderId="2" xfId="1" applyFont="1" applyFill="1" applyBorder="1" applyAlignment="1">
      <alignment vertical="center" shrinkToFit="1"/>
    </xf>
    <xf numFmtId="0" fontId="79" fillId="2" borderId="7" xfId="1" applyFont="1" applyFill="1" applyBorder="1" applyAlignment="1">
      <alignment vertical="center" shrinkToFit="1"/>
    </xf>
    <xf numFmtId="0" fontId="59" fillId="3" borderId="1" xfId="1" applyFont="1" applyFill="1" applyBorder="1" applyAlignment="1">
      <alignment horizontal="center" vertical="center" shrinkToFit="1"/>
    </xf>
    <xf numFmtId="0" fontId="78" fillId="2" borderId="0" xfId="1" applyFont="1" applyFill="1" applyAlignment="1">
      <alignment horizontal="center" vertical="center" shrinkToFit="1"/>
    </xf>
    <xf numFmtId="0" fontId="81" fillId="2" borderId="0" xfId="1" applyFont="1" applyFill="1">
      <alignment vertical="center"/>
    </xf>
    <xf numFmtId="0" fontId="33" fillId="2" borderId="0" xfId="1" applyFont="1" applyFill="1">
      <alignment vertical="center"/>
    </xf>
    <xf numFmtId="0" fontId="25" fillId="2" borderId="0" xfId="1" applyFont="1" applyFill="1" applyAlignment="1">
      <alignment vertical="center" shrinkToFit="1"/>
    </xf>
    <xf numFmtId="0" fontId="7" fillId="2" borderId="0" xfId="1" applyFont="1" applyFill="1" applyAlignment="1">
      <alignment horizontal="center" vertical="center"/>
    </xf>
    <xf numFmtId="0" fontId="82" fillId="2" borderId="9" xfId="1" applyFont="1" applyFill="1" applyBorder="1" applyAlignment="1">
      <alignment horizontal="center" vertical="center" shrinkToFit="1"/>
    </xf>
    <xf numFmtId="49" fontId="37" fillId="2" borderId="0" xfId="1" applyNumberFormat="1" applyFont="1" applyFill="1" applyAlignment="1">
      <alignment horizontal="center" vertical="top"/>
    </xf>
    <xf numFmtId="49" fontId="25" fillId="2" borderId="0" xfId="1" applyNumberFormat="1" applyFont="1" applyFill="1" applyAlignment="1">
      <alignment vertical="top" shrinkToFit="1"/>
    </xf>
    <xf numFmtId="49" fontId="25" fillId="2" borderId="0" xfId="1" applyNumberFormat="1" applyFont="1" applyFill="1" applyAlignment="1">
      <alignment vertical="center" shrinkToFit="1"/>
    </xf>
    <xf numFmtId="49" fontId="16" fillId="2" borderId="0" xfId="1" applyNumberFormat="1" applyFont="1" applyFill="1" applyAlignment="1">
      <alignment horizontal="center" vertical="center" shrinkToFit="1"/>
    </xf>
    <xf numFmtId="49" fontId="84" fillId="2" borderId="0" xfId="1" applyNumberFormat="1" applyFont="1" applyFill="1">
      <alignment vertical="center"/>
    </xf>
    <xf numFmtId="49" fontId="84" fillId="2" borderId="0" xfId="1" applyNumberFormat="1" applyFont="1" applyFill="1" applyAlignment="1">
      <alignment horizontal="center" vertical="center" shrinkToFit="1"/>
    </xf>
    <xf numFmtId="49" fontId="87" fillId="2" borderId="0" xfId="1" applyNumberFormat="1" applyFont="1" applyFill="1" applyAlignment="1">
      <alignment horizontal="center" vertical="center"/>
    </xf>
    <xf numFmtId="14" fontId="12" fillId="2" borderId="0" xfId="1" applyNumberFormat="1" applyFont="1" applyFill="1">
      <alignment vertical="center"/>
    </xf>
    <xf numFmtId="14" fontId="44" fillId="2" borderId="0" xfId="1" applyNumberFormat="1" applyFont="1" applyFill="1" applyAlignment="1">
      <alignment horizontal="center" vertical="center"/>
    </xf>
    <xf numFmtId="14" fontId="30" fillId="2" borderId="0" xfId="1" applyNumberFormat="1" applyFont="1" applyFill="1" applyAlignment="1">
      <alignment horizontal="center" vertical="center"/>
    </xf>
    <xf numFmtId="14" fontId="37" fillId="2" borderId="0" xfId="1" applyNumberFormat="1" applyFont="1" applyFill="1" applyAlignment="1">
      <alignment horizontal="center" vertical="center"/>
    </xf>
    <xf numFmtId="0" fontId="31" fillId="2" borderId="0" xfId="1" applyFont="1" applyFill="1" applyAlignment="1">
      <alignment horizontal="right" vertical="center"/>
    </xf>
    <xf numFmtId="49" fontId="32" fillId="2" borderId="0" xfId="1" applyNumberFormat="1" applyFont="1" applyFill="1">
      <alignment vertical="center"/>
    </xf>
    <xf numFmtId="49" fontId="88" fillId="2" borderId="0" xfId="1" applyNumberFormat="1" applyFont="1" applyFill="1" applyAlignment="1">
      <alignment horizontal="center" vertical="center"/>
    </xf>
    <xf numFmtId="49" fontId="50" fillId="4" borderId="10" xfId="2" applyNumberFormat="1" applyFont="1" applyFill="1" applyBorder="1" applyAlignment="1">
      <alignment horizontal="right" vertical="center" shrinkToFit="1"/>
    </xf>
    <xf numFmtId="49" fontId="89" fillId="5" borderId="21" xfId="2" applyNumberFormat="1" applyFont="1" applyFill="1" applyBorder="1" applyAlignment="1">
      <alignment horizontal="center" vertical="center" shrinkToFit="1"/>
    </xf>
    <xf numFmtId="49" fontId="90" fillId="5" borderId="22" xfId="2" applyNumberFormat="1" applyFont="1" applyFill="1" applyBorder="1" applyAlignment="1">
      <alignment horizontal="center" vertical="center" shrinkToFit="1"/>
    </xf>
    <xf numFmtId="49" fontId="89" fillId="5" borderId="22" xfId="2" applyNumberFormat="1" applyFont="1" applyFill="1" applyBorder="1" applyAlignment="1">
      <alignment horizontal="center" vertical="center" shrinkToFit="1"/>
    </xf>
    <xf numFmtId="49" fontId="86" fillId="5" borderId="22" xfId="2" applyNumberFormat="1" applyFont="1" applyFill="1" applyBorder="1" applyAlignment="1">
      <alignment horizontal="center" vertical="center" shrinkToFit="1"/>
    </xf>
    <xf numFmtId="49" fontId="50" fillId="5" borderId="23" xfId="2" applyNumberFormat="1" applyFont="1" applyFill="1" applyBorder="1" applyAlignment="1">
      <alignment horizontal="center" vertical="center" shrinkToFit="1"/>
    </xf>
    <xf numFmtId="0" fontId="91" fillId="2" borderId="7" xfId="1" applyFont="1" applyFill="1" applyBorder="1" applyAlignment="1">
      <alignment horizontal="center" vertical="center" shrinkToFit="1"/>
    </xf>
    <xf numFmtId="49" fontId="50" fillId="5" borderId="10" xfId="2" applyNumberFormat="1" applyFont="1" applyFill="1" applyBorder="1" applyAlignment="1">
      <alignment horizontal="center" vertical="center" shrinkToFit="1"/>
    </xf>
    <xf numFmtId="49" fontId="92" fillId="4" borderId="7" xfId="2" applyNumberFormat="1" applyFont="1" applyFill="1" applyBorder="1" applyAlignment="1">
      <alignment horizontal="center" vertical="center" shrinkToFit="1"/>
    </xf>
    <xf numFmtId="49" fontId="93" fillId="4" borderId="7" xfId="2" applyNumberFormat="1" applyFont="1" applyFill="1" applyBorder="1" applyAlignment="1">
      <alignment vertical="center" shrinkToFit="1"/>
    </xf>
    <xf numFmtId="0" fontId="50" fillId="5" borderId="10" xfId="2" applyFont="1" applyFill="1" applyBorder="1" applyAlignment="1">
      <alignment horizontal="center" vertical="center" shrinkToFit="1"/>
    </xf>
    <xf numFmtId="49" fontId="94" fillId="2" borderId="0" xfId="1" applyNumberFormat="1" applyFont="1" applyFill="1" applyAlignment="1">
      <alignment horizontal="center" vertical="center" shrinkToFit="1"/>
    </xf>
    <xf numFmtId="49" fontId="95" fillId="2" borderId="0" xfId="1" applyNumberFormat="1" applyFont="1" applyFill="1" applyAlignment="1">
      <alignment horizontal="center" vertical="center" shrinkToFit="1"/>
    </xf>
    <xf numFmtId="49" fontId="94" fillId="2" borderId="0" xfId="1" applyNumberFormat="1" applyFont="1" applyFill="1" applyAlignment="1">
      <alignment vertical="center" shrinkToFit="1"/>
    </xf>
    <xf numFmtId="0" fontId="70" fillId="2" borderId="0" xfId="1" applyFont="1" applyFill="1" applyAlignment="1">
      <alignment vertical="center" shrinkToFit="1"/>
    </xf>
    <xf numFmtId="49" fontId="68" fillId="2" borderId="0" xfId="1" applyNumberFormat="1" applyFont="1" applyFill="1" applyAlignment="1">
      <alignment horizontal="right" vertical="center"/>
    </xf>
    <xf numFmtId="49" fontId="96" fillId="2" borderId="0" xfId="1" applyNumberFormat="1" applyFont="1" applyFill="1" applyAlignment="1">
      <alignment horizontal="center" vertical="center"/>
    </xf>
    <xf numFmtId="49" fontId="97" fillId="2" borderId="0" xfId="1" applyNumberFormat="1" applyFont="1" applyFill="1" applyAlignment="1">
      <alignment horizontal="center" vertical="center" shrinkToFit="1"/>
    </xf>
    <xf numFmtId="49" fontId="68" fillId="2" borderId="0" xfId="1" applyNumberFormat="1" applyFont="1" applyFill="1" applyAlignment="1">
      <alignment horizontal="center" vertical="center" shrinkToFit="1"/>
    </xf>
    <xf numFmtId="49" fontId="67" fillId="2" borderId="0" xfId="1" applyNumberFormat="1" applyFont="1" applyFill="1" applyAlignment="1">
      <alignment horizontal="center" vertical="center" shrinkToFit="1"/>
    </xf>
    <xf numFmtId="49" fontId="63" fillId="2" borderId="0" xfId="1" applyNumberFormat="1" applyFont="1" applyFill="1" applyAlignment="1">
      <alignment horizontal="center" vertical="center"/>
    </xf>
    <xf numFmtId="49" fontId="67" fillId="2" borderId="0" xfId="1" applyNumberFormat="1" applyFont="1" applyFill="1" applyAlignment="1">
      <alignment horizontal="center" vertical="center"/>
    </xf>
    <xf numFmtId="49" fontId="98" fillId="2" borderId="0" xfId="1" applyNumberFormat="1" applyFont="1" applyFill="1" applyAlignment="1">
      <alignment horizontal="center" vertical="center"/>
    </xf>
    <xf numFmtId="49" fontId="98" fillId="2" borderId="0" xfId="1" applyNumberFormat="1" applyFont="1" applyFill="1">
      <alignment vertical="center"/>
    </xf>
    <xf numFmtId="49" fontId="99" fillId="2" borderId="0" xfId="1" applyNumberFormat="1" applyFont="1" applyFill="1" applyAlignment="1">
      <alignment horizontal="center" vertical="center"/>
    </xf>
    <xf numFmtId="0" fontId="37" fillId="2" borderId="9" xfId="1" applyFont="1" applyFill="1" applyBorder="1" applyAlignment="1">
      <alignment horizontal="center" vertical="center"/>
    </xf>
    <xf numFmtId="0" fontId="37" fillId="5" borderId="9" xfId="1" applyFont="1" applyFill="1" applyBorder="1" applyAlignment="1">
      <alignment horizontal="center" vertical="center"/>
    </xf>
    <xf numFmtId="0" fontId="85" fillId="2" borderId="9" xfId="1" applyFont="1" applyFill="1" applyBorder="1" applyAlignment="1">
      <alignment horizontal="center" vertical="center" shrinkToFit="1"/>
    </xf>
    <xf numFmtId="0" fontId="52" fillId="2" borderId="0" xfId="1" applyFont="1" applyFill="1" applyAlignment="1">
      <alignment vertical="center" shrinkToFit="1"/>
    </xf>
    <xf numFmtId="0" fontId="100" fillId="2" borderId="0" xfId="1" applyFont="1" applyFill="1" applyAlignment="1">
      <alignment vertical="center" shrinkToFit="1"/>
    </xf>
    <xf numFmtId="49" fontId="43" fillId="2" borderId="0" xfId="1" applyNumberFormat="1" applyFont="1" applyFill="1" applyAlignment="1">
      <alignment vertical="center" shrinkToFit="1"/>
    </xf>
    <xf numFmtId="49" fontId="49" fillId="2" borderId="0" xfId="1" applyNumberFormat="1" applyFont="1" applyFill="1" applyAlignment="1">
      <alignment vertical="center" shrinkToFit="1"/>
    </xf>
    <xf numFmtId="49" fontId="99" fillId="2" borderId="7" xfId="1" applyNumberFormat="1" applyFont="1" applyFill="1" applyBorder="1" applyAlignment="1">
      <alignment horizontal="center" vertical="center"/>
    </xf>
    <xf numFmtId="0" fontId="37" fillId="2" borderId="0" xfId="1" applyFont="1" applyFill="1" applyAlignment="1">
      <alignment horizontal="center" vertical="center"/>
    </xf>
    <xf numFmtId="0" fontId="101" fillId="2" borderId="0" xfId="1" applyFont="1" applyFill="1" applyAlignment="1">
      <alignment horizontal="center" vertical="center" shrinkToFit="1"/>
    </xf>
    <xf numFmtId="0" fontId="102" fillId="2" borderId="0" xfId="1" applyFont="1" applyFill="1" applyAlignment="1">
      <alignment horizontal="center" vertical="center" shrinkToFit="1"/>
    </xf>
    <xf numFmtId="0" fontId="10" fillId="2" borderId="9" xfId="1" applyFont="1" applyFill="1" applyBorder="1" applyAlignment="1">
      <alignment horizontal="center" vertical="center" shrinkToFit="1"/>
    </xf>
    <xf numFmtId="0" fontId="100" fillId="2" borderId="9" xfId="1" applyFont="1" applyFill="1" applyBorder="1" applyAlignment="1">
      <alignment horizontal="center" vertical="center" shrinkToFit="1"/>
    </xf>
    <xf numFmtId="0" fontId="100" fillId="2" borderId="0" xfId="1" applyFont="1" applyFill="1" applyAlignment="1">
      <alignment horizontal="center" vertical="center" shrinkToFit="1"/>
    </xf>
    <xf numFmtId="0" fontId="10" fillId="2" borderId="0" xfId="1" applyFont="1" applyFill="1" applyAlignment="1">
      <alignment horizontal="center" vertical="center" shrinkToFit="1"/>
    </xf>
    <xf numFmtId="49" fontId="99" fillId="2" borderId="9" xfId="1" applyNumberFormat="1" applyFont="1" applyFill="1" applyBorder="1" applyAlignment="1">
      <alignment horizontal="center" vertical="center"/>
    </xf>
    <xf numFmtId="0" fontId="25" fillId="2" borderId="9" xfId="1" applyFont="1" applyFill="1" applyBorder="1" applyAlignment="1">
      <alignment horizontal="center" vertical="center" shrinkToFit="1"/>
    </xf>
    <xf numFmtId="0" fontId="52" fillId="2" borderId="1" xfId="1" applyFont="1" applyFill="1" applyBorder="1" applyAlignment="1">
      <alignment horizontal="center" vertical="center" shrinkToFit="1"/>
    </xf>
    <xf numFmtId="0" fontId="100" fillId="2" borderId="16" xfId="1" applyFont="1" applyFill="1" applyBorder="1" applyAlignment="1">
      <alignment horizontal="center" vertical="center" shrinkToFit="1"/>
    </xf>
    <xf numFmtId="0" fontId="103" fillId="2" borderId="0" xfId="1" applyFont="1" applyFill="1" applyAlignment="1">
      <alignment horizontal="center" vertical="center" shrinkToFit="1"/>
    </xf>
    <xf numFmtId="0" fontId="104" fillId="6" borderId="16" xfId="1" applyFont="1" applyFill="1" applyBorder="1" applyAlignment="1">
      <alignment horizontal="center" vertical="center" shrinkToFit="1"/>
    </xf>
    <xf numFmtId="49" fontId="100" fillId="2" borderId="9" xfId="1" applyNumberFormat="1" applyFont="1" applyFill="1" applyBorder="1" applyAlignment="1">
      <alignment horizontal="center" vertical="center" shrinkToFit="1"/>
    </xf>
    <xf numFmtId="49" fontId="52" fillId="2" borderId="0" xfId="1" applyNumberFormat="1" applyFont="1" applyFill="1" applyAlignment="1">
      <alignment horizontal="center" vertical="center" shrinkToFit="1"/>
    </xf>
    <xf numFmtId="49" fontId="47" fillId="2" borderId="0" xfId="1" applyNumberFormat="1" applyFont="1" applyFill="1" applyAlignment="1">
      <alignment vertical="center" shrinkToFit="1"/>
    </xf>
    <xf numFmtId="49" fontId="100" fillId="2" borderId="2" xfId="1" applyNumberFormat="1" applyFont="1" applyFill="1" applyBorder="1" applyAlignment="1">
      <alignment horizontal="center" vertical="center" shrinkToFit="1"/>
    </xf>
    <xf numFmtId="0" fontId="100" fillId="2" borderId="6" xfId="1" applyFont="1" applyFill="1" applyBorder="1" applyAlignment="1">
      <alignment horizontal="center" vertical="center" shrinkToFit="1"/>
    </xf>
    <xf numFmtId="49" fontId="100" fillId="2" borderId="16" xfId="1" applyNumberFormat="1" applyFont="1" applyFill="1" applyBorder="1" applyAlignment="1">
      <alignment horizontal="center" vertical="center" shrinkToFit="1"/>
    </xf>
    <xf numFmtId="49" fontId="100" fillId="2" borderId="6" xfId="1" applyNumberFormat="1" applyFont="1" applyFill="1" applyBorder="1" applyAlignment="1">
      <alignment horizontal="center" vertical="center" shrinkToFit="1"/>
    </xf>
    <xf numFmtId="49" fontId="100" fillId="2" borderId="0" xfId="1" applyNumberFormat="1" applyFont="1" applyFill="1" applyAlignment="1">
      <alignment horizontal="center" vertical="center" shrinkToFit="1"/>
    </xf>
    <xf numFmtId="0" fontId="44" fillId="2" borderId="9" xfId="1" applyFont="1" applyFill="1" applyBorder="1" applyAlignment="1">
      <alignment horizontal="center" vertical="center"/>
    </xf>
    <xf numFmtId="0" fontId="105" fillId="2" borderId="0" xfId="1" applyFont="1" applyFill="1" applyAlignment="1">
      <alignment horizontal="center" vertical="center" shrinkToFit="1"/>
    </xf>
    <xf numFmtId="0" fontId="61" fillId="2" borderId="0" xfId="1" applyFont="1" applyFill="1" applyAlignment="1">
      <alignment horizontal="center" vertical="center" shrinkToFit="1"/>
    </xf>
    <xf numFmtId="49" fontId="105" fillId="2" borderId="0" xfId="1" applyNumberFormat="1" applyFont="1" applyFill="1" applyAlignment="1">
      <alignment horizontal="center" vertical="center" shrinkToFit="1"/>
    </xf>
    <xf numFmtId="49" fontId="61" fillId="2" borderId="0" xfId="1" applyNumberFormat="1" applyFont="1" applyFill="1" applyAlignment="1">
      <alignment horizontal="center" vertical="center" shrinkToFit="1"/>
    </xf>
    <xf numFmtId="49" fontId="78" fillId="2" borderId="0" xfId="1" applyNumberFormat="1" applyFont="1" applyFill="1" applyAlignment="1">
      <alignment vertical="center" shrinkToFit="1"/>
    </xf>
    <xf numFmtId="49" fontId="51" fillId="2" borderId="0" xfId="1" applyNumberFormat="1" applyFont="1" applyFill="1" applyAlignment="1">
      <alignment vertical="center" shrinkToFit="1"/>
    </xf>
    <xf numFmtId="49" fontId="79" fillId="2" borderId="0" xfId="1" applyNumberFormat="1" applyFont="1" applyFill="1" applyAlignment="1">
      <alignment vertical="center" shrinkToFit="1"/>
    </xf>
    <xf numFmtId="0" fontId="12" fillId="2" borderId="0" xfId="1" applyFont="1" applyFill="1">
      <alignment vertical="center"/>
    </xf>
    <xf numFmtId="0" fontId="43" fillId="2" borderId="0" xfId="1" applyFont="1" applyFill="1" applyAlignment="1">
      <alignment horizontal="center" vertical="center"/>
    </xf>
    <xf numFmtId="49" fontId="46" fillId="2" borderId="0" xfId="1" applyNumberFormat="1" applyFont="1" applyFill="1" applyAlignment="1">
      <alignment vertical="center" shrinkToFit="1"/>
    </xf>
    <xf numFmtId="0" fontId="106" fillId="2" borderId="0" xfId="1" applyFont="1" applyFill="1" applyAlignment="1">
      <alignment vertical="center" shrinkToFit="1"/>
    </xf>
    <xf numFmtId="0" fontId="63" fillId="2" borderId="0" xfId="1" applyFont="1" applyFill="1" applyAlignment="1">
      <alignment vertical="center" shrinkToFit="1"/>
    </xf>
    <xf numFmtId="0" fontId="98" fillId="2" borderId="0" xfId="1" applyFont="1" applyFill="1" applyAlignment="1">
      <alignment vertical="center" shrinkToFit="1"/>
    </xf>
    <xf numFmtId="0" fontId="98" fillId="2" borderId="0" xfId="1" applyFont="1" applyFill="1">
      <alignment vertical="center"/>
    </xf>
    <xf numFmtId="14" fontId="3" fillId="2" borderId="0" xfId="1" applyNumberFormat="1" applyFont="1" applyFill="1" applyAlignment="1">
      <alignment vertical="center"/>
    </xf>
    <xf numFmtId="49" fontId="5" fillId="2" borderId="0" xfId="1" applyNumberFormat="1" applyFont="1" applyFill="1" applyAlignment="1"/>
    <xf numFmtId="49" fontId="10" fillId="2" borderId="0" xfId="1" applyNumberFormat="1" applyFont="1" applyFill="1" applyAlignment="1"/>
    <xf numFmtId="49" fontId="44" fillId="2" borderId="0" xfId="1" applyNumberFormat="1" applyFont="1" applyFill="1" applyAlignment="1">
      <alignment horizontal="center"/>
    </xf>
    <xf numFmtId="49" fontId="9" fillId="2" borderId="0" xfId="1" applyNumberFormat="1" applyFont="1" applyFill="1" applyAlignment="1">
      <alignment horizontal="center"/>
    </xf>
    <xf numFmtId="49" fontId="10" fillId="2" borderId="0" xfId="1" applyNumberFormat="1" applyFont="1" applyFill="1" applyAlignment="1">
      <alignment shrinkToFit="1"/>
    </xf>
    <xf numFmtId="49" fontId="66" fillId="2" borderId="0" xfId="1" applyNumberFormat="1" applyFont="1" applyFill="1" applyAlignment="1">
      <alignment horizontal="center"/>
    </xf>
    <xf numFmtId="49" fontId="3" fillId="2" borderId="0" xfId="1" applyNumberFormat="1" applyFont="1" applyFill="1" applyAlignment="1">
      <alignment horizontal="center"/>
    </xf>
    <xf numFmtId="49" fontId="17" fillId="2" borderId="0" xfId="1" applyNumberFormat="1" applyFont="1" applyFill="1" applyAlignment="1">
      <alignment shrinkToFit="1"/>
    </xf>
    <xf numFmtId="49" fontId="20" fillId="2" borderId="0" xfId="1" applyNumberFormat="1" applyFont="1" applyFill="1" applyAlignment="1"/>
    <xf numFmtId="49" fontId="67" fillId="2" borderId="0" xfId="1" applyNumberFormat="1" applyFont="1" applyFill="1" applyAlignment="1"/>
    <xf numFmtId="49" fontId="22" fillId="2" borderId="0" xfId="1" applyNumberFormat="1" applyFont="1" applyFill="1" applyAlignment="1">
      <alignment horizontal="center"/>
    </xf>
    <xf numFmtId="49" fontId="68" fillId="2" borderId="0" xfId="1" applyNumberFormat="1" applyFont="1" applyFill="1" applyAlignment="1">
      <alignment horizontal="center"/>
    </xf>
    <xf numFmtId="14" fontId="21" fillId="2" borderId="0" xfId="1" applyNumberFormat="1" applyFont="1" applyFill="1" applyAlignment="1"/>
    <xf numFmtId="14" fontId="44" fillId="2" borderId="8" xfId="1" applyNumberFormat="1" applyFont="1" applyFill="1" applyBorder="1" applyAlignment="1">
      <alignment horizontal="center"/>
    </xf>
    <xf numFmtId="14" fontId="30" fillId="2" borderId="8" xfId="1" applyNumberFormat="1" applyFont="1" applyFill="1" applyBorder="1" applyAlignment="1">
      <alignment horizontal="center"/>
    </xf>
    <xf numFmtId="49" fontId="21" fillId="2" borderId="8" xfId="1" applyNumberFormat="1" applyFont="1" applyFill="1" applyBorder="1" applyAlignment="1">
      <alignment horizontal="center"/>
    </xf>
    <xf numFmtId="49" fontId="6" fillId="2" borderId="8" xfId="1" applyNumberFormat="1" applyFont="1" applyFill="1" applyBorder="1" applyAlignment="1">
      <alignment shrinkToFit="1"/>
    </xf>
    <xf numFmtId="49" fontId="84" fillId="2" borderId="0" xfId="1" applyNumberFormat="1" applyFont="1" applyFill="1" applyAlignment="1">
      <alignment shrinkToFit="1"/>
    </xf>
    <xf numFmtId="49" fontId="3" fillId="2" borderId="0" xfId="1" applyNumberFormat="1" applyFont="1" applyFill="1" applyAlignment="1">
      <alignment vertical="top"/>
    </xf>
    <xf numFmtId="49" fontId="3" fillId="2" borderId="0" xfId="1" applyNumberFormat="1" applyFont="1" applyFill="1" applyAlignment="1">
      <alignment vertical="center"/>
    </xf>
    <xf numFmtId="49" fontId="22" fillId="2" borderId="0" xfId="1" applyNumberFormat="1" applyFont="1" applyFill="1" applyAlignment="1">
      <alignment vertical="center"/>
    </xf>
    <xf numFmtId="49" fontId="30" fillId="2" borderId="8" xfId="1" applyNumberFormat="1" applyFont="1" applyFill="1" applyBorder="1" applyAlignment="1">
      <alignment vertical="center"/>
    </xf>
    <xf numFmtId="49" fontId="34" fillId="5" borderId="10" xfId="2" applyNumberFormat="1" applyFont="1" applyFill="1" applyBorder="1" applyAlignment="1">
      <alignment horizontal="center" vertical="center"/>
    </xf>
    <xf numFmtId="0" fontId="43" fillId="2" borderId="7" xfId="1" applyFont="1" applyFill="1" applyBorder="1" applyAlignment="1">
      <alignment horizontal="center" vertical="center"/>
    </xf>
    <xf numFmtId="0" fontId="43" fillId="2" borderId="9" xfId="1" applyFont="1" applyFill="1" applyBorder="1" applyAlignment="1">
      <alignment horizontal="center" vertical="center"/>
    </xf>
    <xf numFmtId="0" fontId="47" fillId="2" borderId="0" xfId="1" applyFont="1" applyFill="1" applyAlignment="1">
      <alignment horizontal="center" vertical="center"/>
    </xf>
    <xf numFmtId="0" fontId="43" fillId="3" borderId="9" xfId="1" applyFont="1" applyFill="1" applyBorder="1" applyAlignment="1">
      <alignment horizontal="center" vertical="center"/>
    </xf>
    <xf numFmtId="0" fontId="3" fillId="3" borderId="0" xfId="1" applyFont="1" applyFill="1" applyAlignment="1">
      <alignment horizontal="center" vertical="center"/>
    </xf>
    <xf numFmtId="0" fontId="43" fillId="3" borderId="0" xfId="1" applyFont="1" applyFill="1" applyAlignment="1">
      <alignment horizontal="center" vertical="center"/>
    </xf>
    <xf numFmtId="0" fontId="51" fillId="3" borderId="0" xfId="1" applyFont="1" applyFill="1" applyAlignment="1">
      <alignment horizontal="center" vertical="center"/>
    </xf>
    <xf numFmtId="0" fontId="51" fillId="3" borderId="10" xfId="1" applyFont="1" applyFill="1" applyBorder="1" applyAlignment="1">
      <alignment horizontal="center" vertical="center"/>
    </xf>
    <xf numFmtId="0" fontId="47" fillId="3" borderId="0" xfId="1" applyFont="1" applyFill="1" applyAlignment="1">
      <alignment horizontal="center" vertical="center"/>
    </xf>
    <xf numFmtId="0" fontId="25" fillId="3" borderId="0" xfId="1" applyFont="1" applyFill="1" applyAlignment="1">
      <alignment vertical="center"/>
    </xf>
    <xf numFmtId="0" fontId="51" fillId="3" borderId="0" xfId="1" applyFont="1" applyFill="1" applyAlignment="1">
      <alignment vertical="center"/>
    </xf>
    <xf numFmtId="0" fontId="51" fillId="2" borderId="0" xfId="1" applyFont="1" applyFill="1" applyAlignment="1">
      <alignment horizontal="center" vertical="center"/>
    </xf>
    <xf numFmtId="0" fontId="25" fillId="2" borderId="0" xfId="1" applyFont="1" applyFill="1" applyAlignment="1">
      <alignment vertical="center"/>
    </xf>
    <xf numFmtId="0" fontId="1" fillId="2" borderId="0" xfId="1" applyFill="1" applyAlignment="1">
      <alignment vertical="center"/>
    </xf>
    <xf numFmtId="0" fontId="37" fillId="3" borderId="0" xfId="1" applyFont="1" applyFill="1" applyAlignment="1">
      <alignment horizontal="center" vertical="center"/>
    </xf>
    <xf numFmtId="0" fontId="3" fillId="2" borderId="0" xfId="1" applyFont="1" applyFill="1" applyAlignment="1">
      <alignment vertical="center"/>
    </xf>
    <xf numFmtId="0" fontId="3" fillId="3" borderId="5" xfId="1" applyFont="1" applyFill="1" applyBorder="1" applyAlignment="1">
      <alignment horizontal="center" vertical="center"/>
    </xf>
    <xf numFmtId="0" fontId="12" fillId="3" borderId="9" xfId="1" applyFont="1" applyFill="1" applyBorder="1" applyAlignment="1">
      <alignment horizontal="center" vertical="center"/>
    </xf>
    <xf numFmtId="0" fontId="12" fillId="3" borderId="0" xfId="1" applyFont="1" applyFill="1" applyAlignment="1">
      <alignment horizontal="center" vertical="center"/>
    </xf>
    <xf numFmtId="0" fontId="3" fillId="3" borderId="0" xfId="1" applyFont="1" applyFill="1" applyAlignment="1">
      <alignment vertical="center"/>
    </xf>
    <xf numFmtId="0" fontId="12" fillId="3" borderId="0" xfId="1" applyFont="1" applyFill="1" applyAlignment="1">
      <alignment vertical="center"/>
    </xf>
    <xf numFmtId="0" fontId="3" fillId="2" borderId="0" xfId="1" applyFont="1" applyFill="1" applyAlignment="1">
      <alignment horizontal="center" vertical="center"/>
    </xf>
    <xf numFmtId="0" fontId="12" fillId="2" borderId="0" xfId="1" applyFont="1" applyFill="1" applyAlignment="1">
      <alignment horizontal="center" vertical="center"/>
    </xf>
    <xf numFmtId="0" fontId="34" fillId="2" borderId="0" xfId="1" applyFont="1" applyFill="1" applyAlignment="1">
      <alignment vertical="center"/>
    </xf>
    <xf numFmtId="0" fontId="37" fillId="3" borderId="0" xfId="1" applyFont="1" applyFill="1" applyAlignment="1">
      <alignment horizontal="left" vertical="center"/>
    </xf>
    <xf numFmtId="0" fontId="37" fillId="2" borderId="0" xfId="1" applyFont="1" applyFill="1" applyAlignment="1">
      <alignment horizontal="left" vertical="center"/>
    </xf>
    <xf numFmtId="49" fontId="84" fillId="2" borderId="0" xfId="1" applyNumberFormat="1" applyFont="1" applyFill="1" applyAlignment="1">
      <alignment vertical="center" shrinkToFit="1"/>
    </xf>
    <xf numFmtId="49" fontId="84" fillId="2" borderId="8" xfId="1" applyNumberFormat="1" applyFont="1" applyFill="1" applyBorder="1" applyAlignment="1">
      <alignment shrinkToFit="1"/>
    </xf>
    <xf numFmtId="49" fontId="107" fillId="2" borderId="8" xfId="1" applyNumberFormat="1" applyFont="1" applyFill="1" applyBorder="1" applyAlignment="1">
      <alignment horizontal="center"/>
    </xf>
    <xf numFmtId="0" fontId="43" fillId="2" borderId="20" xfId="1" applyFont="1" applyFill="1" applyBorder="1" applyAlignment="1">
      <alignment horizontal="center" vertical="center" shrinkToFit="1"/>
    </xf>
    <xf numFmtId="0" fontId="43" fillId="2" borderId="0" xfId="1" applyFont="1" applyFill="1" applyBorder="1" applyAlignment="1">
      <alignment horizontal="center" vertical="center" shrinkToFit="1"/>
    </xf>
    <xf numFmtId="0" fontId="60" fillId="9" borderId="0" xfId="1" applyFont="1" applyFill="1" applyBorder="1" applyAlignment="1">
      <alignment horizontal="center" vertical="center" shrinkToFit="1"/>
    </xf>
    <xf numFmtId="49" fontId="84" fillId="10" borderId="8" xfId="1" applyNumberFormat="1" applyFont="1" applyFill="1" applyBorder="1" applyAlignment="1">
      <alignment shrinkToFit="1"/>
    </xf>
    <xf numFmtId="49" fontId="89" fillId="11" borderId="10" xfId="2" applyNumberFormat="1" applyFont="1" applyFill="1" applyBorder="1" applyAlignment="1">
      <alignment horizontal="center" vertical="center" shrinkToFit="1"/>
    </xf>
    <xf numFmtId="49" fontId="7" fillId="11" borderId="10" xfId="2" applyNumberFormat="1" applyFont="1" applyFill="1" applyBorder="1" applyAlignment="1">
      <alignment horizontal="center" vertical="center" shrinkToFit="1"/>
    </xf>
    <xf numFmtId="49" fontId="7" fillId="5" borderId="12" xfId="2" applyNumberFormat="1" applyFont="1" applyFill="1" applyBorder="1" applyAlignment="1">
      <alignment horizontal="center" vertical="center" shrinkToFit="1"/>
    </xf>
    <xf numFmtId="49" fontId="7" fillId="5" borderId="13" xfId="2" applyNumberFormat="1" applyFont="1" applyFill="1" applyBorder="1" applyAlignment="1">
      <alignment horizontal="center" vertical="center" shrinkToFit="1"/>
    </xf>
    <xf numFmtId="49" fontId="7" fillId="5" borderId="10" xfId="2" applyNumberFormat="1" applyFont="1" applyFill="1" applyBorder="1" applyAlignment="1">
      <alignment horizontal="center" vertical="center" shrinkToFit="1"/>
    </xf>
    <xf numFmtId="49" fontId="108" fillId="4" borderId="0" xfId="2" applyNumberFormat="1" applyFont="1" applyFill="1" applyAlignment="1">
      <alignment horizontal="center" vertical="center" shrinkToFit="1"/>
    </xf>
    <xf numFmtId="0" fontId="7" fillId="4" borderId="0" xfId="2" applyFont="1" applyFill="1" applyAlignment="1">
      <alignment horizontal="center" vertical="center" shrinkToFit="1"/>
    </xf>
    <xf numFmtId="0" fontId="109" fillId="2" borderId="0" xfId="1" applyFont="1" applyFill="1" applyAlignment="1">
      <alignment horizontal="center" vertical="center" shrinkToFit="1"/>
    </xf>
    <xf numFmtId="0" fontId="81" fillId="3" borderId="0" xfId="1" applyFont="1" applyFill="1" applyAlignment="1">
      <alignment horizontal="center" vertical="center" shrinkToFit="1"/>
    </xf>
    <xf numFmtId="0" fontId="9" fillId="2" borderId="1" xfId="1" applyFont="1" applyFill="1" applyBorder="1" applyAlignment="1">
      <alignment horizontal="center" vertical="top" shrinkToFit="1"/>
    </xf>
    <xf numFmtId="0" fontId="9" fillId="2" borderId="2" xfId="1" applyFont="1" applyFill="1" applyBorder="1" applyAlignment="1">
      <alignment horizontal="center" vertical="top" shrinkToFit="1"/>
    </xf>
    <xf numFmtId="0" fontId="9" fillId="2" borderId="5" xfId="1" applyFont="1" applyFill="1" applyBorder="1" applyAlignment="1">
      <alignment horizontal="center" vertical="top" shrinkToFit="1"/>
    </xf>
    <xf numFmtId="0" fontId="9" fillId="2" borderId="6" xfId="1" applyFont="1" applyFill="1" applyBorder="1" applyAlignment="1">
      <alignment horizontal="center" vertical="top" shrinkToFit="1"/>
    </xf>
    <xf numFmtId="49" fontId="11" fillId="3" borderId="3" xfId="1" applyNumberFormat="1" applyFont="1" applyFill="1" applyBorder="1" applyAlignment="1">
      <alignment horizontal="center" vertical="center"/>
    </xf>
    <xf numFmtId="49" fontId="11" fillId="3" borderId="4" xfId="1" applyNumberFormat="1" applyFont="1" applyFill="1" applyBorder="1" applyAlignment="1">
      <alignment horizontal="center" vertical="center"/>
    </xf>
    <xf numFmtId="49" fontId="23" fillId="2" borderId="1" xfId="1" applyNumberFormat="1" applyFont="1" applyFill="1" applyBorder="1" applyAlignment="1">
      <alignment horizontal="center" vertical="center" shrinkToFit="1"/>
    </xf>
    <xf numFmtId="49" fontId="25" fillId="2" borderId="7" xfId="1" applyNumberFormat="1" applyFont="1" applyFill="1" applyBorder="1" applyAlignment="1">
      <alignment horizontal="center" vertical="center" shrinkToFit="1"/>
    </xf>
    <xf numFmtId="49" fontId="25" fillId="2" borderId="2" xfId="1" applyNumberFormat="1" applyFont="1" applyFill="1" applyBorder="1" applyAlignment="1">
      <alignment horizontal="center" vertical="center" shrinkToFit="1"/>
    </xf>
    <xf numFmtId="49" fontId="25" fillId="2" borderId="5" xfId="1" applyNumberFormat="1" applyFont="1" applyFill="1" applyBorder="1" applyAlignment="1">
      <alignment horizontal="center" vertical="center" shrinkToFit="1"/>
    </xf>
    <xf numFmtId="49" fontId="25" fillId="2" borderId="9" xfId="1" applyNumberFormat="1" applyFont="1" applyFill="1" applyBorder="1" applyAlignment="1">
      <alignment horizontal="center" vertical="center" shrinkToFit="1"/>
    </xf>
    <xf numFmtId="49" fontId="25" fillId="2" borderId="6" xfId="1" applyNumberFormat="1" applyFont="1" applyFill="1" applyBorder="1" applyAlignment="1">
      <alignment horizontal="center" vertical="center" shrinkToFit="1"/>
    </xf>
    <xf numFmtId="0" fontId="3" fillId="11" borderId="3" xfId="1" applyFont="1" applyFill="1" applyBorder="1" applyAlignment="1">
      <alignment horizontal="center" vertical="center" shrinkToFit="1"/>
    </xf>
    <xf numFmtId="0" fontId="3" fillId="11" borderId="24" xfId="1" applyFont="1" applyFill="1" applyBorder="1" applyAlignment="1">
      <alignment horizontal="center" vertical="center" shrinkToFit="1"/>
    </xf>
    <xf numFmtId="0" fontId="3" fillId="11" borderId="4" xfId="1" applyFont="1" applyFill="1" applyBorder="1" applyAlignment="1">
      <alignment horizontal="center" vertical="center" shrinkToFit="1"/>
    </xf>
    <xf numFmtId="0" fontId="3" fillId="10" borderId="3" xfId="1" applyFont="1" applyFill="1" applyBorder="1" applyAlignment="1">
      <alignment horizontal="center" vertical="center" shrinkToFit="1"/>
    </xf>
    <xf numFmtId="0" fontId="3" fillId="10" borderId="24" xfId="1" applyFont="1" applyFill="1" applyBorder="1" applyAlignment="1">
      <alignment horizontal="center" vertical="center" shrinkToFit="1"/>
    </xf>
    <xf numFmtId="0" fontId="3" fillId="10" borderId="4" xfId="1" applyFont="1" applyFill="1" applyBorder="1" applyAlignment="1">
      <alignment horizontal="center" vertical="center" shrinkToFit="1"/>
    </xf>
    <xf numFmtId="0" fontId="3" fillId="10" borderId="1" xfId="1" applyFont="1" applyFill="1" applyBorder="1" applyAlignment="1">
      <alignment horizontal="center" vertical="center" shrinkToFit="1"/>
    </xf>
    <xf numFmtId="0" fontId="3" fillId="10" borderId="7" xfId="1" applyFont="1" applyFill="1" applyBorder="1" applyAlignment="1">
      <alignment horizontal="center" vertical="center" shrinkToFit="1"/>
    </xf>
    <xf numFmtId="0" fontId="3" fillId="10" borderId="2" xfId="1" applyFont="1" applyFill="1" applyBorder="1" applyAlignment="1">
      <alignment horizontal="center" vertical="center" shrinkToFit="1"/>
    </xf>
    <xf numFmtId="0" fontId="3" fillId="10" borderId="5" xfId="1" applyFont="1" applyFill="1" applyBorder="1" applyAlignment="1">
      <alignment horizontal="center" vertical="center" shrinkToFit="1"/>
    </xf>
    <xf numFmtId="0" fontId="3" fillId="10" borderId="9" xfId="1" applyFont="1" applyFill="1" applyBorder="1" applyAlignment="1">
      <alignment horizontal="center" vertical="center" shrinkToFit="1"/>
    </xf>
    <xf numFmtId="0" fontId="3" fillId="10" borderId="6" xfId="1" applyFont="1" applyFill="1" applyBorder="1" applyAlignment="1">
      <alignment horizontal="center" vertical="center" shrinkToFit="1"/>
    </xf>
    <xf numFmtId="49" fontId="9" fillId="2" borderId="1" xfId="1" applyNumberFormat="1" applyFont="1" applyFill="1" applyBorder="1" applyAlignment="1">
      <alignment horizontal="center" vertical="top" shrinkToFit="1"/>
    </xf>
    <xf numFmtId="49" fontId="9" fillId="2" borderId="2" xfId="1" applyNumberFormat="1" applyFont="1" applyFill="1" applyBorder="1" applyAlignment="1">
      <alignment horizontal="center" vertical="top" shrinkToFit="1"/>
    </xf>
    <xf numFmtId="49" fontId="9" fillId="2" borderId="5" xfId="1" applyNumberFormat="1" applyFont="1" applyFill="1" applyBorder="1" applyAlignment="1">
      <alignment horizontal="center" vertical="top" shrinkToFit="1"/>
    </xf>
    <xf numFmtId="49" fontId="9" fillId="2" borderId="6" xfId="1" applyNumberFormat="1" applyFont="1" applyFill="1" applyBorder="1" applyAlignment="1">
      <alignment horizontal="center" vertical="top" shrinkToFit="1"/>
    </xf>
    <xf numFmtId="49" fontId="86" fillId="2" borderId="1" xfId="1" applyNumberFormat="1" applyFont="1" applyFill="1" applyBorder="1" applyAlignment="1">
      <alignment horizontal="center" vertical="center" shrinkToFit="1"/>
    </xf>
    <xf numFmtId="49" fontId="86" fillId="2" borderId="7" xfId="1" applyNumberFormat="1" applyFont="1" applyFill="1" applyBorder="1" applyAlignment="1">
      <alignment horizontal="center" vertical="center" shrinkToFit="1"/>
    </xf>
    <xf numFmtId="49" fontId="86" fillId="2" borderId="2" xfId="1" applyNumberFormat="1" applyFont="1" applyFill="1" applyBorder="1" applyAlignment="1">
      <alignment horizontal="center" vertical="center" shrinkToFit="1"/>
    </xf>
    <xf numFmtId="49" fontId="86" fillId="2" borderId="20" xfId="1" applyNumberFormat="1" applyFont="1" applyFill="1" applyBorder="1" applyAlignment="1">
      <alignment horizontal="center" vertical="center" shrinkToFit="1"/>
    </xf>
    <xf numFmtId="49" fontId="86" fillId="2" borderId="0" xfId="1" applyNumberFormat="1" applyFont="1" applyFill="1" applyAlignment="1">
      <alignment horizontal="center" vertical="center" shrinkToFit="1"/>
    </xf>
    <xf numFmtId="49" fontId="86" fillId="2" borderId="16" xfId="1" applyNumberFormat="1" applyFont="1" applyFill="1" applyBorder="1" applyAlignment="1">
      <alignment horizontal="center" vertical="center" shrinkToFit="1"/>
    </xf>
    <xf numFmtId="0" fontId="24" fillId="10" borderId="1" xfId="1" applyFont="1" applyFill="1" applyBorder="1" applyAlignment="1">
      <alignment horizontal="center" vertical="center" shrinkToFit="1"/>
    </xf>
    <xf numFmtId="0" fontId="25" fillId="10" borderId="7" xfId="1" applyFont="1" applyFill="1" applyBorder="1" applyAlignment="1">
      <alignment horizontal="center" vertical="center" shrinkToFit="1"/>
    </xf>
    <xf numFmtId="0" fontId="25" fillId="10" borderId="2" xfId="1" applyFont="1" applyFill="1" applyBorder="1" applyAlignment="1">
      <alignment horizontal="center" vertical="center" shrinkToFit="1"/>
    </xf>
    <xf numFmtId="0" fontId="25" fillId="10" borderId="5" xfId="1" applyFont="1" applyFill="1" applyBorder="1" applyAlignment="1">
      <alignment horizontal="center" vertical="center" shrinkToFit="1"/>
    </xf>
    <xf numFmtId="0" fontId="25" fillId="10" borderId="9" xfId="1" applyFont="1" applyFill="1" applyBorder="1" applyAlignment="1">
      <alignment horizontal="center" vertical="center" shrinkToFit="1"/>
    </xf>
    <xf numFmtId="0" fontId="25" fillId="10" borderId="6" xfId="1" applyFont="1" applyFill="1" applyBorder="1" applyAlignment="1">
      <alignment horizontal="center" vertical="center" shrinkToFit="1"/>
    </xf>
  </cellXfs>
  <cellStyles count="3">
    <cellStyle name="一般" xfId="0" builtinId="0"/>
    <cellStyle name="一般 2" xfId="1" xr:uid="{EF3B9626-B81D-4313-984B-848DBAA25D5D}"/>
    <cellStyle name="一般 2 2" xfId="2" xr:uid="{C109A22E-C3F0-4C51-9148-92CC287967F4}"/>
  </cellStyles>
  <dxfs count="382">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FF0000"/>
      </font>
      <fill>
        <patternFill patternType="none">
          <bgColor auto="1"/>
        </patternFill>
      </fill>
    </dxf>
    <dxf>
      <font>
        <color rgb="FF9C0006"/>
      </font>
      <fill>
        <patternFill>
          <bgColor rgb="FFFFC7CE"/>
        </patternFill>
      </fill>
    </dxf>
    <dxf>
      <font>
        <condense val="0"/>
        <extend val="0"/>
        <color indexed="9"/>
      </font>
    </dxf>
    <dxf>
      <font>
        <condense val="0"/>
        <extend val="0"/>
        <color indexed="9"/>
      </font>
    </dxf>
    <dxf>
      <font>
        <color rgb="FFFF0000"/>
      </font>
    </dxf>
    <dxf>
      <font>
        <color rgb="FFFF0000"/>
      </font>
      <fill>
        <patternFill patternType="none">
          <bgColor auto="1"/>
        </patternFill>
      </fill>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
      <font>
        <color rgb="FF9C0006"/>
      </font>
      <fill>
        <patternFill>
          <bgColor rgb="FFFFC7CE"/>
        </patternFill>
      </fill>
    </dxf>
    <dxf>
      <fill>
        <patternFill>
          <bgColor theme="7" tint="0.59996337778862885"/>
        </patternFill>
      </fill>
    </dxf>
    <dxf>
      <fill>
        <patternFill>
          <bgColor theme="2" tint="-9.9948118533890809E-2"/>
        </patternFill>
      </fill>
    </dxf>
    <dxf>
      <fill>
        <patternFill patternType="none">
          <bgColor auto="1"/>
        </patternFill>
      </fill>
    </dxf>
    <dxf>
      <font>
        <color rgb="FFFF0000"/>
      </font>
      <fill>
        <patternFill>
          <bgColor theme="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rgb="FF9C0006"/>
      </font>
      <fill>
        <patternFill>
          <bgColor rgb="FFFFC7CE"/>
        </patternFill>
      </fill>
    </dxf>
    <dxf>
      <font>
        <color rgb="FFFF0000"/>
      </font>
      <fill>
        <patternFill patternType="none">
          <bgColor auto="1"/>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5678" y="0"/>
          <a:ext cx="64227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88900</xdr:colOff>
          <xdr:row>0</xdr:row>
          <xdr:rowOff>0</xdr:rowOff>
        </xdr:from>
        <xdr:to>
          <xdr:col>10</xdr:col>
          <xdr:colOff>0</xdr:colOff>
          <xdr:row>1</xdr:row>
          <xdr:rowOff>38100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10</xdr:col>
          <xdr:colOff>19050</xdr:colOff>
          <xdr:row>2</xdr:row>
          <xdr:rowOff>12700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5" name="圖片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645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34521</xdr:colOff>
      <xdr:row>0</xdr:row>
      <xdr:rowOff>27363</xdr:rowOff>
    </xdr:from>
    <xdr:to>
      <xdr:col>13</xdr:col>
      <xdr:colOff>54495</xdr:colOff>
      <xdr:row>3</xdr:row>
      <xdr:rowOff>69388</xdr:rowOff>
    </xdr:to>
    <xdr:pic>
      <xdr:nvPicPr>
        <xdr:cNvPr id="2" name="Picture 7" descr="ccta_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8821" y="27363"/>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254000</xdr:colOff>
      <xdr:row>0</xdr:row>
      <xdr:rowOff>146050</xdr:rowOff>
    </xdr:from>
    <xdr:to>
      <xdr:col>14</xdr:col>
      <xdr:colOff>20342</xdr:colOff>
      <xdr:row>3</xdr:row>
      <xdr:rowOff>20461</xdr:rowOff>
    </xdr:to>
    <xdr:pic>
      <xdr:nvPicPr>
        <xdr:cNvPr id="5" name="圖片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3150" y="14605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59921</xdr:colOff>
      <xdr:row>0</xdr:row>
      <xdr:rowOff>0</xdr:rowOff>
    </xdr:from>
    <xdr:to>
      <xdr:col>13</xdr:col>
      <xdr:colOff>79895</xdr:colOff>
      <xdr:row>3</xdr:row>
      <xdr:rowOff>42025</xdr:rowOff>
    </xdr:to>
    <xdr:pic>
      <xdr:nvPicPr>
        <xdr:cNvPr id="2" name="Picture 7" descr="ccta_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4221" y="0"/>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165100</xdr:colOff>
      <xdr:row>0</xdr:row>
      <xdr:rowOff>95250</xdr:rowOff>
    </xdr:from>
    <xdr:to>
      <xdr:col>13</xdr:col>
      <xdr:colOff>534692</xdr:colOff>
      <xdr:row>2</xdr:row>
      <xdr:rowOff>109361</xdr:rowOff>
    </xdr:to>
    <xdr:pic>
      <xdr:nvPicPr>
        <xdr:cNvPr id="5" name="圖片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94250" y="9525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98021</xdr:colOff>
      <xdr:row>0</xdr:row>
      <xdr:rowOff>27363</xdr:rowOff>
    </xdr:from>
    <xdr:to>
      <xdr:col>13</xdr:col>
      <xdr:colOff>117995</xdr:colOff>
      <xdr:row>3</xdr:row>
      <xdr:rowOff>69388</xdr:rowOff>
    </xdr:to>
    <xdr:pic>
      <xdr:nvPicPr>
        <xdr:cNvPr id="2" name="Picture 7" descr="ccta_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2321" y="27363"/>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234950</xdr:colOff>
      <xdr:row>0</xdr:row>
      <xdr:rowOff>114300</xdr:rowOff>
    </xdr:from>
    <xdr:to>
      <xdr:col>14</xdr:col>
      <xdr:colOff>1292</xdr:colOff>
      <xdr:row>2</xdr:row>
      <xdr:rowOff>128411</xdr:rowOff>
    </xdr:to>
    <xdr:pic>
      <xdr:nvPicPr>
        <xdr:cNvPr id="5" name="圖片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64100" y="1143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53571</xdr:colOff>
      <xdr:row>0</xdr:row>
      <xdr:rowOff>0</xdr:rowOff>
    </xdr:from>
    <xdr:to>
      <xdr:col>13</xdr:col>
      <xdr:colOff>73545</xdr:colOff>
      <xdr:row>3</xdr:row>
      <xdr:rowOff>42025</xdr:rowOff>
    </xdr:to>
    <xdr:pic>
      <xdr:nvPicPr>
        <xdr:cNvPr id="2" name="Picture 7" descr="ccta_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7871" y="0"/>
          <a:ext cx="724824" cy="562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241300</xdr:colOff>
      <xdr:row>0</xdr:row>
      <xdr:rowOff>107950</xdr:rowOff>
    </xdr:from>
    <xdr:to>
      <xdr:col>14</xdr:col>
      <xdr:colOff>7642</xdr:colOff>
      <xdr:row>2</xdr:row>
      <xdr:rowOff>122061</xdr:rowOff>
    </xdr:to>
    <xdr:pic>
      <xdr:nvPicPr>
        <xdr:cNvPr id="5" name="圖片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0450" y="10795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53571</xdr:colOff>
      <xdr:row>0</xdr:row>
      <xdr:rowOff>27363</xdr:rowOff>
    </xdr:from>
    <xdr:to>
      <xdr:col>13</xdr:col>
      <xdr:colOff>73546</xdr:colOff>
      <xdr:row>3</xdr:row>
      <xdr:rowOff>59228</xdr:rowOff>
    </xdr:to>
    <xdr:pic>
      <xdr:nvPicPr>
        <xdr:cNvPr id="2" name="Picture 7" descr="ccta_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9471" y="27363"/>
          <a:ext cx="724825" cy="552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82550</xdr:colOff>
          <xdr:row>0</xdr:row>
          <xdr:rowOff>0</xdr:rowOff>
        </xdr:from>
        <xdr:to>
          <xdr:col>11</xdr:col>
          <xdr:colOff>38100</xdr:colOff>
          <xdr:row>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11</xdr:col>
          <xdr:colOff>57150</xdr:colOff>
          <xdr:row>2</xdr:row>
          <xdr:rowOff>12700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zh-TW" altLang="en-US" sz="900" b="0" i="0" u="none" strike="noStrike" baseline="0">
                  <a:solidFill>
                    <a:srgbClr val="000000"/>
                  </a:solidFill>
                  <a:latin typeface="Microsoft JhengHei UI"/>
                  <a:ea typeface="Microsoft JhengHei UI"/>
                </a:rPr>
                <a:t>女子單打</a:t>
              </a:r>
            </a:p>
          </xdr:txBody>
        </xdr:sp>
        <xdr:clientData/>
      </xdr:twoCellAnchor>
    </mc:Choice>
    <mc:Fallback/>
  </mc:AlternateContent>
  <xdr:twoCellAnchor editAs="oneCell">
    <xdr:from>
      <xdr:col>13</xdr:col>
      <xdr:colOff>203200</xdr:colOff>
      <xdr:row>0</xdr:row>
      <xdr:rowOff>127000</xdr:rowOff>
    </xdr:from>
    <xdr:to>
      <xdr:col>14</xdr:col>
      <xdr:colOff>39392</xdr:colOff>
      <xdr:row>3</xdr:row>
      <xdr:rowOff>1411</xdr:rowOff>
    </xdr:to>
    <xdr:pic>
      <xdr:nvPicPr>
        <xdr:cNvPr id="5" name="圖片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3950" y="127000"/>
          <a:ext cx="369592" cy="395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170528</xdr:colOff>
      <xdr:row>0</xdr:row>
      <xdr:rowOff>0</xdr:rowOff>
    </xdr:from>
    <xdr:to>
      <xdr:col>12</xdr:col>
      <xdr:colOff>69850</xdr:colOff>
      <xdr:row>2</xdr:row>
      <xdr:rowOff>69850</xdr:rowOff>
    </xdr:to>
    <xdr:pic>
      <xdr:nvPicPr>
        <xdr:cNvPr id="2" name="Picture 5" descr="ccta_logo">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5678" y="0"/>
          <a:ext cx="642272"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88900</xdr:colOff>
          <xdr:row>0</xdr:row>
          <xdr:rowOff>0</xdr:rowOff>
        </xdr:from>
        <xdr:to>
          <xdr:col>10</xdr:col>
          <xdr:colOff>0</xdr:colOff>
          <xdr:row>1</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男子單打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165100</xdr:rowOff>
        </xdr:from>
        <xdr:to>
          <xdr:col>10</xdr:col>
          <xdr:colOff>19050</xdr:colOff>
          <xdr:row>2</xdr:row>
          <xdr:rowOff>12700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zh-TW" altLang="en-US" sz="900" b="0" i="0" u="none" strike="noStrike" baseline="0">
                  <a:solidFill>
                    <a:srgbClr val="000000"/>
                  </a:solidFill>
                  <a:latin typeface="新細明體"/>
                  <a:ea typeface="新細明體"/>
                </a:rPr>
                <a:t>女子單打</a:t>
              </a:r>
            </a:p>
          </xdr:txBody>
        </xdr:sp>
        <xdr:clientData/>
      </xdr:twoCellAnchor>
    </mc:Choice>
    <mc:Fallback/>
  </mc:AlternateContent>
  <xdr:twoCellAnchor editAs="oneCell">
    <xdr:from>
      <xdr:col>11</xdr:col>
      <xdr:colOff>241300</xdr:colOff>
      <xdr:row>2</xdr:row>
      <xdr:rowOff>82551</xdr:rowOff>
    </xdr:from>
    <xdr:to>
      <xdr:col>11</xdr:col>
      <xdr:colOff>610892</xdr:colOff>
      <xdr:row>3</xdr:row>
      <xdr:rowOff>107951</xdr:rowOff>
    </xdr:to>
    <xdr:pic>
      <xdr:nvPicPr>
        <xdr:cNvPr id="5" name="圖片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6450" y="463551"/>
          <a:ext cx="369592"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0EEA4-D777-4819-A823-AA5EC7FECB3F}">
  <sheetPr codeName="Sheet51">
    <tabColor rgb="FF92D050"/>
  </sheetPr>
  <dimension ref="A1:R82"/>
  <sheetViews>
    <sheetView tabSelected="1" zoomScaleNormal="100" workbookViewId="0">
      <selection activeCell="T28" sqref="T28"/>
    </sheetView>
  </sheetViews>
  <sheetFormatPr defaultColWidth="9" defaultRowHeight="17"/>
  <cols>
    <col min="1" max="2" width="3.6328125" style="136" customWidth="1"/>
    <col min="3" max="5" width="3.6328125" style="137" customWidth="1"/>
    <col min="6" max="6" width="10.6328125" style="144" customWidth="1"/>
    <col min="7" max="7" width="8.6328125" style="139" customWidth="1"/>
    <col min="8" max="8" width="8.6328125" style="144" customWidth="1"/>
    <col min="9" max="9" width="1.453125" style="140" customWidth="1"/>
    <col min="10" max="10" width="8.6328125" style="136" customWidth="1"/>
    <col min="11" max="11" width="1.453125" style="145" customWidth="1"/>
    <col min="12" max="12" width="8.6328125" style="136" customWidth="1"/>
    <col min="13" max="13" width="1.453125" style="142" customWidth="1"/>
    <col min="14" max="14" width="7.6328125" style="136" customWidth="1"/>
    <col min="15" max="15" width="1.453125" style="140" customWidth="1"/>
    <col min="16" max="16" width="7.6328125" style="136" customWidth="1"/>
    <col min="17" max="17" width="1.453125" style="143" customWidth="1"/>
    <col min="18" max="18" width="0" style="136" hidden="1" customWidth="1"/>
    <col min="19" max="16384" width="9" style="136"/>
  </cols>
  <sheetData>
    <row r="1" spans="1:17" s="9" customFormat="1" ht="15" customHeight="1">
      <c r="A1" s="1" t="s">
        <v>82</v>
      </c>
      <c r="B1" s="146"/>
      <c r="C1" s="147"/>
      <c r="D1" s="3"/>
      <c r="E1" s="3"/>
      <c r="F1" s="148"/>
      <c r="G1" s="4"/>
      <c r="H1" s="394">
        <v>35</v>
      </c>
      <c r="I1" s="395"/>
      <c r="J1" s="398"/>
      <c r="K1" s="399"/>
      <c r="L1" s="5"/>
      <c r="M1" s="6"/>
      <c r="N1" s="7" t="s">
        <v>0</v>
      </c>
      <c r="O1" s="6"/>
      <c r="P1" s="8"/>
      <c r="Q1" s="7"/>
    </row>
    <row r="2" spans="1:17" s="18" customFormat="1" ht="15" customHeight="1">
      <c r="A2" s="10" t="s">
        <v>1</v>
      </c>
      <c r="B2" s="149"/>
      <c r="C2" s="150"/>
      <c r="D2" s="12"/>
      <c r="E2" s="12"/>
      <c r="F2" s="13"/>
      <c r="G2" s="14"/>
      <c r="H2" s="396"/>
      <c r="I2" s="397"/>
      <c r="J2" s="398"/>
      <c r="K2" s="399"/>
      <c r="L2" s="5"/>
      <c r="M2" s="15"/>
      <c r="N2" s="16"/>
      <c r="O2" s="15"/>
      <c r="P2" s="16"/>
      <c r="Q2" s="17"/>
    </row>
    <row r="3" spans="1:17" s="25" customFormat="1" ht="11.25" customHeight="1">
      <c r="A3" s="19" t="s">
        <v>2</v>
      </c>
      <c r="B3" s="151"/>
      <c r="C3" s="152"/>
      <c r="D3" s="20"/>
      <c r="E3" s="153"/>
      <c r="F3" s="346" t="s">
        <v>3</v>
      </c>
      <c r="G3" s="21"/>
      <c r="H3" s="400" t="s">
        <v>4</v>
      </c>
      <c r="I3" s="401"/>
      <c r="J3" s="401"/>
      <c r="K3" s="402"/>
      <c r="L3" s="22"/>
      <c r="M3" s="23"/>
      <c r="N3" s="22"/>
      <c r="O3" s="23"/>
      <c r="P3" s="24" t="s">
        <v>5</v>
      </c>
      <c r="Q3" s="17"/>
    </row>
    <row r="4" spans="1:17" s="31" customFormat="1" ht="11.25" customHeight="1" thickBot="1">
      <c r="A4" s="155" t="s">
        <v>84</v>
      </c>
      <c r="B4" s="156"/>
      <c r="C4" s="157"/>
      <c r="D4" s="26"/>
      <c r="E4" s="158"/>
      <c r="F4" s="379" t="s">
        <v>6</v>
      </c>
      <c r="G4" s="27"/>
      <c r="H4" s="403"/>
      <c r="I4" s="404"/>
      <c r="J4" s="404"/>
      <c r="K4" s="405"/>
      <c r="L4" s="28"/>
      <c r="M4" s="29"/>
      <c r="N4" s="30"/>
      <c r="O4" s="29"/>
      <c r="P4" s="380" t="s">
        <v>382</v>
      </c>
      <c r="Q4" s="17"/>
    </row>
    <row r="5" spans="1:17"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row>
    <row r="6" spans="1:17" s="25" customFormat="1" ht="3.75" customHeight="1">
      <c r="A6" s="46"/>
      <c r="B6" s="46"/>
      <c r="C6" s="47"/>
      <c r="D6" s="48"/>
      <c r="E6" s="49"/>
      <c r="F6" s="50"/>
      <c r="G6" s="51"/>
      <c r="H6" s="52"/>
      <c r="I6" s="53"/>
      <c r="J6" s="49"/>
      <c r="K6" s="54"/>
      <c r="L6" s="49"/>
      <c r="M6" s="53"/>
      <c r="N6" s="49"/>
      <c r="O6" s="53"/>
      <c r="P6" s="49"/>
      <c r="Q6" s="55"/>
    </row>
    <row r="7" spans="1:17" s="18" customFormat="1" ht="11" customHeight="1">
      <c r="A7" s="56">
        <v>1</v>
      </c>
      <c r="B7" s="57">
        <v>1</v>
      </c>
      <c r="C7" s="58" t="s">
        <v>19</v>
      </c>
      <c r="D7" s="59">
        <v>1</v>
      </c>
      <c r="E7" s="60" t="s">
        <v>20</v>
      </c>
      <c r="F7" s="61" t="s">
        <v>21</v>
      </c>
      <c r="G7" s="62" t="s">
        <v>22</v>
      </c>
      <c r="H7" s="63" t="s">
        <v>19</v>
      </c>
      <c r="I7" s="64"/>
      <c r="J7" s="65"/>
      <c r="K7" s="66"/>
      <c r="L7" s="65"/>
      <c r="M7" s="67"/>
      <c r="N7" s="68"/>
      <c r="O7" s="67"/>
      <c r="P7" s="68"/>
      <c r="Q7" s="69"/>
    </row>
    <row r="8" spans="1:17" s="18" customFormat="1" ht="11" customHeight="1">
      <c r="A8" s="70"/>
      <c r="B8" s="71"/>
      <c r="C8" s="72"/>
      <c r="D8" s="73"/>
      <c r="E8" s="74"/>
      <c r="F8" s="75"/>
      <c r="G8" s="76"/>
      <c r="H8" s="77"/>
      <c r="I8" s="78"/>
      <c r="J8" s="63" t="str">
        <f>IF(OR(I8= 7,I8= 8,I8= 9),F7,IF(OR(I8= 1,I8= 2,I8= 3),F9,IF(F7="Bye",F9,IF(F9="Bye",F7,""))))</f>
        <v>李孟樺</v>
      </c>
      <c r="K8" s="79"/>
      <c r="L8" s="80"/>
      <c r="M8" s="81"/>
      <c r="N8" s="82"/>
      <c r="O8" s="81"/>
      <c r="P8" s="82"/>
      <c r="Q8" s="83"/>
    </row>
    <row r="9" spans="1:17" s="18" customFormat="1" ht="11" customHeight="1">
      <c r="A9" s="70">
        <v>2</v>
      </c>
      <c r="B9" s="84"/>
      <c r="C9" s="58" t="s">
        <v>19</v>
      </c>
      <c r="D9" s="59"/>
      <c r="E9" s="74"/>
      <c r="F9" s="85" t="s">
        <v>23</v>
      </c>
      <c r="G9" s="86"/>
      <c r="H9" s="87"/>
      <c r="I9" s="88"/>
      <c r="J9" s="89"/>
      <c r="K9" s="90"/>
      <c r="L9" s="80"/>
      <c r="M9" s="81"/>
      <c r="N9" s="82"/>
      <c r="O9" s="81"/>
      <c r="P9" s="82"/>
      <c r="Q9" s="83"/>
    </row>
    <row r="10" spans="1:17" s="18" customFormat="1" ht="11" customHeight="1">
      <c r="A10" s="70"/>
      <c r="B10" s="57"/>
      <c r="C10" s="72"/>
      <c r="D10" s="73"/>
      <c r="E10" s="91"/>
      <c r="F10" s="92"/>
      <c r="G10" s="93"/>
      <c r="H10" s="80"/>
      <c r="I10" s="94"/>
      <c r="J10" s="89"/>
      <c r="K10" s="95"/>
      <c r="L10" s="63" t="str">
        <f>IF(OR(K10=7,K10=8,K10=9),J8,IF(OR(K10=1,K10=2,K10=3),J12,""))</f>
        <v/>
      </c>
      <c r="M10" s="96"/>
      <c r="N10" s="80"/>
      <c r="O10" s="81"/>
      <c r="P10" s="82"/>
      <c r="Q10" s="83"/>
    </row>
    <row r="11" spans="1:17" s="18" customFormat="1" ht="11" customHeight="1">
      <c r="A11" s="70">
        <v>3</v>
      </c>
      <c r="B11" s="57"/>
      <c r="C11" s="58" t="s">
        <v>19</v>
      </c>
      <c r="D11" s="59"/>
      <c r="E11" s="97"/>
      <c r="F11" s="98" t="s">
        <v>23</v>
      </c>
      <c r="G11" s="99"/>
      <c r="H11" s="87"/>
      <c r="I11" s="64"/>
      <c r="J11" s="89"/>
      <c r="K11" s="90"/>
      <c r="L11" s="82" t="s">
        <v>368</v>
      </c>
      <c r="M11" s="100"/>
      <c r="N11" s="80"/>
      <c r="O11" s="81"/>
      <c r="P11" s="82"/>
      <c r="Q11" s="83"/>
    </row>
    <row r="12" spans="1:17" s="18" customFormat="1" ht="11" customHeight="1">
      <c r="A12" s="70"/>
      <c r="B12" s="71"/>
      <c r="C12" s="72"/>
      <c r="D12" s="73"/>
      <c r="E12" s="74"/>
      <c r="F12" s="101"/>
      <c r="G12" s="86"/>
      <c r="H12" s="77"/>
      <c r="I12" s="78">
        <v>6</v>
      </c>
      <c r="J12" s="63" t="str">
        <f>IF(OR(I12= 7,I12= 8,I12= 9),F11,IF(OR(I12= 1,I12= 2,I12= 3),F13,IF(F11="Bye",F13,IF(F13="Bye",F11,""))))</f>
        <v>黃煜宇</v>
      </c>
      <c r="K12" s="102"/>
      <c r="L12" s="89"/>
      <c r="M12" s="103"/>
      <c r="N12" s="80"/>
      <c r="O12" s="81"/>
      <c r="P12" s="82"/>
      <c r="Q12" s="83"/>
    </row>
    <row r="13" spans="1:17" s="18" customFormat="1" ht="11" customHeight="1">
      <c r="A13" s="70">
        <v>4</v>
      </c>
      <c r="B13" s="84">
        <v>15</v>
      </c>
      <c r="C13" s="58" t="s">
        <v>19</v>
      </c>
      <c r="D13" s="59"/>
      <c r="E13" s="74"/>
      <c r="F13" s="85" t="s">
        <v>24</v>
      </c>
      <c r="G13" s="86" t="s">
        <v>25</v>
      </c>
      <c r="H13" s="87"/>
      <c r="I13" s="104"/>
      <c r="J13" s="89"/>
      <c r="K13" s="105"/>
      <c r="L13" s="89"/>
      <c r="M13" s="103"/>
      <c r="N13" s="80"/>
      <c r="O13" s="81"/>
      <c r="P13" s="82"/>
      <c r="Q13" s="83"/>
    </row>
    <row r="14" spans="1:17" s="18" customFormat="1" ht="11" customHeight="1">
      <c r="A14" s="70"/>
      <c r="B14" s="106"/>
      <c r="C14" s="72"/>
      <c r="D14" s="73"/>
      <c r="E14" s="91"/>
      <c r="F14" s="92"/>
      <c r="G14" s="107"/>
      <c r="H14" s="108"/>
      <c r="I14" s="94"/>
      <c r="J14" s="89"/>
      <c r="K14" s="105"/>
      <c r="L14" s="89"/>
      <c r="M14" s="109"/>
      <c r="N14" s="63" t="str">
        <f>IF(OR(M14=7,M14=8,M14=9),L10,IF(OR(M14=1,M14=2,M14=3),L18,""))</f>
        <v/>
      </c>
      <c r="O14" s="96"/>
      <c r="P14" s="82"/>
      <c r="Q14" s="83"/>
    </row>
    <row r="15" spans="1:17" s="18" customFormat="1" ht="11" customHeight="1">
      <c r="A15" s="70">
        <v>5</v>
      </c>
      <c r="B15" s="57">
        <v>10</v>
      </c>
      <c r="C15" s="58" t="s">
        <v>19</v>
      </c>
      <c r="D15" s="59"/>
      <c r="E15" s="97"/>
      <c r="F15" s="98" t="s">
        <v>26</v>
      </c>
      <c r="G15" s="99" t="s">
        <v>25</v>
      </c>
      <c r="H15" s="87"/>
      <c r="I15" s="110"/>
      <c r="J15" s="89"/>
      <c r="K15" s="105"/>
      <c r="L15" s="89"/>
      <c r="M15" s="103"/>
      <c r="N15" s="82" t="s">
        <v>372</v>
      </c>
      <c r="O15" s="103"/>
      <c r="P15" s="82"/>
      <c r="Q15" s="83"/>
    </row>
    <row r="16" spans="1:17" s="18" customFormat="1" ht="11" customHeight="1">
      <c r="A16" s="70"/>
      <c r="B16" s="71"/>
      <c r="C16" s="72"/>
      <c r="D16" s="73"/>
      <c r="E16" s="74"/>
      <c r="F16" s="101"/>
      <c r="G16" s="86"/>
      <c r="H16" s="77"/>
      <c r="I16" s="78"/>
      <c r="J16" s="63" t="str">
        <f>IF(OR(I16= 7,I16= 8,I16= 9),F15,IF(OR(I16= 1,I16= 2,I16= 3),F17,IF(F15="Bye",F17,IF(F17="Bye",F15,""))))</f>
        <v>李聖雄</v>
      </c>
      <c r="K16" s="79"/>
      <c r="L16" s="89"/>
      <c r="M16" s="103"/>
      <c r="N16" s="89"/>
      <c r="O16" s="103"/>
      <c r="P16" s="82"/>
      <c r="Q16" s="83"/>
    </row>
    <row r="17" spans="1:17" s="18" customFormat="1" ht="11" customHeight="1">
      <c r="A17" s="70">
        <v>6</v>
      </c>
      <c r="B17" s="84"/>
      <c r="C17" s="58" t="s">
        <v>19</v>
      </c>
      <c r="D17" s="59"/>
      <c r="E17" s="74"/>
      <c r="F17" s="85" t="s">
        <v>23</v>
      </c>
      <c r="G17" s="86"/>
      <c r="H17" s="87"/>
      <c r="I17" s="88"/>
      <c r="J17" s="89"/>
      <c r="K17" s="90"/>
      <c r="L17" s="89"/>
      <c r="M17" s="103"/>
      <c r="N17" s="89"/>
      <c r="O17" s="103"/>
      <c r="P17" s="82"/>
      <c r="Q17" s="83"/>
    </row>
    <row r="18" spans="1:17" s="18" customFormat="1" ht="11" customHeight="1">
      <c r="A18" s="70"/>
      <c r="B18" s="57"/>
      <c r="C18" s="72"/>
      <c r="D18" s="73"/>
      <c r="E18" s="91"/>
      <c r="F18" s="92"/>
      <c r="G18" s="107"/>
      <c r="H18" s="80"/>
      <c r="I18" s="94"/>
      <c r="J18" s="89"/>
      <c r="K18" s="95"/>
      <c r="L18" s="63" t="str">
        <f>IF(OR(K18=7,K18=8,K18=9),J16,IF(OR(K18=1,K18=2,K18=3),J20,""))</f>
        <v/>
      </c>
      <c r="M18" s="111"/>
      <c r="N18" s="89"/>
      <c r="O18" s="103"/>
      <c r="P18" s="82"/>
      <c r="Q18" s="83"/>
    </row>
    <row r="19" spans="1:17" s="18" customFormat="1" ht="11" customHeight="1">
      <c r="A19" s="70">
        <v>7</v>
      </c>
      <c r="B19" s="57"/>
      <c r="C19" s="58" t="s">
        <v>19</v>
      </c>
      <c r="D19" s="59"/>
      <c r="E19" s="97"/>
      <c r="F19" s="98" t="s">
        <v>23</v>
      </c>
      <c r="G19" s="99"/>
      <c r="H19" s="87"/>
      <c r="I19" s="64"/>
      <c r="J19" s="89"/>
      <c r="K19" s="90"/>
      <c r="L19" s="82" t="s">
        <v>368</v>
      </c>
      <c r="M19" s="81"/>
      <c r="N19" s="89"/>
      <c r="O19" s="103"/>
      <c r="P19" s="82"/>
      <c r="Q19" s="83"/>
    </row>
    <row r="20" spans="1:17" s="18" customFormat="1" ht="11" customHeight="1">
      <c r="A20" s="70"/>
      <c r="B20" s="71"/>
      <c r="C20" s="72"/>
      <c r="D20" s="73"/>
      <c r="E20" s="74"/>
      <c r="F20" s="101"/>
      <c r="G20" s="76"/>
      <c r="H20" s="77"/>
      <c r="I20" s="78"/>
      <c r="J20" s="63" t="str">
        <f>IF(OR(I20= 7,I20= 8,I20= 9),F19,IF(OR(I20= 1,I20= 2,I20= 3),F21,IF(F19="Bye",F21,IF(F21="Bye",F19,""))))</f>
        <v>林世傑</v>
      </c>
      <c r="K20" s="102"/>
      <c r="L20" s="89"/>
      <c r="M20" s="81"/>
      <c r="N20" s="89"/>
      <c r="O20" s="103"/>
      <c r="P20" s="82"/>
      <c r="Q20" s="83"/>
    </row>
    <row r="21" spans="1:17" s="18" customFormat="1" ht="11" customHeight="1">
      <c r="A21" s="56">
        <v>8</v>
      </c>
      <c r="B21" s="57">
        <v>7</v>
      </c>
      <c r="C21" s="58" t="s">
        <v>19</v>
      </c>
      <c r="D21" s="59">
        <v>14</v>
      </c>
      <c r="E21" s="112" t="s">
        <v>27</v>
      </c>
      <c r="F21" s="113" t="s">
        <v>28</v>
      </c>
      <c r="G21" s="76" t="s">
        <v>25</v>
      </c>
      <c r="H21" s="63"/>
      <c r="I21" s="104"/>
      <c r="J21" s="89"/>
      <c r="K21" s="105"/>
      <c r="L21" s="89"/>
      <c r="M21" s="81"/>
      <c r="N21" s="89"/>
      <c r="O21" s="103"/>
      <c r="P21" s="82"/>
      <c r="Q21" s="83"/>
    </row>
    <row r="22" spans="1:17" s="18" customFormat="1" ht="11" customHeight="1">
      <c r="A22" s="70"/>
      <c r="B22" s="71"/>
      <c r="C22" s="72"/>
      <c r="D22" s="73"/>
      <c r="E22" s="91"/>
      <c r="F22" s="114"/>
      <c r="G22" s="93"/>
      <c r="H22" s="108"/>
      <c r="I22" s="94"/>
      <c r="J22" s="89"/>
      <c r="K22" s="105"/>
      <c r="L22" s="89"/>
      <c r="M22" s="81"/>
      <c r="N22" s="89"/>
      <c r="O22" s="109"/>
      <c r="P22" s="63" t="str">
        <f>IF(OR(O22=7,O22=8,O22=9),N14,IF(OR(O22=1,O22=2,O22=3),N30,""))</f>
        <v/>
      </c>
      <c r="Q22" s="115"/>
    </row>
    <row r="23" spans="1:17" s="18" customFormat="1" ht="11" customHeight="1">
      <c r="A23" s="56">
        <v>9</v>
      </c>
      <c r="B23" s="84">
        <v>3</v>
      </c>
      <c r="C23" s="58" t="s">
        <v>19</v>
      </c>
      <c r="D23" s="59">
        <v>3</v>
      </c>
      <c r="E23" s="60" t="s">
        <v>29</v>
      </c>
      <c r="F23" s="116" t="s">
        <v>30</v>
      </c>
      <c r="G23" s="62" t="s">
        <v>25</v>
      </c>
      <c r="H23" s="63"/>
      <c r="I23" s="64"/>
      <c r="J23" s="89"/>
      <c r="K23" s="105"/>
      <c r="L23" s="89"/>
      <c r="M23" s="81"/>
      <c r="N23" s="89"/>
      <c r="O23" s="103"/>
      <c r="P23" s="82" t="s">
        <v>384</v>
      </c>
      <c r="Q23" s="117"/>
    </row>
    <row r="24" spans="1:17" s="18" customFormat="1" ht="11" customHeight="1">
      <c r="A24" s="70"/>
      <c r="B24" s="57"/>
      <c r="C24" s="72"/>
      <c r="D24" s="73"/>
      <c r="E24" s="74"/>
      <c r="F24" s="101"/>
      <c r="G24" s="76"/>
      <c r="H24" s="77"/>
      <c r="I24" s="78"/>
      <c r="J24" s="63" t="str">
        <f>IF(OR(I24= 7,I24= 8,I24= 9),F23,IF(OR(I24= 1,I24= 2,I24= 3),F25,IF(F23="Bye",F25,IF(F25="Bye",F23,""))))</f>
        <v>石爵誠</v>
      </c>
      <c r="K24" s="79"/>
      <c r="L24" s="80"/>
      <c r="M24" s="81"/>
      <c r="N24" s="89"/>
      <c r="O24" s="103"/>
      <c r="P24" s="89"/>
      <c r="Q24" s="117"/>
    </row>
    <row r="25" spans="1:17" s="18" customFormat="1" ht="11" customHeight="1">
      <c r="A25" s="70">
        <v>10</v>
      </c>
      <c r="B25" s="57"/>
      <c r="C25" s="58" t="s">
        <v>19</v>
      </c>
      <c r="D25" s="59"/>
      <c r="E25" s="74"/>
      <c r="F25" s="85" t="s">
        <v>23</v>
      </c>
      <c r="G25" s="86"/>
      <c r="H25" s="87"/>
      <c r="I25" s="88"/>
      <c r="J25" s="89"/>
      <c r="K25" s="90"/>
      <c r="L25" s="80"/>
      <c r="M25" s="81"/>
      <c r="N25" s="89"/>
      <c r="O25" s="103"/>
      <c r="P25" s="89"/>
      <c r="Q25" s="117"/>
    </row>
    <row r="26" spans="1:17" s="18" customFormat="1" ht="11" customHeight="1">
      <c r="A26" s="70"/>
      <c r="B26" s="71"/>
      <c r="C26" s="72"/>
      <c r="D26" s="73"/>
      <c r="E26" s="91"/>
      <c r="F26" s="92"/>
      <c r="G26" s="107"/>
      <c r="H26" s="80"/>
      <c r="I26" s="94"/>
      <c r="J26" s="89"/>
      <c r="K26" s="95"/>
      <c r="L26" s="63" t="str">
        <f>IF(OR(K26=7,K26=8,K26=9),J24,IF(OR(K26=1,K26=2,K26=3),J28,""))</f>
        <v/>
      </c>
      <c r="M26" s="96"/>
      <c r="N26" s="89"/>
      <c r="O26" s="103"/>
      <c r="P26" s="89"/>
      <c r="Q26" s="117"/>
    </row>
    <row r="27" spans="1:17" s="18" customFormat="1" ht="11" customHeight="1">
      <c r="A27" s="70">
        <v>11</v>
      </c>
      <c r="B27" s="84"/>
      <c r="C27" s="58" t="s">
        <v>19</v>
      </c>
      <c r="D27" s="59"/>
      <c r="E27" s="97"/>
      <c r="F27" s="98" t="s">
        <v>23</v>
      </c>
      <c r="G27" s="99"/>
      <c r="H27" s="87"/>
      <c r="I27" s="64"/>
      <c r="J27" s="89"/>
      <c r="K27" s="90"/>
      <c r="L27" s="82" t="s">
        <v>368</v>
      </c>
      <c r="M27" s="100"/>
      <c r="N27" s="89"/>
      <c r="O27" s="103"/>
      <c r="P27" s="89"/>
      <c r="Q27" s="117"/>
    </row>
    <row r="28" spans="1:17" s="18" customFormat="1" ht="11" customHeight="1">
      <c r="A28" s="118"/>
      <c r="B28" s="106"/>
      <c r="C28" s="72"/>
      <c r="D28" s="73"/>
      <c r="E28" s="74"/>
      <c r="F28" s="101"/>
      <c r="G28" s="86"/>
      <c r="H28" s="77"/>
      <c r="I28" s="78"/>
      <c r="J28" s="63" t="str">
        <f>IF(OR(I28= 7,I28= 8,I28= 9),F27,IF(OR(I28= 1,I28= 2,I28= 3),F29,IF(F27="Bye",F29,IF(F29="Bye",F27,""))))</f>
        <v>陳伯翰</v>
      </c>
      <c r="K28" s="102"/>
      <c r="L28" s="89"/>
      <c r="M28" s="103"/>
      <c r="N28" s="89"/>
      <c r="O28" s="103"/>
      <c r="P28" s="89"/>
      <c r="Q28" s="117"/>
    </row>
    <row r="29" spans="1:17" s="18" customFormat="1" ht="11" customHeight="1">
      <c r="A29" s="70">
        <v>12</v>
      </c>
      <c r="B29" s="57">
        <v>11</v>
      </c>
      <c r="C29" s="58" t="s">
        <v>19</v>
      </c>
      <c r="D29" s="59"/>
      <c r="E29" s="74"/>
      <c r="F29" s="85" t="s">
        <v>31</v>
      </c>
      <c r="G29" s="86" t="s">
        <v>25</v>
      </c>
      <c r="H29" s="87"/>
      <c r="I29" s="104"/>
      <c r="J29" s="89"/>
      <c r="K29" s="105"/>
      <c r="L29" s="89"/>
      <c r="M29" s="103"/>
      <c r="N29" s="89"/>
      <c r="O29" s="103"/>
      <c r="P29" s="89"/>
      <c r="Q29" s="117"/>
    </row>
    <row r="30" spans="1:17" s="18" customFormat="1" ht="11" customHeight="1">
      <c r="A30" s="70"/>
      <c r="B30" s="71"/>
      <c r="C30" s="72"/>
      <c r="D30" s="73"/>
      <c r="E30" s="91"/>
      <c r="F30" s="92"/>
      <c r="G30" s="107"/>
      <c r="H30" s="108"/>
      <c r="I30" s="94"/>
      <c r="J30" s="89"/>
      <c r="K30" s="105"/>
      <c r="L30" s="89"/>
      <c r="M30" s="109"/>
      <c r="N30" s="63" t="str">
        <f>IF(OR(M30=7,M30=8,M30=9),L26,IF(OR(M30=1,M30=2,M30=3),L34,""))</f>
        <v/>
      </c>
      <c r="O30" s="111"/>
      <c r="P30" s="89"/>
      <c r="Q30" s="117"/>
    </row>
    <row r="31" spans="1:17" s="18" customFormat="1" ht="11" customHeight="1">
      <c r="A31" s="70">
        <v>13</v>
      </c>
      <c r="B31" s="84">
        <v>8</v>
      </c>
      <c r="C31" s="58" t="s">
        <v>19</v>
      </c>
      <c r="D31" s="59">
        <v>14</v>
      </c>
      <c r="E31" s="97"/>
      <c r="F31" s="98" t="s">
        <v>32</v>
      </c>
      <c r="G31" s="99" t="s">
        <v>33</v>
      </c>
      <c r="H31" s="87"/>
      <c r="I31" s="110"/>
      <c r="J31" s="89"/>
      <c r="K31" s="105"/>
      <c r="L31" s="89"/>
      <c r="M31" s="103"/>
      <c r="N31" s="82" t="s">
        <v>372</v>
      </c>
      <c r="O31" s="81"/>
      <c r="P31" s="89"/>
      <c r="Q31" s="117"/>
    </row>
    <row r="32" spans="1:17" s="18" customFormat="1" ht="11" customHeight="1">
      <c r="A32" s="70"/>
      <c r="B32" s="57"/>
      <c r="C32" s="72"/>
      <c r="D32" s="73"/>
      <c r="E32" s="74"/>
      <c r="F32" s="101"/>
      <c r="G32" s="86"/>
      <c r="H32" s="77"/>
      <c r="I32" s="78"/>
      <c r="J32" s="63" t="str">
        <f>IF(OR(I32= 7,I32= 8,I32= 9),F31,IF(OR(I32= 1,I32= 2,I32= 3),F33,IF(F31="Bye",F33,IF(F33="Bye",F31,""))))</f>
        <v/>
      </c>
      <c r="K32" s="79"/>
      <c r="L32" s="89"/>
      <c r="M32" s="103"/>
      <c r="N32" s="89"/>
      <c r="O32" s="81"/>
      <c r="P32" s="89"/>
      <c r="Q32" s="117"/>
    </row>
    <row r="33" spans="1:17" s="18" customFormat="1" ht="11" customHeight="1">
      <c r="A33" s="70">
        <v>14</v>
      </c>
      <c r="B33" s="57">
        <v>17</v>
      </c>
      <c r="C33" s="58" t="s">
        <v>19</v>
      </c>
      <c r="D33" s="59"/>
      <c r="E33" s="74"/>
      <c r="F33" s="85" t="s">
        <v>34</v>
      </c>
      <c r="G33" s="86" t="s">
        <v>35</v>
      </c>
      <c r="H33" s="87"/>
      <c r="I33" s="88"/>
      <c r="J33" s="180" t="s">
        <v>349</v>
      </c>
      <c r="K33" s="90"/>
      <c r="L33" s="89"/>
      <c r="M33" s="103"/>
      <c r="N33" s="89"/>
      <c r="O33" s="81"/>
      <c r="P33" s="89"/>
      <c r="Q33" s="117"/>
    </row>
    <row r="34" spans="1:17" s="18" customFormat="1" ht="11" customHeight="1">
      <c r="A34" s="70"/>
      <c r="B34" s="119"/>
      <c r="C34" s="72"/>
      <c r="D34" s="73"/>
      <c r="E34" s="91"/>
      <c r="F34" s="92"/>
      <c r="G34" s="107"/>
      <c r="H34" s="80"/>
      <c r="I34" s="94"/>
      <c r="J34" s="89"/>
      <c r="K34" s="95"/>
      <c r="L34" s="63" t="str">
        <f>IF(OR(K34=7,K34=8,K34=9),J32,IF(OR(K34=1,K34=2,K34=3),J36,""))</f>
        <v/>
      </c>
      <c r="M34" s="111"/>
      <c r="N34" s="89"/>
      <c r="O34" s="81"/>
      <c r="P34" s="89"/>
      <c r="Q34" s="117"/>
    </row>
    <row r="35" spans="1:17" s="18" customFormat="1" ht="11" customHeight="1">
      <c r="A35" s="70">
        <v>15</v>
      </c>
      <c r="B35" s="57"/>
      <c r="C35" s="58" t="s">
        <v>19</v>
      </c>
      <c r="D35" s="59"/>
      <c r="E35" s="97"/>
      <c r="F35" s="98" t="s">
        <v>23</v>
      </c>
      <c r="G35" s="99"/>
      <c r="H35" s="87"/>
      <c r="I35" s="64"/>
      <c r="J35" s="89"/>
      <c r="K35" s="90"/>
      <c r="L35" s="82" t="s">
        <v>368</v>
      </c>
      <c r="M35" s="81"/>
      <c r="N35" s="89"/>
      <c r="O35" s="81"/>
      <c r="P35" s="89"/>
      <c r="Q35" s="117"/>
    </row>
    <row r="36" spans="1:17" s="18" customFormat="1" ht="11" customHeight="1">
      <c r="A36" s="70"/>
      <c r="B36" s="71"/>
      <c r="C36" s="72"/>
      <c r="D36" s="73"/>
      <c r="E36" s="74"/>
      <c r="F36" s="101"/>
      <c r="G36" s="76"/>
      <c r="H36" s="77"/>
      <c r="I36" s="78"/>
      <c r="J36" s="63" t="str">
        <f>IF(OR(I36= 7,I36= 8,I36= 9),F35,IF(OR(I36= 1,I36= 2,I36= 3),F37,IF(F35="Bye",F37,IF(F37="Bye",F35,""))))</f>
        <v>鄭宇哲</v>
      </c>
      <c r="K36" s="102"/>
      <c r="L36" s="89"/>
      <c r="M36" s="81"/>
      <c r="N36" s="89"/>
      <c r="O36" s="81"/>
      <c r="P36" s="89"/>
      <c r="Q36" s="117"/>
    </row>
    <row r="37" spans="1:17" s="18" customFormat="1" ht="11" customHeight="1">
      <c r="A37" s="56">
        <v>16</v>
      </c>
      <c r="B37" s="84">
        <v>9</v>
      </c>
      <c r="C37" s="58" t="s">
        <v>19</v>
      </c>
      <c r="D37" s="59">
        <v>14</v>
      </c>
      <c r="E37" s="112" t="s">
        <v>36</v>
      </c>
      <c r="F37" s="113" t="s">
        <v>37</v>
      </c>
      <c r="G37" s="76" t="s">
        <v>25</v>
      </c>
      <c r="H37" s="63"/>
      <c r="I37" s="104"/>
      <c r="J37" s="89"/>
      <c r="K37" s="105"/>
      <c r="L37" s="89"/>
      <c r="M37" s="81"/>
      <c r="N37" s="89"/>
      <c r="O37" s="81"/>
      <c r="P37" s="89"/>
      <c r="Q37" s="117"/>
    </row>
    <row r="38" spans="1:17" s="18" customFormat="1" ht="11" customHeight="1">
      <c r="A38" s="70"/>
      <c r="B38" s="57"/>
      <c r="C38" s="120"/>
      <c r="D38" s="73"/>
      <c r="E38" s="91"/>
      <c r="F38" s="92"/>
      <c r="G38" s="93"/>
      <c r="H38" s="80"/>
      <c r="I38" s="94"/>
      <c r="J38" s="89" t="str">
        <f>IF(OR(I38= 7,I38= 8,I38= 9),E37,IF(OR(I38= 1,I38= 2,I38= 3),E39,""))</f>
        <v/>
      </c>
      <c r="K38" s="105"/>
      <c r="L38" s="89"/>
      <c r="M38" s="81"/>
      <c r="N38" s="121" t="s">
        <v>38</v>
      </c>
      <c r="O38" s="122"/>
      <c r="P38" s="63" t="str">
        <f>IF(OR(Q38=7,Q38=8,Q38=9),P22,IF(OR(Q38=1,Q38=2,Q38=3),P54,""))</f>
        <v/>
      </c>
      <c r="Q38" s="123"/>
    </row>
    <row r="39" spans="1:17" s="18" customFormat="1" ht="11" customHeight="1">
      <c r="A39" s="56">
        <v>17</v>
      </c>
      <c r="B39" s="57">
        <v>5</v>
      </c>
      <c r="C39" s="58" t="s">
        <v>19</v>
      </c>
      <c r="D39" s="59">
        <v>7</v>
      </c>
      <c r="E39" s="60" t="s">
        <v>39</v>
      </c>
      <c r="F39" s="116" t="s">
        <v>40</v>
      </c>
      <c r="G39" s="62" t="s">
        <v>25</v>
      </c>
      <c r="H39" s="63"/>
      <c r="I39" s="64"/>
      <c r="J39" s="89" t="str">
        <f>IF(OR(I39= 7,I39= 8,I39= 9),E38,IF(OR(I39= 1,I39= 2,I39= 3),E40,""))</f>
        <v/>
      </c>
      <c r="K39" s="105">
        <v>7</v>
      </c>
      <c r="L39" s="89"/>
      <c r="M39" s="81"/>
      <c r="N39" s="89"/>
      <c r="O39" s="383"/>
      <c r="P39" s="382" t="s">
        <v>387</v>
      </c>
      <c r="Q39" s="125"/>
    </row>
    <row r="40" spans="1:17" s="18" customFormat="1" ht="11" customHeight="1">
      <c r="A40" s="70"/>
      <c r="B40" s="71"/>
      <c r="C40" s="72"/>
      <c r="D40" s="73"/>
      <c r="E40" s="74"/>
      <c r="F40" s="101"/>
      <c r="G40" s="76"/>
      <c r="H40" s="77"/>
      <c r="I40" s="78"/>
      <c r="J40" s="63" t="str">
        <f>IF(OR(I40= 7,I40= 8,I40= 9),F39,IF(OR(I40= 1,I40= 2,I40= 3),F41,IF(F39="Bye",F41,IF(F41="Bye",F39,""))))</f>
        <v>林榮祥</v>
      </c>
      <c r="K40" s="79"/>
      <c r="L40" s="80"/>
      <c r="M40" s="81"/>
      <c r="N40" s="89"/>
      <c r="O40" s="81"/>
      <c r="P40" s="89"/>
      <c r="Q40" s="117"/>
    </row>
    <row r="41" spans="1:17" s="18" customFormat="1" ht="11" customHeight="1">
      <c r="A41" s="70">
        <v>18</v>
      </c>
      <c r="B41" s="84"/>
      <c r="C41" s="58" t="s">
        <v>19</v>
      </c>
      <c r="D41" s="59"/>
      <c r="E41" s="74"/>
      <c r="F41" s="85" t="s">
        <v>23</v>
      </c>
      <c r="G41" s="86"/>
      <c r="H41" s="87"/>
      <c r="I41" s="88"/>
      <c r="J41" s="89"/>
      <c r="K41" s="90"/>
      <c r="L41" s="80"/>
      <c r="M41" s="81"/>
      <c r="N41" s="89"/>
      <c r="O41" s="81"/>
      <c r="P41" s="89"/>
      <c r="Q41" s="117"/>
    </row>
    <row r="42" spans="1:17" s="18" customFormat="1" ht="11" customHeight="1">
      <c r="A42" s="70"/>
      <c r="B42" s="106"/>
      <c r="C42" s="72"/>
      <c r="D42" s="73"/>
      <c r="E42" s="91"/>
      <c r="F42" s="92"/>
      <c r="G42" s="107"/>
      <c r="H42" s="80"/>
      <c r="I42" s="94"/>
      <c r="J42" s="89"/>
      <c r="K42" s="95"/>
      <c r="L42" s="63" t="str">
        <f>IF(OR(K42=7,K42=8,K42=9),J40,IF(OR(K42=1,K42=2,K42=3),J44,""))</f>
        <v/>
      </c>
      <c r="M42" s="96"/>
      <c r="N42" s="89"/>
      <c r="O42" s="81"/>
      <c r="P42" s="89"/>
      <c r="Q42" s="117"/>
    </row>
    <row r="43" spans="1:17" s="18" customFormat="1" ht="11" customHeight="1">
      <c r="A43" s="70">
        <v>19</v>
      </c>
      <c r="B43" s="57"/>
      <c r="C43" s="58" t="s">
        <v>19</v>
      </c>
      <c r="D43" s="59"/>
      <c r="E43" s="97"/>
      <c r="F43" s="98" t="s">
        <v>23</v>
      </c>
      <c r="G43" s="99"/>
      <c r="H43" s="87"/>
      <c r="I43" s="64"/>
      <c r="J43" s="89"/>
      <c r="K43" s="90"/>
      <c r="L43" s="82" t="s">
        <v>368</v>
      </c>
      <c r="M43" s="100"/>
      <c r="N43" s="89"/>
      <c r="O43" s="81"/>
      <c r="P43" s="89"/>
      <c r="Q43" s="117"/>
    </row>
    <row r="44" spans="1:17" s="18" customFormat="1" ht="11" customHeight="1">
      <c r="A44" s="70"/>
      <c r="B44" s="71"/>
      <c r="C44" s="72"/>
      <c r="D44" s="73"/>
      <c r="E44" s="74"/>
      <c r="F44" s="101"/>
      <c r="G44" s="86"/>
      <c r="H44" s="77"/>
      <c r="I44" s="78"/>
      <c r="J44" s="63" t="str">
        <f>IF(OR(I44= 7,I44= 8,I44= 9),F43,IF(OR(I44= 1,I44= 2,I44= 3),F45,IF(F43="Bye",F45,IF(F45="Bye",F43,""))))</f>
        <v>黃浩菘</v>
      </c>
      <c r="K44" s="102"/>
      <c r="L44" s="89"/>
      <c r="M44" s="103"/>
      <c r="N44" s="89"/>
      <c r="O44" s="81"/>
      <c r="P44" s="89"/>
      <c r="Q44" s="117"/>
    </row>
    <row r="45" spans="1:17" s="18" customFormat="1" ht="11" customHeight="1">
      <c r="A45" s="70">
        <v>20</v>
      </c>
      <c r="B45" s="84">
        <v>14</v>
      </c>
      <c r="C45" s="58" t="s">
        <v>19</v>
      </c>
      <c r="D45" s="59"/>
      <c r="E45" s="74"/>
      <c r="F45" s="85" t="s">
        <v>41</v>
      </c>
      <c r="G45" s="86" t="s">
        <v>25</v>
      </c>
      <c r="H45" s="87"/>
      <c r="I45" s="104"/>
      <c r="J45" s="89"/>
      <c r="K45" s="105"/>
      <c r="L45" s="89"/>
      <c r="M45" s="103"/>
      <c r="N45" s="89"/>
      <c r="O45" s="81"/>
      <c r="P45" s="89"/>
      <c r="Q45" s="117"/>
    </row>
    <row r="46" spans="1:17" s="18" customFormat="1" ht="11" customHeight="1">
      <c r="A46" s="70"/>
      <c r="B46" s="57"/>
      <c r="C46" s="72"/>
      <c r="D46" s="73"/>
      <c r="E46" s="91"/>
      <c r="F46" s="92"/>
      <c r="G46" s="107"/>
      <c r="H46" s="108"/>
      <c r="I46" s="94"/>
      <c r="J46" s="89"/>
      <c r="K46" s="105"/>
      <c r="L46" s="89"/>
      <c r="M46" s="109"/>
      <c r="N46" s="63" t="str">
        <f>IF(OR(M46=7,M46=8,M46=9),L42,IF(OR(M46=1,M46=2,M46=3),L50,""))</f>
        <v/>
      </c>
      <c r="O46" s="96"/>
      <c r="P46" s="89"/>
      <c r="Q46" s="117"/>
    </row>
    <row r="47" spans="1:17" s="18" customFormat="1" ht="11" customHeight="1">
      <c r="A47" s="70">
        <v>21</v>
      </c>
      <c r="B47" s="84">
        <v>12</v>
      </c>
      <c r="C47" s="58" t="s">
        <v>19</v>
      </c>
      <c r="D47" s="59"/>
      <c r="E47" s="97"/>
      <c r="F47" s="98" t="s">
        <v>42</v>
      </c>
      <c r="G47" s="99" t="s">
        <v>25</v>
      </c>
      <c r="H47" s="87"/>
      <c r="I47" s="110"/>
      <c r="J47" s="89"/>
      <c r="K47" s="105"/>
      <c r="L47" s="89"/>
      <c r="M47" s="103"/>
      <c r="N47" s="82" t="s">
        <v>372</v>
      </c>
      <c r="O47" s="103"/>
      <c r="P47" s="89"/>
      <c r="Q47" s="117"/>
    </row>
    <row r="48" spans="1:17" s="18" customFormat="1" ht="11" customHeight="1">
      <c r="A48" s="70"/>
      <c r="B48" s="106"/>
      <c r="C48" s="72"/>
      <c r="D48" s="73"/>
      <c r="E48" s="74"/>
      <c r="F48" s="101"/>
      <c r="G48" s="86"/>
      <c r="H48" s="77"/>
      <c r="I48" s="78"/>
      <c r="J48" s="63" t="str">
        <f>IF(OR(I48= 7,I48= 8,I48= 9),F47,IF(OR(I48= 1,I48= 2,I48= 3),F49,IF(F47="Bye",F49,IF(F49="Bye",F47,""))))</f>
        <v>黃俊嘉</v>
      </c>
      <c r="K48" s="79"/>
      <c r="L48" s="89"/>
      <c r="M48" s="103"/>
      <c r="N48" s="89"/>
      <c r="O48" s="103"/>
      <c r="P48" s="89"/>
      <c r="Q48" s="117"/>
    </row>
    <row r="49" spans="1:17" s="18" customFormat="1" ht="11" customHeight="1">
      <c r="A49" s="70">
        <v>22</v>
      </c>
      <c r="B49" s="57"/>
      <c r="C49" s="58" t="s">
        <v>19</v>
      </c>
      <c r="D49" s="59"/>
      <c r="E49" s="74"/>
      <c r="F49" s="85" t="s">
        <v>23</v>
      </c>
      <c r="G49" s="86"/>
      <c r="H49" s="87"/>
      <c r="I49" s="88"/>
      <c r="J49" s="89"/>
      <c r="K49" s="90"/>
      <c r="L49" s="89"/>
      <c r="M49" s="103"/>
      <c r="N49" s="89"/>
      <c r="O49" s="103"/>
      <c r="P49" s="89"/>
      <c r="Q49" s="117"/>
    </row>
    <row r="50" spans="1:17" s="18" customFormat="1" ht="11" customHeight="1">
      <c r="A50" s="70"/>
      <c r="B50" s="71"/>
      <c r="C50" s="72"/>
      <c r="D50" s="73"/>
      <c r="E50" s="91"/>
      <c r="F50" s="92"/>
      <c r="G50" s="107"/>
      <c r="H50" s="80"/>
      <c r="I50" s="94"/>
      <c r="J50" s="89"/>
      <c r="K50" s="95"/>
      <c r="L50" s="63" t="str">
        <f>IF(OR(K50=7,K50=8,K50=9),J48,IF(OR(K50=1,K50=2,K50=3),J52,""))</f>
        <v/>
      </c>
      <c r="M50" s="111"/>
      <c r="N50" s="89"/>
      <c r="O50" s="103"/>
      <c r="P50" s="89"/>
      <c r="Q50" s="117"/>
    </row>
    <row r="51" spans="1:17" s="18" customFormat="1" ht="11" customHeight="1">
      <c r="A51" s="70">
        <v>23</v>
      </c>
      <c r="B51" s="84"/>
      <c r="C51" s="58" t="s">
        <v>19</v>
      </c>
      <c r="D51" s="59"/>
      <c r="E51" s="97"/>
      <c r="F51" s="98" t="s">
        <v>23</v>
      </c>
      <c r="G51" s="99"/>
      <c r="H51" s="87"/>
      <c r="I51" s="64"/>
      <c r="J51" s="89"/>
      <c r="K51" s="90"/>
      <c r="L51" s="82" t="s">
        <v>368</v>
      </c>
      <c r="M51" s="81"/>
      <c r="N51" s="89"/>
      <c r="O51" s="103"/>
      <c r="P51" s="89"/>
      <c r="Q51" s="117"/>
    </row>
    <row r="52" spans="1:17" s="18" customFormat="1" ht="11" customHeight="1">
      <c r="A52" s="70"/>
      <c r="B52" s="57"/>
      <c r="C52" s="72"/>
      <c r="D52" s="73"/>
      <c r="E52" s="74"/>
      <c r="F52" s="101"/>
      <c r="G52" s="76"/>
      <c r="H52" s="77"/>
      <c r="I52" s="78"/>
      <c r="J52" s="63" t="str">
        <f>IF(OR(I52= 7,I52= 8,I52= 9),F51,IF(OR(I52= 1,I52= 2,I52= 3),F53,IF(F51="Bye",F53,IF(F53="Bye",F51,""))))</f>
        <v>林東輝</v>
      </c>
      <c r="K52" s="102"/>
      <c r="L52" s="89"/>
      <c r="M52" s="81"/>
      <c r="N52" s="89"/>
      <c r="O52" s="103"/>
      <c r="P52" s="89"/>
      <c r="Q52" s="117"/>
    </row>
    <row r="53" spans="1:17" s="18" customFormat="1" ht="11" customHeight="1">
      <c r="A53" s="56">
        <v>24</v>
      </c>
      <c r="B53" s="57">
        <v>4</v>
      </c>
      <c r="C53" s="58" t="s">
        <v>19</v>
      </c>
      <c r="D53" s="59">
        <v>4</v>
      </c>
      <c r="E53" s="112" t="s">
        <v>43</v>
      </c>
      <c r="F53" s="113" t="s">
        <v>44</v>
      </c>
      <c r="G53" s="76" t="s">
        <v>33</v>
      </c>
      <c r="H53" s="63"/>
      <c r="I53" s="104"/>
      <c r="J53" s="89"/>
      <c r="K53" s="105"/>
      <c r="L53" s="89"/>
      <c r="M53" s="81"/>
      <c r="N53" s="89"/>
      <c r="O53" s="103"/>
      <c r="P53" s="89"/>
      <c r="Q53" s="117"/>
    </row>
    <row r="54" spans="1:17" s="18" customFormat="1" ht="11" customHeight="1">
      <c r="A54" s="70"/>
      <c r="B54" s="71"/>
      <c r="C54" s="72"/>
      <c r="D54" s="73"/>
      <c r="E54" s="91"/>
      <c r="F54" s="114"/>
      <c r="G54" s="93"/>
      <c r="H54" s="108"/>
      <c r="I54" s="94"/>
      <c r="J54" s="89"/>
      <c r="K54" s="105"/>
      <c r="L54" s="89"/>
      <c r="M54" s="81"/>
      <c r="N54" s="89"/>
      <c r="O54" s="109"/>
      <c r="P54" s="63" t="str">
        <f>IF(OR(O54=7,O54=8,O54=9),N46,IF(OR(O54=1,O54=2,O54=3),N62,""))</f>
        <v/>
      </c>
      <c r="Q54" s="126"/>
    </row>
    <row r="55" spans="1:17" s="18" customFormat="1" ht="11" customHeight="1">
      <c r="A55" s="56">
        <v>25</v>
      </c>
      <c r="B55" s="84">
        <v>6</v>
      </c>
      <c r="C55" s="58" t="s">
        <v>19</v>
      </c>
      <c r="D55" s="59">
        <v>14</v>
      </c>
      <c r="E55" s="60" t="s">
        <v>45</v>
      </c>
      <c r="F55" s="116" t="s">
        <v>46</v>
      </c>
      <c r="G55" s="62" t="s">
        <v>47</v>
      </c>
      <c r="H55" s="63"/>
      <c r="I55" s="64"/>
      <c r="J55" s="89"/>
      <c r="K55" s="105"/>
      <c r="L55" s="89"/>
      <c r="M55" s="81"/>
      <c r="N55" s="89"/>
      <c r="O55" s="103"/>
      <c r="P55" s="82" t="s">
        <v>384</v>
      </c>
      <c r="Q55" s="128"/>
    </row>
    <row r="56" spans="1:17" s="18" customFormat="1" ht="11" customHeight="1">
      <c r="A56" s="70"/>
      <c r="B56" s="106"/>
      <c r="C56" s="72"/>
      <c r="D56" s="73"/>
      <c r="E56" s="74"/>
      <c r="F56" s="101"/>
      <c r="G56" s="76"/>
      <c r="H56" s="77"/>
      <c r="I56" s="78"/>
      <c r="J56" s="63" t="str">
        <f>IF(OR(I56= 7,I56= 8,I56= 9),F55,IF(OR(I56= 1,I56= 2,I56= 3),F57,IF(F55="Bye",F57,IF(F57="Bye",F55,""))))</f>
        <v>王瑞璋</v>
      </c>
      <c r="K56" s="79"/>
      <c r="L56" s="80"/>
      <c r="M56" s="81"/>
      <c r="N56" s="89"/>
      <c r="O56" s="103"/>
      <c r="P56" s="82"/>
      <c r="Q56" s="83"/>
    </row>
    <row r="57" spans="1:17" s="18" customFormat="1" ht="11" customHeight="1">
      <c r="A57" s="70">
        <v>26</v>
      </c>
      <c r="B57" s="57"/>
      <c r="C57" s="58" t="s">
        <v>19</v>
      </c>
      <c r="D57" s="59"/>
      <c r="E57" s="74"/>
      <c r="F57" s="85" t="s">
        <v>23</v>
      </c>
      <c r="G57" s="86"/>
      <c r="H57" s="87"/>
      <c r="I57" s="88"/>
      <c r="J57" s="89"/>
      <c r="K57" s="90"/>
      <c r="L57" s="80"/>
      <c r="M57" s="81"/>
      <c r="N57" s="89"/>
      <c r="O57" s="103"/>
      <c r="P57" s="82"/>
      <c r="Q57" s="83"/>
    </row>
    <row r="58" spans="1:17" s="18" customFormat="1" ht="11" customHeight="1">
      <c r="A58" s="70"/>
      <c r="B58" s="71"/>
      <c r="C58" s="72"/>
      <c r="D58" s="73"/>
      <c r="E58" s="91"/>
      <c r="F58" s="92"/>
      <c r="G58" s="107"/>
      <c r="H58" s="80"/>
      <c r="I58" s="94"/>
      <c r="J58" s="89"/>
      <c r="K58" s="95"/>
      <c r="L58" s="63" t="str">
        <f>IF(OR(K58=7,K58=8,K58=9),J56,IF(OR(K58=1,K58=2,K58=3),J60,""))</f>
        <v/>
      </c>
      <c r="M58" s="96"/>
      <c r="N58" s="89"/>
      <c r="O58" s="103"/>
      <c r="P58" s="82"/>
      <c r="Q58" s="83"/>
    </row>
    <row r="59" spans="1:17" s="18" customFormat="1" ht="11" customHeight="1">
      <c r="A59" s="70">
        <v>27</v>
      </c>
      <c r="B59" s="84"/>
      <c r="C59" s="58" t="s">
        <v>19</v>
      </c>
      <c r="D59" s="59"/>
      <c r="E59" s="97"/>
      <c r="F59" s="98" t="s">
        <v>23</v>
      </c>
      <c r="G59" s="99"/>
      <c r="H59" s="87"/>
      <c r="I59" s="64"/>
      <c r="J59" s="89"/>
      <c r="K59" s="90"/>
      <c r="L59" s="82" t="s">
        <v>368</v>
      </c>
      <c r="M59" s="100"/>
      <c r="N59" s="89"/>
      <c r="O59" s="103"/>
      <c r="P59" s="82"/>
      <c r="Q59" s="83"/>
    </row>
    <row r="60" spans="1:17" s="18" customFormat="1" ht="11" customHeight="1">
      <c r="A60" s="70"/>
      <c r="B60" s="57"/>
      <c r="C60" s="72"/>
      <c r="D60" s="73"/>
      <c r="E60" s="74"/>
      <c r="F60" s="101"/>
      <c r="G60" s="86"/>
      <c r="H60" s="77"/>
      <c r="I60" s="78"/>
      <c r="J60" s="63" t="str">
        <f>IF(OR(I60= 7,I60= 8,I60= 9),F59,IF(OR(I60= 1,I60= 2,I60= 3),F61,IF(F59="Bye",F61,IF(F61="Bye",F59,""))))</f>
        <v>黃品捷</v>
      </c>
      <c r="K60" s="102"/>
      <c r="L60" s="89"/>
      <c r="M60" s="103"/>
      <c r="N60" s="89"/>
      <c r="O60" s="103"/>
      <c r="P60" s="82"/>
      <c r="Q60" s="83"/>
    </row>
    <row r="61" spans="1:17" s="18" customFormat="1" ht="11" customHeight="1">
      <c r="A61" s="70">
        <v>28</v>
      </c>
      <c r="B61" s="57">
        <v>13</v>
      </c>
      <c r="C61" s="58" t="s">
        <v>19</v>
      </c>
      <c r="D61" s="59"/>
      <c r="E61" s="74"/>
      <c r="F61" s="85" t="s">
        <v>48</v>
      </c>
      <c r="G61" s="86" t="s">
        <v>49</v>
      </c>
      <c r="H61" s="87"/>
      <c r="I61" s="104"/>
      <c r="J61" s="89"/>
      <c r="K61" s="105"/>
      <c r="L61" s="89"/>
      <c r="M61" s="103"/>
      <c r="N61" s="89"/>
      <c r="O61" s="103"/>
      <c r="P61" s="82"/>
      <c r="Q61" s="83"/>
    </row>
    <row r="62" spans="1:17" s="18" customFormat="1" ht="11" customHeight="1">
      <c r="A62" s="70"/>
      <c r="B62" s="106"/>
      <c r="C62" s="72"/>
      <c r="D62" s="73"/>
      <c r="E62" s="91"/>
      <c r="F62" s="92"/>
      <c r="G62" s="107"/>
      <c r="H62" s="108"/>
      <c r="I62" s="94"/>
      <c r="J62" s="89"/>
      <c r="K62" s="105"/>
      <c r="L62" s="89"/>
      <c r="M62" s="109"/>
      <c r="N62" s="63" t="str">
        <f>IF(OR(M62=7,M62=8,M62=9),L58,IF(OR(M62=1,M62=2,M62=3),L66,""))</f>
        <v/>
      </c>
      <c r="O62" s="111"/>
      <c r="P62" s="82"/>
      <c r="Q62" s="83"/>
    </row>
    <row r="63" spans="1:17" s="18" customFormat="1" ht="11" customHeight="1">
      <c r="A63" s="70">
        <v>29</v>
      </c>
      <c r="B63" s="57">
        <v>16</v>
      </c>
      <c r="C63" s="58" t="s">
        <v>19</v>
      </c>
      <c r="D63" s="59"/>
      <c r="E63" s="97"/>
      <c r="F63" s="98" t="s">
        <v>50</v>
      </c>
      <c r="G63" s="99"/>
      <c r="H63" s="87"/>
      <c r="I63" s="110"/>
      <c r="J63" s="89"/>
      <c r="K63" s="105"/>
      <c r="L63" s="89"/>
      <c r="M63" s="103"/>
      <c r="N63" s="82" t="s">
        <v>372</v>
      </c>
      <c r="O63" s="81"/>
      <c r="P63" s="82"/>
      <c r="Q63" s="83"/>
    </row>
    <row r="64" spans="1:17" s="18" customFormat="1" ht="11" customHeight="1">
      <c r="A64" s="70"/>
      <c r="B64" s="71"/>
      <c r="C64" s="72"/>
      <c r="D64" s="73"/>
      <c r="E64" s="74"/>
      <c r="F64" s="101"/>
      <c r="G64" s="86"/>
      <c r="H64" s="77"/>
      <c r="I64" s="78"/>
      <c r="J64" s="63" t="str">
        <f>IF(OR(I64= 7,I64= 8,I64= 9),F63,IF(OR(I64= 1,I64= 2,I64= 3),F65,IF(F63="Bye",F65,IF(F65="Bye",F63,""))))</f>
        <v>楊智凱</v>
      </c>
      <c r="K64" s="79"/>
      <c r="L64" s="89"/>
      <c r="M64" s="103"/>
      <c r="N64" s="80"/>
      <c r="O64" s="81"/>
      <c r="P64" s="82"/>
      <c r="Q64" s="83"/>
    </row>
    <row r="65" spans="1:18" s="18" customFormat="1" ht="11" customHeight="1">
      <c r="A65" s="70">
        <v>30</v>
      </c>
      <c r="B65" s="84"/>
      <c r="C65" s="58" t="s">
        <v>19</v>
      </c>
      <c r="D65" s="59"/>
      <c r="E65" s="74"/>
      <c r="F65" s="85" t="s">
        <v>23</v>
      </c>
      <c r="G65" s="86"/>
      <c r="H65" s="87"/>
      <c r="I65" s="88"/>
      <c r="J65" s="89"/>
      <c r="K65" s="90"/>
      <c r="L65" s="89"/>
      <c r="M65" s="103"/>
      <c r="N65" s="80"/>
      <c r="O65" s="81"/>
      <c r="P65" s="82"/>
      <c r="Q65" s="83"/>
    </row>
    <row r="66" spans="1:18" s="18" customFormat="1" ht="11" customHeight="1">
      <c r="A66" s="70"/>
      <c r="B66" s="57"/>
      <c r="C66" s="72"/>
      <c r="D66" s="73"/>
      <c r="E66" s="91"/>
      <c r="F66" s="92"/>
      <c r="G66" s="107"/>
      <c r="H66" s="80"/>
      <c r="I66" s="94"/>
      <c r="J66" s="89"/>
      <c r="K66" s="95"/>
      <c r="L66" s="63" t="str">
        <f>IF(OR(K66=7,K66=8,K66=9),J64,IF(OR(K66=1,K66=2,K66=3),J68,""))</f>
        <v/>
      </c>
      <c r="M66" s="111"/>
      <c r="N66" s="80"/>
      <c r="O66" s="81"/>
      <c r="P66" s="82"/>
      <c r="Q66" s="83"/>
    </row>
    <row r="67" spans="1:18" s="18" customFormat="1" ht="11" customHeight="1">
      <c r="A67" s="70">
        <v>31</v>
      </c>
      <c r="B67" s="57"/>
      <c r="C67" s="58" t="s">
        <v>19</v>
      </c>
      <c r="D67" s="59"/>
      <c r="E67" s="97"/>
      <c r="F67" s="98" t="s">
        <v>23</v>
      </c>
      <c r="G67" s="99"/>
      <c r="H67" s="87"/>
      <c r="I67" s="64"/>
      <c r="J67" s="89"/>
      <c r="K67" s="90"/>
      <c r="L67" s="82" t="s">
        <v>368</v>
      </c>
      <c r="M67" s="81"/>
      <c r="N67" s="80"/>
      <c r="O67" s="81"/>
      <c r="P67" s="82"/>
      <c r="Q67" s="83"/>
    </row>
    <row r="68" spans="1:18" s="18" customFormat="1" ht="11" customHeight="1">
      <c r="A68" s="70"/>
      <c r="B68" s="71"/>
      <c r="C68" s="72"/>
      <c r="D68" s="73"/>
      <c r="E68" s="74"/>
      <c r="F68" s="101"/>
      <c r="G68" s="76"/>
      <c r="H68" s="77"/>
      <c r="I68" s="78"/>
      <c r="J68" s="63" t="str">
        <f>IF(OR(I68= 7,I68= 8,I68= 9),F67,IF(OR(I68= 1,I68= 2,I68= 3),F69,IF(F67="Bye",F69,IF(F69="Bye",F67,""))))</f>
        <v>郭哲軒</v>
      </c>
      <c r="K68" s="102"/>
      <c r="L68" s="89"/>
      <c r="M68" s="81"/>
      <c r="N68" s="80"/>
      <c r="O68" s="81"/>
      <c r="P68" s="82"/>
      <c r="Q68" s="83"/>
    </row>
    <row r="69" spans="1:18" s="18" customFormat="1" ht="11" customHeight="1">
      <c r="A69" s="56">
        <v>32</v>
      </c>
      <c r="B69" s="84">
        <v>2</v>
      </c>
      <c r="C69" s="58" t="s">
        <v>19</v>
      </c>
      <c r="D69" s="59">
        <v>2</v>
      </c>
      <c r="E69" s="60" t="s">
        <v>51</v>
      </c>
      <c r="F69" s="116" t="s">
        <v>52</v>
      </c>
      <c r="G69" s="62" t="s">
        <v>33</v>
      </c>
      <c r="H69" s="63"/>
      <c r="I69" s="104"/>
      <c r="J69" s="127"/>
      <c r="K69" s="105"/>
      <c r="L69" s="80"/>
      <c r="M69" s="81"/>
      <c r="N69" s="82"/>
      <c r="O69" s="81"/>
      <c r="P69" s="82"/>
      <c r="Q69" s="83"/>
    </row>
    <row r="70" spans="1:18" ht="11" customHeight="1">
      <c r="A70" s="129"/>
      <c r="B70" s="106"/>
      <c r="C70" s="47"/>
      <c r="D70" s="129"/>
      <c r="E70" s="130"/>
      <c r="F70" s="85"/>
      <c r="G70" s="86"/>
      <c r="H70" s="130"/>
      <c r="I70" s="131"/>
      <c r="J70" s="132"/>
      <c r="K70" s="133"/>
      <c r="L70" s="132"/>
      <c r="M70" s="134"/>
      <c r="N70" s="132"/>
      <c r="O70" s="134"/>
      <c r="P70" s="132"/>
      <c r="Q70" s="83"/>
      <c r="R70" s="135"/>
    </row>
    <row r="71" spans="1:18">
      <c r="A71" s="137"/>
      <c r="B71" s="138"/>
      <c r="F71" s="139"/>
      <c r="H71" s="139"/>
      <c r="J71" s="135"/>
      <c r="K71" s="141"/>
      <c r="L71" s="135"/>
      <c r="N71" s="135"/>
      <c r="O71" s="142"/>
      <c r="P71" s="135"/>
      <c r="R71" s="135"/>
    </row>
    <row r="72" spans="1:18">
      <c r="B72" s="138"/>
      <c r="F72" s="139"/>
      <c r="H72" s="139"/>
      <c r="J72" s="135"/>
      <c r="K72" s="141"/>
      <c r="L72" s="135"/>
      <c r="N72" s="135"/>
      <c r="O72" s="142"/>
      <c r="P72" s="135"/>
      <c r="R72" s="135"/>
    </row>
    <row r="73" spans="1:18">
      <c r="B73" s="138"/>
      <c r="F73" s="139"/>
      <c r="H73" s="139"/>
      <c r="J73" s="135"/>
      <c r="K73" s="141"/>
      <c r="L73" s="135"/>
      <c r="N73" s="135"/>
      <c r="O73" s="142"/>
      <c r="P73" s="135"/>
      <c r="R73" s="135"/>
    </row>
    <row r="74" spans="1:18">
      <c r="B74" s="138"/>
      <c r="F74" s="139"/>
      <c r="H74" s="139"/>
      <c r="J74" s="135"/>
      <c r="K74" s="141"/>
      <c r="L74" s="135"/>
      <c r="N74" s="135"/>
      <c r="O74" s="142"/>
      <c r="P74" s="135"/>
      <c r="R74" s="135"/>
    </row>
    <row r="75" spans="1:18">
      <c r="B75" s="138"/>
      <c r="F75" s="139"/>
      <c r="H75" s="139"/>
      <c r="J75" s="135"/>
      <c r="K75" s="141"/>
      <c r="L75" s="135"/>
      <c r="N75" s="135"/>
      <c r="O75" s="142"/>
      <c r="P75" s="135"/>
      <c r="R75" s="135"/>
    </row>
    <row r="76" spans="1:18">
      <c r="B76" s="138"/>
      <c r="J76" s="135"/>
      <c r="K76" s="141"/>
      <c r="L76" s="135"/>
      <c r="N76" s="135"/>
      <c r="O76" s="142"/>
      <c r="P76" s="135"/>
      <c r="R76" s="135"/>
    </row>
    <row r="77" spans="1:18">
      <c r="B77" s="138"/>
      <c r="J77" s="135"/>
      <c r="K77" s="141"/>
      <c r="L77" s="135"/>
      <c r="N77" s="135"/>
      <c r="O77" s="142"/>
      <c r="P77" s="135"/>
      <c r="R77" s="135"/>
    </row>
    <row r="78" spans="1:18">
      <c r="B78" s="138"/>
      <c r="J78" s="135"/>
      <c r="K78" s="141"/>
      <c r="L78" s="135"/>
      <c r="N78" s="135"/>
      <c r="O78" s="142"/>
      <c r="P78" s="135"/>
      <c r="R78" s="135"/>
    </row>
    <row r="79" spans="1:18">
      <c r="J79" s="135"/>
      <c r="K79" s="141"/>
      <c r="L79" s="135"/>
      <c r="N79" s="135"/>
      <c r="O79" s="142"/>
      <c r="P79" s="135"/>
      <c r="R79" s="135"/>
    </row>
    <row r="80" spans="1:18">
      <c r="J80" s="135"/>
      <c r="K80" s="141"/>
      <c r="L80" s="135"/>
      <c r="N80" s="135"/>
      <c r="O80" s="142"/>
      <c r="P80" s="135"/>
      <c r="R80" s="135"/>
    </row>
    <row r="81" spans="10:18">
      <c r="J81" s="135"/>
      <c r="K81" s="141"/>
      <c r="L81" s="135"/>
      <c r="N81" s="135"/>
      <c r="O81" s="142"/>
      <c r="P81" s="135"/>
      <c r="R81" s="135"/>
    </row>
    <row r="82" spans="10:18">
      <c r="J82" s="135"/>
      <c r="K82" s="141"/>
      <c r="L82" s="135"/>
      <c r="N82" s="135"/>
      <c r="O82" s="142"/>
      <c r="P82" s="135"/>
      <c r="R82" s="135"/>
    </row>
  </sheetData>
  <mergeCells count="4">
    <mergeCell ref="H1:I2"/>
    <mergeCell ref="J1:K1"/>
    <mergeCell ref="J2:K2"/>
    <mergeCell ref="H3:K4"/>
  </mergeCells>
  <phoneticPr fontId="2" type="noConversion"/>
  <conditionalFormatting sqref="G7:G69">
    <cfRule type="expression" dxfId="381" priority="23" stopIfTrue="1">
      <formula>AND(#REF!&lt;9,$D7&gt;0)</formula>
    </cfRule>
  </conditionalFormatting>
  <conditionalFormatting sqref="H8 H40 H16 H20 H24 H48 H52 H32 H44 H36 H12 H28 H56 H64 H68 H60">
    <cfRule type="expression" dxfId="380" priority="24" stopIfTrue="1">
      <formula>AND($N$1="CU",H8="Umpire")</formula>
    </cfRule>
    <cfRule type="expression" dxfId="379" priority="25" stopIfTrue="1">
      <formula>AND($N$1="CU",H8&lt;&gt;"Umpire",I8&lt;&gt;"")</formula>
    </cfRule>
    <cfRule type="expression" dxfId="378" priority="26" stopIfTrue="1">
      <formula>AND($N$1="CU",H8&lt;&gt;"Umpire")</formula>
    </cfRule>
  </conditionalFormatting>
  <conditionalFormatting sqref="I8 I12 K10 M14 O54 O39 O22 I20 K18 I28 K26 M30 I36 K34 I44 K42 M46 I52 K50 I60 K58 M62 I68 K66">
    <cfRule type="expression" dxfId="377" priority="27" stopIfTrue="1">
      <formula>$N$1="CU"</formula>
    </cfRule>
  </conditionalFormatting>
  <conditionalFormatting sqref="I16">
    <cfRule type="expression" dxfId="376" priority="22" stopIfTrue="1">
      <formula>$N$1="CU"</formula>
    </cfRule>
  </conditionalFormatting>
  <conditionalFormatting sqref="I24">
    <cfRule type="expression" dxfId="375" priority="21" stopIfTrue="1">
      <formula>$N$1="CU"</formula>
    </cfRule>
  </conditionalFormatting>
  <conditionalFormatting sqref="I32">
    <cfRule type="expression" dxfId="374" priority="20" stopIfTrue="1">
      <formula>$N$1="CU"</formula>
    </cfRule>
  </conditionalFormatting>
  <conditionalFormatting sqref="I40">
    <cfRule type="expression" dxfId="373" priority="19" stopIfTrue="1">
      <formula>$N$1="CU"</formula>
    </cfRule>
  </conditionalFormatting>
  <conditionalFormatting sqref="I48">
    <cfRule type="expression" dxfId="372" priority="18" stopIfTrue="1">
      <formula>$N$1="CU"</formula>
    </cfRule>
  </conditionalFormatting>
  <conditionalFormatting sqref="I56">
    <cfRule type="expression" dxfId="371" priority="17" stopIfTrue="1">
      <formula>$N$1="CU"</formula>
    </cfRule>
  </conditionalFormatting>
  <conditionalFormatting sqref="I64">
    <cfRule type="expression" dxfId="370" priority="16" stopIfTrue="1">
      <formula>$N$1="CU"</formula>
    </cfRule>
  </conditionalFormatting>
  <conditionalFormatting sqref="F5:F1048576">
    <cfRule type="duplicateValues" dxfId="369" priority="14"/>
    <cfRule type="duplicateValues" dxfId="368" priority="15"/>
  </conditionalFormatting>
  <conditionalFormatting sqref="C7 C9 C11 C13 C15 C17 C19 C21">
    <cfRule type="cellIs" dxfId="367" priority="12" stopIfTrue="1" operator="equal">
      <formula>"QA"</formula>
    </cfRule>
    <cfRule type="cellIs" dxfId="366" priority="13" stopIfTrue="1" operator="equal">
      <formula>"DA"</formula>
    </cfRule>
  </conditionalFormatting>
  <conditionalFormatting sqref="C23 C25 C27 C29 C31 C33 C35 C37">
    <cfRule type="cellIs" dxfId="365" priority="10" stopIfTrue="1" operator="equal">
      <formula>"QA"</formula>
    </cfRule>
    <cfRule type="cellIs" dxfId="364" priority="11" stopIfTrue="1" operator="equal">
      <formula>"DA"</formula>
    </cfRule>
  </conditionalFormatting>
  <conditionalFormatting sqref="C39 C41 C43 C45 C47 C49 C51 C53">
    <cfRule type="cellIs" dxfId="363" priority="8" stopIfTrue="1" operator="equal">
      <formula>"QA"</formula>
    </cfRule>
    <cfRule type="cellIs" dxfId="362" priority="9" stopIfTrue="1" operator="equal">
      <formula>"DA"</formula>
    </cfRule>
  </conditionalFormatting>
  <conditionalFormatting sqref="C55 C57 C59 C61 C63 C65 C67 C69">
    <cfRule type="cellIs" dxfId="361" priority="6" stopIfTrue="1" operator="equal">
      <formula>"QA"</formula>
    </cfRule>
    <cfRule type="cellIs" dxfId="360" priority="7" stopIfTrue="1" operator="equal">
      <formula>"DA"</formula>
    </cfRule>
  </conditionalFormatting>
  <conditionalFormatting sqref="F1:F4">
    <cfRule type="duplicateValues" dxfId="359" priority="1"/>
    <cfRule type="duplicateValues" dxfId="358" priority="2"/>
    <cfRule type="duplicateValues" dxfId="357" priority="3"/>
    <cfRule type="duplicateValues" dxfId="356" priority="4"/>
    <cfRule type="duplicateValues" dxfId="355" priority="5"/>
  </conditionalFormatting>
  <dataValidations count="2">
    <dataValidation type="list" showInputMessage="1" showErrorMessage="1" sqref="C7 C9 C11 C13 C15 C17 C19 C21 C23 C25 C27 C29 C31 C33 C35 C37 C39 C41 C43 C45 C47 C49 C51 C53 C55 C57 C59 C61 C63 C65 C67 C69" xr:uid="{30F6D4CD-8C4D-4EBD-B199-37F7915A6DDC}">
      <formula1>" - , Q, WC, LL"</formula1>
    </dataValidation>
    <dataValidation type="list" allowBlank="1" showInputMessage="1" sqref="H8 H68 H64 H60 H56 H36 H32 H52 H48 H44 H20 H40 H16 H28 H12 H24" xr:uid="{4179C584-7EAF-4DA0-AAF6-9DBF0FB6ED0A}">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DE904-5C8E-4B57-B271-8F672CAFEAD5}">
  <sheetPr codeName="Sheet12">
    <tabColor theme="8" tint="0.39997558519241921"/>
  </sheetPr>
  <dimension ref="A1:T24"/>
  <sheetViews>
    <sheetView workbookViewId="0">
      <selection activeCell="P12" sqref="P12"/>
    </sheetView>
  </sheetViews>
  <sheetFormatPr defaultColWidth="9" defaultRowHeight="19.5"/>
  <cols>
    <col min="1" max="2" width="3.6328125" style="136" customWidth="1"/>
    <col min="3" max="3" width="4.6328125" style="243" customWidth="1"/>
    <col min="4" max="4" width="4.6328125" style="137" customWidth="1"/>
    <col min="5" max="5" width="4.6328125" style="243" customWidth="1"/>
    <col min="6" max="6" width="10.6328125" style="324" customWidth="1"/>
    <col min="7" max="7" width="8.6328125" style="139" customWidth="1"/>
    <col min="8" max="8" width="8.6328125" style="144" customWidth="1"/>
    <col min="9" max="9" width="1.453125" style="140" customWidth="1"/>
    <col min="10" max="10" width="10.6328125" style="144" customWidth="1"/>
    <col min="11" max="11" width="1.453125" style="140" customWidth="1"/>
    <col min="12" max="12" width="10.6328125" style="136" customWidth="1"/>
    <col min="13" max="13" width="1.453125" style="142" customWidth="1"/>
    <col min="14" max="14" width="10.6328125" style="136" customWidth="1"/>
    <col min="15" max="15" width="1.453125" style="327" customWidth="1"/>
    <col min="16" max="16" width="9.36328125" style="136" customWidth="1"/>
    <col min="17" max="17" width="1.453125" style="143" customWidth="1"/>
    <col min="18" max="18" width="8" style="136" hidden="1" customWidth="1"/>
    <col min="19" max="19" width="7.6328125" style="136" customWidth="1"/>
    <col min="20" max="20" width="8" style="136" hidden="1" customWidth="1"/>
    <col min="21" max="16384" width="9" style="136"/>
  </cols>
  <sheetData>
    <row r="1" spans="1:17" s="9" customFormat="1" ht="15" customHeight="1">
      <c r="A1" s="1" t="s">
        <v>82</v>
      </c>
      <c r="B1" s="1"/>
      <c r="C1" s="147"/>
      <c r="D1" s="2"/>
      <c r="E1" s="245"/>
      <c r="F1" s="246"/>
      <c r="G1" s="4"/>
      <c r="H1" s="418" t="s">
        <v>326</v>
      </c>
      <c r="I1" s="419"/>
      <c r="J1" s="398"/>
      <c r="K1" s="399"/>
      <c r="L1" s="5"/>
      <c r="M1" s="6"/>
      <c r="N1" s="7" t="s">
        <v>0</v>
      </c>
      <c r="O1" s="7"/>
      <c r="P1" s="8"/>
      <c r="Q1" s="7"/>
    </row>
    <row r="2" spans="1:17" s="18" customFormat="1" ht="15" customHeight="1">
      <c r="A2" s="10" t="s">
        <v>1</v>
      </c>
      <c r="B2" s="10"/>
      <c r="C2" s="150"/>
      <c r="D2" s="11"/>
      <c r="E2" s="167"/>
      <c r="F2" s="247"/>
      <c r="G2" s="248"/>
      <c r="H2" s="420"/>
      <c r="I2" s="421"/>
      <c r="J2" s="398"/>
      <c r="K2" s="399"/>
      <c r="L2" s="5"/>
      <c r="M2" s="15"/>
      <c r="N2" s="16"/>
      <c r="O2" s="17"/>
      <c r="P2" s="16"/>
      <c r="Q2" s="17"/>
    </row>
    <row r="3" spans="1:17" s="25" customFormat="1" ht="15" customHeight="1">
      <c r="A3" s="19" t="s">
        <v>2</v>
      </c>
      <c r="B3" s="249"/>
      <c r="C3" s="152"/>
      <c r="D3" s="20"/>
      <c r="E3" s="167"/>
      <c r="F3" s="378" t="s">
        <v>3</v>
      </c>
      <c r="G3" s="250"/>
      <c r="H3" s="422" t="s">
        <v>316</v>
      </c>
      <c r="I3" s="423"/>
      <c r="J3" s="423"/>
      <c r="K3" s="424"/>
      <c r="L3" s="22"/>
      <c r="M3" s="23"/>
      <c r="N3" s="251" t="s">
        <v>5</v>
      </c>
    </row>
    <row r="4" spans="1:17" s="31" customFormat="1" ht="15" customHeight="1" thickBot="1">
      <c r="A4" s="155" t="s">
        <v>84</v>
      </c>
      <c r="B4" s="252"/>
      <c r="C4" s="253"/>
      <c r="D4" s="254"/>
      <c r="E4" s="255"/>
      <c r="F4" s="384" t="s">
        <v>383</v>
      </c>
      <c r="G4" s="250"/>
      <c r="H4" s="425"/>
      <c r="I4" s="426"/>
      <c r="J4" s="426"/>
      <c r="K4" s="427"/>
      <c r="L4" s="256"/>
      <c r="M4" s="257"/>
      <c r="N4" s="258" t="s">
        <v>317</v>
      </c>
    </row>
    <row r="5" spans="1:17" s="273" customFormat="1" ht="15" customHeight="1">
      <c r="A5" s="259" t="s">
        <v>7</v>
      </c>
      <c r="B5" s="259" t="s">
        <v>8</v>
      </c>
      <c r="C5" s="260" t="s">
        <v>9</v>
      </c>
      <c r="D5" s="261" t="s">
        <v>10</v>
      </c>
      <c r="E5" s="262" t="s">
        <v>11</v>
      </c>
      <c r="F5" s="263" t="s">
        <v>12</v>
      </c>
      <c r="G5" s="264" t="s">
        <v>13</v>
      </c>
      <c r="H5" s="264" t="s">
        <v>14</v>
      </c>
      <c r="I5" s="265"/>
      <c r="J5" s="266" t="s">
        <v>17</v>
      </c>
      <c r="K5" s="267"/>
      <c r="L5" s="266" t="s">
        <v>18</v>
      </c>
      <c r="M5" s="268"/>
      <c r="N5" s="269" t="s">
        <v>38</v>
      </c>
      <c r="O5" s="270"/>
      <c r="P5" s="271"/>
      <c r="Q5" s="272"/>
    </row>
    <row r="6" spans="1:17" s="25" customFormat="1" ht="15" customHeight="1">
      <c r="A6" s="274"/>
      <c r="B6" s="274"/>
      <c r="C6" s="167"/>
      <c r="D6" s="153"/>
      <c r="E6" s="275"/>
      <c r="F6" s="276"/>
      <c r="G6" s="277"/>
      <c r="H6" s="278"/>
      <c r="I6" s="279"/>
      <c r="J6" s="278"/>
      <c r="K6" s="279"/>
      <c r="L6" s="428" t="s">
        <v>392</v>
      </c>
      <c r="M6" s="429"/>
      <c r="N6" s="430"/>
      <c r="O6" s="281"/>
      <c r="P6" s="280"/>
      <c r="Q6" s="282"/>
    </row>
    <row r="7" spans="1:17" s="18" customFormat="1" ht="15" customHeight="1">
      <c r="A7" s="56">
        <v>1</v>
      </c>
      <c r="B7" s="283">
        <v>1</v>
      </c>
      <c r="C7" s="284" t="s">
        <v>19</v>
      </c>
      <c r="D7" s="284">
        <v>2</v>
      </c>
      <c r="E7" s="285" t="s">
        <v>20</v>
      </c>
      <c r="F7" s="286" t="s">
        <v>327</v>
      </c>
      <c r="G7" s="62" t="s">
        <v>273</v>
      </c>
      <c r="H7" s="97" t="s">
        <v>19</v>
      </c>
      <c r="I7" s="64"/>
      <c r="J7" s="287"/>
      <c r="K7" s="288"/>
      <c r="L7" s="431"/>
      <c r="M7" s="432"/>
      <c r="N7" s="433"/>
      <c r="O7" s="69"/>
      <c r="P7" s="289"/>
      <c r="Q7" s="290"/>
    </row>
    <row r="8" spans="1:17" s="18" customFormat="1" ht="15" customHeight="1">
      <c r="A8" s="70"/>
      <c r="B8" s="291"/>
      <c r="C8" s="292"/>
      <c r="D8" s="292"/>
      <c r="E8" s="292"/>
      <c r="F8" s="293"/>
      <c r="G8" s="294"/>
      <c r="H8" s="80"/>
      <c r="I8" s="78"/>
      <c r="J8" s="295" t="str">
        <f>IF(OR(I8= 7,I8= 8,I8= 9),F7,IF(OR(I8= 1,I8= 2,I8= 3),F9,IF(F7="Bye",F9,IF(F9="Bye",F7,""))))</f>
        <v>陳當英</v>
      </c>
      <c r="K8" s="296"/>
      <c r="L8" s="75"/>
      <c r="M8" s="297"/>
      <c r="N8" s="298"/>
      <c r="O8" s="69"/>
      <c r="P8" s="289"/>
      <c r="Q8" s="290"/>
    </row>
    <row r="9" spans="1:17" s="18" customFormat="1" ht="15" customHeight="1">
      <c r="A9" s="70">
        <v>2</v>
      </c>
      <c r="B9" s="299" t="s">
        <v>0</v>
      </c>
      <c r="C9" s="284"/>
      <c r="D9" s="284"/>
      <c r="E9" s="284"/>
      <c r="F9" s="300" t="s">
        <v>90</v>
      </c>
      <c r="G9" s="99"/>
      <c r="H9" s="59"/>
      <c r="I9" s="88"/>
      <c r="J9" s="301"/>
      <c r="K9" s="302"/>
      <c r="L9" s="75"/>
      <c r="M9" s="297"/>
      <c r="N9" s="298"/>
      <c r="O9" s="69"/>
      <c r="P9" s="289"/>
      <c r="Q9" s="290"/>
    </row>
    <row r="10" spans="1:17" s="18" customFormat="1" ht="15" customHeight="1">
      <c r="A10" s="70"/>
      <c r="B10" s="283"/>
      <c r="C10" s="292"/>
      <c r="D10" s="292"/>
      <c r="E10" s="292"/>
      <c r="F10" s="293"/>
      <c r="G10" s="294"/>
      <c r="H10" s="80"/>
      <c r="I10" s="94"/>
      <c r="J10" s="303"/>
      <c r="K10" s="304"/>
      <c r="L10" s="61" t="str">
        <f>IF(OR(K10=7,K10=8,K10=9),J8,IF(OR(K10=1,K10=2,K10=3),J12,""))</f>
        <v/>
      </c>
      <c r="M10" s="305"/>
      <c r="N10" s="306"/>
      <c r="O10" s="307"/>
      <c r="P10" s="289"/>
      <c r="Q10" s="290"/>
    </row>
    <row r="11" spans="1:17" s="18" customFormat="1" ht="15" customHeight="1">
      <c r="A11" s="70">
        <v>3</v>
      </c>
      <c r="B11" s="283" t="s">
        <v>0</v>
      </c>
      <c r="C11" s="284"/>
      <c r="D11" s="284"/>
      <c r="E11" s="284"/>
      <c r="F11" s="300" t="s">
        <v>90</v>
      </c>
      <c r="G11" s="99"/>
      <c r="H11" s="59"/>
      <c r="I11" s="64"/>
      <c r="J11" s="75"/>
      <c r="K11" s="302"/>
      <c r="L11" s="82" t="s">
        <v>342</v>
      </c>
      <c r="M11" s="308"/>
      <c r="N11" s="306"/>
      <c r="O11" s="307"/>
      <c r="P11" s="289"/>
      <c r="Q11" s="290"/>
    </row>
    <row r="12" spans="1:17" s="18" customFormat="1" ht="15" customHeight="1">
      <c r="A12" s="70"/>
      <c r="B12" s="291"/>
      <c r="C12" s="292"/>
      <c r="D12" s="292"/>
      <c r="E12" s="292"/>
      <c r="F12" s="293"/>
      <c r="G12" s="294"/>
      <c r="H12" s="80"/>
      <c r="I12" s="78">
        <v>5</v>
      </c>
      <c r="J12" s="295" t="str">
        <f>IF(OR(I12= 7,I12= 8,I12= 9),F11,IF(OR(I12= 1,I12= 2,I12= 3),F13,IF(F11="Bye",F13,IF(F13="Bye",F11,""))))</f>
        <v>張登貴</v>
      </c>
      <c r="K12" s="309"/>
      <c r="L12" s="75"/>
      <c r="M12" s="310"/>
      <c r="N12" s="306"/>
      <c r="O12" s="307"/>
      <c r="P12" s="289"/>
      <c r="Q12" s="290"/>
    </row>
    <row r="13" spans="1:17" s="18" customFormat="1" ht="15" customHeight="1">
      <c r="A13" s="70">
        <v>4</v>
      </c>
      <c r="B13" s="299">
        <v>3</v>
      </c>
      <c r="C13" s="284"/>
      <c r="D13" s="284">
        <v>3</v>
      </c>
      <c r="E13" s="284"/>
      <c r="F13" s="300" t="s">
        <v>328</v>
      </c>
      <c r="G13" s="99" t="s">
        <v>22</v>
      </c>
      <c r="H13" s="59"/>
      <c r="I13" s="104"/>
      <c r="J13" s="301"/>
      <c r="K13" s="297"/>
      <c r="L13" s="75"/>
      <c r="M13" s="310"/>
      <c r="N13" s="306"/>
      <c r="O13" s="307"/>
      <c r="P13" s="289"/>
      <c r="Q13" s="290"/>
    </row>
    <row r="14" spans="1:17" s="18" customFormat="1" ht="15" customHeight="1">
      <c r="A14" s="70"/>
      <c r="B14" s="283"/>
      <c r="C14" s="292"/>
      <c r="D14" s="292"/>
      <c r="E14" s="292"/>
      <c r="F14" s="293"/>
      <c r="G14" s="294"/>
      <c r="H14" s="80"/>
      <c r="I14" s="94"/>
      <c r="J14" s="75"/>
      <c r="K14" s="297"/>
      <c r="L14" s="303"/>
      <c r="M14" s="304"/>
      <c r="N14" s="61" t="str">
        <f>IF(OR(M14=7,M14=8,M14=9),L10,IF(OR(M14=1,M14=2,M14=3),L18,""))</f>
        <v/>
      </c>
      <c r="O14" s="307"/>
      <c r="P14" s="289"/>
      <c r="Q14" s="290"/>
    </row>
    <row r="15" spans="1:17" s="18" customFormat="1" ht="15" customHeight="1">
      <c r="A15" s="118">
        <v>5</v>
      </c>
      <c r="B15" s="283">
        <v>4</v>
      </c>
      <c r="C15" s="284"/>
      <c r="D15" s="284"/>
      <c r="E15" s="284"/>
      <c r="F15" s="300" t="s">
        <v>329</v>
      </c>
      <c r="G15" s="99" t="s">
        <v>63</v>
      </c>
      <c r="H15" s="59"/>
      <c r="I15" s="110"/>
      <c r="J15" s="75"/>
      <c r="K15" s="297"/>
      <c r="L15" s="75"/>
      <c r="M15" s="310"/>
      <c r="N15" s="180" t="s">
        <v>359</v>
      </c>
      <c r="O15" s="307"/>
      <c r="P15" s="289"/>
      <c r="Q15" s="290"/>
    </row>
    <row r="16" spans="1:17" s="18" customFormat="1" ht="15" customHeight="1">
      <c r="A16" s="70"/>
      <c r="B16" s="291"/>
      <c r="C16" s="292"/>
      <c r="D16" s="292"/>
      <c r="E16" s="292"/>
      <c r="F16" s="293"/>
      <c r="G16" s="294"/>
      <c r="H16" s="80"/>
      <c r="I16" s="78"/>
      <c r="J16" s="295" t="str">
        <f>IF(OR(I16= 7,I16= 8,I16= 9),F15,IF(OR(I16= 1,I16= 2,I16= 3),F17,IF(F15="Bye",F17,IF(F17="Bye",F15,""))))</f>
        <v/>
      </c>
      <c r="K16" s="296"/>
      <c r="L16" s="75"/>
      <c r="M16" s="310"/>
      <c r="N16" s="306"/>
      <c r="O16" s="307"/>
      <c r="P16" s="289"/>
      <c r="Q16" s="290"/>
    </row>
    <row r="17" spans="1:18" s="18" customFormat="1" ht="15" customHeight="1">
      <c r="A17" s="70">
        <v>6</v>
      </c>
      <c r="B17" s="299">
        <v>5</v>
      </c>
      <c r="C17" s="284"/>
      <c r="D17" s="284"/>
      <c r="E17" s="284"/>
      <c r="F17" s="300" t="s">
        <v>330</v>
      </c>
      <c r="G17" s="99" t="s">
        <v>273</v>
      </c>
      <c r="H17" s="59"/>
      <c r="I17" s="88"/>
      <c r="J17" s="82" t="s">
        <v>341</v>
      </c>
      <c r="K17" s="302"/>
      <c r="L17" s="75"/>
      <c r="M17" s="310"/>
      <c r="N17" s="306"/>
      <c r="O17" s="307"/>
      <c r="P17" s="289"/>
      <c r="Q17" s="290"/>
    </row>
    <row r="18" spans="1:18" s="18" customFormat="1" ht="15" customHeight="1">
      <c r="A18" s="70"/>
      <c r="B18" s="283"/>
      <c r="C18" s="292"/>
      <c r="D18" s="292"/>
      <c r="E18" s="292"/>
      <c r="F18" s="293"/>
      <c r="G18" s="294"/>
      <c r="H18" s="80"/>
      <c r="I18" s="94"/>
      <c r="J18" s="303"/>
      <c r="K18" s="304"/>
      <c r="L18" s="61" t="str">
        <f>IF(OR(K18=7,K18=8,K18=9),J16,IF(OR(K18=1,K18=2,K18=3),J20,""))</f>
        <v/>
      </c>
      <c r="M18" s="311"/>
      <c r="N18" s="306"/>
      <c r="O18" s="307"/>
      <c r="P18" s="289"/>
      <c r="Q18" s="290"/>
    </row>
    <row r="19" spans="1:18" s="18" customFormat="1" ht="15" customHeight="1">
      <c r="A19" s="70">
        <v>7</v>
      </c>
      <c r="B19" s="283" t="s">
        <v>0</v>
      </c>
      <c r="C19" s="284"/>
      <c r="D19" s="284"/>
      <c r="E19" s="284"/>
      <c r="F19" s="300" t="s">
        <v>90</v>
      </c>
      <c r="G19" s="99"/>
      <c r="H19" s="59"/>
      <c r="I19" s="64"/>
      <c r="J19" s="75"/>
      <c r="K19" s="302"/>
      <c r="L19" s="82" t="s">
        <v>342</v>
      </c>
      <c r="M19" s="312"/>
      <c r="N19" s="306"/>
      <c r="O19" s="307"/>
      <c r="P19" s="289"/>
      <c r="Q19" s="290"/>
    </row>
    <row r="20" spans="1:18" s="18" customFormat="1" ht="15" customHeight="1">
      <c r="A20" s="70"/>
      <c r="B20" s="291"/>
      <c r="C20" s="292"/>
      <c r="D20" s="292"/>
      <c r="E20" s="292"/>
      <c r="F20" s="293"/>
      <c r="G20" s="294"/>
      <c r="H20" s="80"/>
      <c r="I20" s="78"/>
      <c r="J20" s="295" t="str">
        <f>IF(OR(I20= 7,I20= 8,I20= 9),F19,IF(OR(I20= 1,I20= 2,I20= 3),F21,IF(F19="Bye",F21,IF(F21="Bye",F19,""))))</f>
        <v>顏榮義</v>
      </c>
      <c r="K20" s="309"/>
      <c r="L20" s="75"/>
      <c r="M20" s="312"/>
      <c r="N20" s="306"/>
      <c r="O20" s="307"/>
      <c r="P20" s="289"/>
      <c r="Q20" s="290"/>
      <c r="R20" s="16"/>
    </row>
    <row r="21" spans="1:18" s="321" customFormat="1" ht="15" customHeight="1">
      <c r="A21" s="56">
        <v>8</v>
      </c>
      <c r="B21" s="299">
        <v>2</v>
      </c>
      <c r="C21" s="284"/>
      <c r="D21" s="313">
        <v>3</v>
      </c>
      <c r="E21" s="285" t="s">
        <v>51</v>
      </c>
      <c r="F21" s="286" t="s">
        <v>331</v>
      </c>
      <c r="G21" s="62" t="s">
        <v>25</v>
      </c>
      <c r="H21" s="97"/>
      <c r="I21" s="104"/>
      <c r="J21" s="301"/>
      <c r="K21" s="314"/>
      <c r="L21" s="315"/>
      <c r="M21" s="316"/>
      <c r="N21" s="317"/>
      <c r="O21" s="318"/>
      <c r="P21" s="319"/>
      <c r="Q21" s="320"/>
    </row>
    <row r="22" spans="1:18" s="18" customFormat="1" ht="15" customHeight="1">
      <c r="A22" s="138"/>
      <c r="B22" s="138"/>
      <c r="C22" s="292"/>
      <c r="D22" s="322"/>
      <c r="E22" s="292"/>
      <c r="F22" s="130"/>
      <c r="G22" s="298"/>
      <c r="H22" s="73"/>
      <c r="I22" s="94"/>
      <c r="J22" s="68"/>
      <c r="K22" s="67"/>
      <c r="L22" s="68"/>
      <c r="M22" s="323"/>
      <c r="N22" s="289"/>
      <c r="O22" s="289"/>
      <c r="P22" s="289"/>
      <c r="Q22" s="290"/>
    </row>
    <row r="23" spans="1:18" s="18" customFormat="1" ht="15" customHeight="1">
      <c r="A23" s="138"/>
      <c r="B23" s="138"/>
      <c r="C23" s="292"/>
      <c r="D23" s="322"/>
      <c r="E23" s="292"/>
      <c r="F23" s="242"/>
      <c r="G23" s="73"/>
      <c r="H23" s="68"/>
      <c r="I23" s="94"/>
      <c r="J23" s="68"/>
      <c r="K23" s="67"/>
      <c r="L23" s="68"/>
      <c r="M23" s="323"/>
      <c r="N23" s="132"/>
      <c r="O23" s="289"/>
      <c r="P23" s="289"/>
      <c r="Q23" s="290"/>
    </row>
    <row r="24" spans="1:18" ht="15" customHeight="1">
      <c r="I24" s="325"/>
      <c r="K24" s="325"/>
      <c r="L24" s="144"/>
      <c r="M24" s="134"/>
      <c r="N24" s="144"/>
      <c r="O24" s="326"/>
      <c r="P24" s="144"/>
      <c r="Q24" s="83"/>
    </row>
  </sheetData>
  <mergeCells count="5">
    <mergeCell ref="H1:I2"/>
    <mergeCell ref="J1:K1"/>
    <mergeCell ref="J2:K2"/>
    <mergeCell ref="H3:K4"/>
    <mergeCell ref="L6:N7"/>
  </mergeCells>
  <phoneticPr fontId="2" type="noConversion"/>
  <conditionalFormatting sqref="G22:H23 H9 H11 H13 H15 H17 H19 H21">
    <cfRule type="expression" dxfId="39" priority="32" stopIfTrue="1">
      <formula>AND(#REF!&lt;9,$E9&gt;0)</formula>
    </cfRule>
  </conditionalFormatting>
  <conditionalFormatting sqref="L14">
    <cfRule type="expression" dxfId="38" priority="33" stopIfTrue="1">
      <formula>AND($N$1="CU",L14="Umpire")</formula>
    </cfRule>
    <cfRule type="expression" dxfId="37" priority="34" stopIfTrue="1">
      <formula>AND($N$1="CU",L14&lt;&gt;"Umpire",M14&lt;&gt;"")</formula>
    </cfRule>
    <cfRule type="expression" dxfId="36" priority="35" stopIfTrue="1">
      <formula>AND($N$1="CU",L14&lt;&gt;"Umpire")</formula>
    </cfRule>
  </conditionalFormatting>
  <conditionalFormatting sqref="F22:F23">
    <cfRule type="cellIs" dxfId="35" priority="36" stopIfTrue="1" operator="equal">
      <formula>"Bye"</formula>
    </cfRule>
    <cfRule type="expression" dxfId="34" priority="37" stopIfTrue="1">
      <formula>AND(#REF!&lt;9,$E22&gt;0)</formula>
    </cfRule>
  </conditionalFormatting>
  <conditionalFormatting sqref="C22:D23">
    <cfRule type="cellIs" dxfId="33" priority="38" stopIfTrue="1" operator="equal">
      <formula>"QA"</formula>
    </cfRule>
    <cfRule type="cellIs" dxfId="32" priority="39" stopIfTrue="1" operator="equal">
      <formula>"DA"</formula>
    </cfRule>
  </conditionalFormatting>
  <conditionalFormatting sqref="I12 M14 K10 K18">
    <cfRule type="expression" dxfId="31" priority="40" stopIfTrue="1">
      <formula>$N$1="CU"</formula>
    </cfRule>
  </conditionalFormatting>
  <conditionalFormatting sqref="H7">
    <cfRule type="expression" dxfId="30" priority="24" stopIfTrue="1">
      <formula>AND(#REF!&lt;9,$E7&gt;0)</formula>
    </cfRule>
  </conditionalFormatting>
  <conditionalFormatting sqref="J10">
    <cfRule type="expression" dxfId="29" priority="25" stopIfTrue="1">
      <formula>AND($N$1="CU",J10="Umpire")</formula>
    </cfRule>
    <cfRule type="expression" dxfId="28" priority="26" stopIfTrue="1">
      <formula>AND($N$1="CU",J10&lt;&gt;"Umpire",K10&lt;&gt;"")</formula>
    </cfRule>
    <cfRule type="expression" dxfId="27" priority="27" stopIfTrue="1">
      <formula>AND($N$1="CU",J10&lt;&gt;"Umpire")</formula>
    </cfRule>
  </conditionalFormatting>
  <conditionalFormatting sqref="D7 D9 D11 D13 D15 D17 D19 D21">
    <cfRule type="cellIs" dxfId="26" priority="28" stopIfTrue="1" operator="equal">
      <formula>"QA"</formula>
    </cfRule>
    <cfRule type="cellIs" dxfId="25" priority="29" stopIfTrue="1" operator="equal">
      <formula>"DA"</formula>
    </cfRule>
  </conditionalFormatting>
  <conditionalFormatting sqref="I8">
    <cfRule type="expression" dxfId="24" priority="30" stopIfTrue="1">
      <formula>$N$1="CU"</formula>
    </cfRule>
  </conditionalFormatting>
  <conditionalFormatting sqref="F19 F21 F9 F17 F15 F13 F11 F7">
    <cfRule type="cellIs" dxfId="23" priority="31" stopIfTrue="1" operator="equal">
      <formula>"Bye"</formula>
    </cfRule>
  </conditionalFormatting>
  <conditionalFormatting sqref="J8">
    <cfRule type="cellIs" dxfId="22" priority="23" stopIfTrue="1" operator="equal">
      <formula>"Bye"</formula>
    </cfRule>
  </conditionalFormatting>
  <conditionalFormatting sqref="J12">
    <cfRule type="cellIs" dxfId="21" priority="22" stopIfTrue="1" operator="equal">
      <formula>"Bye"</formula>
    </cfRule>
  </conditionalFormatting>
  <conditionalFormatting sqref="L10">
    <cfRule type="cellIs" dxfId="20" priority="21" stopIfTrue="1" operator="equal">
      <formula>"Bye"</formula>
    </cfRule>
  </conditionalFormatting>
  <conditionalFormatting sqref="L18">
    <cfRule type="cellIs" dxfId="19" priority="20" stopIfTrue="1" operator="equal">
      <formula>"Bye"</formula>
    </cfRule>
  </conditionalFormatting>
  <conditionalFormatting sqref="N14">
    <cfRule type="cellIs" dxfId="18" priority="19" stopIfTrue="1" operator="equal">
      <formula>"Bye"</formula>
    </cfRule>
  </conditionalFormatting>
  <conditionalFormatting sqref="I20">
    <cfRule type="expression" dxfId="17" priority="18" stopIfTrue="1">
      <formula>$N$1="CU"</formula>
    </cfRule>
  </conditionalFormatting>
  <conditionalFormatting sqref="J18">
    <cfRule type="expression" dxfId="16" priority="14" stopIfTrue="1">
      <formula>AND($N$1="CU",J18="Umpire")</formula>
    </cfRule>
    <cfRule type="expression" dxfId="15" priority="15" stopIfTrue="1">
      <formula>AND($N$1="CU",J18&lt;&gt;"Umpire",K18&lt;&gt;"")</formula>
    </cfRule>
    <cfRule type="expression" dxfId="14" priority="16" stopIfTrue="1">
      <formula>AND($N$1="CU",J18&lt;&gt;"Umpire")</formula>
    </cfRule>
  </conditionalFormatting>
  <conditionalFormatting sqref="I16">
    <cfRule type="expression" dxfId="13" priority="17" stopIfTrue="1">
      <formula>$N$1="CU"</formula>
    </cfRule>
  </conditionalFormatting>
  <conditionalFormatting sqref="J16">
    <cfRule type="cellIs" dxfId="12" priority="13" stopIfTrue="1" operator="equal">
      <formula>"Bye"</formula>
    </cfRule>
  </conditionalFormatting>
  <conditionalFormatting sqref="J20">
    <cfRule type="cellIs" dxfId="11" priority="12" stopIfTrue="1" operator="equal">
      <formula>"Bye"</formula>
    </cfRule>
  </conditionalFormatting>
  <conditionalFormatting sqref="F1:F2 F5:F1048576">
    <cfRule type="duplicateValues" dxfId="10" priority="10"/>
    <cfRule type="duplicateValues" dxfId="9" priority="11"/>
  </conditionalFormatting>
  <conditionalFormatting sqref="C21 C19 C17 C15 C13 C11 C9 C7">
    <cfRule type="cellIs" dxfId="8" priority="8" stopIfTrue="1" operator="equal">
      <formula>"QA"</formula>
    </cfRule>
    <cfRule type="cellIs" dxfId="7" priority="9" stopIfTrue="1" operator="equal">
      <formula>"DA"</formula>
    </cfRule>
  </conditionalFormatting>
  <conditionalFormatting sqref="F7:F22">
    <cfRule type="duplicateValues" dxfId="6" priority="7"/>
  </conditionalFormatting>
  <conditionalFormatting sqref="F7:F21">
    <cfRule type="duplicateValues" dxfId="5" priority="6"/>
  </conditionalFormatting>
  <conditionalFormatting sqref="F3:F4">
    <cfRule type="duplicateValues" dxfId="4" priority="1"/>
    <cfRule type="duplicateValues" dxfId="3" priority="2"/>
    <cfRule type="duplicateValues" dxfId="2" priority="3"/>
    <cfRule type="duplicateValues" dxfId="1" priority="4"/>
    <cfRule type="duplicateValues" dxfId="0" priority="5"/>
  </conditionalFormatting>
  <dataValidations count="1">
    <dataValidation type="list" showInputMessage="1" showErrorMessage="1" sqref="C7 C9 C11 C13 C15 C17 C19 C21" xr:uid="{7646389A-8689-44A3-9BE5-CC06F5483669}">
      <formula1>" - , Q, WC, LL"</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8</xdr:col>
                    <xdr:colOff>88900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95250</xdr:colOff>
                    <xdr:row>0</xdr:row>
                    <xdr:rowOff>165100</xdr:rowOff>
                  </from>
                  <to>
                    <xdr:col>10</xdr:col>
                    <xdr:colOff>19050</xdr:colOff>
                    <xdr:row>2</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4D041-BA6C-40C1-A2C4-3EFBDB4E2F1F}">
  <sheetPr codeName="Sheet61">
    <tabColor theme="8" tint="0.39997558519241921"/>
  </sheetPr>
  <dimension ref="A1:R82"/>
  <sheetViews>
    <sheetView zoomScaleNormal="100" workbookViewId="0">
      <selection activeCell="F3" sqref="F3:F4"/>
    </sheetView>
  </sheetViews>
  <sheetFormatPr defaultColWidth="9" defaultRowHeight="17"/>
  <cols>
    <col min="1" max="2" width="3.6328125" style="136" customWidth="1"/>
    <col min="3" max="5" width="3.6328125" style="137" customWidth="1"/>
    <col min="6" max="6" width="10.6328125" style="144" customWidth="1"/>
    <col min="7" max="7" width="8.6328125" style="139" customWidth="1"/>
    <col min="8" max="8" width="8.6328125" style="144" customWidth="1"/>
    <col min="9" max="9" width="1.453125" style="140" customWidth="1"/>
    <col min="10" max="10" width="8.6328125" style="136" customWidth="1"/>
    <col min="11" max="11" width="1.453125" style="145" customWidth="1"/>
    <col min="12" max="12" width="8.6328125" style="136" customWidth="1"/>
    <col min="13" max="13" width="1.453125" style="142" customWidth="1"/>
    <col min="14" max="14" width="7.6328125" style="136" customWidth="1"/>
    <col min="15" max="15" width="1.453125" style="140" customWidth="1"/>
    <col min="16" max="16" width="7.6328125" style="136" customWidth="1"/>
    <col min="17" max="17" width="1.453125" style="143" customWidth="1"/>
    <col min="18" max="18" width="0" style="136" hidden="1" customWidth="1"/>
    <col min="19" max="16384" width="9" style="136"/>
  </cols>
  <sheetData>
    <row r="1" spans="1:17" s="9" customFormat="1" ht="15" customHeight="1">
      <c r="A1" s="1" t="s">
        <v>82</v>
      </c>
      <c r="B1" s="146"/>
      <c r="C1" s="147"/>
      <c r="D1" s="3"/>
      <c r="E1" s="3"/>
      <c r="F1" s="148"/>
      <c r="G1" s="4"/>
      <c r="H1" s="394">
        <v>40</v>
      </c>
      <c r="I1" s="395"/>
      <c r="J1" s="398"/>
      <c r="K1" s="399"/>
      <c r="L1" s="5"/>
      <c r="M1" s="6"/>
      <c r="N1" s="7" t="s">
        <v>0</v>
      </c>
      <c r="O1" s="6"/>
      <c r="P1" s="8"/>
      <c r="Q1" s="7"/>
    </row>
    <row r="2" spans="1:17" s="18" customFormat="1" ht="15" customHeight="1">
      <c r="A2" s="10" t="s">
        <v>1</v>
      </c>
      <c r="B2" s="149"/>
      <c r="C2" s="150"/>
      <c r="D2" s="12"/>
      <c r="E2" s="12"/>
      <c r="F2" s="13"/>
      <c r="G2" s="14"/>
      <c r="H2" s="396"/>
      <c r="I2" s="397"/>
      <c r="J2" s="398"/>
      <c r="K2" s="399"/>
      <c r="L2" s="5"/>
      <c r="M2" s="15"/>
      <c r="N2" s="16"/>
      <c r="O2" s="15"/>
      <c r="P2" s="16"/>
      <c r="Q2" s="17"/>
    </row>
    <row r="3" spans="1:17" s="25" customFormat="1" ht="11.25" customHeight="1">
      <c r="A3" s="19" t="s">
        <v>2</v>
      </c>
      <c r="B3" s="151"/>
      <c r="C3" s="152"/>
      <c r="D3" s="20"/>
      <c r="E3" s="153"/>
      <c r="F3" s="378" t="s">
        <v>3</v>
      </c>
      <c r="G3" s="21"/>
      <c r="H3" s="400" t="s">
        <v>4</v>
      </c>
      <c r="I3" s="401"/>
      <c r="J3" s="401"/>
      <c r="K3" s="402"/>
      <c r="L3" s="22"/>
      <c r="M3" s="23"/>
      <c r="N3" s="22"/>
      <c r="O3" s="23"/>
      <c r="P3" s="24" t="s">
        <v>5</v>
      </c>
      <c r="Q3" s="17"/>
    </row>
    <row r="4" spans="1:17" s="31" customFormat="1" ht="11.25" customHeight="1" thickBot="1">
      <c r="A4" s="155" t="s">
        <v>84</v>
      </c>
      <c r="B4" s="156"/>
      <c r="C4" s="157"/>
      <c r="D4" s="26"/>
      <c r="E4" s="158"/>
      <c r="F4" s="384" t="s">
        <v>383</v>
      </c>
      <c r="G4" s="27"/>
      <c r="H4" s="403"/>
      <c r="I4" s="404"/>
      <c r="J4" s="404"/>
      <c r="K4" s="405"/>
      <c r="L4" s="28"/>
      <c r="M4" s="29"/>
      <c r="N4" s="30"/>
      <c r="O4" s="29"/>
      <c r="P4" s="380" t="s">
        <v>382</v>
      </c>
      <c r="Q4" s="17"/>
    </row>
    <row r="5" spans="1:17"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row>
    <row r="6" spans="1:17" s="25" customFormat="1" ht="3.75" customHeight="1">
      <c r="A6" s="46"/>
      <c r="B6" s="46"/>
      <c r="C6" s="47"/>
      <c r="D6" s="48"/>
      <c r="E6" s="49"/>
      <c r="F6" s="50"/>
      <c r="G6" s="51"/>
      <c r="H6" s="52"/>
      <c r="I6" s="53"/>
      <c r="J6" s="49"/>
      <c r="K6" s="54"/>
      <c r="L6" s="49"/>
      <c r="M6" s="53"/>
      <c r="N6" s="49"/>
      <c r="O6" s="53"/>
      <c r="P6" s="49"/>
      <c r="Q6" s="55"/>
    </row>
    <row r="7" spans="1:17" s="18" customFormat="1" ht="11" customHeight="1">
      <c r="A7" s="56">
        <v>1</v>
      </c>
      <c r="B7" s="57">
        <v>1</v>
      </c>
      <c r="C7" s="58" t="s">
        <v>19</v>
      </c>
      <c r="D7" s="59">
        <v>2</v>
      </c>
      <c r="E7" s="60" t="s">
        <v>20</v>
      </c>
      <c r="F7" s="61" t="s">
        <v>53</v>
      </c>
      <c r="G7" s="62" t="s">
        <v>35</v>
      </c>
      <c r="H7" s="63" t="s">
        <v>19</v>
      </c>
      <c r="I7" s="64"/>
      <c r="J7" s="65"/>
      <c r="K7" s="66"/>
      <c r="L7" s="65"/>
      <c r="M7" s="67"/>
      <c r="N7" s="409" t="s">
        <v>390</v>
      </c>
      <c r="O7" s="410"/>
      <c r="P7" s="411"/>
      <c r="Q7" s="69"/>
    </row>
    <row r="8" spans="1:17" s="18" customFormat="1" ht="11" customHeight="1">
      <c r="A8" s="70"/>
      <c r="B8" s="71"/>
      <c r="C8" s="72"/>
      <c r="D8" s="73"/>
      <c r="E8" s="74"/>
      <c r="F8" s="75"/>
      <c r="G8" s="76"/>
      <c r="H8" s="77"/>
      <c r="I8" s="78"/>
      <c r="J8" s="63" t="str">
        <f>IF(OR(I8= 7,I8= 8,I8= 9),F7,IF(OR(I8= 1,I8= 2,I8= 3),F9,IF(F7="Bye",F9,IF(F9="Bye",F7,""))))</f>
        <v>蔡永民</v>
      </c>
      <c r="K8" s="79"/>
      <c r="L8" s="80"/>
      <c r="M8" s="81"/>
      <c r="N8" s="406" t="s">
        <v>389</v>
      </c>
      <c r="O8" s="407"/>
      <c r="P8" s="408"/>
      <c r="Q8" s="83"/>
    </row>
    <row r="9" spans="1:17" s="18" customFormat="1" ht="11" customHeight="1">
      <c r="A9" s="70">
        <v>2</v>
      </c>
      <c r="B9" s="84"/>
      <c r="C9" s="58" t="s">
        <v>19</v>
      </c>
      <c r="D9" s="59"/>
      <c r="E9" s="74"/>
      <c r="F9" s="85" t="s">
        <v>23</v>
      </c>
      <c r="G9" s="86"/>
      <c r="H9" s="87"/>
      <c r="I9" s="88"/>
      <c r="J9" s="89"/>
      <c r="K9" s="90"/>
      <c r="L9" s="80"/>
      <c r="M9" s="81"/>
      <c r="N9" s="82"/>
      <c r="O9" s="81"/>
      <c r="P9" s="82"/>
      <c r="Q9" s="83"/>
    </row>
    <row r="10" spans="1:17" s="18" customFormat="1" ht="11" customHeight="1">
      <c r="A10" s="70"/>
      <c r="B10" s="57"/>
      <c r="C10" s="72"/>
      <c r="D10" s="73"/>
      <c r="E10" s="91"/>
      <c r="F10" s="92"/>
      <c r="G10" s="93"/>
      <c r="H10" s="80"/>
      <c r="I10" s="94"/>
      <c r="J10" s="89"/>
      <c r="K10" s="95"/>
      <c r="L10" s="63" t="str">
        <f>IF(OR(K10=7,K10=8,K10=9),J8,IF(OR(K10=1,K10=2,K10=3),J12,""))</f>
        <v/>
      </c>
      <c r="M10" s="96"/>
      <c r="N10" s="80"/>
      <c r="O10" s="81"/>
      <c r="P10" s="82"/>
      <c r="Q10" s="83"/>
    </row>
    <row r="11" spans="1:17" s="18" customFormat="1" ht="11" customHeight="1">
      <c r="A11" s="70">
        <v>3</v>
      </c>
      <c r="B11" s="57"/>
      <c r="C11" s="58" t="s">
        <v>19</v>
      </c>
      <c r="D11" s="59"/>
      <c r="E11" s="97"/>
      <c r="F11" s="98" t="s">
        <v>23</v>
      </c>
      <c r="G11" s="99"/>
      <c r="H11" s="87"/>
      <c r="I11" s="64"/>
      <c r="J11" s="89"/>
      <c r="K11" s="90"/>
      <c r="L11" s="180" t="s">
        <v>374</v>
      </c>
      <c r="M11" s="100"/>
      <c r="N11" s="80"/>
      <c r="O11" s="81"/>
      <c r="P11" s="82"/>
      <c r="Q11" s="83"/>
    </row>
    <row r="12" spans="1:17" s="18" customFormat="1" ht="11" customHeight="1">
      <c r="A12" s="70"/>
      <c r="B12" s="71"/>
      <c r="C12" s="72"/>
      <c r="D12" s="73"/>
      <c r="E12" s="74"/>
      <c r="F12" s="101"/>
      <c r="G12" s="86"/>
      <c r="H12" s="77"/>
      <c r="I12" s="78">
        <v>6</v>
      </c>
      <c r="J12" s="63" t="str">
        <f>IF(OR(I12= 7,I12= 8,I12= 9),F11,IF(OR(I12= 1,I12= 2,I12= 3),F13,IF(F11="Bye",F13,IF(F13="Bye",F11,""))))</f>
        <v>紀建邦</v>
      </c>
      <c r="K12" s="102"/>
      <c r="L12" s="89"/>
      <c r="M12" s="103"/>
      <c r="N12" s="80"/>
      <c r="O12" s="81"/>
      <c r="P12" s="82"/>
      <c r="Q12" s="83"/>
    </row>
    <row r="13" spans="1:17" s="18" customFormat="1" ht="11" customHeight="1">
      <c r="A13" s="70">
        <v>4</v>
      </c>
      <c r="B13" s="84">
        <v>16</v>
      </c>
      <c r="C13" s="58" t="s">
        <v>19</v>
      </c>
      <c r="D13" s="59"/>
      <c r="E13" s="74"/>
      <c r="F13" s="85" t="s">
        <v>54</v>
      </c>
      <c r="G13" s="86" t="s">
        <v>55</v>
      </c>
      <c r="H13" s="87"/>
      <c r="I13" s="104"/>
      <c r="J13" s="89"/>
      <c r="K13" s="105"/>
      <c r="L13" s="89"/>
      <c r="M13" s="103"/>
      <c r="N13" s="80"/>
      <c r="O13" s="81"/>
      <c r="P13" s="82"/>
      <c r="Q13" s="83"/>
    </row>
    <row r="14" spans="1:17" s="18" customFormat="1" ht="11" customHeight="1">
      <c r="A14" s="70"/>
      <c r="B14" s="106"/>
      <c r="C14" s="72"/>
      <c r="D14" s="73"/>
      <c r="E14" s="91"/>
      <c r="F14" s="92"/>
      <c r="G14" s="107"/>
      <c r="H14" s="108"/>
      <c r="I14" s="94"/>
      <c r="J14" s="89"/>
      <c r="K14" s="105"/>
      <c r="L14" s="89"/>
      <c r="M14" s="109"/>
      <c r="N14" s="63" t="str">
        <f>IF(OR(M14=7,M14=8,M14=9),L10,IF(OR(M14=1,M14=2,M14=3),L18,""))</f>
        <v/>
      </c>
      <c r="O14" s="96"/>
      <c r="P14" s="82"/>
      <c r="Q14" s="83"/>
    </row>
    <row r="15" spans="1:17" s="18" customFormat="1" ht="11" customHeight="1">
      <c r="A15" s="70">
        <v>5</v>
      </c>
      <c r="B15" s="57">
        <v>13</v>
      </c>
      <c r="C15" s="58" t="s">
        <v>19</v>
      </c>
      <c r="D15" s="59"/>
      <c r="E15" s="97"/>
      <c r="F15" s="98" t="s">
        <v>56</v>
      </c>
      <c r="G15" s="99"/>
      <c r="H15" s="87"/>
      <c r="I15" s="110"/>
      <c r="J15" s="89"/>
      <c r="K15" s="105"/>
      <c r="L15" s="89"/>
      <c r="M15" s="103"/>
      <c r="N15" s="183" t="s">
        <v>378</v>
      </c>
      <c r="O15" s="103"/>
      <c r="P15" s="82"/>
      <c r="Q15" s="83"/>
    </row>
    <row r="16" spans="1:17" s="18" customFormat="1" ht="11" customHeight="1">
      <c r="A16" s="70"/>
      <c r="B16" s="71"/>
      <c r="C16" s="72"/>
      <c r="D16" s="73"/>
      <c r="E16" s="74"/>
      <c r="F16" s="101"/>
      <c r="G16" s="86"/>
      <c r="H16" s="77"/>
      <c r="I16" s="78"/>
      <c r="J16" s="63" t="str">
        <f>IF(OR(I16= 7,I16= 8,I16= 9),F15,IF(OR(I16= 1,I16= 2,I16= 3),F17,IF(F15="Bye",F17,IF(F17="Bye",F15,""))))</f>
        <v/>
      </c>
      <c r="K16" s="79"/>
      <c r="L16" s="89"/>
      <c r="M16" s="103"/>
      <c r="N16" s="89"/>
      <c r="O16" s="103"/>
      <c r="P16" s="82"/>
      <c r="Q16" s="83"/>
    </row>
    <row r="17" spans="1:17" s="18" customFormat="1" ht="11" customHeight="1">
      <c r="A17" s="70">
        <v>6</v>
      </c>
      <c r="B17" s="84">
        <v>22</v>
      </c>
      <c r="C17" s="58" t="s">
        <v>19</v>
      </c>
      <c r="D17" s="59"/>
      <c r="E17" s="74"/>
      <c r="F17" s="85" t="s">
        <v>57</v>
      </c>
      <c r="G17" s="86" t="s">
        <v>22</v>
      </c>
      <c r="H17" s="87"/>
      <c r="I17" s="88"/>
      <c r="J17" s="180" t="s">
        <v>357</v>
      </c>
      <c r="K17" s="90"/>
      <c r="L17" s="89"/>
      <c r="M17" s="103"/>
      <c r="N17" s="89"/>
      <c r="O17" s="103"/>
      <c r="P17" s="82"/>
      <c r="Q17" s="83"/>
    </row>
    <row r="18" spans="1:17" s="18" customFormat="1" ht="11" customHeight="1">
      <c r="A18" s="70"/>
      <c r="B18" s="57"/>
      <c r="C18" s="72"/>
      <c r="D18" s="73"/>
      <c r="E18" s="91"/>
      <c r="F18" s="92"/>
      <c r="G18" s="107"/>
      <c r="H18" s="80"/>
      <c r="I18" s="94"/>
      <c r="J18" s="89"/>
      <c r="K18" s="95"/>
      <c r="L18" s="63" t="str">
        <f>IF(OR(K18=7,K18=8,K18=9),J16,IF(OR(K18=1,K18=2,K18=3),J20,""))</f>
        <v/>
      </c>
      <c r="M18" s="111"/>
      <c r="N18" s="89"/>
      <c r="O18" s="103"/>
      <c r="P18" s="82"/>
      <c r="Q18" s="83"/>
    </row>
    <row r="19" spans="1:17" s="18" customFormat="1" ht="11" customHeight="1">
      <c r="A19" s="70">
        <v>7</v>
      </c>
      <c r="B19" s="57"/>
      <c r="C19" s="58" t="s">
        <v>19</v>
      </c>
      <c r="D19" s="59"/>
      <c r="E19" s="97"/>
      <c r="F19" s="98" t="s">
        <v>23</v>
      </c>
      <c r="G19" s="99"/>
      <c r="H19" s="87"/>
      <c r="I19" s="64"/>
      <c r="J19" s="89"/>
      <c r="K19" s="90"/>
      <c r="L19" s="180" t="s">
        <v>374</v>
      </c>
      <c r="M19" s="81"/>
      <c r="N19" s="89"/>
      <c r="O19" s="103"/>
      <c r="P19" s="82"/>
      <c r="Q19" s="83"/>
    </row>
    <row r="20" spans="1:17" s="18" customFormat="1" ht="11" customHeight="1">
      <c r="A20" s="70"/>
      <c r="B20" s="71"/>
      <c r="C20" s="72"/>
      <c r="D20" s="73"/>
      <c r="E20" s="74"/>
      <c r="F20" s="101"/>
      <c r="G20" s="76"/>
      <c r="H20" s="77"/>
      <c r="I20" s="78"/>
      <c r="J20" s="63" t="str">
        <f>IF(OR(I20= 7,I20= 8,I20= 9),F19,IF(OR(I20= 1,I20= 2,I20= 3),F21,IF(F19="Bye",F21,IF(F21="Bye",F19,""))))</f>
        <v>洪學人</v>
      </c>
      <c r="K20" s="102"/>
      <c r="L20" s="89"/>
      <c r="M20" s="81"/>
      <c r="N20" s="89"/>
      <c r="O20" s="103"/>
      <c r="P20" s="82"/>
      <c r="Q20" s="83"/>
    </row>
    <row r="21" spans="1:17" s="18" customFormat="1" ht="11" customHeight="1">
      <c r="A21" s="56">
        <v>8</v>
      </c>
      <c r="B21" s="57">
        <v>8</v>
      </c>
      <c r="C21" s="58" t="s">
        <v>19</v>
      </c>
      <c r="D21" s="59" t="s">
        <v>58</v>
      </c>
      <c r="E21" s="112" t="s">
        <v>36</v>
      </c>
      <c r="F21" s="113" t="s">
        <v>59</v>
      </c>
      <c r="G21" s="76" t="s">
        <v>25</v>
      </c>
      <c r="H21" s="63"/>
      <c r="I21" s="104"/>
      <c r="J21" s="89"/>
      <c r="K21" s="105"/>
      <c r="L21" s="89"/>
      <c r="M21" s="81"/>
      <c r="N21" s="89"/>
      <c r="O21" s="103"/>
      <c r="P21" s="82"/>
      <c r="Q21" s="83"/>
    </row>
    <row r="22" spans="1:17" s="18" customFormat="1" ht="11" customHeight="1">
      <c r="A22" s="70"/>
      <c r="B22" s="71"/>
      <c r="C22" s="72"/>
      <c r="D22" s="73"/>
      <c r="E22" s="91"/>
      <c r="F22" s="114"/>
      <c r="G22" s="93"/>
      <c r="H22" s="108"/>
      <c r="I22" s="94"/>
      <c r="J22" s="89"/>
      <c r="K22" s="105"/>
      <c r="L22" s="89"/>
      <c r="M22" s="81"/>
      <c r="N22" s="89"/>
      <c r="O22" s="109"/>
      <c r="P22" s="63" t="str">
        <f>IF(OR(O22=7,O22=8,O22=9),N14,IF(OR(O22=1,O22=2,O22=3),N30,""))</f>
        <v/>
      </c>
      <c r="Q22" s="115"/>
    </row>
    <row r="23" spans="1:17" s="18" customFormat="1" ht="11" customHeight="1">
      <c r="A23" s="56">
        <v>9</v>
      </c>
      <c r="B23" s="84">
        <v>5</v>
      </c>
      <c r="C23" s="58" t="s">
        <v>19</v>
      </c>
      <c r="D23" s="59">
        <v>8</v>
      </c>
      <c r="E23" s="60" t="s">
        <v>43</v>
      </c>
      <c r="F23" s="116" t="s">
        <v>60</v>
      </c>
      <c r="G23" s="62" t="s">
        <v>22</v>
      </c>
      <c r="H23" s="63"/>
      <c r="I23" s="64"/>
      <c r="J23" s="89"/>
      <c r="K23" s="105"/>
      <c r="L23" s="89"/>
      <c r="M23" s="81"/>
      <c r="N23" s="89"/>
      <c r="O23" s="103"/>
      <c r="P23" s="82" t="s">
        <v>384</v>
      </c>
      <c r="Q23" s="117"/>
    </row>
    <row r="24" spans="1:17" s="18" customFormat="1" ht="11" customHeight="1">
      <c r="A24" s="70"/>
      <c r="B24" s="57"/>
      <c r="C24" s="72"/>
      <c r="D24" s="73"/>
      <c r="E24" s="74"/>
      <c r="F24" s="101"/>
      <c r="G24" s="76"/>
      <c r="H24" s="77"/>
      <c r="I24" s="78"/>
      <c r="J24" s="63" t="str">
        <f>IF(OR(I24= 7,I24= 8,I24= 9),F23,IF(OR(I24= 1,I24= 2,I24= 3),F25,IF(F23="Bye",F25,IF(F25="Bye",F23,""))))</f>
        <v>張恩言</v>
      </c>
      <c r="K24" s="79"/>
      <c r="L24" s="80"/>
      <c r="M24" s="81"/>
      <c r="N24" s="89"/>
      <c r="O24" s="103"/>
      <c r="P24" s="89"/>
      <c r="Q24" s="117"/>
    </row>
    <row r="25" spans="1:17" s="18" customFormat="1" ht="11" customHeight="1">
      <c r="A25" s="70">
        <v>10</v>
      </c>
      <c r="B25" s="57"/>
      <c r="C25" s="58" t="s">
        <v>19</v>
      </c>
      <c r="D25" s="59"/>
      <c r="E25" s="74"/>
      <c r="F25" s="85" t="s">
        <v>23</v>
      </c>
      <c r="G25" s="86"/>
      <c r="H25" s="87"/>
      <c r="I25" s="88"/>
      <c r="J25" s="89"/>
      <c r="K25" s="90"/>
      <c r="L25" s="80"/>
      <c r="M25" s="81"/>
      <c r="N25" s="89"/>
      <c r="O25" s="103"/>
      <c r="P25" s="89"/>
      <c r="Q25" s="117"/>
    </row>
    <row r="26" spans="1:17" s="18" customFormat="1" ht="11" customHeight="1">
      <c r="A26" s="70"/>
      <c r="B26" s="71"/>
      <c r="C26" s="72"/>
      <c r="D26" s="73"/>
      <c r="E26" s="91"/>
      <c r="F26" s="92"/>
      <c r="G26" s="107"/>
      <c r="H26" s="80"/>
      <c r="I26" s="94"/>
      <c r="J26" s="89"/>
      <c r="K26" s="95"/>
      <c r="L26" s="63" t="str">
        <f>IF(OR(K26=7,K26=8,K26=9),J24,IF(OR(K26=1,K26=2,K26=3),J28,""))</f>
        <v/>
      </c>
      <c r="M26" s="96"/>
      <c r="N26" s="89"/>
      <c r="O26" s="103"/>
      <c r="P26" s="89"/>
      <c r="Q26" s="117"/>
    </row>
    <row r="27" spans="1:17" s="18" customFormat="1" ht="11" customHeight="1">
      <c r="A27" s="70">
        <v>11</v>
      </c>
      <c r="B27" s="84">
        <v>18</v>
      </c>
      <c r="C27" s="58" t="s">
        <v>19</v>
      </c>
      <c r="D27" s="59"/>
      <c r="E27" s="97"/>
      <c r="F27" s="98" t="s">
        <v>61</v>
      </c>
      <c r="G27" s="99" t="s">
        <v>25</v>
      </c>
      <c r="H27" s="87"/>
      <c r="I27" s="64"/>
      <c r="J27" s="89"/>
      <c r="K27" s="90"/>
      <c r="L27" s="180" t="s">
        <v>374</v>
      </c>
      <c r="M27" s="100"/>
      <c r="N27" s="89"/>
      <c r="O27" s="103"/>
      <c r="P27" s="89"/>
      <c r="Q27" s="117"/>
    </row>
    <row r="28" spans="1:17" s="18" customFormat="1" ht="11" customHeight="1">
      <c r="A28" s="118"/>
      <c r="B28" s="106"/>
      <c r="C28" s="72"/>
      <c r="D28" s="73"/>
      <c r="E28" s="74"/>
      <c r="F28" s="101"/>
      <c r="G28" s="86"/>
      <c r="H28" s="77"/>
      <c r="I28" s="78"/>
      <c r="J28" s="63" t="str">
        <f>IF(OR(I28= 7,I28= 8,I28= 9),F27,IF(OR(I28= 1,I28= 2,I28= 3),F29,IF(F27="Bye",F29,IF(F29="Bye",F27,""))))</f>
        <v/>
      </c>
      <c r="K28" s="102"/>
      <c r="L28" s="89"/>
      <c r="M28" s="103"/>
      <c r="N28" s="89"/>
      <c r="O28" s="103"/>
      <c r="P28" s="89"/>
      <c r="Q28" s="117"/>
    </row>
    <row r="29" spans="1:17" s="18" customFormat="1" ht="11" customHeight="1">
      <c r="A29" s="70">
        <v>12</v>
      </c>
      <c r="B29" s="57">
        <v>20</v>
      </c>
      <c r="C29" s="58" t="s">
        <v>19</v>
      </c>
      <c r="D29" s="59"/>
      <c r="E29" s="74"/>
      <c r="F29" s="85" t="s">
        <v>62</v>
      </c>
      <c r="G29" s="86" t="s">
        <v>63</v>
      </c>
      <c r="H29" s="87"/>
      <c r="I29" s="104"/>
      <c r="J29" s="180" t="s">
        <v>358</v>
      </c>
      <c r="K29" s="105"/>
      <c r="L29" s="89"/>
      <c r="M29" s="103"/>
      <c r="N29" s="89"/>
      <c r="O29" s="103"/>
      <c r="P29" s="89"/>
      <c r="Q29" s="117"/>
    </row>
    <row r="30" spans="1:17" s="18" customFormat="1" ht="11" customHeight="1">
      <c r="A30" s="70"/>
      <c r="B30" s="71"/>
      <c r="C30" s="72"/>
      <c r="D30" s="73"/>
      <c r="E30" s="91"/>
      <c r="F30" s="92"/>
      <c r="G30" s="107"/>
      <c r="H30" s="108"/>
      <c r="I30" s="94"/>
      <c r="J30" s="89"/>
      <c r="K30" s="105"/>
      <c r="L30" s="89"/>
      <c r="M30" s="109"/>
      <c r="N30" s="63" t="str">
        <f>IF(OR(M30=7,M30=8,M30=9),L26,IF(OR(M30=1,M30=2,M30=3),L34,""))</f>
        <v/>
      </c>
      <c r="O30" s="111"/>
      <c r="P30" s="89"/>
      <c r="Q30" s="117"/>
    </row>
    <row r="31" spans="1:17" s="18" customFormat="1" ht="11" customHeight="1">
      <c r="A31" s="70">
        <v>13</v>
      </c>
      <c r="B31" s="84">
        <v>11</v>
      </c>
      <c r="C31" s="58" t="s">
        <v>19</v>
      </c>
      <c r="D31" s="59">
        <v>14</v>
      </c>
      <c r="E31" s="97"/>
      <c r="F31" s="98" t="s">
        <v>64</v>
      </c>
      <c r="G31" s="99" t="s">
        <v>25</v>
      </c>
      <c r="H31" s="87"/>
      <c r="I31" s="110"/>
      <c r="J31" s="89"/>
      <c r="K31" s="105"/>
      <c r="L31" s="89"/>
      <c r="M31" s="103"/>
      <c r="N31" s="183" t="s">
        <v>378</v>
      </c>
      <c r="O31" s="81"/>
      <c r="P31" s="89"/>
      <c r="Q31" s="117"/>
    </row>
    <row r="32" spans="1:17" s="18" customFormat="1" ht="11" customHeight="1">
      <c r="A32" s="70"/>
      <c r="B32" s="57"/>
      <c r="C32" s="72"/>
      <c r="D32" s="73"/>
      <c r="E32" s="74"/>
      <c r="F32" s="101"/>
      <c r="G32" s="86"/>
      <c r="H32" s="77"/>
      <c r="I32" s="78"/>
      <c r="J32" s="63" t="str">
        <f>IF(OR(I32= 7,I32= 8,I32= 9),F31,IF(OR(I32= 1,I32= 2,I32= 3),F33,IF(F31="Bye",F33,IF(F33="Bye",F31,""))))</f>
        <v/>
      </c>
      <c r="K32" s="79"/>
      <c r="L32" s="89"/>
      <c r="M32" s="103"/>
      <c r="N32" s="89"/>
      <c r="O32" s="81"/>
      <c r="P32" s="89"/>
      <c r="Q32" s="117"/>
    </row>
    <row r="33" spans="1:17" s="18" customFormat="1" ht="11" customHeight="1">
      <c r="A33" s="70">
        <v>14</v>
      </c>
      <c r="B33" s="57">
        <v>15</v>
      </c>
      <c r="C33" s="58" t="s">
        <v>19</v>
      </c>
      <c r="D33" s="59"/>
      <c r="E33" s="74"/>
      <c r="F33" s="85" t="s">
        <v>65</v>
      </c>
      <c r="G33" s="86"/>
      <c r="H33" s="87"/>
      <c r="I33" s="88"/>
      <c r="J33" s="180" t="s">
        <v>358</v>
      </c>
      <c r="K33" s="90"/>
      <c r="L33" s="89"/>
      <c r="M33" s="103"/>
      <c r="N33" s="89"/>
      <c r="O33" s="81"/>
      <c r="P33" s="89"/>
      <c r="Q33" s="117"/>
    </row>
    <row r="34" spans="1:17" s="18" customFormat="1" ht="11" customHeight="1">
      <c r="A34" s="70"/>
      <c r="B34" s="119"/>
      <c r="C34" s="72"/>
      <c r="D34" s="73"/>
      <c r="E34" s="91"/>
      <c r="F34" s="92"/>
      <c r="G34" s="107"/>
      <c r="H34" s="80"/>
      <c r="I34" s="94"/>
      <c r="J34" s="89"/>
      <c r="K34" s="95"/>
      <c r="L34" s="63" t="str">
        <f>IF(OR(K34=7,K34=8,K34=9),J32,IF(OR(K34=1,K34=2,K34=3),J36,""))</f>
        <v/>
      </c>
      <c r="M34" s="111"/>
      <c r="N34" s="89"/>
      <c r="O34" s="81"/>
      <c r="P34" s="89"/>
      <c r="Q34" s="117"/>
    </row>
    <row r="35" spans="1:17" s="18" customFormat="1" ht="11" customHeight="1">
      <c r="A35" s="70">
        <v>15</v>
      </c>
      <c r="B35" s="57"/>
      <c r="C35" s="58" t="s">
        <v>19</v>
      </c>
      <c r="D35" s="59"/>
      <c r="E35" s="97"/>
      <c r="F35" s="98" t="s">
        <v>23</v>
      </c>
      <c r="G35" s="99"/>
      <c r="H35" s="87"/>
      <c r="I35" s="64"/>
      <c r="J35" s="89"/>
      <c r="K35" s="90"/>
      <c r="L35" s="180" t="s">
        <v>374</v>
      </c>
      <c r="M35" s="81"/>
      <c r="N35" s="89"/>
      <c r="O35" s="81"/>
      <c r="P35" s="89"/>
      <c r="Q35" s="117"/>
    </row>
    <row r="36" spans="1:17" s="18" customFormat="1" ht="11" customHeight="1">
      <c r="A36" s="70"/>
      <c r="B36" s="71"/>
      <c r="C36" s="72"/>
      <c r="D36" s="73"/>
      <c r="E36" s="74"/>
      <c r="F36" s="101"/>
      <c r="G36" s="76"/>
      <c r="H36" s="77"/>
      <c r="I36" s="78"/>
      <c r="J36" s="63" t="str">
        <f>IF(OR(I36= 7,I36= 8,I36= 9),F35,IF(OR(I36= 1,I36= 2,I36= 3),F37,IF(F35="Bye",F37,IF(F37="Bye",F35,""))))</f>
        <v>楊坤橙</v>
      </c>
      <c r="K36" s="102"/>
      <c r="L36" s="89"/>
      <c r="M36" s="81"/>
      <c r="N36" s="89"/>
      <c r="O36" s="81"/>
      <c r="P36" s="89"/>
      <c r="Q36" s="117"/>
    </row>
    <row r="37" spans="1:17" s="18" customFormat="1" ht="11" customHeight="1">
      <c r="A37" s="56">
        <v>16</v>
      </c>
      <c r="B37" s="84">
        <v>6</v>
      </c>
      <c r="C37" s="58" t="s">
        <v>19</v>
      </c>
      <c r="D37" s="59">
        <v>8</v>
      </c>
      <c r="E37" s="112" t="s">
        <v>45</v>
      </c>
      <c r="F37" s="113" t="s">
        <v>66</v>
      </c>
      <c r="G37" s="76" t="s">
        <v>25</v>
      </c>
      <c r="H37" s="63"/>
      <c r="I37" s="104"/>
      <c r="J37" s="89"/>
      <c r="K37" s="105"/>
      <c r="L37" s="89"/>
      <c r="M37" s="81"/>
      <c r="N37" s="89"/>
      <c r="O37" s="81"/>
      <c r="P37" s="89"/>
      <c r="Q37" s="117"/>
    </row>
    <row r="38" spans="1:17" s="18" customFormat="1" ht="11" customHeight="1">
      <c r="A38" s="70"/>
      <c r="B38" s="57"/>
      <c r="C38" s="120"/>
      <c r="D38" s="73"/>
      <c r="E38" s="91"/>
      <c r="F38" s="92"/>
      <c r="G38" s="93"/>
      <c r="H38" s="80"/>
      <c r="I38" s="94"/>
      <c r="J38" s="89" t="str">
        <f>IF(OR(I38= 7,I38= 8,I38= 9),E37,IF(OR(I38= 1,I38= 2,I38= 3),E39,""))</f>
        <v/>
      </c>
      <c r="K38" s="105"/>
      <c r="L38" s="89"/>
      <c r="M38" s="81"/>
      <c r="N38" s="121" t="s">
        <v>38</v>
      </c>
      <c r="O38" s="122"/>
      <c r="P38" s="63" t="str">
        <f>IF(OR(Q38=7,Q38=8,Q38=9),P22,IF(OR(Q38=1,Q38=2,Q38=3),P54,""))</f>
        <v/>
      </c>
      <c r="Q38" s="123"/>
    </row>
    <row r="39" spans="1:17" s="18" customFormat="1" ht="11" customHeight="1">
      <c r="A39" s="56">
        <v>17</v>
      </c>
      <c r="B39" s="57">
        <v>7</v>
      </c>
      <c r="C39" s="58" t="s">
        <v>19</v>
      </c>
      <c r="D39" s="59" t="s">
        <v>58</v>
      </c>
      <c r="E39" s="60" t="s">
        <v>27</v>
      </c>
      <c r="F39" s="116" t="s">
        <v>67</v>
      </c>
      <c r="G39" s="62" t="s">
        <v>68</v>
      </c>
      <c r="H39" s="63"/>
      <c r="I39" s="64"/>
      <c r="J39" s="89" t="str">
        <f>IF(OR(I39= 7,I39= 8,I39= 9),E38,IF(OR(I39= 1,I39= 2,I39= 3),E40,""))</f>
        <v/>
      </c>
      <c r="K39" s="105">
        <v>7</v>
      </c>
      <c r="L39" s="89"/>
      <c r="M39" s="81"/>
      <c r="N39" s="89"/>
      <c r="O39" s="124"/>
      <c r="P39" s="381" t="s">
        <v>387</v>
      </c>
      <c r="Q39" s="125"/>
    </row>
    <row r="40" spans="1:17" s="18" customFormat="1" ht="11" customHeight="1">
      <c r="A40" s="70"/>
      <c r="B40" s="71"/>
      <c r="C40" s="72"/>
      <c r="D40" s="73"/>
      <c r="E40" s="74"/>
      <c r="F40" s="101"/>
      <c r="G40" s="76"/>
      <c r="H40" s="77"/>
      <c r="I40" s="78"/>
      <c r="J40" s="63" t="str">
        <f>IF(OR(I40= 7,I40= 8,I40= 9),F39,IF(OR(I40= 1,I40= 2,I40= 3),F41,IF(F39="Bye",F41,IF(F41="Bye",F39,""))))</f>
        <v>宋啟暉</v>
      </c>
      <c r="K40" s="79"/>
      <c r="L40" s="80"/>
      <c r="M40" s="81"/>
      <c r="N40" s="89"/>
      <c r="O40" s="81"/>
      <c r="P40" s="89"/>
      <c r="Q40" s="117"/>
    </row>
    <row r="41" spans="1:17" s="18" customFormat="1" ht="11" customHeight="1">
      <c r="A41" s="70">
        <v>18</v>
      </c>
      <c r="B41" s="84"/>
      <c r="C41" s="58" t="s">
        <v>19</v>
      </c>
      <c r="D41" s="59"/>
      <c r="E41" s="74"/>
      <c r="F41" s="85" t="s">
        <v>23</v>
      </c>
      <c r="G41" s="86"/>
      <c r="H41" s="87"/>
      <c r="I41" s="88"/>
      <c r="J41" s="89"/>
      <c r="K41" s="90"/>
      <c r="L41" s="80"/>
      <c r="M41" s="81"/>
      <c r="N41" s="89"/>
      <c r="O41" s="81"/>
      <c r="P41" s="89"/>
      <c r="Q41" s="117"/>
    </row>
    <row r="42" spans="1:17" s="18" customFormat="1" ht="11" customHeight="1">
      <c r="A42" s="70"/>
      <c r="B42" s="106"/>
      <c r="C42" s="72"/>
      <c r="D42" s="73"/>
      <c r="E42" s="91"/>
      <c r="F42" s="92"/>
      <c r="G42" s="107"/>
      <c r="H42" s="80"/>
      <c r="I42" s="94"/>
      <c r="J42" s="89"/>
      <c r="K42" s="95"/>
      <c r="L42" s="63" t="str">
        <f>IF(OR(K42=7,K42=8,K42=9),J40,IF(OR(K42=1,K42=2,K42=3),J44,""))</f>
        <v/>
      </c>
      <c r="M42" s="96"/>
      <c r="N42" s="89"/>
      <c r="O42" s="81"/>
      <c r="P42" s="89"/>
      <c r="Q42" s="117"/>
    </row>
    <row r="43" spans="1:17" s="18" customFormat="1" ht="11" customHeight="1">
      <c r="A43" s="70">
        <v>19</v>
      </c>
      <c r="B43" s="57">
        <v>9</v>
      </c>
      <c r="C43" s="58" t="s">
        <v>19</v>
      </c>
      <c r="D43" s="59">
        <v>14</v>
      </c>
      <c r="E43" s="97"/>
      <c r="F43" s="98" t="s">
        <v>69</v>
      </c>
      <c r="G43" s="99" t="s">
        <v>70</v>
      </c>
      <c r="H43" s="87"/>
      <c r="I43" s="64"/>
      <c r="J43" s="89"/>
      <c r="K43" s="90"/>
      <c r="L43" s="180" t="s">
        <v>375</v>
      </c>
      <c r="M43" s="100"/>
      <c r="N43" s="89"/>
      <c r="O43" s="81"/>
      <c r="P43" s="89"/>
      <c r="Q43" s="117"/>
    </row>
    <row r="44" spans="1:17" s="18" customFormat="1" ht="11" customHeight="1">
      <c r="A44" s="70"/>
      <c r="B44" s="71"/>
      <c r="C44" s="72"/>
      <c r="D44" s="73"/>
      <c r="E44" s="74"/>
      <c r="F44" s="101"/>
      <c r="G44" s="86"/>
      <c r="H44" s="77"/>
      <c r="I44" s="78"/>
      <c r="J44" s="63" t="str">
        <f>IF(OR(I44= 7,I44= 8,I44= 9),F43,IF(OR(I44= 1,I44= 2,I44= 3),F45,IF(F43="Bye",F45,IF(F45="Bye",F43,""))))</f>
        <v/>
      </c>
      <c r="K44" s="102"/>
      <c r="L44" s="89"/>
      <c r="M44" s="103"/>
      <c r="N44" s="89"/>
      <c r="O44" s="81"/>
      <c r="P44" s="89"/>
      <c r="Q44" s="117"/>
    </row>
    <row r="45" spans="1:17" s="18" customFormat="1" ht="11" customHeight="1">
      <c r="A45" s="70">
        <v>20</v>
      </c>
      <c r="B45" s="84">
        <v>17</v>
      </c>
      <c r="C45" s="58" t="s">
        <v>19</v>
      </c>
      <c r="D45" s="59"/>
      <c r="E45" s="74"/>
      <c r="F45" s="85" t="s">
        <v>71</v>
      </c>
      <c r="G45" s="86" t="s">
        <v>63</v>
      </c>
      <c r="H45" s="87"/>
      <c r="I45" s="104"/>
      <c r="J45" s="180" t="s">
        <v>358</v>
      </c>
      <c r="K45" s="105"/>
      <c r="L45" s="89"/>
      <c r="M45" s="103"/>
      <c r="N45" s="89"/>
      <c r="O45" s="81"/>
      <c r="P45" s="89"/>
      <c r="Q45" s="117"/>
    </row>
    <row r="46" spans="1:17" s="18" customFormat="1" ht="11" customHeight="1">
      <c r="A46" s="70"/>
      <c r="B46" s="57"/>
      <c r="C46" s="72"/>
      <c r="D46" s="73"/>
      <c r="E46" s="91"/>
      <c r="F46" s="92"/>
      <c r="G46" s="107"/>
      <c r="H46" s="108"/>
      <c r="I46" s="94"/>
      <c r="J46" s="89"/>
      <c r="K46" s="105"/>
      <c r="L46" s="89"/>
      <c r="M46" s="109"/>
      <c r="N46" s="63" t="str">
        <f>IF(OR(M46=7,M46=8,M46=9),L42,IF(OR(M46=1,M46=2,M46=3),L50,""))</f>
        <v/>
      </c>
      <c r="O46" s="96"/>
      <c r="P46" s="89"/>
      <c r="Q46" s="117"/>
    </row>
    <row r="47" spans="1:17" s="18" customFormat="1" ht="11" customHeight="1">
      <c r="A47" s="70">
        <v>21</v>
      </c>
      <c r="B47" s="84">
        <v>12</v>
      </c>
      <c r="C47" s="58" t="s">
        <v>19</v>
      </c>
      <c r="D47" s="59"/>
      <c r="E47" s="97"/>
      <c r="F47" s="98" t="s">
        <v>72</v>
      </c>
      <c r="G47" s="99" t="s">
        <v>68</v>
      </c>
      <c r="H47" s="87"/>
      <c r="I47" s="110"/>
      <c r="J47" s="89"/>
      <c r="K47" s="105"/>
      <c r="L47" s="89"/>
      <c r="M47" s="103"/>
      <c r="N47" s="183" t="s">
        <v>379</v>
      </c>
      <c r="O47" s="103"/>
      <c r="P47" s="89"/>
      <c r="Q47" s="117"/>
    </row>
    <row r="48" spans="1:17" s="18" customFormat="1" ht="11" customHeight="1">
      <c r="A48" s="70"/>
      <c r="B48" s="106"/>
      <c r="C48" s="72"/>
      <c r="D48" s="73"/>
      <c r="E48" s="74"/>
      <c r="F48" s="101"/>
      <c r="G48" s="86"/>
      <c r="H48" s="77"/>
      <c r="I48" s="78"/>
      <c r="J48" s="63" t="str">
        <f>IF(OR(I48= 7,I48= 8,I48= 9),F47,IF(OR(I48= 1,I48= 2,I48= 3),F49,IF(F47="Bye",F49,IF(F49="Bye",F47,""))))</f>
        <v/>
      </c>
      <c r="K48" s="79"/>
      <c r="L48" s="89"/>
      <c r="M48" s="103"/>
      <c r="N48" s="89"/>
      <c r="O48" s="103"/>
      <c r="P48" s="89"/>
      <c r="Q48" s="117"/>
    </row>
    <row r="49" spans="1:17" s="18" customFormat="1" ht="11" customHeight="1">
      <c r="A49" s="70">
        <v>22</v>
      </c>
      <c r="B49" s="57">
        <v>21</v>
      </c>
      <c r="C49" s="58" t="s">
        <v>19</v>
      </c>
      <c r="D49" s="59"/>
      <c r="E49" s="74"/>
      <c r="F49" s="85" t="s">
        <v>73</v>
      </c>
      <c r="G49" s="86" t="s">
        <v>25</v>
      </c>
      <c r="H49" s="87"/>
      <c r="I49" s="88"/>
      <c r="J49" s="180" t="s">
        <v>358</v>
      </c>
      <c r="K49" s="90"/>
      <c r="L49" s="89"/>
      <c r="M49" s="103"/>
      <c r="N49" s="89"/>
      <c r="O49" s="103"/>
      <c r="P49" s="89"/>
      <c r="Q49" s="117"/>
    </row>
    <row r="50" spans="1:17" s="18" customFormat="1" ht="11" customHeight="1">
      <c r="A50" s="70"/>
      <c r="B50" s="71"/>
      <c r="C50" s="72"/>
      <c r="D50" s="73"/>
      <c r="E50" s="91"/>
      <c r="F50" s="92"/>
      <c r="G50" s="107"/>
      <c r="H50" s="80"/>
      <c r="I50" s="94"/>
      <c r="J50" s="89"/>
      <c r="K50" s="95"/>
      <c r="L50" s="63" t="str">
        <f>IF(OR(K50=7,K50=8,K50=9),J48,IF(OR(K50=1,K50=2,K50=3),J52,""))</f>
        <v/>
      </c>
      <c r="M50" s="111"/>
      <c r="N50" s="89"/>
      <c r="O50" s="103"/>
      <c r="P50" s="89"/>
      <c r="Q50" s="117"/>
    </row>
    <row r="51" spans="1:17" s="18" customFormat="1" ht="11" customHeight="1">
      <c r="A51" s="70">
        <v>23</v>
      </c>
      <c r="B51" s="84"/>
      <c r="C51" s="58" t="s">
        <v>19</v>
      </c>
      <c r="D51" s="59"/>
      <c r="E51" s="97"/>
      <c r="F51" s="98" t="s">
        <v>23</v>
      </c>
      <c r="G51" s="99"/>
      <c r="H51" s="87"/>
      <c r="I51" s="64"/>
      <c r="J51" s="89"/>
      <c r="K51" s="90"/>
      <c r="L51" s="180" t="s">
        <v>375</v>
      </c>
      <c r="M51" s="81"/>
      <c r="N51" s="89"/>
      <c r="O51" s="103"/>
      <c r="P51" s="89"/>
      <c r="Q51" s="117"/>
    </row>
    <row r="52" spans="1:17" s="18" customFormat="1" ht="11" customHeight="1">
      <c r="A52" s="70"/>
      <c r="B52" s="57"/>
      <c r="C52" s="72"/>
      <c r="D52" s="73"/>
      <c r="E52" s="74"/>
      <c r="F52" s="101"/>
      <c r="G52" s="76"/>
      <c r="H52" s="77"/>
      <c r="I52" s="78"/>
      <c r="J52" s="63" t="str">
        <f>IF(OR(I52= 7,I52= 8,I52= 9),F51,IF(OR(I52= 1,I52= 2,I52= 3),F53,IF(F51="Bye",F53,IF(F53="Bye",F51,""))))</f>
        <v>林建輝</v>
      </c>
      <c r="K52" s="102"/>
      <c r="L52" s="89"/>
      <c r="M52" s="81"/>
      <c r="N52" s="89"/>
      <c r="O52" s="103"/>
      <c r="P52" s="89"/>
      <c r="Q52" s="117"/>
    </row>
    <row r="53" spans="1:17" s="18" customFormat="1" ht="11" customHeight="1">
      <c r="A53" s="56">
        <v>24</v>
      </c>
      <c r="B53" s="57">
        <v>3</v>
      </c>
      <c r="C53" s="58" t="s">
        <v>19</v>
      </c>
      <c r="D53" s="59">
        <v>5</v>
      </c>
      <c r="E53" s="112" t="s">
        <v>29</v>
      </c>
      <c r="F53" s="113" t="s">
        <v>74</v>
      </c>
      <c r="G53" s="76" t="s">
        <v>33</v>
      </c>
      <c r="H53" s="63"/>
      <c r="I53" s="104"/>
      <c r="J53" s="89"/>
      <c r="K53" s="105"/>
      <c r="L53" s="89"/>
      <c r="M53" s="81"/>
      <c r="N53" s="89"/>
      <c r="O53" s="103"/>
      <c r="P53" s="89"/>
      <c r="Q53" s="117"/>
    </row>
    <row r="54" spans="1:17" s="18" customFormat="1" ht="11" customHeight="1">
      <c r="A54" s="70"/>
      <c r="B54" s="71"/>
      <c r="C54" s="72"/>
      <c r="D54" s="73"/>
      <c r="E54" s="91"/>
      <c r="F54" s="114"/>
      <c r="G54" s="93"/>
      <c r="H54" s="108"/>
      <c r="I54" s="94"/>
      <c r="J54" s="89"/>
      <c r="K54" s="105"/>
      <c r="L54" s="89"/>
      <c r="M54" s="81"/>
      <c r="N54" s="89"/>
      <c r="O54" s="109"/>
      <c r="P54" s="63" t="str">
        <f>IF(OR(O54=7,O54=8,O54=9),N46,IF(OR(O54=1,O54=2,O54=3),N62,""))</f>
        <v/>
      </c>
      <c r="Q54" s="126"/>
    </row>
    <row r="55" spans="1:17" s="18" customFormat="1" ht="11" customHeight="1">
      <c r="A55" s="56">
        <v>25</v>
      </c>
      <c r="B55" s="84">
        <v>4</v>
      </c>
      <c r="C55" s="58" t="s">
        <v>19</v>
      </c>
      <c r="D55" s="59">
        <v>8</v>
      </c>
      <c r="E55" s="60" t="s">
        <v>39</v>
      </c>
      <c r="F55" s="116" t="s">
        <v>75</v>
      </c>
      <c r="G55" s="62" t="s">
        <v>76</v>
      </c>
      <c r="H55" s="63"/>
      <c r="I55" s="64"/>
      <c r="J55" s="89"/>
      <c r="K55" s="105"/>
      <c r="L55" s="89"/>
      <c r="M55" s="81"/>
      <c r="N55" s="89"/>
      <c r="O55" s="103"/>
      <c r="P55" s="82" t="s">
        <v>384</v>
      </c>
      <c r="Q55" s="128"/>
    </row>
    <row r="56" spans="1:17" s="18" customFormat="1" ht="11" customHeight="1">
      <c r="A56" s="70"/>
      <c r="B56" s="106"/>
      <c r="C56" s="72"/>
      <c r="D56" s="73"/>
      <c r="E56" s="74"/>
      <c r="F56" s="101"/>
      <c r="G56" s="76"/>
      <c r="H56" s="77"/>
      <c r="I56" s="78"/>
      <c r="J56" s="63" t="str">
        <f>IF(OR(I56= 7,I56= 8,I56= 9),F55,IF(OR(I56= 1,I56= 2,I56= 3),F57,IF(F55="Bye",F57,IF(F57="Bye",F55,""))))</f>
        <v>花士豪</v>
      </c>
      <c r="K56" s="79"/>
      <c r="L56" s="80"/>
      <c r="M56" s="81"/>
      <c r="N56" s="89"/>
      <c r="O56" s="103"/>
      <c r="P56" s="82"/>
      <c r="Q56" s="83"/>
    </row>
    <row r="57" spans="1:17" s="18" customFormat="1" ht="11" customHeight="1">
      <c r="A57" s="70">
        <v>26</v>
      </c>
      <c r="B57" s="57"/>
      <c r="C57" s="58" t="s">
        <v>19</v>
      </c>
      <c r="D57" s="59"/>
      <c r="E57" s="74"/>
      <c r="F57" s="85" t="s">
        <v>23</v>
      </c>
      <c r="G57" s="86"/>
      <c r="H57" s="87"/>
      <c r="I57" s="88"/>
      <c r="J57" s="89"/>
      <c r="K57" s="90"/>
      <c r="L57" s="80"/>
      <c r="M57" s="81"/>
      <c r="N57" s="89"/>
      <c r="O57" s="103"/>
      <c r="P57" s="82"/>
      <c r="Q57" s="83"/>
    </row>
    <row r="58" spans="1:17" s="18" customFormat="1" ht="11" customHeight="1">
      <c r="A58" s="70"/>
      <c r="B58" s="71"/>
      <c r="C58" s="72"/>
      <c r="D58" s="73"/>
      <c r="E58" s="91"/>
      <c r="F58" s="92"/>
      <c r="G58" s="107"/>
      <c r="H58" s="80"/>
      <c r="I58" s="94"/>
      <c r="J58" s="89"/>
      <c r="K58" s="95"/>
      <c r="L58" s="63" t="str">
        <f>IF(OR(K58=7,K58=8,K58=9),J56,IF(OR(K58=1,K58=2,K58=3),J60,""))</f>
        <v/>
      </c>
      <c r="M58" s="96"/>
      <c r="N58" s="89"/>
      <c r="O58" s="103"/>
      <c r="P58" s="82"/>
      <c r="Q58" s="83"/>
    </row>
    <row r="59" spans="1:17" s="18" customFormat="1" ht="11" customHeight="1">
      <c r="A59" s="70">
        <v>27</v>
      </c>
      <c r="B59" s="84">
        <v>19</v>
      </c>
      <c r="C59" s="58" t="s">
        <v>19</v>
      </c>
      <c r="D59" s="59"/>
      <c r="E59" s="97"/>
      <c r="F59" s="98" t="s">
        <v>77</v>
      </c>
      <c r="G59" s="99" t="s">
        <v>22</v>
      </c>
      <c r="H59" s="87"/>
      <c r="I59" s="64"/>
      <c r="J59" s="89"/>
      <c r="K59" s="90"/>
      <c r="L59" s="180" t="s">
        <v>375</v>
      </c>
      <c r="M59" s="100"/>
      <c r="N59" s="89"/>
      <c r="O59" s="103"/>
      <c r="P59" s="82"/>
      <c r="Q59" s="83"/>
    </row>
    <row r="60" spans="1:17" s="18" customFormat="1" ht="11" customHeight="1">
      <c r="A60" s="70"/>
      <c r="B60" s="57"/>
      <c r="C60" s="72"/>
      <c r="D60" s="73"/>
      <c r="E60" s="74"/>
      <c r="F60" s="101"/>
      <c r="G60" s="86"/>
      <c r="H60" s="77"/>
      <c r="I60" s="78"/>
      <c r="J60" s="63" t="str">
        <f>IF(OR(I60= 7,I60= 8,I60= 9),F59,IF(OR(I60= 1,I60= 2,I60= 3),F61,IF(F59="Bye",F61,IF(F61="Bye",F59,""))))</f>
        <v/>
      </c>
      <c r="K60" s="102"/>
      <c r="L60" s="89"/>
      <c r="M60" s="103"/>
      <c r="N60" s="89"/>
      <c r="O60" s="103"/>
      <c r="P60" s="82"/>
      <c r="Q60" s="83"/>
    </row>
    <row r="61" spans="1:17" s="18" customFormat="1" ht="11" customHeight="1">
      <c r="A61" s="70">
        <v>28</v>
      </c>
      <c r="B61" s="57">
        <v>14</v>
      </c>
      <c r="C61" s="58" t="s">
        <v>19</v>
      </c>
      <c r="D61" s="59"/>
      <c r="E61" s="74"/>
      <c r="F61" s="85" t="s">
        <v>78</v>
      </c>
      <c r="G61" s="86" t="s">
        <v>25</v>
      </c>
      <c r="H61" s="87"/>
      <c r="I61" s="104"/>
      <c r="J61" s="180" t="s">
        <v>359</v>
      </c>
      <c r="K61" s="105"/>
      <c r="L61" s="89"/>
      <c r="M61" s="103"/>
      <c r="N61" s="89"/>
      <c r="O61" s="103"/>
      <c r="P61" s="82"/>
      <c r="Q61" s="83"/>
    </row>
    <row r="62" spans="1:17" s="18" customFormat="1" ht="11" customHeight="1">
      <c r="A62" s="70"/>
      <c r="B62" s="106"/>
      <c r="C62" s="72"/>
      <c r="D62" s="73"/>
      <c r="E62" s="91"/>
      <c r="F62" s="92"/>
      <c r="G62" s="107"/>
      <c r="H62" s="108"/>
      <c r="I62" s="94"/>
      <c r="J62" s="89"/>
      <c r="K62" s="105"/>
      <c r="L62" s="89"/>
      <c r="M62" s="109"/>
      <c r="N62" s="63" t="str">
        <f>IF(OR(M62=7,M62=8,M62=9),L58,IF(OR(M62=1,M62=2,M62=3),L66,""))</f>
        <v/>
      </c>
      <c r="O62" s="111"/>
      <c r="P62" s="82"/>
      <c r="Q62" s="83"/>
    </row>
    <row r="63" spans="1:17" s="18" customFormat="1" ht="11" customHeight="1">
      <c r="A63" s="70">
        <v>29</v>
      </c>
      <c r="B63" s="57">
        <v>10</v>
      </c>
      <c r="C63" s="58" t="s">
        <v>19</v>
      </c>
      <c r="D63" s="59">
        <v>14</v>
      </c>
      <c r="E63" s="97"/>
      <c r="F63" s="98" t="s">
        <v>79</v>
      </c>
      <c r="G63" s="99" t="s">
        <v>80</v>
      </c>
      <c r="H63" s="87"/>
      <c r="I63" s="110"/>
      <c r="J63" s="89"/>
      <c r="K63" s="105"/>
      <c r="L63" s="89"/>
      <c r="M63" s="103"/>
      <c r="N63" s="183" t="s">
        <v>379</v>
      </c>
      <c r="O63" s="81"/>
      <c r="P63" s="82"/>
      <c r="Q63" s="83"/>
    </row>
    <row r="64" spans="1:17" s="18" customFormat="1" ht="11" customHeight="1">
      <c r="A64" s="70"/>
      <c r="B64" s="71"/>
      <c r="C64" s="72"/>
      <c r="D64" s="73"/>
      <c r="E64" s="74"/>
      <c r="F64" s="101"/>
      <c r="G64" s="86"/>
      <c r="H64" s="77"/>
      <c r="I64" s="78"/>
      <c r="J64" s="63" t="str">
        <f>IF(OR(I64= 7,I64= 8,I64= 9),F63,IF(OR(I64= 1,I64= 2,I64= 3),F65,IF(F63="Bye",F65,IF(F65="Bye",F63,""))))</f>
        <v>林鈺淇</v>
      </c>
      <c r="K64" s="79"/>
      <c r="L64" s="89"/>
      <c r="M64" s="103"/>
      <c r="N64" s="80"/>
      <c r="O64" s="81"/>
      <c r="P64" s="82"/>
      <c r="Q64" s="83"/>
    </row>
    <row r="65" spans="1:18" s="18" customFormat="1" ht="11" customHeight="1">
      <c r="A65" s="70">
        <v>30</v>
      </c>
      <c r="B65" s="84"/>
      <c r="C65" s="58" t="s">
        <v>19</v>
      </c>
      <c r="D65" s="59"/>
      <c r="E65" s="74"/>
      <c r="F65" s="85" t="s">
        <v>23</v>
      </c>
      <c r="G65" s="86"/>
      <c r="H65" s="87"/>
      <c r="I65" s="88"/>
      <c r="J65" s="89"/>
      <c r="K65" s="90"/>
      <c r="L65" s="89"/>
      <c r="M65" s="103"/>
      <c r="N65" s="80"/>
      <c r="O65" s="81"/>
      <c r="P65" s="82"/>
      <c r="Q65" s="83"/>
    </row>
    <row r="66" spans="1:18" s="18" customFormat="1" ht="11" customHeight="1">
      <c r="A66" s="70"/>
      <c r="B66" s="57"/>
      <c r="C66" s="72"/>
      <c r="D66" s="73"/>
      <c r="E66" s="91"/>
      <c r="F66" s="92"/>
      <c r="G66" s="107"/>
      <c r="H66" s="80"/>
      <c r="I66" s="94"/>
      <c r="J66" s="89"/>
      <c r="K66" s="95"/>
      <c r="L66" s="63" t="str">
        <f>IF(OR(K66=7,K66=8,K66=9),J64,IF(OR(K66=1,K66=2,K66=3),J68,""))</f>
        <v/>
      </c>
      <c r="M66" s="111"/>
      <c r="N66" s="80"/>
      <c r="O66" s="81"/>
      <c r="P66" s="82"/>
      <c r="Q66" s="83"/>
    </row>
    <row r="67" spans="1:18" s="18" customFormat="1" ht="11" customHeight="1">
      <c r="A67" s="70">
        <v>31</v>
      </c>
      <c r="B67" s="57"/>
      <c r="C67" s="58" t="s">
        <v>19</v>
      </c>
      <c r="D67" s="59"/>
      <c r="E67" s="97"/>
      <c r="F67" s="98" t="s">
        <v>23</v>
      </c>
      <c r="G67" s="99"/>
      <c r="H67" s="87"/>
      <c r="I67" s="64"/>
      <c r="J67" s="89"/>
      <c r="K67" s="90"/>
      <c r="L67" s="180" t="s">
        <v>375</v>
      </c>
      <c r="M67" s="81"/>
      <c r="N67" s="80"/>
      <c r="O67" s="81"/>
      <c r="P67" s="82"/>
      <c r="Q67" s="83"/>
    </row>
    <row r="68" spans="1:18" s="18" customFormat="1" ht="11" customHeight="1">
      <c r="A68" s="70"/>
      <c r="B68" s="71"/>
      <c r="C68" s="72"/>
      <c r="D68" s="73"/>
      <c r="E68" s="74"/>
      <c r="F68" s="101"/>
      <c r="G68" s="76"/>
      <c r="H68" s="77"/>
      <c r="I68" s="78"/>
      <c r="J68" s="63" t="str">
        <f>IF(OR(I68= 7,I68= 8,I68= 9),F67,IF(OR(I68= 1,I68= 2,I68= 3),F69,IF(F67="Bye",F69,IF(F69="Bye",F67,""))))</f>
        <v>蔡政翰</v>
      </c>
      <c r="K68" s="102"/>
      <c r="L68" s="89"/>
      <c r="M68" s="81"/>
      <c r="N68" s="80"/>
      <c r="O68" s="81"/>
      <c r="P68" s="82"/>
      <c r="Q68" s="83"/>
    </row>
    <row r="69" spans="1:18" s="18" customFormat="1" ht="11" customHeight="1">
      <c r="A69" s="56">
        <v>32</v>
      </c>
      <c r="B69" s="84">
        <v>2</v>
      </c>
      <c r="C69" s="58" t="s">
        <v>19</v>
      </c>
      <c r="D69" s="59">
        <v>2</v>
      </c>
      <c r="E69" s="60" t="s">
        <v>51</v>
      </c>
      <c r="F69" s="116" t="s">
        <v>81</v>
      </c>
      <c r="G69" s="62" t="s">
        <v>25</v>
      </c>
      <c r="H69" s="63"/>
      <c r="I69" s="104"/>
      <c r="J69" s="127"/>
      <c r="K69" s="105"/>
      <c r="L69" s="80"/>
      <c r="M69" s="81"/>
      <c r="N69" s="82"/>
      <c r="O69" s="81"/>
      <c r="P69" s="82"/>
      <c r="Q69" s="83"/>
    </row>
    <row r="70" spans="1:18" ht="11" customHeight="1">
      <c r="A70" s="129"/>
      <c r="B70" s="106"/>
      <c r="C70" s="47"/>
      <c r="D70" s="129"/>
      <c r="E70" s="130"/>
      <c r="F70" s="85"/>
      <c r="G70" s="86"/>
      <c r="H70" s="130"/>
      <c r="I70" s="131"/>
      <c r="J70" s="132"/>
      <c r="K70" s="133"/>
      <c r="L70" s="132"/>
      <c r="M70" s="134"/>
      <c r="N70" s="132"/>
      <c r="O70" s="134"/>
      <c r="P70" s="132"/>
      <c r="Q70" s="83"/>
      <c r="R70" s="135"/>
    </row>
    <row r="71" spans="1:18">
      <c r="A71" s="137"/>
      <c r="B71" s="138"/>
      <c r="F71" s="139"/>
      <c r="H71" s="139"/>
      <c r="J71" s="135"/>
      <c r="K71" s="141"/>
      <c r="L71" s="135"/>
      <c r="N71" s="135"/>
      <c r="O71" s="142"/>
      <c r="P71" s="135"/>
      <c r="R71" s="135"/>
    </row>
    <row r="72" spans="1:18">
      <c r="B72" s="138"/>
      <c r="F72" s="139"/>
      <c r="H72" s="139"/>
      <c r="J72" s="135"/>
      <c r="K72" s="141"/>
      <c r="L72" s="135"/>
      <c r="N72" s="135"/>
      <c r="O72" s="142"/>
      <c r="P72" s="135"/>
      <c r="R72" s="135"/>
    </row>
    <row r="73" spans="1:18">
      <c r="B73" s="138"/>
      <c r="F73" s="139"/>
      <c r="H73" s="139"/>
      <c r="J73" s="135"/>
      <c r="K73" s="141"/>
      <c r="L73" s="135"/>
      <c r="N73" s="135"/>
      <c r="O73" s="142"/>
      <c r="P73" s="135"/>
      <c r="R73" s="135"/>
    </row>
    <row r="74" spans="1:18">
      <c r="B74" s="138"/>
      <c r="F74" s="139"/>
      <c r="H74" s="139"/>
      <c r="J74" s="135"/>
      <c r="K74" s="141"/>
      <c r="L74" s="135"/>
      <c r="N74" s="135"/>
      <c r="O74" s="142"/>
      <c r="P74" s="135"/>
      <c r="R74" s="135"/>
    </row>
    <row r="75" spans="1:18">
      <c r="B75" s="138"/>
      <c r="F75" s="139"/>
      <c r="H75" s="139"/>
      <c r="J75" s="135"/>
      <c r="K75" s="141"/>
      <c r="L75" s="135"/>
      <c r="N75" s="135"/>
      <c r="O75" s="142"/>
      <c r="P75" s="135"/>
      <c r="R75" s="135"/>
    </row>
    <row r="76" spans="1:18">
      <c r="B76" s="138"/>
      <c r="J76" s="135"/>
      <c r="K76" s="141"/>
      <c r="L76" s="135"/>
      <c r="N76" s="135"/>
      <c r="O76" s="142"/>
      <c r="P76" s="135"/>
      <c r="R76" s="135"/>
    </row>
    <row r="77" spans="1:18">
      <c r="B77" s="138"/>
      <c r="J77" s="135"/>
      <c r="K77" s="141"/>
      <c r="L77" s="135"/>
      <c r="N77" s="135"/>
      <c r="O77" s="142"/>
      <c r="P77" s="135"/>
      <c r="R77" s="135"/>
    </row>
    <row r="78" spans="1:18">
      <c r="B78" s="138"/>
      <c r="J78" s="135"/>
      <c r="K78" s="141"/>
      <c r="L78" s="135"/>
      <c r="N78" s="135"/>
      <c r="O78" s="142"/>
      <c r="P78" s="135"/>
      <c r="R78" s="135"/>
    </row>
    <row r="79" spans="1:18">
      <c r="J79" s="135"/>
      <c r="K79" s="141"/>
      <c r="L79" s="135"/>
      <c r="N79" s="135"/>
      <c r="O79" s="142"/>
      <c r="P79" s="135"/>
      <c r="R79" s="135"/>
    </row>
    <row r="80" spans="1:18">
      <c r="J80" s="135"/>
      <c r="K80" s="141"/>
      <c r="L80" s="135"/>
      <c r="N80" s="135"/>
      <c r="O80" s="142"/>
      <c r="P80" s="135"/>
      <c r="R80" s="135"/>
    </row>
    <row r="81" spans="10:18">
      <c r="J81" s="135"/>
      <c r="K81" s="141"/>
      <c r="L81" s="135"/>
      <c r="N81" s="135"/>
      <c r="O81" s="142"/>
      <c r="P81" s="135"/>
      <c r="R81" s="135"/>
    </row>
    <row r="82" spans="10:18">
      <c r="J82" s="135"/>
      <c r="K82" s="141"/>
      <c r="L82" s="135"/>
      <c r="N82" s="135"/>
      <c r="O82" s="142"/>
      <c r="P82" s="135"/>
      <c r="R82" s="135"/>
    </row>
  </sheetData>
  <mergeCells count="6">
    <mergeCell ref="N8:P8"/>
    <mergeCell ref="H1:I2"/>
    <mergeCell ref="J1:K1"/>
    <mergeCell ref="J2:K2"/>
    <mergeCell ref="H3:K4"/>
    <mergeCell ref="N7:P7"/>
  </mergeCells>
  <phoneticPr fontId="2" type="noConversion"/>
  <conditionalFormatting sqref="G7:G69">
    <cfRule type="expression" dxfId="354" priority="23" stopIfTrue="1">
      <formula>AND(#REF!&lt;9,$D7&gt;0)</formula>
    </cfRule>
  </conditionalFormatting>
  <conditionalFormatting sqref="H8 H40 H16 H20 H24 H48 H52 H32 H44 H36 H12 H28 H56 H64 H68 H60">
    <cfRule type="expression" dxfId="353" priority="24" stopIfTrue="1">
      <formula>AND($N$1="CU",H8="Umpire")</formula>
    </cfRule>
    <cfRule type="expression" dxfId="352" priority="25" stopIfTrue="1">
      <formula>AND($N$1="CU",H8&lt;&gt;"Umpire",I8&lt;&gt;"")</formula>
    </cfRule>
    <cfRule type="expression" dxfId="351" priority="26" stopIfTrue="1">
      <formula>AND($N$1="CU",H8&lt;&gt;"Umpire")</formula>
    </cfRule>
  </conditionalFormatting>
  <conditionalFormatting sqref="I8 I12 K10 M14 O54 O39 O22 I20 K18 I28 K26 M30 I36 K34 I44 K42 M46 I52 K50 I60 K58 M62 I68 K66">
    <cfRule type="expression" dxfId="350" priority="27" stopIfTrue="1">
      <formula>$N$1="CU"</formula>
    </cfRule>
  </conditionalFormatting>
  <conditionalFormatting sqref="I16">
    <cfRule type="expression" dxfId="349" priority="22" stopIfTrue="1">
      <formula>$N$1="CU"</formula>
    </cfRule>
  </conditionalFormatting>
  <conditionalFormatting sqref="I24">
    <cfRule type="expression" dxfId="348" priority="21" stopIfTrue="1">
      <formula>$N$1="CU"</formula>
    </cfRule>
  </conditionalFormatting>
  <conditionalFormatting sqref="I32">
    <cfRule type="expression" dxfId="347" priority="20" stopIfTrue="1">
      <formula>$N$1="CU"</formula>
    </cfRule>
  </conditionalFormatting>
  <conditionalFormatting sqref="I40">
    <cfRule type="expression" dxfId="346" priority="19" stopIfTrue="1">
      <formula>$N$1="CU"</formula>
    </cfRule>
  </conditionalFormatting>
  <conditionalFormatting sqref="I48">
    <cfRule type="expression" dxfId="345" priority="18" stopIfTrue="1">
      <formula>$N$1="CU"</formula>
    </cfRule>
  </conditionalFormatting>
  <conditionalFormatting sqref="I56">
    <cfRule type="expression" dxfId="344" priority="17" stopIfTrue="1">
      <formula>$N$1="CU"</formula>
    </cfRule>
  </conditionalFormatting>
  <conditionalFormatting sqref="I64">
    <cfRule type="expression" dxfId="343" priority="16" stopIfTrue="1">
      <formula>$N$1="CU"</formula>
    </cfRule>
  </conditionalFormatting>
  <conditionalFormatting sqref="F5:F1048576">
    <cfRule type="duplicateValues" dxfId="342" priority="14"/>
    <cfRule type="duplicateValues" dxfId="341" priority="15"/>
  </conditionalFormatting>
  <conditionalFormatting sqref="C7 C9 C11 C13 C15 C17 C19 C21">
    <cfRule type="cellIs" dxfId="340" priority="12" stopIfTrue="1" operator="equal">
      <formula>"QA"</formula>
    </cfRule>
    <cfRule type="cellIs" dxfId="339" priority="13" stopIfTrue="1" operator="equal">
      <formula>"DA"</formula>
    </cfRule>
  </conditionalFormatting>
  <conditionalFormatting sqref="C23 C25 C27 C29 C31 C33 C35 C37">
    <cfRule type="cellIs" dxfId="338" priority="10" stopIfTrue="1" operator="equal">
      <formula>"QA"</formula>
    </cfRule>
    <cfRule type="cellIs" dxfId="337" priority="11" stopIfTrue="1" operator="equal">
      <formula>"DA"</formula>
    </cfRule>
  </conditionalFormatting>
  <conditionalFormatting sqref="C39 C41 C43 C45 C47 C49 C51 C53">
    <cfRule type="cellIs" dxfId="336" priority="8" stopIfTrue="1" operator="equal">
      <formula>"QA"</formula>
    </cfRule>
    <cfRule type="cellIs" dxfId="335" priority="9" stopIfTrue="1" operator="equal">
      <formula>"DA"</formula>
    </cfRule>
  </conditionalFormatting>
  <conditionalFormatting sqref="C55 C57 C59 C61 C63 C65 C67 C69">
    <cfRule type="cellIs" dxfId="334" priority="6" stopIfTrue="1" operator="equal">
      <formula>"QA"</formula>
    </cfRule>
    <cfRule type="cellIs" dxfId="333" priority="7" stopIfTrue="1" operator="equal">
      <formula>"DA"</formula>
    </cfRule>
  </conditionalFormatting>
  <conditionalFormatting sqref="F1:F4">
    <cfRule type="duplicateValues" dxfId="332" priority="1"/>
    <cfRule type="duplicateValues" dxfId="331" priority="2"/>
    <cfRule type="duplicateValues" dxfId="330" priority="3"/>
    <cfRule type="duplicateValues" dxfId="329" priority="4"/>
    <cfRule type="duplicateValues" dxfId="328" priority="5"/>
  </conditionalFormatting>
  <dataValidations count="2">
    <dataValidation type="list" showInputMessage="1" showErrorMessage="1" sqref="C7 C9 C11 C13 C15 C17 C19 C21 C23 C25 C27 C29 C31 C33 C35 C37 C39 C41 C43 C45 C47 C49 C51 C53 C55 C57 C59 C61 C63 C65 C67 C69" xr:uid="{2B25E73F-501D-4CAF-A810-3FA41FCDF567}">
      <formula1>" - , Q, WC, LL"</formula1>
    </dataValidation>
    <dataValidation type="list" allowBlank="1" showInputMessage="1" sqref="H8 H68 H64 H60 H56 H36 H32 H52 H48 H44 H20 H40 H16 H28 H12 H24" xr:uid="{163565A2-BBB9-4E91-A04F-4FBCF5F77D87}">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AD280-69ED-462F-ABBD-BE5BF73D0028}">
  <sheetPr codeName="Sheet8">
    <tabColor rgb="FF92D050"/>
  </sheetPr>
  <dimension ref="A1:AA137"/>
  <sheetViews>
    <sheetView zoomScaleNormal="100" workbookViewId="0">
      <selection activeCell="G18" sqref="G18"/>
    </sheetView>
  </sheetViews>
  <sheetFormatPr defaultColWidth="9" defaultRowHeight="17"/>
  <cols>
    <col min="1" max="1" width="2.90625" style="240" customWidth="1"/>
    <col min="2" max="2" width="2.90625" style="136" customWidth="1"/>
    <col min="3" max="3" width="3.6328125" style="243" customWidth="1"/>
    <col min="4" max="5" width="3.6328125" style="137" customWidth="1"/>
    <col min="6" max="6" width="10.6328125" style="144" customWidth="1"/>
    <col min="7" max="7" width="8.6328125" style="139" customWidth="1"/>
    <col min="8" max="8" width="8.6328125" style="137" customWidth="1"/>
    <col min="9" max="9" width="1.453125" style="140" customWidth="1"/>
    <col min="10" max="10" width="8.6328125" style="135" customWidth="1"/>
    <col min="11" max="11" width="1.453125" style="145" customWidth="1"/>
    <col min="12" max="12" width="8.6328125" style="136" customWidth="1"/>
    <col min="13" max="13" width="1.453125" style="142" customWidth="1"/>
    <col min="14" max="14" width="8.6328125" style="136" customWidth="1"/>
    <col min="15" max="15" width="1.453125" style="140" customWidth="1"/>
    <col min="16" max="16" width="7.6328125" style="136" customWidth="1"/>
    <col min="17" max="17" width="1.453125" style="143" customWidth="1"/>
    <col min="18" max="18" width="0" style="136" hidden="1" customWidth="1"/>
    <col min="19" max="19" width="7.6328125" style="136" customWidth="1"/>
    <col min="20" max="20" width="8" style="136" hidden="1" customWidth="1"/>
    <col min="21" max="24" width="9" style="136"/>
    <col min="25" max="25" width="1.6328125" style="136" customWidth="1"/>
    <col min="26" max="16384" width="9" style="136"/>
  </cols>
  <sheetData>
    <row r="1" spans="1:20" s="9" customFormat="1" ht="15" customHeight="1">
      <c r="A1" s="1" t="s">
        <v>82</v>
      </c>
      <c r="B1" s="146"/>
      <c r="C1" s="147"/>
      <c r="D1" s="3"/>
      <c r="E1" s="3"/>
      <c r="F1" s="148"/>
      <c r="G1" s="4"/>
      <c r="H1" s="394">
        <v>45</v>
      </c>
      <c r="I1" s="395"/>
      <c r="J1" s="398"/>
      <c r="K1" s="399"/>
      <c r="L1" s="5"/>
      <c r="M1" s="6"/>
      <c r="N1" s="7" t="s">
        <v>0</v>
      </c>
      <c r="O1" s="6"/>
      <c r="P1" s="8"/>
      <c r="Q1" s="7"/>
    </row>
    <row r="2" spans="1:20" s="18" customFormat="1" ht="15" customHeight="1">
      <c r="A2" s="10" t="s">
        <v>1</v>
      </c>
      <c r="B2" s="149"/>
      <c r="C2" s="150"/>
      <c r="D2" s="12"/>
      <c r="E2" s="12"/>
      <c r="F2" s="13"/>
      <c r="G2" s="14"/>
      <c r="H2" s="396"/>
      <c r="I2" s="397"/>
      <c r="J2" s="398"/>
      <c r="K2" s="399"/>
      <c r="L2" s="5"/>
      <c r="M2" s="15"/>
      <c r="N2" s="16"/>
      <c r="O2" s="15"/>
      <c r="P2" s="16"/>
      <c r="Q2" s="17"/>
    </row>
    <row r="3" spans="1:20" s="25" customFormat="1" ht="11.25" customHeight="1">
      <c r="A3" s="19" t="s">
        <v>2</v>
      </c>
      <c r="B3" s="151"/>
      <c r="C3" s="152"/>
      <c r="D3" s="20"/>
      <c r="E3" s="153"/>
      <c r="F3" s="378" t="s">
        <v>3</v>
      </c>
      <c r="G3" s="21"/>
      <c r="H3" s="400" t="s">
        <v>83</v>
      </c>
      <c r="I3" s="401"/>
      <c r="J3" s="401"/>
      <c r="K3" s="402"/>
      <c r="L3" s="22"/>
      <c r="M3" s="23"/>
      <c r="N3" s="22"/>
      <c r="O3" s="23"/>
      <c r="P3" s="154" t="s">
        <v>5</v>
      </c>
      <c r="Q3" s="17"/>
    </row>
    <row r="4" spans="1:20" s="31" customFormat="1" ht="11.25" customHeight="1" thickBot="1">
      <c r="A4" s="155" t="s">
        <v>84</v>
      </c>
      <c r="B4" s="156"/>
      <c r="C4" s="157"/>
      <c r="D4" s="26"/>
      <c r="E4" s="158"/>
      <c r="F4" s="384" t="s">
        <v>383</v>
      </c>
      <c r="G4" s="27"/>
      <c r="H4" s="403"/>
      <c r="I4" s="404"/>
      <c r="J4" s="404"/>
      <c r="K4" s="405"/>
      <c r="L4" s="28" t="s">
        <v>85</v>
      </c>
      <c r="M4" s="29"/>
      <c r="N4" s="30"/>
      <c r="O4" s="29"/>
      <c r="P4" s="380" t="s">
        <v>382</v>
      </c>
      <c r="Q4" s="30"/>
      <c r="R4" s="30"/>
    </row>
    <row r="5" spans="1:20" s="165" customFormat="1" ht="10.5" customHeight="1">
      <c r="A5" s="385" t="s">
        <v>7</v>
      </c>
      <c r="B5" s="386" t="s">
        <v>8</v>
      </c>
      <c r="C5" s="161" t="s">
        <v>9</v>
      </c>
      <c r="D5" s="387" t="s">
        <v>10</v>
      </c>
      <c r="E5" s="387" t="s">
        <v>11</v>
      </c>
      <c r="F5" s="387" t="s">
        <v>12</v>
      </c>
      <c r="G5" s="388" t="s">
        <v>13</v>
      </c>
      <c r="H5" s="388" t="s">
        <v>14</v>
      </c>
      <c r="I5" s="163"/>
      <c r="J5" s="389" t="s">
        <v>15</v>
      </c>
      <c r="K5" s="163"/>
      <c r="L5" s="389" t="s">
        <v>16</v>
      </c>
      <c r="M5" s="390"/>
      <c r="N5" s="389" t="s">
        <v>86</v>
      </c>
      <c r="O5" s="390"/>
      <c r="P5" s="389" t="s">
        <v>87</v>
      </c>
      <c r="Q5" s="391"/>
    </row>
    <row r="6" spans="1:20" s="25" customFormat="1" ht="3.75" customHeight="1" thickBot="1">
      <c r="A6" s="166"/>
      <c r="B6" s="46"/>
      <c r="C6" s="167"/>
      <c r="D6" s="48"/>
      <c r="E6" s="49"/>
      <c r="F6" s="50"/>
      <c r="G6" s="51"/>
      <c r="H6" s="49"/>
      <c r="I6" s="53"/>
      <c r="J6" s="12"/>
      <c r="K6" s="54"/>
      <c r="L6" s="49"/>
      <c r="M6" s="53"/>
      <c r="N6" s="49"/>
      <c r="O6" s="53"/>
      <c r="P6" s="49"/>
      <c r="Q6" s="55"/>
    </row>
    <row r="7" spans="1:20" s="18" customFormat="1" ht="11" customHeight="1">
      <c r="A7" s="56">
        <v>1</v>
      </c>
      <c r="B7" s="168">
        <v>1</v>
      </c>
      <c r="C7" s="169" t="s">
        <v>19</v>
      </c>
      <c r="D7" s="59">
        <v>1</v>
      </c>
      <c r="E7" s="170" t="s">
        <v>20</v>
      </c>
      <c r="F7" s="61" t="s">
        <v>88</v>
      </c>
      <c r="G7" s="63" t="s">
        <v>33</v>
      </c>
      <c r="H7" s="63" t="s">
        <v>19</v>
      </c>
      <c r="I7" s="64"/>
      <c r="J7" s="171"/>
      <c r="K7" s="66"/>
      <c r="L7" s="65"/>
      <c r="M7" s="67"/>
      <c r="N7" s="73" t="s">
        <v>89</v>
      </c>
      <c r="O7" s="67"/>
      <c r="P7" s="68"/>
      <c r="Q7" s="69"/>
      <c r="T7" s="172" t="e">
        <v>#REF!</v>
      </c>
    </row>
    <row r="8" spans="1:20" s="18" customFormat="1" ht="11" customHeight="1">
      <c r="A8" s="70"/>
      <c r="B8" s="168"/>
      <c r="C8" s="165"/>
      <c r="D8" s="73"/>
      <c r="E8" s="120"/>
      <c r="F8" s="75"/>
      <c r="G8" s="89"/>
      <c r="H8" s="77"/>
      <c r="I8" s="78"/>
      <c r="J8" s="173" t="str">
        <f>IF(OR(I8= 7,I8= 8,I8= 9),F7,IF(OR(I8= 1,I8= 2,I8= 3),F9,IF(F7="Bye",F9,IF(F9="Bye",F7,""))))</f>
        <v>陳昭印</v>
      </c>
      <c r="K8" s="174"/>
      <c r="L8" s="175"/>
      <c r="M8" s="94"/>
      <c r="N8" s="176"/>
      <c r="O8" s="177"/>
      <c r="P8" s="178" t="str">
        <f>IF(OR(O8= 7,O8= 8,O8= 9),N7,IF(OR(O8= 1,O8= 2,O8= 3),N9,""))</f>
        <v/>
      </c>
      <c r="Q8" s="69"/>
      <c r="T8" s="179" t="e">
        <v>#REF!</v>
      </c>
    </row>
    <row r="9" spans="1:20" s="18" customFormat="1" ht="11" customHeight="1">
      <c r="A9" s="70">
        <v>2</v>
      </c>
      <c r="B9" s="168" t="s">
        <v>0</v>
      </c>
      <c r="C9" s="169" t="s">
        <v>19</v>
      </c>
      <c r="D9" s="59"/>
      <c r="E9" s="120"/>
      <c r="F9" s="85" t="s">
        <v>90</v>
      </c>
      <c r="G9" s="82"/>
      <c r="H9" s="87"/>
      <c r="I9" s="88"/>
      <c r="J9" s="180"/>
      <c r="K9" s="181"/>
      <c r="L9" s="182"/>
      <c r="M9" s="94"/>
      <c r="N9" s="59" t="s">
        <v>89</v>
      </c>
      <c r="O9" s="88"/>
      <c r="P9" s="183" t="s">
        <v>91</v>
      </c>
      <c r="Q9" s="69"/>
      <c r="T9" s="179" t="e">
        <v>#REF!</v>
      </c>
    </row>
    <row r="10" spans="1:20" s="18" customFormat="1" ht="11" customHeight="1">
      <c r="A10" s="70"/>
      <c r="B10" s="168"/>
      <c r="C10" s="165"/>
      <c r="D10" s="73"/>
      <c r="E10" s="184"/>
      <c r="F10" s="92"/>
      <c r="G10" s="185"/>
      <c r="H10" s="80"/>
      <c r="I10" s="94"/>
      <c r="J10" s="180"/>
      <c r="K10" s="186"/>
      <c r="L10" s="187" t="str">
        <f>IF(OR(K10=7,K10=8,K10=9),J8,IF(OR(K10=1,K10=2,K10=3),J12,""))</f>
        <v/>
      </c>
      <c r="M10" s="64"/>
      <c r="N10" s="175"/>
      <c r="O10" s="94"/>
      <c r="P10" s="382" t="s">
        <v>388</v>
      </c>
      <c r="Q10" s="69"/>
      <c r="T10" s="179" t="e">
        <v>#REF!</v>
      </c>
    </row>
    <row r="11" spans="1:20" s="18" customFormat="1" ht="11" customHeight="1">
      <c r="A11" s="70">
        <v>3</v>
      </c>
      <c r="B11" s="168" t="s">
        <v>0</v>
      </c>
      <c r="C11" s="169" t="s">
        <v>19</v>
      </c>
      <c r="D11" s="59"/>
      <c r="E11" s="188"/>
      <c r="F11" s="98" t="s">
        <v>90</v>
      </c>
      <c r="G11" s="87"/>
      <c r="H11" s="87"/>
      <c r="I11" s="64"/>
      <c r="J11" s="180"/>
      <c r="K11" s="181"/>
      <c r="L11" s="183" t="s">
        <v>361</v>
      </c>
      <c r="M11" s="189"/>
      <c r="N11" s="409" t="s">
        <v>390</v>
      </c>
      <c r="O11" s="410"/>
      <c r="P11" s="411"/>
      <c r="Q11" s="69"/>
      <c r="T11" s="179" t="e">
        <v>#REF!</v>
      </c>
    </row>
    <row r="12" spans="1:20" s="18" customFormat="1" ht="11" customHeight="1">
      <c r="A12" s="70"/>
      <c r="B12" s="168"/>
      <c r="C12" s="165"/>
      <c r="D12" s="73"/>
      <c r="E12" s="120"/>
      <c r="F12" s="101"/>
      <c r="G12" s="82"/>
      <c r="H12" s="77"/>
      <c r="I12" s="190">
        <v>6</v>
      </c>
      <c r="J12" s="180" t="str">
        <f>IF(OR(I12= 7,I12= 8,I12= 9),F11,IF(OR(I12= 1,I12= 2,I12= 3),F13,IF(F11="Bye",F13,IF(F13="Bye",F11,""))))</f>
        <v>周冠仁</v>
      </c>
      <c r="K12" s="191"/>
      <c r="L12" s="183"/>
      <c r="M12" s="192"/>
      <c r="N12" s="406" t="s">
        <v>389</v>
      </c>
      <c r="O12" s="407"/>
      <c r="P12" s="408"/>
      <c r="Q12" s="69"/>
      <c r="T12" s="179" t="e">
        <v>#REF!</v>
      </c>
    </row>
    <row r="13" spans="1:20" s="18" customFormat="1" ht="11" customHeight="1">
      <c r="A13" s="70">
        <v>4</v>
      </c>
      <c r="B13" s="168">
        <v>15</v>
      </c>
      <c r="C13" s="169" t="s">
        <v>19</v>
      </c>
      <c r="D13" s="59"/>
      <c r="E13" s="120"/>
      <c r="F13" s="85" t="s">
        <v>92</v>
      </c>
      <c r="G13" s="82" t="s">
        <v>22</v>
      </c>
      <c r="H13" s="87"/>
      <c r="I13" s="88"/>
      <c r="J13" s="193"/>
      <c r="K13" s="194"/>
      <c r="L13" s="183"/>
      <c r="M13" s="192"/>
      <c r="N13" s="175"/>
      <c r="O13" s="94"/>
      <c r="P13" s="183"/>
      <c r="Q13" s="69"/>
      <c r="T13" s="179" t="e">
        <v>#REF!</v>
      </c>
    </row>
    <row r="14" spans="1:20" s="18" customFormat="1" ht="11" customHeight="1">
      <c r="A14" s="70"/>
      <c r="B14" s="168"/>
      <c r="C14" s="165"/>
      <c r="D14" s="73"/>
      <c r="E14" s="184"/>
      <c r="F14" s="92"/>
      <c r="G14" s="185"/>
      <c r="H14" s="80"/>
      <c r="I14" s="94"/>
      <c r="J14" s="180"/>
      <c r="K14" s="194"/>
      <c r="L14" s="183"/>
      <c r="M14" s="195"/>
      <c r="N14" s="187" t="str">
        <f>IF(OR(M14=7,M14=8,M14=9),L10,IF(OR(M14=1,M14=2,M14=3),L18,""))</f>
        <v/>
      </c>
      <c r="O14" s="64"/>
      <c r="P14" s="183"/>
      <c r="Q14" s="69"/>
      <c r="T14" s="179" t="e">
        <v>#REF!</v>
      </c>
    </row>
    <row r="15" spans="1:20" s="18" customFormat="1" ht="11" customHeight="1">
      <c r="A15" s="70">
        <v>5</v>
      </c>
      <c r="B15" s="168">
        <v>16</v>
      </c>
      <c r="C15" s="169" t="s">
        <v>19</v>
      </c>
      <c r="D15" s="59"/>
      <c r="E15" s="188"/>
      <c r="F15" s="98" t="s">
        <v>93</v>
      </c>
      <c r="G15" s="87" t="s">
        <v>94</v>
      </c>
      <c r="H15" s="87"/>
      <c r="I15" s="64"/>
      <c r="J15" s="180"/>
      <c r="K15" s="194"/>
      <c r="L15" s="183"/>
      <c r="M15" s="192"/>
      <c r="N15" s="183" t="s">
        <v>376</v>
      </c>
      <c r="O15" s="192"/>
      <c r="P15" s="183"/>
      <c r="Q15" s="69"/>
      <c r="T15" s="179" t="e">
        <v>#REF!</v>
      </c>
    </row>
    <row r="16" spans="1:20" s="18" customFormat="1" ht="11" customHeight="1" thickBot="1">
      <c r="A16" s="70"/>
      <c r="B16" s="168"/>
      <c r="C16" s="165"/>
      <c r="D16" s="73"/>
      <c r="E16" s="120"/>
      <c r="F16" s="101"/>
      <c r="G16" s="82"/>
      <c r="H16" s="77"/>
      <c r="I16" s="190">
        <v>6</v>
      </c>
      <c r="J16" s="196" t="str">
        <f>IF(OR(I16= 7,I16= 8,I16= 9),F15,IF(OR(I16= 1,I16= 2,I16= 3),F17,IF(F15="Bye",F17,IF(F17="Bye",F15,""))))</f>
        <v>蔡昆池</v>
      </c>
      <c r="K16" s="174"/>
      <c r="L16" s="183"/>
      <c r="M16" s="192"/>
      <c r="N16" s="183"/>
      <c r="O16" s="192"/>
      <c r="P16" s="183"/>
      <c r="Q16" s="69"/>
      <c r="T16" s="197" t="e">
        <v>#REF!</v>
      </c>
    </row>
    <row r="17" spans="1:17" s="18" customFormat="1" ht="11" customHeight="1">
      <c r="A17" s="70">
        <v>6</v>
      </c>
      <c r="B17" s="168" t="s">
        <v>0</v>
      </c>
      <c r="C17" s="169" t="s">
        <v>19</v>
      </c>
      <c r="D17" s="59"/>
      <c r="E17" s="120"/>
      <c r="F17" s="85" t="s">
        <v>90</v>
      </c>
      <c r="G17" s="82"/>
      <c r="H17" s="87"/>
      <c r="I17" s="88"/>
      <c r="J17" s="198"/>
      <c r="K17" s="181"/>
      <c r="L17" s="183"/>
      <c r="M17" s="192"/>
      <c r="N17" s="183"/>
      <c r="O17" s="192"/>
      <c r="P17" s="183"/>
      <c r="Q17" s="69"/>
    </row>
    <row r="18" spans="1:17" s="18" customFormat="1" ht="11" customHeight="1">
      <c r="A18" s="70"/>
      <c r="B18" s="168"/>
      <c r="C18" s="165"/>
      <c r="D18" s="73"/>
      <c r="E18" s="184"/>
      <c r="F18" s="92"/>
      <c r="G18" s="185"/>
      <c r="H18" s="80"/>
      <c r="I18" s="94"/>
      <c r="J18" s="180"/>
      <c r="K18" s="186"/>
      <c r="L18" s="187" t="str">
        <f t="shared" ref="L18:L36" si="0">IF(OR(K18=7,K18=8,K18=9),J16,IF(OR(K18=1,K18=2,K18=3),J20,""))</f>
        <v/>
      </c>
      <c r="M18" s="88"/>
      <c r="N18" s="183"/>
      <c r="O18" s="192"/>
      <c r="P18" s="183"/>
      <c r="Q18" s="69"/>
    </row>
    <row r="19" spans="1:17" s="18" customFormat="1" ht="11" customHeight="1">
      <c r="A19" s="70">
        <v>7</v>
      </c>
      <c r="B19" s="168" t="s">
        <v>0</v>
      </c>
      <c r="C19" s="169" t="s">
        <v>19</v>
      </c>
      <c r="D19" s="59"/>
      <c r="E19" s="188"/>
      <c r="F19" s="98" t="s">
        <v>90</v>
      </c>
      <c r="G19" s="87"/>
      <c r="H19" s="87"/>
      <c r="I19" s="64"/>
      <c r="J19" s="180"/>
      <c r="K19" s="181"/>
      <c r="L19" s="183" t="s">
        <v>363</v>
      </c>
      <c r="M19" s="94"/>
      <c r="N19" s="183"/>
      <c r="O19" s="192"/>
      <c r="P19" s="183"/>
      <c r="Q19" s="69"/>
    </row>
    <row r="20" spans="1:17" s="18" customFormat="1" ht="11" customHeight="1">
      <c r="A20" s="70"/>
      <c r="B20" s="168"/>
      <c r="C20" s="165"/>
      <c r="D20" s="73"/>
      <c r="E20" s="120"/>
      <c r="F20" s="101"/>
      <c r="G20" s="89"/>
      <c r="H20" s="77"/>
      <c r="I20" s="78">
        <v>6</v>
      </c>
      <c r="J20" s="199" t="str">
        <f>IF(OR(I20= 7,I20= 8,I20= 9),F19,IF(OR(I20= 1,I20= 2,I20= 3),F21,IF(F19="Bye",F21,IF(F21="Bye",F19,""))))</f>
        <v>徐志偉</v>
      </c>
      <c r="K20" s="191"/>
      <c r="L20" s="200"/>
      <c r="M20" s="94"/>
      <c r="N20" s="200"/>
      <c r="O20" s="192"/>
      <c r="P20" s="183"/>
      <c r="Q20" s="69"/>
    </row>
    <row r="21" spans="1:17" s="18" customFormat="1" ht="11" customHeight="1">
      <c r="A21" s="56">
        <v>8</v>
      </c>
      <c r="B21" s="168">
        <v>12</v>
      </c>
      <c r="C21" s="169" t="s">
        <v>19</v>
      </c>
      <c r="D21" s="59">
        <v>21</v>
      </c>
      <c r="E21" s="201" t="s">
        <v>95</v>
      </c>
      <c r="F21" s="113" t="s">
        <v>96</v>
      </c>
      <c r="G21" s="89" t="s">
        <v>63</v>
      </c>
      <c r="H21" s="63"/>
      <c r="I21" s="104"/>
      <c r="J21" s="202"/>
      <c r="K21" s="194"/>
      <c r="L21" s="200"/>
      <c r="M21" s="94"/>
      <c r="N21" s="200"/>
      <c r="O21" s="192"/>
      <c r="P21" s="183"/>
      <c r="Q21" s="69"/>
    </row>
    <row r="22" spans="1:17" s="18" customFormat="1" ht="11" customHeight="1">
      <c r="A22" s="70"/>
      <c r="B22" s="168"/>
      <c r="C22" s="165"/>
      <c r="D22" s="73"/>
      <c r="E22" s="184"/>
      <c r="F22" s="114"/>
      <c r="G22" s="203"/>
      <c r="H22" s="108"/>
      <c r="I22" s="94"/>
      <c r="J22" s="202"/>
      <c r="K22" s="194"/>
      <c r="L22" s="200"/>
      <c r="M22" s="94"/>
      <c r="N22" s="200"/>
      <c r="O22" s="195"/>
      <c r="P22" s="204" t="str">
        <f>IF(OR(O22=7,O22=8,O22=9),N14,IF(OR(O22=1,O22=2,O22=3),N30,""))</f>
        <v/>
      </c>
      <c r="Q22" s="205"/>
    </row>
    <row r="23" spans="1:17" s="18" customFormat="1" ht="11" customHeight="1">
      <c r="A23" s="56">
        <v>9</v>
      </c>
      <c r="B23" s="168">
        <v>11</v>
      </c>
      <c r="C23" s="169" t="s">
        <v>19</v>
      </c>
      <c r="D23" s="59">
        <v>12</v>
      </c>
      <c r="E23" s="170" t="s">
        <v>97</v>
      </c>
      <c r="F23" s="116" t="s">
        <v>98</v>
      </c>
      <c r="G23" s="63"/>
      <c r="H23" s="63"/>
      <c r="I23" s="64"/>
      <c r="J23" s="202"/>
      <c r="K23" s="194"/>
      <c r="L23" s="200"/>
      <c r="M23" s="94"/>
      <c r="N23" s="200"/>
      <c r="O23" s="192"/>
      <c r="P23" s="183" t="s">
        <v>379</v>
      </c>
      <c r="Q23" s="206"/>
    </row>
    <row r="24" spans="1:17" s="18" customFormat="1" ht="11" customHeight="1">
      <c r="A24" s="70"/>
      <c r="B24" s="168"/>
      <c r="C24" s="165"/>
      <c r="D24" s="73"/>
      <c r="E24" s="120"/>
      <c r="F24" s="101"/>
      <c r="G24" s="89"/>
      <c r="H24" s="77"/>
      <c r="I24" s="78"/>
      <c r="J24" s="173" t="str">
        <f>IF(OR(I24= 7,I24= 8,I24= 9),F23,IF(OR(I24= 1,I24= 2,I24= 3),F25,IF(F23="Bye",F25,IF(F25="Bye",F23,""))))</f>
        <v>林守彥</v>
      </c>
      <c r="K24" s="174"/>
      <c r="L24" s="182"/>
      <c r="M24" s="94"/>
      <c r="N24" s="200"/>
      <c r="O24" s="192"/>
      <c r="P24" s="200"/>
      <c r="Q24" s="206"/>
    </row>
    <row r="25" spans="1:17" s="18" customFormat="1" ht="11" customHeight="1">
      <c r="A25" s="70">
        <v>10</v>
      </c>
      <c r="B25" s="168" t="s">
        <v>0</v>
      </c>
      <c r="C25" s="169" t="s">
        <v>19</v>
      </c>
      <c r="D25" s="59"/>
      <c r="E25" s="120"/>
      <c r="F25" s="85" t="s">
        <v>90</v>
      </c>
      <c r="G25" s="82"/>
      <c r="H25" s="87"/>
      <c r="I25" s="88"/>
      <c r="J25" s="180"/>
      <c r="K25" s="181"/>
      <c r="L25" s="182"/>
      <c r="M25" s="94"/>
      <c r="N25" s="183"/>
      <c r="O25" s="192"/>
      <c r="P25" s="183"/>
      <c r="Q25" s="206"/>
    </row>
    <row r="26" spans="1:17" s="18" customFormat="1" ht="11" customHeight="1">
      <c r="A26" s="70"/>
      <c r="B26" s="168"/>
      <c r="C26" s="165"/>
      <c r="D26" s="73"/>
      <c r="E26" s="184"/>
      <c r="F26" s="92"/>
      <c r="G26" s="185"/>
      <c r="H26" s="80"/>
      <c r="I26" s="94"/>
      <c r="J26" s="180"/>
      <c r="K26" s="186"/>
      <c r="L26" s="187" t="str">
        <f t="shared" si="0"/>
        <v/>
      </c>
      <c r="M26" s="64"/>
      <c r="N26" s="183"/>
      <c r="O26" s="192"/>
      <c r="P26" s="183"/>
      <c r="Q26" s="206"/>
    </row>
    <row r="27" spans="1:17" s="18" customFormat="1" ht="11" customHeight="1">
      <c r="A27" s="70">
        <v>11</v>
      </c>
      <c r="B27" s="168" t="s">
        <v>0</v>
      </c>
      <c r="C27" s="169" t="s">
        <v>19</v>
      </c>
      <c r="D27" s="59"/>
      <c r="E27" s="188"/>
      <c r="F27" s="98" t="s">
        <v>90</v>
      </c>
      <c r="G27" s="87"/>
      <c r="H27" s="87"/>
      <c r="I27" s="64"/>
      <c r="J27" s="180"/>
      <c r="K27" s="181"/>
      <c r="L27" s="183" t="s">
        <v>363</v>
      </c>
      <c r="M27" s="189"/>
      <c r="N27" s="183"/>
      <c r="O27" s="192"/>
      <c r="P27" s="183"/>
      <c r="Q27" s="206"/>
    </row>
    <row r="28" spans="1:17" s="18" customFormat="1" ht="11" customHeight="1">
      <c r="A28" s="70"/>
      <c r="B28" s="168"/>
      <c r="C28" s="165"/>
      <c r="D28" s="73"/>
      <c r="E28" s="120"/>
      <c r="F28" s="101"/>
      <c r="G28" s="82"/>
      <c r="H28" s="77"/>
      <c r="I28" s="78">
        <v>5</v>
      </c>
      <c r="J28" s="196" t="str">
        <f>IF(OR(I28= 7,I28= 8,I28= 9),F27,IF(OR(I28= 1,I28= 2,I28= 3),F29,IF(F27="Bye",F29,IF(F29="Bye",F27,""))))</f>
        <v>林思賢</v>
      </c>
      <c r="K28" s="191"/>
      <c r="L28" s="183"/>
      <c r="M28" s="192"/>
      <c r="N28" s="183"/>
      <c r="O28" s="192"/>
      <c r="P28" s="183"/>
      <c r="Q28" s="206"/>
    </row>
    <row r="29" spans="1:17" s="18" customFormat="1" ht="11" customHeight="1">
      <c r="A29" s="70">
        <v>12</v>
      </c>
      <c r="B29" s="168">
        <v>24</v>
      </c>
      <c r="C29" s="169" t="s">
        <v>19</v>
      </c>
      <c r="D29" s="59"/>
      <c r="E29" s="120"/>
      <c r="F29" s="85" t="s">
        <v>99</v>
      </c>
      <c r="G29" s="82" t="s">
        <v>25</v>
      </c>
      <c r="H29" s="87"/>
      <c r="I29" s="88"/>
      <c r="J29" s="180"/>
      <c r="K29" s="194"/>
      <c r="L29" s="183"/>
      <c r="M29" s="192"/>
      <c r="N29" s="183"/>
      <c r="O29" s="192"/>
      <c r="P29" s="183"/>
      <c r="Q29" s="206"/>
    </row>
    <row r="30" spans="1:17" s="18" customFormat="1" ht="11" customHeight="1">
      <c r="A30" s="70"/>
      <c r="B30" s="168"/>
      <c r="C30" s="165"/>
      <c r="D30" s="73"/>
      <c r="E30" s="184"/>
      <c r="F30" s="92"/>
      <c r="G30" s="185"/>
      <c r="H30" s="80"/>
      <c r="I30" s="94"/>
      <c r="J30" s="180"/>
      <c r="K30" s="194"/>
      <c r="L30" s="183"/>
      <c r="M30" s="195"/>
      <c r="N30" s="187" t="str">
        <f t="shared" ref="N30:N62" si="1">IF(OR(M30=7,M30=8,M30=9),L26,IF(OR(M30=1,M30=2,M30=3),L34,""))</f>
        <v/>
      </c>
      <c r="O30" s="88"/>
      <c r="P30" s="183"/>
      <c r="Q30" s="206"/>
    </row>
    <row r="31" spans="1:17" s="18" customFormat="1" ht="11" customHeight="1">
      <c r="A31" s="70">
        <v>13</v>
      </c>
      <c r="B31" s="168">
        <v>23</v>
      </c>
      <c r="C31" s="169" t="s">
        <v>19</v>
      </c>
      <c r="D31" s="59"/>
      <c r="E31" s="188"/>
      <c r="F31" s="98" t="s">
        <v>100</v>
      </c>
      <c r="G31" s="87" t="s">
        <v>94</v>
      </c>
      <c r="H31" s="87"/>
      <c r="I31" s="64"/>
      <c r="J31" s="180"/>
      <c r="K31" s="194"/>
      <c r="L31" s="183"/>
      <c r="M31" s="192"/>
      <c r="N31" s="183" t="s">
        <v>376</v>
      </c>
      <c r="O31" s="94"/>
      <c r="P31" s="183"/>
      <c r="Q31" s="206"/>
    </row>
    <row r="32" spans="1:17" s="18" customFormat="1" ht="11" customHeight="1">
      <c r="A32" s="70"/>
      <c r="B32" s="168"/>
      <c r="C32" s="165"/>
      <c r="D32" s="73"/>
      <c r="E32" s="120"/>
      <c r="F32" s="101"/>
      <c r="G32" s="82"/>
      <c r="H32" s="77"/>
      <c r="I32" s="78"/>
      <c r="J32" s="196" t="str">
        <f>IF(OR(I32= 7,I32= 8,I32= 9),F31,IF(OR(I32= 1,I32= 2,I32= 3),F33,IF(F31="Bye",F33,IF(F33="Bye",F31,""))))</f>
        <v>張師豪</v>
      </c>
      <c r="K32" s="174"/>
      <c r="L32" s="183"/>
      <c r="M32" s="192"/>
      <c r="N32" s="183"/>
      <c r="O32" s="94"/>
      <c r="P32" s="183"/>
      <c r="Q32" s="206"/>
    </row>
    <row r="33" spans="1:17" s="18" customFormat="1" ht="11" customHeight="1">
      <c r="A33" s="70">
        <v>14</v>
      </c>
      <c r="B33" s="168" t="s">
        <v>0</v>
      </c>
      <c r="C33" s="169" t="s">
        <v>19</v>
      </c>
      <c r="D33" s="59"/>
      <c r="E33" s="120"/>
      <c r="F33" s="85" t="s">
        <v>90</v>
      </c>
      <c r="G33" s="82"/>
      <c r="H33" s="87"/>
      <c r="I33" s="88"/>
      <c r="J33" s="180"/>
      <c r="K33" s="181"/>
      <c r="L33" s="183"/>
      <c r="M33" s="192"/>
      <c r="N33" s="183"/>
      <c r="O33" s="94"/>
      <c r="P33" s="183"/>
      <c r="Q33" s="206"/>
    </row>
    <row r="34" spans="1:17" s="18" customFormat="1" ht="11" customHeight="1">
      <c r="A34" s="70"/>
      <c r="B34" s="168"/>
      <c r="C34" s="165"/>
      <c r="D34" s="73"/>
      <c r="E34" s="184"/>
      <c r="F34" s="92"/>
      <c r="G34" s="185"/>
      <c r="H34" s="80"/>
      <c r="I34" s="94"/>
      <c r="J34" s="180"/>
      <c r="K34" s="186"/>
      <c r="L34" s="187" t="str">
        <f t="shared" si="0"/>
        <v/>
      </c>
      <c r="M34" s="88"/>
      <c r="N34" s="183"/>
      <c r="O34" s="94"/>
      <c r="P34" s="183"/>
      <c r="Q34" s="206"/>
    </row>
    <row r="35" spans="1:17" s="18" customFormat="1" ht="11" customHeight="1">
      <c r="A35" s="70">
        <v>15</v>
      </c>
      <c r="B35" s="168" t="s">
        <v>0</v>
      </c>
      <c r="C35" s="169" t="s">
        <v>19</v>
      </c>
      <c r="D35" s="59"/>
      <c r="E35" s="188"/>
      <c r="F35" s="98" t="s">
        <v>90</v>
      </c>
      <c r="G35" s="87"/>
      <c r="H35" s="87"/>
      <c r="I35" s="64"/>
      <c r="J35" s="180"/>
      <c r="K35" s="181"/>
      <c r="L35" s="183" t="s">
        <v>363</v>
      </c>
      <c r="M35" s="94"/>
      <c r="N35" s="183"/>
      <c r="O35" s="94"/>
      <c r="P35" s="183"/>
      <c r="Q35" s="206"/>
    </row>
    <row r="36" spans="1:17" s="18" customFormat="1" ht="11" customHeight="1">
      <c r="A36" s="70"/>
      <c r="B36" s="168"/>
      <c r="C36" s="165"/>
      <c r="D36" s="73"/>
      <c r="E36" s="120"/>
      <c r="F36" s="101"/>
      <c r="G36" s="89"/>
      <c r="H36" s="77"/>
      <c r="I36" s="78"/>
      <c r="J36" s="173" t="str">
        <f>IF(OR(I36= 7,I36= 8,I36= 9),F35,IF(OR(I36= 1,I36= 2,I36= 3),F37,IF(F35="Bye",F37,IF(F37="Bye",F35,""))))</f>
        <v>余鎮瑋</v>
      </c>
      <c r="K36" s="191"/>
      <c r="L36" s="200" t="str">
        <f t="shared" si="0"/>
        <v/>
      </c>
      <c r="M36" s="94"/>
      <c r="N36" s="200"/>
      <c r="O36" s="94"/>
      <c r="P36" s="200"/>
      <c r="Q36" s="206"/>
    </row>
    <row r="37" spans="1:17" s="18" customFormat="1" ht="11" customHeight="1">
      <c r="A37" s="56">
        <v>16</v>
      </c>
      <c r="B37" s="168">
        <v>4</v>
      </c>
      <c r="C37" s="169" t="s">
        <v>19</v>
      </c>
      <c r="D37" s="59">
        <v>4</v>
      </c>
      <c r="E37" s="201" t="s">
        <v>39</v>
      </c>
      <c r="F37" s="113" t="s">
        <v>101</v>
      </c>
      <c r="G37" s="89" t="s">
        <v>49</v>
      </c>
      <c r="H37" s="63"/>
      <c r="I37" s="104"/>
      <c r="J37" s="202"/>
      <c r="K37" s="194"/>
      <c r="L37" s="200"/>
      <c r="M37" s="94"/>
      <c r="N37" s="200"/>
      <c r="O37" s="94"/>
      <c r="P37" s="200"/>
      <c r="Q37" s="206"/>
    </row>
    <row r="38" spans="1:17" s="18" customFormat="1" ht="11" customHeight="1">
      <c r="A38" s="70"/>
      <c r="B38" s="168"/>
      <c r="C38" s="165"/>
      <c r="D38" s="73"/>
      <c r="E38" s="184"/>
      <c r="F38" s="92"/>
      <c r="G38" s="203"/>
      <c r="H38" s="80"/>
      <c r="I38" s="94"/>
      <c r="J38" s="202"/>
      <c r="K38" s="194"/>
      <c r="L38" s="200"/>
      <c r="M38" s="94"/>
      <c r="N38" s="207" t="s">
        <v>18</v>
      </c>
      <c r="O38" s="208"/>
      <c r="P38" s="204" t="str">
        <f>IF(OR(Q38=7,Q38=8,Q38=9),P22,IF(OR(Q38=1,Q38=2,Q38=3),P54,""))</f>
        <v/>
      </c>
      <c r="Q38" s="209"/>
    </row>
    <row r="39" spans="1:17" s="18" customFormat="1" ht="11" customHeight="1">
      <c r="A39" s="56">
        <v>17</v>
      </c>
      <c r="B39" s="168">
        <v>3</v>
      </c>
      <c r="C39" s="169" t="s">
        <v>19</v>
      </c>
      <c r="D39" s="59">
        <v>2</v>
      </c>
      <c r="E39" s="170" t="s">
        <v>29</v>
      </c>
      <c r="F39" s="116" t="s">
        <v>102</v>
      </c>
      <c r="G39" s="63" t="s">
        <v>103</v>
      </c>
      <c r="H39" s="63"/>
      <c r="I39" s="64"/>
      <c r="J39" s="202"/>
      <c r="K39" s="194"/>
      <c r="L39" s="200"/>
      <c r="M39" s="94"/>
      <c r="N39" s="200"/>
      <c r="O39" s="210"/>
      <c r="P39" s="82" t="s">
        <v>385</v>
      </c>
      <c r="Q39" s="211"/>
    </row>
    <row r="40" spans="1:17" s="18" customFormat="1" ht="11" customHeight="1">
      <c r="A40" s="70"/>
      <c r="B40" s="168"/>
      <c r="C40" s="165"/>
      <c r="D40" s="73"/>
      <c r="E40" s="120"/>
      <c r="F40" s="101"/>
      <c r="G40" s="89"/>
      <c r="H40" s="77"/>
      <c r="I40" s="78"/>
      <c r="J40" s="173" t="str">
        <f>IF(OR(I40= 7,I40= 8,I40= 9),F39,IF(OR(I40= 1,I40= 2,I40= 3),F41,IF(F39="Bye",F41,IF(F41="Bye",F39,""))))</f>
        <v>余冠霆</v>
      </c>
      <c r="K40" s="174"/>
      <c r="L40" s="182"/>
      <c r="M40" s="94"/>
      <c r="N40" s="200"/>
      <c r="O40" s="94"/>
      <c r="P40" s="200"/>
      <c r="Q40" s="206"/>
    </row>
    <row r="41" spans="1:17" s="18" customFormat="1" ht="11" customHeight="1">
      <c r="A41" s="70">
        <v>18</v>
      </c>
      <c r="B41" s="168" t="s">
        <v>0</v>
      </c>
      <c r="C41" s="169" t="s">
        <v>19</v>
      </c>
      <c r="D41" s="59"/>
      <c r="E41" s="120"/>
      <c r="F41" s="85" t="s">
        <v>90</v>
      </c>
      <c r="G41" s="82"/>
      <c r="H41" s="87"/>
      <c r="I41" s="88"/>
      <c r="J41" s="180"/>
      <c r="K41" s="181"/>
      <c r="L41" s="182"/>
      <c r="M41" s="94"/>
      <c r="N41" s="183"/>
      <c r="O41" s="94"/>
      <c r="P41" s="183"/>
      <c r="Q41" s="206"/>
    </row>
    <row r="42" spans="1:17" s="18" customFormat="1" ht="11" customHeight="1">
      <c r="A42" s="70"/>
      <c r="B42" s="168"/>
      <c r="C42" s="165"/>
      <c r="D42" s="73"/>
      <c r="E42" s="184"/>
      <c r="F42" s="92"/>
      <c r="G42" s="185"/>
      <c r="H42" s="80"/>
      <c r="I42" s="94"/>
      <c r="J42" s="180"/>
      <c r="K42" s="186"/>
      <c r="L42" s="187" t="str">
        <f>IF(OR(K42=7,K42=8,K42=9),J40,IF(OR(K42=1,K42=2,K42=3),J44,""))</f>
        <v/>
      </c>
      <c r="M42" s="64"/>
      <c r="N42" s="183"/>
      <c r="O42" s="94"/>
      <c r="P42" s="183"/>
      <c r="Q42" s="206"/>
    </row>
    <row r="43" spans="1:17" s="18" customFormat="1" ht="11" customHeight="1">
      <c r="A43" s="70">
        <v>19</v>
      </c>
      <c r="B43" s="168" t="s">
        <v>0</v>
      </c>
      <c r="C43" s="169" t="s">
        <v>19</v>
      </c>
      <c r="D43" s="59"/>
      <c r="E43" s="188"/>
      <c r="F43" s="98" t="s">
        <v>90</v>
      </c>
      <c r="G43" s="87"/>
      <c r="H43" s="87"/>
      <c r="I43" s="64"/>
      <c r="J43" s="180"/>
      <c r="K43" s="181"/>
      <c r="L43" s="183" t="s">
        <v>363</v>
      </c>
      <c r="M43" s="189"/>
      <c r="N43" s="183"/>
      <c r="O43" s="94"/>
      <c r="P43" s="183"/>
      <c r="Q43" s="206"/>
    </row>
    <row r="44" spans="1:17" s="18" customFormat="1" ht="11" customHeight="1">
      <c r="A44" s="70"/>
      <c r="B44" s="168"/>
      <c r="C44" s="165"/>
      <c r="D44" s="73"/>
      <c r="E44" s="120"/>
      <c r="F44" s="101"/>
      <c r="G44" s="82"/>
      <c r="H44" s="77"/>
      <c r="I44" s="78">
        <v>6</v>
      </c>
      <c r="J44" s="196" t="str">
        <f>IF(OR(I44= 7,I44= 8,I44= 9),F43,IF(OR(I44= 1,I44= 2,I44= 3),F45,IF(F43="Bye",F45,IF(F45="Bye",F43,""))))</f>
        <v>劉子良</v>
      </c>
      <c r="K44" s="191"/>
      <c r="L44" s="183"/>
      <c r="M44" s="192"/>
      <c r="N44" s="183"/>
      <c r="O44" s="94"/>
      <c r="P44" s="183"/>
      <c r="Q44" s="206"/>
    </row>
    <row r="45" spans="1:17" s="18" customFormat="1" ht="11" customHeight="1">
      <c r="A45" s="70">
        <v>20</v>
      </c>
      <c r="B45" s="168">
        <v>25</v>
      </c>
      <c r="C45" s="169" t="s">
        <v>19</v>
      </c>
      <c r="D45" s="59"/>
      <c r="E45" s="120"/>
      <c r="F45" s="85" t="s">
        <v>104</v>
      </c>
      <c r="G45" s="82" t="s">
        <v>25</v>
      </c>
      <c r="H45" s="87"/>
      <c r="I45" s="88"/>
      <c r="J45" s="180"/>
      <c r="K45" s="194"/>
      <c r="L45" s="183"/>
      <c r="M45" s="192"/>
      <c r="N45" s="183"/>
      <c r="O45" s="94"/>
      <c r="P45" s="183"/>
      <c r="Q45" s="206"/>
    </row>
    <row r="46" spans="1:17" s="18" customFormat="1" ht="11" customHeight="1">
      <c r="A46" s="70"/>
      <c r="B46" s="168"/>
      <c r="C46" s="165"/>
      <c r="D46" s="73"/>
      <c r="E46" s="184"/>
      <c r="F46" s="92"/>
      <c r="G46" s="185"/>
      <c r="H46" s="80"/>
      <c r="I46" s="94"/>
      <c r="J46" s="180"/>
      <c r="K46" s="194"/>
      <c r="L46" s="183"/>
      <c r="M46" s="195"/>
      <c r="N46" s="187" t="str">
        <f>IF(OR(M46=7,M46=8,M46=9),L42,IF(OR(M46=1,M46=2,M46=3),L50,""))</f>
        <v/>
      </c>
      <c r="O46" s="64"/>
      <c r="P46" s="183"/>
      <c r="Q46" s="206"/>
    </row>
    <row r="47" spans="1:17" s="18" customFormat="1" ht="11" customHeight="1">
      <c r="A47" s="70">
        <v>21</v>
      </c>
      <c r="B47" s="168">
        <v>30</v>
      </c>
      <c r="C47" s="169" t="s">
        <v>19</v>
      </c>
      <c r="D47" s="59"/>
      <c r="E47" s="188"/>
      <c r="F47" s="98" t="s">
        <v>105</v>
      </c>
      <c r="G47" s="87" t="s">
        <v>33</v>
      </c>
      <c r="H47" s="87"/>
      <c r="I47" s="64"/>
      <c r="J47" s="180"/>
      <c r="K47" s="194"/>
      <c r="L47" s="183"/>
      <c r="M47" s="192"/>
      <c r="N47" s="183" t="s">
        <v>376</v>
      </c>
      <c r="O47" s="192"/>
      <c r="P47" s="183"/>
      <c r="Q47" s="206"/>
    </row>
    <row r="48" spans="1:17" s="18" customFormat="1" ht="11" customHeight="1">
      <c r="A48" s="70"/>
      <c r="B48" s="168"/>
      <c r="C48" s="165"/>
      <c r="D48" s="73"/>
      <c r="E48" s="120"/>
      <c r="F48" s="101"/>
      <c r="G48" s="82"/>
      <c r="H48" s="77"/>
      <c r="I48" s="78"/>
      <c r="J48" s="196" t="str">
        <f>IF(OR(I48= 7,I48= 8,I48= 9),F47,IF(OR(I48= 1,I48= 2,I48= 3),F49,IF(F47="Bye",F49,IF(F49="Bye",F47,""))))</f>
        <v/>
      </c>
      <c r="K48" s="174"/>
      <c r="L48" s="183"/>
      <c r="M48" s="192"/>
      <c r="N48" s="183"/>
      <c r="O48" s="192"/>
      <c r="P48" s="183"/>
      <c r="Q48" s="206"/>
    </row>
    <row r="49" spans="1:17" s="18" customFormat="1" ht="11" customHeight="1">
      <c r="A49" s="70">
        <v>22</v>
      </c>
      <c r="B49" s="168">
        <v>22</v>
      </c>
      <c r="C49" s="169" t="s">
        <v>19</v>
      </c>
      <c r="D49" s="59"/>
      <c r="E49" s="120"/>
      <c r="F49" s="85" t="s">
        <v>106</v>
      </c>
      <c r="G49" s="82" t="s">
        <v>94</v>
      </c>
      <c r="H49" s="87"/>
      <c r="I49" s="88"/>
      <c r="J49" s="180" t="s">
        <v>357</v>
      </c>
      <c r="K49" s="181"/>
      <c r="L49" s="183"/>
      <c r="M49" s="192"/>
      <c r="N49" s="183"/>
      <c r="O49" s="192"/>
      <c r="P49" s="183"/>
      <c r="Q49" s="206"/>
    </row>
    <row r="50" spans="1:17" s="18" customFormat="1" ht="11" customHeight="1">
      <c r="A50" s="70"/>
      <c r="B50" s="168"/>
      <c r="C50" s="165"/>
      <c r="D50" s="73"/>
      <c r="E50" s="184"/>
      <c r="F50" s="92"/>
      <c r="G50" s="185"/>
      <c r="H50" s="80"/>
      <c r="I50" s="94"/>
      <c r="J50" s="180"/>
      <c r="K50" s="186"/>
      <c r="L50" s="187" t="str">
        <f t="shared" ref="L50" si="2">IF(OR(K50=7,K50=8,K50=9),J48,IF(OR(K50=1,K50=2,K50=3),J52,""))</f>
        <v/>
      </c>
      <c r="M50" s="88"/>
      <c r="N50" s="183"/>
      <c r="O50" s="192"/>
      <c r="P50" s="183"/>
      <c r="Q50" s="206"/>
    </row>
    <row r="51" spans="1:17" s="18" customFormat="1" ht="11" customHeight="1">
      <c r="A51" s="70">
        <v>23</v>
      </c>
      <c r="B51" s="168" t="s">
        <v>0</v>
      </c>
      <c r="C51" s="169" t="s">
        <v>19</v>
      </c>
      <c r="D51" s="59"/>
      <c r="E51" s="188"/>
      <c r="F51" s="98" t="s">
        <v>90</v>
      </c>
      <c r="G51" s="87"/>
      <c r="H51" s="87"/>
      <c r="I51" s="64"/>
      <c r="J51" s="180"/>
      <c r="K51" s="181"/>
      <c r="L51" s="183" t="s">
        <v>364</v>
      </c>
      <c r="M51" s="94"/>
      <c r="N51" s="183"/>
      <c r="O51" s="192"/>
      <c r="P51" s="183"/>
      <c r="Q51" s="206"/>
    </row>
    <row r="52" spans="1:17" s="18" customFormat="1" ht="11" customHeight="1">
      <c r="A52" s="70"/>
      <c r="B52" s="168"/>
      <c r="C52" s="165"/>
      <c r="D52" s="73"/>
      <c r="E52" s="120"/>
      <c r="F52" s="101"/>
      <c r="G52" s="89"/>
      <c r="H52" s="77"/>
      <c r="I52" s="78"/>
      <c r="J52" s="196" t="str">
        <f>IF(OR(I52= 7,I52= 8,I52= 9),F51,IF(OR(I52= 1,I52= 2,I52= 3),F53,IF(F51="Bye",F53,IF(F53="Bye",F51,""))))</f>
        <v>紹有志</v>
      </c>
      <c r="K52" s="191"/>
      <c r="L52" s="200"/>
      <c r="M52" s="94"/>
      <c r="N52" s="200"/>
      <c r="O52" s="192"/>
      <c r="P52" s="200"/>
      <c r="Q52" s="206"/>
    </row>
    <row r="53" spans="1:17" s="18" customFormat="1" ht="11" customHeight="1">
      <c r="A53" s="56">
        <v>24</v>
      </c>
      <c r="B53" s="168">
        <v>33</v>
      </c>
      <c r="C53" s="169" t="s">
        <v>19</v>
      </c>
      <c r="D53" s="59"/>
      <c r="E53" s="201" t="s">
        <v>107</v>
      </c>
      <c r="F53" s="85" t="s">
        <v>108</v>
      </c>
      <c r="G53" s="89" t="s">
        <v>33</v>
      </c>
      <c r="H53" s="63"/>
      <c r="I53" s="104"/>
      <c r="J53" s="202"/>
      <c r="K53" s="194"/>
      <c r="L53" s="200"/>
      <c r="M53" s="94"/>
      <c r="N53" s="200"/>
      <c r="O53" s="192"/>
      <c r="P53" s="200"/>
      <c r="Q53" s="206"/>
    </row>
    <row r="54" spans="1:17" s="18" customFormat="1" ht="11" customHeight="1">
      <c r="A54" s="70"/>
      <c r="B54" s="168"/>
      <c r="C54" s="165"/>
      <c r="D54" s="73"/>
      <c r="E54" s="184"/>
      <c r="F54" s="114"/>
      <c r="G54" s="203"/>
      <c r="H54" s="108"/>
      <c r="I54" s="94"/>
      <c r="J54" s="202"/>
      <c r="K54" s="194"/>
      <c r="L54" s="200"/>
      <c r="M54" s="94"/>
      <c r="N54" s="200"/>
      <c r="O54" s="195"/>
      <c r="P54" s="204" t="str">
        <f t="shared" ref="P54" si="3">IF(OR(O54=7,O54=8,O54=9),N46,IF(OR(O54=1,O54=2,O54=3),N62,""))</f>
        <v/>
      </c>
      <c r="Q54" s="212"/>
    </row>
    <row r="55" spans="1:17" s="18" customFormat="1" ht="11" customHeight="1">
      <c r="A55" s="56">
        <v>25</v>
      </c>
      <c r="B55" s="168">
        <v>7</v>
      </c>
      <c r="C55" s="169" t="s">
        <v>19</v>
      </c>
      <c r="D55" s="59">
        <v>12</v>
      </c>
      <c r="E55" s="170" t="s">
        <v>109</v>
      </c>
      <c r="F55" s="116" t="s">
        <v>110</v>
      </c>
      <c r="G55" s="63" t="s">
        <v>111</v>
      </c>
      <c r="H55" s="63"/>
      <c r="I55" s="64"/>
      <c r="J55" s="202"/>
      <c r="K55" s="194"/>
      <c r="L55" s="200"/>
      <c r="M55" s="94"/>
      <c r="N55" s="200"/>
      <c r="O55" s="192"/>
      <c r="P55" s="183" t="s">
        <v>379</v>
      </c>
      <c r="Q55" s="213"/>
    </row>
    <row r="56" spans="1:17" s="18" customFormat="1" ht="11" customHeight="1">
      <c r="A56" s="70"/>
      <c r="B56" s="168"/>
      <c r="C56" s="165"/>
      <c r="D56" s="73"/>
      <c r="E56" s="120"/>
      <c r="F56" s="101"/>
      <c r="G56" s="89"/>
      <c r="H56" s="77"/>
      <c r="I56" s="78"/>
      <c r="J56" s="173" t="str">
        <f>IF(OR(I56= 7,I56= 8,I56= 9),F55,IF(OR(I56= 1,I56= 2,I56= 3),F57,IF(F55="Bye",F57,IF(F57="Bye",F55,""))))</f>
        <v>陳見華</v>
      </c>
      <c r="K56" s="174"/>
      <c r="L56" s="182"/>
      <c r="M56" s="94"/>
      <c r="N56" s="200"/>
      <c r="O56" s="192"/>
      <c r="P56" s="183"/>
      <c r="Q56" s="69"/>
    </row>
    <row r="57" spans="1:17" s="18" customFormat="1" ht="11" customHeight="1">
      <c r="A57" s="70">
        <v>26</v>
      </c>
      <c r="B57" s="168" t="s">
        <v>0</v>
      </c>
      <c r="C57" s="169" t="s">
        <v>19</v>
      </c>
      <c r="D57" s="59"/>
      <c r="E57" s="120"/>
      <c r="F57" s="85" t="s">
        <v>90</v>
      </c>
      <c r="G57" s="82"/>
      <c r="H57" s="87"/>
      <c r="I57" s="88"/>
      <c r="J57" s="180"/>
      <c r="K57" s="181"/>
      <c r="L57" s="182"/>
      <c r="M57" s="94"/>
      <c r="N57" s="183"/>
      <c r="O57" s="192"/>
      <c r="P57" s="183"/>
      <c r="Q57" s="69"/>
    </row>
    <row r="58" spans="1:17" s="18" customFormat="1" ht="11" customHeight="1">
      <c r="A58" s="70"/>
      <c r="B58" s="168"/>
      <c r="C58" s="165"/>
      <c r="D58" s="73"/>
      <c r="E58" s="184"/>
      <c r="F58" s="92"/>
      <c r="G58" s="185"/>
      <c r="H58" s="80"/>
      <c r="I58" s="94"/>
      <c r="J58" s="180"/>
      <c r="K58" s="186"/>
      <c r="L58" s="187" t="str">
        <f t="shared" ref="L58" si="4">IF(OR(K58=7,K58=8,K58=9),J56,IF(OR(K58=1,K58=2,K58=3),J60,""))</f>
        <v/>
      </c>
      <c r="M58" s="64"/>
      <c r="N58" s="183"/>
      <c r="O58" s="192"/>
      <c r="P58" s="183"/>
      <c r="Q58" s="69"/>
    </row>
    <row r="59" spans="1:17" s="18" customFormat="1" ht="11" customHeight="1">
      <c r="A59" s="70">
        <v>27</v>
      </c>
      <c r="B59" s="168" t="s">
        <v>0</v>
      </c>
      <c r="C59" s="169" t="s">
        <v>19</v>
      </c>
      <c r="D59" s="59"/>
      <c r="E59" s="188"/>
      <c r="F59" s="98" t="s">
        <v>90</v>
      </c>
      <c r="G59" s="87"/>
      <c r="H59" s="87"/>
      <c r="I59" s="64"/>
      <c r="J59" s="180"/>
      <c r="K59" s="181"/>
      <c r="L59" s="183" t="s">
        <v>364</v>
      </c>
      <c r="M59" s="189"/>
      <c r="N59" s="183"/>
      <c r="O59" s="192"/>
      <c r="P59" s="183"/>
      <c r="Q59" s="69"/>
    </row>
    <row r="60" spans="1:17" s="18" customFormat="1" ht="11" customHeight="1">
      <c r="A60" s="70"/>
      <c r="B60" s="168"/>
      <c r="C60" s="165"/>
      <c r="D60" s="73"/>
      <c r="E60" s="120"/>
      <c r="F60" s="101"/>
      <c r="G60" s="82"/>
      <c r="H60" s="77"/>
      <c r="I60" s="78"/>
      <c r="J60" s="196" t="str">
        <f>IF(OR(I60= 7,I60= 8,I60= 9),F59,IF(OR(I60= 1,I60= 2,I60= 3),F61,IF(F59="Bye",F61,IF(F61="Bye",F59,""))))</f>
        <v>張耀輝</v>
      </c>
      <c r="K60" s="191"/>
      <c r="L60" s="183"/>
      <c r="M60" s="192"/>
      <c r="N60" s="183"/>
      <c r="O60" s="192"/>
      <c r="P60" s="183"/>
      <c r="Q60" s="69"/>
    </row>
    <row r="61" spans="1:17" s="18" customFormat="1" ht="11" customHeight="1">
      <c r="A61" s="70">
        <v>28</v>
      </c>
      <c r="B61" s="168">
        <v>32</v>
      </c>
      <c r="C61" s="169" t="s">
        <v>19</v>
      </c>
      <c r="D61" s="59"/>
      <c r="E61" s="120"/>
      <c r="F61" s="85" t="s">
        <v>112</v>
      </c>
      <c r="G61" s="82" t="s">
        <v>103</v>
      </c>
      <c r="H61" s="87"/>
      <c r="I61" s="88"/>
      <c r="J61" s="180"/>
      <c r="K61" s="194"/>
      <c r="L61" s="183"/>
      <c r="M61" s="192"/>
      <c r="N61" s="183"/>
      <c r="O61" s="192"/>
      <c r="P61" s="183"/>
      <c r="Q61" s="69"/>
    </row>
    <row r="62" spans="1:17" s="18" customFormat="1" ht="11" customHeight="1">
      <c r="A62" s="70"/>
      <c r="B62" s="168"/>
      <c r="C62" s="165"/>
      <c r="D62" s="73"/>
      <c r="E62" s="184"/>
      <c r="F62" s="92"/>
      <c r="G62" s="185"/>
      <c r="H62" s="80"/>
      <c r="I62" s="94"/>
      <c r="J62" s="180"/>
      <c r="K62" s="194"/>
      <c r="L62" s="183"/>
      <c r="M62" s="195"/>
      <c r="N62" s="187" t="str">
        <f t="shared" si="1"/>
        <v/>
      </c>
      <c r="O62" s="88"/>
      <c r="P62" s="183"/>
      <c r="Q62" s="69"/>
    </row>
    <row r="63" spans="1:17" s="18" customFormat="1" ht="11" customHeight="1">
      <c r="A63" s="70">
        <v>29</v>
      </c>
      <c r="B63" s="168">
        <v>21</v>
      </c>
      <c r="C63" s="169" t="s">
        <v>19</v>
      </c>
      <c r="D63" s="59"/>
      <c r="E63" s="188"/>
      <c r="F63" s="98" t="s">
        <v>113</v>
      </c>
      <c r="G63" s="87" t="s">
        <v>68</v>
      </c>
      <c r="H63" s="87"/>
      <c r="I63" s="64"/>
      <c r="J63" s="180"/>
      <c r="K63" s="194"/>
      <c r="L63" s="183"/>
      <c r="M63" s="192"/>
      <c r="N63" s="183" t="s">
        <v>376</v>
      </c>
      <c r="O63" s="94"/>
      <c r="P63" s="183"/>
      <c r="Q63" s="69"/>
    </row>
    <row r="64" spans="1:17" s="18" customFormat="1" ht="11" customHeight="1">
      <c r="A64" s="70"/>
      <c r="B64" s="168"/>
      <c r="C64" s="165"/>
      <c r="D64" s="73"/>
      <c r="E64" s="120"/>
      <c r="F64" s="101"/>
      <c r="G64" s="82"/>
      <c r="H64" s="77"/>
      <c r="I64" s="78"/>
      <c r="J64" s="196" t="str">
        <f>IF(OR(I64= 7,I64= 8,I64= 9),F63,IF(OR(I64= 1,I64= 2,I64= 3),F65,IF(F63="Bye",F65,IF(F65="Bye",F63,""))))</f>
        <v>李沛承</v>
      </c>
      <c r="K64" s="174"/>
      <c r="L64" s="183"/>
      <c r="M64" s="192"/>
      <c r="N64" s="182"/>
      <c r="O64" s="94"/>
      <c r="P64" s="183"/>
      <c r="Q64" s="69"/>
    </row>
    <row r="65" spans="1:27" s="18" customFormat="1" ht="11" customHeight="1">
      <c r="A65" s="70">
        <v>30</v>
      </c>
      <c r="B65" s="168" t="s">
        <v>0</v>
      </c>
      <c r="C65" s="169" t="s">
        <v>19</v>
      </c>
      <c r="D65" s="59"/>
      <c r="E65" s="120"/>
      <c r="F65" s="85" t="s">
        <v>90</v>
      </c>
      <c r="G65" s="82"/>
      <c r="H65" s="87"/>
      <c r="I65" s="88"/>
      <c r="J65" s="180"/>
      <c r="K65" s="181"/>
      <c r="L65" s="183"/>
      <c r="M65" s="192"/>
      <c r="N65" s="182"/>
      <c r="O65" s="94"/>
      <c r="P65" s="183"/>
      <c r="Q65" s="69"/>
      <c r="V65" s="136"/>
      <c r="W65" s="136"/>
      <c r="X65" s="136"/>
      <c r="Y65" s="136"/>
      <c r="Z65" s="136"/>
      <c r="AA65" s="136"/>
    </row>
    <row r="66" spans="1:27" s="18" customFormat="1" ht="11" customHeight="1">
      <c r="A66" s="70"/>
      <c r="B66" s="168"/>
      <c r="C66" s="165"/>
      <c r="D66" s="73"/>
      <c r="E66" s="184"/>
      <c r="F66" s="92"/>
      <c r="G66" s="185"/>
      <c r="H66" s="80"/>
      <c r="I66" s="94"/>
      <c r="J66" s="180"/>
      <c r="K66" s="186"/>
      <c r="L66" s="187" t="str">
        <f t="shared" ref="L66:L68" si="5">IF(OR(K66=7,K66=8,K66=9),J64,IF(OR(K66=1,K66=2,K66=3),J68,""))</f>
        <v/>
      </c>
      <c r="M66" s="88"/>
      <c r="N66" s="182"/>
      <c r="O66" s="94"/>
      <c r="P66" s="183"/>
      <c r="Q66" s="69"/>
      <c r="V66" s="214"/>
      <c r="W66" s="214"/>
      <c r="X66" s="214"/>
      <c r="Y66" s="214"/>
      <c r="Z66" s="214"/>
      <c r="AA66" s="214"/>
    </row>
    <row r="67" spans="1:27" s="18" customFormat="1" ht="11" customHeight="1">
      <c r="A67" s="70">
        <v>31</v>
      </c>
      <c r="B67" s="168" t="s">
        <v>0</v>
      </c>
      <c r="C67" s="169" t="s">
        <v>19</v>
      </c>
      <c r="D67" s="59"/>
      <c r="E67" s="188"/>
      <c r="F67" s="98" t="s">
        <v>90</v>
      </c>
      <c r="G67" s="87"/>
      <c r="H67" s="87"/>
      <c r="I67" s="64"/>
      <c r="J67" s="180"/>
      <c r="K67" s="181"/>
      <c r="L67" s="183" t="s">
        <v>364</v>
      </c>
      <c r="M67" s="94"/>
      <c r="N67" s="182"/>
      <c r="O67" s="94"/>
      <c r="P67" s="183"/>
      <c r="Q67" s="69"/>
      <c r="V67" s="136"/>
      <c r="W67" s="136"/>
      <c r="X67" s="136"/>
      <c r="Y67" s="136"/>
      <c r="Z67" s="136"/>
      <c r="AA67" s="136"/>
    </row>
    <row r="68" spans="1:27" s="18" customFormat="1" ht="11" customHeight="1">
      <c r="A68" s="70"/>
      <c r="B68" s="168"/>
      <c r="C68" s="165"/>
      <c r="D68" s="73"/>
      <c r="E68" s="120"/>
      <c r="F68" s="101"/>
      <c r="G68" s="89"/>
      <c r="H68" s="77"/>
      <c r="I68" s="78"/>
      <c r="J68" s="173" t="str">
        <f>IF(OR(I68= 7,I68= 8,I68= 9),F67,IF(OR(I68= 1,I68= 2,I68= 3),F69,IF(F67="Bye",F69,IF(F69="Bye",F67,""))))</f>
        <v>張碧峰</v>
      </c>
      <c r="K68" s="191"/>
      <c r="L68" s="200" t="str">
        <f t="shared" si="5"/>
        <v/>
      </c>
      <c r="M68" s="94"/>
      <c r="N68" s="182"/>
      <c r="O68" s="94"/>
      <c r="P68" s="183"/>
      <c r="Q68" s="69"/>
      <c r="V68" s="136"/>
      <c r="W68" s="136"/>
      <c r="X68" s="136"/>
      <c r="Y68" s="136"/>
      <c r="Z68" s="136"/>
      <c r="AA68" s="136"/>
    </row>
    <row r="69" spans="1:27" s="18" customFormat="1" ht="11" customHeight="1">
      <c r="A69" s="56">
        <v>32</v>
      </c>
      <c r="B69" s="168">
        <v>9</v>
      </c>
      <c r="C69" s="169" t="s">
        <v>19</v>
      </c>
      <c r="D69" s="59">
        <v>12</v>
      </c>
      <c r="E69" s="170" t="s">
        <v>27</v>
      </c>
      <c r="F69" s="116" t="s">
        <v>114</v>
      </c>
      <c r="G69" s="63" t="s">
        <v>35</v>
      </c>
      <c r="H69" s="63"/>
      <c r="I69" s="104"/>
      <c r="J69" s="215"/>
      <c r="K69" s="194"/>
      <c r="L69" s="182"/>
      <c r="M69" s="94"/>
      <c r="N69" s="183"/>
      <c r="O69" s="94"/>
      <c r="P69" s="183"/>
      <c r="Q69" s="69"/>
      <c r="V69" s="136"/>
      <c r="W69" s="136"/>
      <c r="X69" s="136"/>
      <c r="Y69" s="136"/>
      <c r="Z69" s="136"/>
      <c r="AA69" s="136"/>
    </row>
    <row r="70" spans="1:27" ht="11" customHeight="1">
      <c r="A70" s="70"/>
      <c r="B70" s="168"/>
      <c r="C70" s="167"/>
      <c r="D70" s="129"/>
      <c r="E70" s="120"/>
      <c r="F70" s="85"/>
      <c r="G70" s="82"/>
      <c r="H70" s="82"/>
      <c r="I70" s="131"/>
      <c r="J70" s="216"/>
      <c r="K70" s="217"/>
      <c r="L70" s="218"/>
      <c r="M70" s="219"/>
      <c r="N70" s="218"/>
      <c r="O70" s="219"/>
      <c r="P70" s="218"/>
      <c r="Q70" s="220"/>
    </row>
    <row r="71" spans="1:27" s="214" customFormat="1" ht="11.65" customHeight="1">
      <c r="A71" s="221">
        <v>33</v>
      </c>
      <c r="B71" s="222">
        <v>6</v>
      </c>
      <c r="C71" s="169" t="s">
        <v>19</v>
      </c>
      <c r="D71" s="97">
        <v>6</v>
      </c>
      <c r="E71" s="170" t="s">
        <v>45</v>
      </c>
      <c r="F71" s="223" t="s">
        <v>115</v>
      </c>
      <c r="G71" s="63"/>
      <c r="H71" s="63"/>
      <c r="I71" s="110"/>
      <c r="J71" s="224"/>
      <c r="K71" s="225"/>
      <c r="L71" s="226"/>
      <c r="M71" s="227"/>
      <c r="N71" s="228"/>
      <c r="O71" s="227"/>
      <c r="P71" s="228"/>
      <c r="Q71" s="229"/>
      <c r="V71" s="136"/>
      <c r="W71" s="136"/>
      <c r="X71" s="136"/>
      <c r="Y71" s="136"/>
      <c r="Z71" s="136"/>
      <c r="AA71" s="136"/>
    </row>
    <row r="72" spans="1:27" ht="11.65" customHeight="1">
      <c r="A72" s="230"/>
      <c r="B72" s="222"/>
      <c r="C72" s="165"/>
      <c r="D72" s="73"/>
      <c r="E72" s="120"/>
      <c r="F72" s="75"/>
      <c r="G72" s="89"/>
      <c r="H72" s="77"/>
      <c r="I72" s="78"/>
      <c r="J72" s="173" t="str">
        <f>IF(OR(I72= 7,I72= 8,I72= 9),F71,IF(OR(I72= 1,I72= 2,I72= 3),F73,IF(F71="Bye",F73,IF(F73="Bye",F71,""))))</f>
        <v>林佑城</v>
      </c>
      <c r="K72" s="174"/>
      <c r="L72" s="182"/>
      <c r="M72" s="94"/>
      <c r="N72" s="183"/>
      <c r="O72" s="94"/>
      <c r="P72" s="183"/>
      <c r="Q72" s="69"/>
    </row>
    <row r="73" spans="1:27" ht="11.65" customHeight="1">
      <c r="A73" s="230">
        <v>34</v>
      </c>
      <c r="B73" s="222"/>
      <c r="C73" s="169" t="s">
        <v>19</v>
      </c>
      <c r="D73" s="59"/>
      <c r="E73" s="120"/>
      <c r="F73" s="85" t="s">
        <v>90</v>
      </c>
      <c r="G73" s="82"/>
      <c r="H73" s="87"/>
      <c r="I73" s="88"/>
      <c r="J73" s="180"/>
      <c r="K73" s="181"/>
      <c r="L73" s="182"/>
      <c r="M73" s="94"/>
      <c r="N73" s="183"/>
      <c r="O73" s="94"/>
      <c r="P73" s="183"/>
      <c r="Q73" s="69"/>
    </row>
    <row r="74" spans="1:27" ht="11.65" customHeight="1">
      <c r="A74" s="230"/>
      <c r="B74" s="222"/>
      <c r="C74" s="165"/>
      <c r="D74" s="73"/>
      <c r="E74" s="184"/>
      <c r="F74" s="92"/>
      <c r="G74" s="185"/>
      <c r="H74" s="80"/>
      <c r="I74" s="94"/>
      <c r="J74" s="180"/>
      <c r="K74" s="186"/>
      <c r="L74" s="187" t="str">
        <f>IF(OR(K74=7,K74=8,K74=9),J72,IF(OR(K74=1,K74=2,K74=3),J76,""))</f>
        <v/>
      </c>
      <c r="M74" s="64"/>
      <c r="N74" s="182"/>
      <c r="O74" s="94"/>
      <c r="P74" s="183"/>
      <c r="Q74" s="69"/>
    </row>
    <row r="75" spans="1:27" ht="11.65" customHeight="1">
      <c r="A75" s="230">
        <v>35</v>
      </c>
      <c r="B75" s="222"/>
      <c r="C75" s="169" t="s">
        <v>19</v>
      </c>
      <c r="D75" s="59"/>
      <c r="E75" s="188"/>
      <c r="F75" s="98" t="s">
        <v>90</v>
      </c>
      <c r="G75" s="87"/>
      <c r="H75" s="87"/>
      <c r="I75" s="64"/>
      <c r="J75" s="180"/>
      <c r="K75" s="181"/>
      <c r="L75" s="183" t="s">
        <v>364</v>
      </c>
      <c r="M75" s="189"/>
      <c r="N75" s="182"/>
      <c r="O75" s="94"/>
      <c r="P75" s="183"/>
      <c r="Q75" s="69"/>
    </row>
    <row r="76" spans="1:27" ht="11.65" customHeight="1">
      <c r="A76" s="230"/>
      <c r="B76" s="222"/>
      <c r="C76" s="165"/>
      <c r="D76" s="73"/>
      <c r="E76" s="120"/>
      <c r="F76" s="101"/>
      <c r="G76" s="82"/>
      <c r="H76" s="77"/>
      <c r="I76" s="78"/>
      <c r="J76" s="196" t="str">
        <f>IF(OR(I76= 7,I76= 8,I76= 9),F75,IF(OR(I76= 1,I76= 2,I76= 3),F77,IF(F75="Bye",F77,IF(F77="Bye",F75,""))))</f>
        <v>余佳賢</v>
      </c>
      <c r="K76" s="191"/>
      <c r="L76" s="183"/>
      <c r="M76" s="192"/>
      <c r="N76" s="182"/>
      <c r="O76" s="94"/>
      <c r="P76" s="183"/>
      <c r="Q76" s="69"/>
    </row>
    <row r="77" spans="1:27" ht="11.65" customHeight="1">
      <c r="A77" s="230">
        <v>36</v>
      </c>
      <c r="B77" s="222">
        <v>26</v>
      </c>
      <c r="C77" s="169" t="s">
        <v>19</v>
      </c>
      <c r="D77" s="59"/>
      <c r="E77" s="120"/>
      <c r="F77" s="85" t="s">
        <v>116</v>
      </c>
      <c r="G77" s="82" t="s">
        <v>103</v>
      </c>
      <c r="H77" s="87"/>
      <c r="I77" s="88"/>
      <c r="J77" s="180"/>
      <c r="K77" s="194"/>
      <c r="L77" s="183"/>
      <c r="M77" s="192"/>
      <c r="N77" s="182"/>
      <c r="O77" s="94"/>
      <c r="P77" s="183"/>
      <c r="Q77" s="69"/>
    </row>
    <row r="78" spans="1:27" ht="11.65" customHeight="1">
      <c r="A78" s="230"/>
      <c r="B78" s="222"/>
      <c r="C78" s="165"/>
      <c r="D78" s="73"/>
      <c r="E78" s="184"/>
      <c r="F78" s="92"/>
      <c r="G78" s="185"/>
      <c r="H78" s="80"/>
      <c r="I78" s="94"/>
      <c r="J78" s="180"/>
      <c r="K78" s="194"/>
      <c r="L78" s="183"/>
      <c r="M78" s="195"/>
      <c r="N78" s="187" t="str">
        <f>IF(OR(M78=7,M78=8,M78=9),L74,IF(OR(M78=1,M78=2,M78=3),L82,""))</f>
        <v/>
      </c>
      <c r="O78" s="64"/>
      <c r="P78" s="183"/>
      <c r="Q78" s="69"/>
    </row>
    <row r="79" spans="1:27" ht="11.65" customHeight="1">
      <c r="A79" s="230">
        <v>37</v>
      </c>
      <c r="B79" s="222">
        <v>19</v>
      </c>
      <c r="C79" s="169" t="s">
        <v>19</v>
      </c>
      <c r="D79" s="59"/>
      <c r="E79" s="188"/>
      <c r="F79" s="98" t="s">
        <v>117</v>
      </c>
      <c r="G79" s="87" t="s">
        <v>33</v>
      </c>
      <c r="H79" s="87"/>
      <c r="I79" s="64"/>
      <c r="J79" s="180"/>
      <c r="K79" s="194"/>
      <c r="L79" s="183"/>
      <c r="M79" s="192"/>
      <c r="N79" s="183" t="s">
        <v>377</v>
      </c>
      <c r="O79" s="192"/>
      <c r="P79" s="183"/>
      <c r="Q79" s="69"/>
    </row>
    <row r="80" spans="1:27" ht="11.65" customHeight="1">
      <c r="A80" s="230"/>
      <c r="B80" s="222"/>
      <c r="C80" s="165"/>
      <c r="D80" s="73"/>
      <c r="E80" s="120"/>
      <c r="F80" s="101"/>
      <c r="G80" s="82"/>
      <c r="H80" s="77"/>
      <c r="I80" s="78"/>
      <c r="J80" s="196" t="str">
        <f>IF(OR(I80= 7,I80= 8,I80= 9),F79,IF(OR(I80= 1,I80= 2,I80= 3),F81,IF(F79="Bye",F81,IF(F81="Bye",F79,""))))</f>
        <v>鄭見立</v>
      </c>
      <c r="K80" s="174"/>
      <c r="L80" s="183"/>
      <c r="M80" s="192"/>
      <c r="N80" s="183"/>
      <c r="O80" s="192"/>
      <c r="P80" s="183"/>
      <c r="Q80" s="69"/>
      <c r="V80" s="214"/>
      <c r="W80" s="214"/>
      <c r="X80" s="214"/>
      <c r="Y80" s="214"/>
      <c r="Z80" s="214"/>
      <c r="AA80" s="214"/>
    </row>
    <row r="81" spans="1:27" ht="11.65" customHeight="1">
      <c r="A81" s="230">
        <v>38</v>
      </c>
      <c r="B81" s="222"/>
      <c r="C81" s="169" t="s">
        <v>19</v>
      </c>
      <c r="D81" s="59"/>
      <c r="E81" s="120"/>
      <c r="F81" s="85" t="s">
        <v>90</v>
      </c>
      <c r="G81" s="82"/>
      <c r="H81" s="87"/>
      <c r="I81" s="88"/>
      <c r="J81" s="180"/>
      <c r="K81" s="181"/>
      <c r="L81" s="183"/>
      <c r="M81" s="192"/>
      <c r="N81" s="183"/>
      <c r="O81" s="192"/>
      <c r="P81" s="183"/>
      <c r="Q81" s="69"/>
    </row>
    <row r="82" spans="1:27" ht="11.65" customHeight="1">
      <c r="A82" s="230"/>
      <c r="B82" s="222"/>
      <c r="C82" s="165"/>
      <c r="D82" s="73"/>
      <c r="E82" s="184"/>
      <c r="F82" s="92"/>
      <c r="G82" s="185"/>
      <c r="H82" s="80"/>
      <c r="I82" s="94"/>
      <c r="J82" s="180"/>
      <c r="K82" s="186"/>
      <c r="L82" s="187" t="str">
        <f t="shared" ref="L82" si="6">IF(OR(K82=7,K82=8,K82=9),J80,IF(OR(K82=1,K82=2,K82=3),J84,""))</f>
        <v/>
      </c>
      <c r="M82" s="88"/>
      <c r="N82" s="183"/>
      <c r="O82" s="192"/>
      <c r="P82" s="183"/>
      <c r="Q82" s="69"/>
      <c r="V82" s="214"/>
      <c r="W82" s="214"/>
      <c r="X82" s="214"/>
      <c r="Y82" s="214"/>
      <c r="Z82" s="214"/>
      <c r="AA82" s="214"/>
    </row>
    <row r="83" spans="1:27" ht="11.65" customHeight="1">
      <c r="A83" s="230">
        <v>39</v>
      </c>
      <c r="B83" s="222"/>
      <c r="C83" s="169" t="s">
        <v>19</v>
      </c>
      <c r="D83" s="59"/>
      <c r="E83" s="188"/>
      <c r="F83" s="98" t="s">
        <v>90</v>
      </c>
      <c r="G83" s="87"/>
      <c r="H83" s="87"/>
      <c r="I83" s="64"/>
      <c r="J83" s="180"/>
      <c r="K83" s="181"/>
      <c r="L83" s="183" t="s">
        <v>365</v>
      </c>
      <c r="M83" s="94"/>
      <c r="N83" s="183"/>
      <c r="O83" s="192"/>
      <c r="P83" s="183"/>
      <c r="Q83" s="69"/>
    </row>
    <row r="84" spans="1:27" ht="11.65" customHeight="1">
      <c r="A84" s="230"/>
      <c r="B84" s="222"/>
      <c r="C84" s="165"/>
      <c r="D84" s="73"/>
      <c r="E84" s="120"/>
      <c r="F84" s="101"/>
      <c r="G84" s="89"/>
      <c r="H84" s="77"/>
      <c r="I84" s="78"/>
      <c r="J84" s="173" t="str">
        <f>IF(OR(I84= 7,I84= 8,I84= 9),F83,IF(OR(I84= 1,I84= 2,I84= 3),F85,IF(F83="Bye",F85,IF(F85="Bye",F83,""))))</f>
        <v>王聰智</v>
      </c>
      <c r="K84" s="191"/>
      <c r="L84" s="200"/>
      <c r="M84" s="94"/>
      <c r="N84" s="200"/>
      <c r="O84" s="192"/>
      <c r="P84" s="183"/>
      <c r="Q84" s="69"/>
    </row>
    <row r="85" spans="1:27" s="214" customFormat="1" ht="11.65" customHeight="1">
      <c r="A85" s="221">
        <v>40</v>
      </c>
      <c r="B85" s="222">
        <v>10</v>
      </c>
      <c r="C85" s="169" t="s">
        <v>19</v>
      </c>
      <c r="D85" s="97">
        <v>12</v>
      </c>
      <c r="E85" s="201" t="s">
        <v>118</v>
      </c>
      <c r="F85" s="113" t="s">
        <v>119</v>
      </c>
      <c r="G85" s="89" t="s">
        <v>120</v>
      </c>
      <c r="H85" s="63"/>
      <c r="I85" s="104"/>
      <c r="J85" s="202"/>
      <c r="K85" s="231"/>
      <c r="L85" s="200"/>
      <c r="M85" s="232"/>
      <c r="N85" s="200"/>
      <c r="O85" s="233"/>
      <c r="P85" s="200"/>
      <c r="Q85" s="229"/>
      <c r="V85" s="136"/>
      <c r="W85" s="136"/>
      <c r="X85" s="136"/>
      <c r="Y85" s="136"/>
      <c r="Z85" s="136"/>
      <c r="AA85" s="136"/>
    </row>
    <row r="86" spans="1:27" ht="11.65" customHeight="1">
      <c r="A86" s="230"/>
      <c r="B86" s="222"/>
      <c r="C86" s="165"/>
      <c r="D86" s="73"/>
      <c r="E86" s="184"/>
      <c r="F86" s="114"/>
      <c r="G86" s="203"/>
      <c r="H86" s="108"/>
      <c r="I86" s="94"/>
      <c r="J86" s="202"/>
      <c r="K86" s="194"/>
      <c r="L86" s="200"/>
      <c r="M86" s="94"/>
      <c r="N86" s="200"/>
      <c r="O86" s="195"/>
      <c r="P86" s="204" t="str">
        <f>IF(OR(O86=7,O86=8,O86=9),N78,IF(OR(O86=1,O86=2,O86=3),N94,""))</f>
        <v/>
      </c>
      <c r="Q86" s="205"/>
    </row>
    <row r="87" spans="1:27" s="214" customFormat="1" ht="11.65" customHeight="1">
      <c r="A87" s="221">
        <v>41</v>
      </c>
      <c r="B87" s="222">
        <v>17</v>
      </c>
      <c r="C87" s="169" t="s">
        <v>19</v>
      </c>
      <c r="D87" s="97" t="s">
        <v>58</v>
      </c>
      <c r="E87" s="170" t="s">
        <v>121</v>
      </c>
      <c r="F87" s="98" t="s">
        <v>122</v>
      </c>
      <c r="G87" s="63" t="s">
        <v>123</v>
      </c>
      <c r="H87" s="63"/>
      <c r="I87" s="110"/>
      <c r="J87" s="202"/>
      <c r="K87" s="231"/>
      <c r="L87" s="200"/>
      <c r="M87" s="232"/>
      <c r="N87" s="200"/>
      <c r="O87" s="233"/>
      <c r="P87" s="183" t="s">
        <v>380</v>
      </c>
      <c r="Q87" s="234"/>
      <c r="V87" s="136"/>
      <c r="W87" s="136"/>
      <c r="X87" s="136"/>
      <c r="Y87" s="136"/>
      <c r="Z87" s="136"/>
      <c r="AA87" s="136"/>
    </row>
    <row r="88" spans="1:27" ht="11.65" customHeight="1">
      <c r="A88" s="230"/>
      <c r="B88" s="222"/>
      <c r="C88" s="165"/>
      <c r="D88" s="73"/>
      <c r="E88" s="120"/>
      <c r="F88" s="101"/>
      <c r="G88" s="89"/>
      <c r="H88" s="77"/>
      <c r="I88" s="78"/>
      <c r="J88" s="196" t="str">
        <f>IF(OR(I88= 7,I88= 8,I88= 9),F87,IF(OR(I88= 1,I88= 2,I88= 3),F89,IF(F87="Bye",F89,IF(F89="Bye",F87,""))))</f>
        <v>林宏哲</v>
      </c>
      <c r="K88" s="174"/>
      <c r="L88" s="182"/>
      <c r="M88" s="94"/>
      <c r="N88" s="200"/>
      <c r="O88" s="192"/>
      <c r="P88" s="200"/>
      <c r="Q88" s="206"/>
    </row>
    <row r="89" spans="1:27" ht="11.65" customHeight="1">
      <c r="A89" s="230">
        <v>42</v>
      </c>
      <c r="B89" s="222"/>
      <c r="C89" s="169" t="s">
        <v>19</v>
      </c>
      <c r="D89" s="59"/>
      <c r="E89" s="120"/>
      <c r="F89" s="85" t="s">
        <v>90</v>
      </c>
      <c r="G89" s="82"/>
      <c r="H89" s="87"/>
      <c r="I89" s="88"/>
      <c r="J89" s="180"/>
      <c r="K89" s="181"/>
      <c r="L89" s="182"/>
      <c r="M89" s="94"/>
      <c r="N89" s="183"/>
      <c r="O89" s="192"/>
      <c r="P89" s="183"/>
      <c r="Q89" s="206"/>
    </row>
    <row r="90" spans="1:27" ht="11.65" customHeight="1">
      <c r="A90" s="230"/>
      <c r="B90" s="222"/>
      <c r="C90" s="165"/>
      <c r="D90" s="73"/>
      <c r="E90" s="184"/>
      <c r="F90" s="92"/>
      <c r="G90" s="185"/>
      <c r="H90" s="80"/>
      <c r="I90" s="94"/>
      <c r="J90" s="180"/>
      <c r="K90" s="186"/>
      <c r="L90" s="187" t="str">
        <f t="shared" ref="L90" si="7">IF(OR(K90=7,K90=8,K90=9),J88,IF(OR(K90=1,K90=2,K90=3),J92,""))</f>
        <v/>
      </c>
      <c r="M90" s="64"/>
      <c r="N90" s="183"/>
      <c r="O90" s="192"/>
      <c r="P90" s="183"/>
      <c r="Q90" s="206"/>
    </row>
    <row r="91" spans="1:27" ht="11.65" customHeight="1">
      <c r="A91" s="230">
        <v>43</v>
      </c>
      <c r="B91" s="222">
        <v>28</v>
      </c>
      <c r="C91" s="169" t="s">
        <v>19</v>
      </c>
      <c r="D91" s="59"/>
      <c r="E91" s="188"/>
      <c r="F91" s="98" t="s">
        <v>124</v>
      </c>
      <c r="G91" s="87" t="s">
        <v>33</v>
      </c>
      <c r="H91" s="87"/>
      <c r="I91" s="64"/>
      <c r="J91" s="180"/>
      <c r="K91" s="181"/>
      <c r="L91" s="183" t="s">
        <v>365</v>
      </c>
      <c r="M91" s="189"/>
      <c r="N91" s="183"/>
      <c r="O91" s="192"/>
      <c r="P91" s="183"/>
      <c r="Q91" s="206"/>
    </row>
    <row r="92" spans="1:27" ht="11.65" customHeight="1">
      <c r="A92" s="230"/>
      <c r="B92" s="222"/>
      <c r="C92" s="165"/>
      <c r="D92" s="73"/>
      <c r="E92" s="120"/>
      <c r="F92" s="101"/>
      <c r="G92" s="82"/>
      <c r="H92" s="77"/>
      <c r="I92" s="78"/>
      <c r="J92" s="196" t="str">
        <f>IF(OR(I92= 7,I92= 8,I92= 9),F91,IF(OR(I92= 1,I92= 2,I92= 3),F93,IF(F91="Bye",F93,IF(F93="Bye",F91,""))))</f>
        <v/>
      </c>
      <c r="K92" s="191"/>
      <c r="L92" s="183"/>
      <c r="M92" s="192"/>
      <c r="N92" s="183"/>
      <c r="O92" s="192"/>
      <c r="P92" s="183"/>
      <c r="Q92" s="206"/>
    </row>
    <row r="93" spans="1:27" ht="11.65" customHeight="1">
      <c r="A93" s="230">
        <v>44</v>
      </c>
      <c r="B93" s="222">
        <v>14</v>
      </c>
      <c r="C93" s="169" t="s">
        <v>19</v>
      </c>
      <c r="D93" s="59"/>
      <c r="E93" s="120"/>
      <c r="F93" s="85" t="s">
        <v>125</v>
      </c>
      <c r="G93" s="82" t="s">
        <v>63</v>
      </c>
      <c r="H93" s="87"/>
      <c r="I93" s="88"/>
      <c r="J93" s="180" t="s">
        <v>357</v>
      </c>
      <c r="K93" s="194"/>
      <c r="L93" s="183"/>
      <c r="M93" s="192"/>
      <c r="N93" s="183"/>
      <c r="O93" s="192"/>
      <c r="P93" s="183"/>
      <c r="Q93" s="206"/>
    </row>
    <row r="94" spans="1:27" ht="11.65" customHeight="1">
      <c r="A94" s="230"/>
      <c r="B94" s="222"/>
      <c r="C94" s="165"/>
      <c r="D94" s="73"/>
      <c r="E94" s="184"/>
      <c r="F94" s="92"/>
      <c r="G94" s="185"/>
      <c r="H94" s="80"/>
      <c r="I94" s="94"/>
      <c r="J94" s="180"/>
      <c r="K94" s="194"/>
      <c r="L94" s="183"/>
      <c r="M94" s="195"/>
      <c r="N94" s="187" t="str">
        <f t="shared" ref="N94" si="8">IF(OR(M94=7,M94=8,M94=9),L90,IF(OR(M94=1,M94=2,M94=3),L98,""))</f>
        <v/>
      </c>
      <c r="O94" s="88"/>
      <c r="P94" s="183"/>
      <c r="Q94" s="206"/>
    </row>
    <row r="95" spans="1:27" ht="11.65" customHeight="1">
      <c r="A95" s="230">
        <v>45</v>
      </c>
      <c r="B95" s="222">
        <v>29</v>
      </c>
      <c r="C95" s="169" t="s">
        <v>19</v>
      </c>
      <c r="D95" s="59"/>
      <c r="E95" s="188"/>
      <c r="F95" s="98" t="s">
        <v>126</v>
      </c>
      <c r="G95" s="87" t="s">
        <v>33</v>
      </c>
      <c r="H95" s="87"/>
      <c r="I95" s="64"/>
      <c r="J95" s="180"/>
      <c r="K95" s="194"/>
      <c r="L95" s="183"/>
      <c r="M95" s="192"/>
      <c r="N95" s="183" t="s">
        <v>377</v>
      </c>
      <c r="O95" s="94"/>
      <c r="P95" s="183"/>
      <c r="Q95" s="206"/>
    </row>
    <row r="96" spans="1:27" ht="11.65" customHeight="1">
      <c r="A96" s="230"/>
      <c r="B96" s="222"/>
      <c r="C96" s="165"/>
      <c r="D96" s="73"/>
      <c r="E96" s="120"/>
      <c r="F96" s="101"/>
      <c r="G96" s="82"/>
      <c r="H96" s="77"/>
      <c r="I96" s="78"/>
      <c r="J96" s="196" t="str">
        <f>IF(OR(I96= 7,I96= 8,I96= 9),F95,IF(OR(I96= 1,I96= 2,I96= 3),F97,IF(F95="Bye",F97,IF(F97="Bye",F95,""))))</f>
        <v>吳國銘</v>
      </c>
      <c r="K96" s="174"/>
      <c r="L96" s="183"/>
      <c r="M96" s="192"/>
      <c r="N96" s="183"/>
      <c r="O96" s="94"/>
      <c r="P96" s="183"/>
      <c r="Q96" s="206"/>
      <c r="V96" s="214"/>
      <c r="W96" s="214"/>
      <c r="X96" s="214"/>
      <c r="Y96" s="214"/>
      <c r="Z96" s="214"/>
      <c r="AA96" s="214"/>
    </row>
    <row r="97" spans="1:27" ht="11.65" customHeight="1">
      <c r="A97" s="230">
        <v>46</v>
      </c>
      <c r="B97" s="222"/>
      <c r="C97" s="169" t="s">
        <v>19</v>
      </c>
      <c r="D97" s="59"/>
      <c r="E97" s="120"/>
      <c r="F97" s="85" t="s">
        <v>90</v>
      </c>
      <c r="G97" s="82"/>
      <c r="H97" s="87"/>
      <c r="I97" s="88"/>
      <c r="J97" s="180"/>
      <c r="K97" s="181"/>
      <c r="L97" s="183"/>
      <c r="M97" s="192"/>
      <c r="N97" s="183"/>
      <c r="O97" s="94"/>
      <c r="P97" s="183"/>
      <c r="Q97" s="206"/>
    </row>
    <row r="98" spans="1:27" ht="11.65" customHeight="1">
      <c r="A98" s="230"/>
      <c r="B98" s="222"/>
      <c r="C98" s="165"/>
      <c r="D98" s="73"/>
      <c r="E98" s="184"/>
      <c r="F98" s="92"/>
      <c r="G98" s="185"/>
      <c r="H98" s="80"/>
      <c r="I98" s="94"/>
      <c r="J98" s="180"/>
      <c r="K98" s="186"/>
      <c r="L98" s="187" t="str">
        <f t="shared" ref="L98:L100" si="9">IF(OR(K98=7,K98=8,K98=9),J96,IF(OR(K98=1,K98=2,K98=3),J100,""))</f>
        <v/>
      </c>
      <c r="M98" s="88"/>
      <c r="N98" s="183"/>
      <c r="O98" s="94"/>
      <c r="P98" s="183"/>
      <c r="Q98" s="206"/>
      <c r="V98" s="214"/>
      <c r="W98" s="214"/>
      <c r="X98" s="214"/>
      <c r="Y98" s="214"/>
      <c r="Z98" s="214"/>
      <c r="AA98" s="214"/>
    </row>
    <row r="99" spans="1:27" ht="11.65" customHeight="1">
      <c r="A99" s="230">
        <v>47</v>
      </c>
      <c r="B99" s="222"/>
      <c r="C99" s="169" t="s">
        <v>19</v>
      </c>
      <c r="D99" s="59"/>
      <c r="E99" s="188"/>
      <c r="F99" s="98" t="s">
        <v>90</v>
      </c>
      <c r="G99" s="87"/>
      <c r="H99" s="87"/>
      <c r="I99" s="64"/>
      <c r="J99" s="180"/>
      <c r="K99" s="181"/>
      <c r="L99" s="183" t="s">
        <v>365</v>
      </c>
      <c r="M99" s="94"/>
      <c r="N99" s="183"/>
      <c r="O99" s="94"/>
      <c r="P99" s="183"/>
      <c r="Q99" s="206"/>
    </row>
    <row r="100" spans="1:27" ht="11.65" customHeight="1">
      <c r="A100" s="230"/>
      <c r="B100" s="222"/>
      <c r="C100" s="165"/>
      <c r="D100" s="73"/>
      <c r="E100" s="120"/>
      <c r="F100" s="101"/>
      <c r="G100" s="89"/>
      <c r="H100" s="77"/>
      <c r="I100" s="78"/>
      <c r="J100" s="173" t="str">
        <f>IF(OR(I100= 7,I100= 8,I100= 9),F99,IF(OR(I100= 1,I100= 2,I100= 3),F101,IF(F99="Bye",F101,IF(F101="Bye",F99,""))))</f>
        <v>江文書</v>
      </c>
      <c r="K100" s="191"/>
      <c r="L100" s="200" t="str">
        <f t="shared" si="9"/>
        <v/>
      </c>
      <c r="M100" s="94"/>
      <c r="N100" s="200"/>
      <c r="O100" s="94"/>
      <c r="P100" s="200"/>
      <c r="Q100" s="206"/>
    </row>
    <row r="101" spans="1:27" s="214" customFormat="1" ht="11.65" customHeight="1">
      <c r="A101" s="221">
        <v>48</v>
      </c>
      <c r="B101" s="222">
        <v>5</v>
      </c>
      <c r="C101" s="169" t="s">
        <v>19</v>
      </c>
      <c r="D101" s="97">
        <v>4</v>
      </c>
      <c r="E101" s="201" t="s">
        <v>43</v>
      </c>
      <c r="F101" s="113" t="s">
        <v>127</v>
      </c>
      <c r="G101" s="89" t="s">
        <v>80</v>
      </c>
      <c r="H101" s="63"/>
      <c r="I101" s="104"/>
      <c r="J101" s="202"/>
      <c r="K101" s="231"/>
      <c r="L101" s="200"/>
      <c r="M101" s="232"/>
      <c r="N101" s="200"/>
      <c r="O101" s="232"/>
      <c r="P101" s="200"/>
      <c r="Q101" s="234"/>
      <c r="V101" s="136"/>
      <c r="W101" s="136"/>
      <c r="X101" s="136"/>
      <c r="Y101" s="136"/>
      <c r="Z101" s="136"/>
      <c r="AA101" s="136"/>
    </row>
    <row r="102" spans="1:27" ht="11.65" customHeight="1">
      <c r="A102" s="230"/>
      <c r="B102" s="222"/>
      <c r="C102" s="165"/>
      <c r="D102" s="73"/>
      <c r="E102" s="184"/>
      <c r="F102" s="92"/>
      <c r="G102" s="203"/>
      <c r="H102" s="80"/>
      <c r="I102" s="94"/>
      <c r="J102" s="202"/>
      <c r="K102" s="194"/>
      <c r="L102" s="200"/>
      <c r="M102" s="94"/>
      <c r="N102" s="207" t="s">
        <v>18</v>
      </c>
      <c r="O102" s="208"/>
      <c r="P102" s="204" t="str">
        <f>IF(OR(Q102=7,Q102=8,Q102=9),P86,IF(OR(Q102=1,Q102=2,Q102=3),P118,""))</f>
        <v/>
      </c>
      <c r="Q102" s="209"/>
    </row>
    <row r="103" spans="1:27" s="214" customFormat="1" ht="11.65" customHeight="1">
      <c r="A103" s="221">
        <v>49</v>
      </c>
      <c r="B103" s="222">
        <v>8</v>
      </c>
      <c r="C103" s="169" t="s">
        <v>19</v>
      </c>
      <c r="D103" s="97">
        <v>12</v>
      </c>
      <c r="E103" s="170" t="s">
        <v>36</v>
      </c>
      <c r="F103" s="116" t="s">
        <v>128</v>
      </c>
      <c r="G103" s="63" t="s">
        <v>35</v>
      </c>
      <c r="H103" s="63"/>
      <c r="I103" s="110"/>
      <c r="J103" s="202"/>
      <c r="K103" s="231"/>
      <c r="L103" s="200"/>
      <c r="M103" s="232"/>
      <c r="N103" s="200"/>
      <c r="O103" s="235"/>
      <c r="P103" s="82" t="s">
        <v>385</v>
      </c>
      <c r="Q103" s="236"/>
      <c r="V103" s="136"/>
      <c r="W103" s="136"/>
      <c r="X103" s="136"/>
      <c r="Y103" s="136"/>
      <c r="Z103" s="136"/>
      <c r="AA103" s="136"/>
    </row>
    <row r="104" spans="1:27" ht="11.65" customHeight="1">
      <c r="A104" s="230"/>
      <c r="B104" s="222"/>
      <c r="C104" s="165"/>
      <c r="D104" s="73"/>
      <c r="E104" s="120"/>
      <c r="F104" s="101"/>
      <c r="G104" s="89"/>
      <c r="H104" s="77"/>
      <c r="I104" s="78"/>
      <c r="J104" s="173" t="str">
        <f>IF(OR(I104= 7,I104= 8,I104= 9),F103,IF(OR(I104= 1,I104= 2,I104= 3),F105,IF(F103="Bye",F105,IF(F105="Bye",F103,""))))</f>
        <v>邱永鎮</v>
      </c>
      <c r="K104" s="174"/>
      <c r="L104" s="182"/>
      <c r="M104" s="94"/>
      <c r="N104" s="200"/>
      <c r="O104" s="94"/>
      <c r="P104" s="200"/>
      <c r="Q104" s="206"/>
    </row>
    <row r="105" spans="1:27" ht="11.65" customHeight="1">
      <c r="A105" s="230">
        <v>50</v>
      </c>
      <c r="B105" s="222"/>
      <c r="C105" s="169" t="s">
        <v>19</v>
      </c>
      <c r="D105" s="59"/>
      <c r="E105" s="120"/>
      <c r="F105" s="85" t="s">
        <v>90</v>
      </c>
      <c r="G105" s="82"/>
      <c r="H105" s="87"/>
      <c r="I105" s="88"/>
      <c r="J105" s="180"/>
      <c r="K105" s="181"/>
      <c r="L105" s="182"/>
      <c r="M105" s="94"/>
      <c r="N105" s="183"/>
      <c r="O105" s="94"/>
      <c r="P105" s="183"/>
      <c r="Q105" s="206"/>
    </row>
    <row r="106" spans="1:27" ht="11.65" customHeight="1">
      <c r="A106" s="230"/>
      <c r="B106" s="222"/>
      <c r="C106" s="165"/>
      <c r="D106" s="73"/>
      <c r="E106" s="184"/>
      <c r="F106" s="92"/>
      <c r="G106" s="185"/>
      <c r="H106" s="80"/>
      <c r="I106" s="94"/>
      <c r="J106" s="180"/>
      <c r="K106" s="186"/>
      <c r="L106" s="187" t="str">
        <f>IF(OR(K106=7,K106=8,K106=9),J104,IF(OR(K106=1,K106=2,K106=3),J108,""))</f>
        <v/>
      </c>
      <c r="M106" s="64"/>
      <c r="N106" s="183"/>
      <c r="O106" s="94"/>
      <c r="P106" s="183"/>
      <c r="Q106" s="206"/>
    </row>
    <row r="107" spans="1:27" ht="11.65" customHeight="1">
      <c r="A107" s="230">
        <v>51</v>
      </c>
      <c r="B107" s="222"/>
      <c r="C107" s="169" t="s">
        <v>19</v>
      </c>
      <c r="D107" s="59"/>
      <c r="E107" s="188"/>
      <c r="F107" s="98" t="s">
        <v>90</v>
      </c>
      <c r="G107" s="87"/>
      <c r="H107" s="87"/>
      <c r="I107" s="64"/>
      <c r="J107" s="180"/>
      <c r="K107" s="181"/>
      <c r="L107" s="183" t="s">
        <v>365</v>
      </c>
      <c r="M107" s="189"/>
      <c r="N107" s="183"/>
      <c r="O107" s="94"/>
      <c r="P107" s="183"/>
      <c r="Q107" s="206"/>
    </row>
    <row r="108" spans="1:27" ht="11.65" customHeight="1">
      <c r="A108" s="230"/>
      <c r="B108" s="222"/>
      <c r="C108" s="165"/>
      <c r="D108" s="73"/>
      <c r="E108" s="120"/>
      <c r="F108" s="101"/>
      <c r="G108" s="82"/>
      <c r="H108" s="77"/>
      <c r="I108" s="78"/>
      <c r="J108" s="196" t="str">
        <f>IF(OR(I108= 7,I108= 8,I108= 9),F107,IF(OR(I108= 1,I108= 2,I108= 3),F109,IF(F107="Bye",F109,IF(F109="Bye",F107,""))))</f>
        <v>辜維正</v>
      </c>
      <c r="K108" s="191"/>
      <c r="L108" s="183"/>
      <c r="M108" s="192"/>
      <c r="N108" s="183"/>
      <c r="O108" s="94"/>
      <c r="P108" s="183"/>
      <c r="Q108" s="206"/>
    </row>
    <row r="109" spans="1:27" ht="11.65" customHeight="1">
      <c r="A109" s="230">
        <v>52</v>
      </c>
      <c r="B109" s="222">
        <v>34</v>
      </c>
      <c r="C109" s="169" t="s">
        <v>19</v>
      </c>
      <c r="D109" s="59"/>
      <c r="E109" s="120"/>
      <c r="F109" s="85" t="s">
        <v>129</v>
      </c>
      <c r="G109" s="82"/>
      <c r="H109" s="87"/>
      <c r="I109" s="88"/>
      <c r="J109" s="180"/>
      <c r="K109" s="194"/>
      <c r="L109" s="183"/>
      <c r="M109" s="192"/>
      <c r="N109" s="183"/>
      <c r="O109" s="94"/>
      <c r="P109" s="183"/>
      <c r="Q109" s="206"/>
    </row>
    <row r="110" spans="1:27" ht="11.65" customHeight="1">
      <c r="A110" s="230"/>
      <c r="B110" s="222"/>
      <c r="C110" s="165"/>
      <c r="D110" s="73"/>
      <c r="E110" s="184"/>
      <c r="F110" s="92"/>
      <c r="G110" s="185"/>
      <c r="H110" s="80"/>
      <c r="I110" s="94"/>
      <c r="J110" s="180"/>
      <c r="K110" s="194"/>
      <c r="L110" s="183"/>
      <c r="M110" s="195"/>
      <c r="N110" s="187" t="str">
        <f>IF(OR(M110=7,M110=8,M110=9),L106,IF(OR(M110=1,M110=2,M110=3),L114,""))</f>
        <v/>
      </c>
      <c r="O110" s="64"/>
      <c r="P110" s="183"/>
      <c r="Q110" s="206"/>
    </row>
    <row r="111" spans="1:27" ht="11.65" customHeight="1">
      <c r="A111" s="230">
        <v>53</v>
      </c>
      <c r="B111" s="222">
        <v>20</v>
      </c>
      <c r="C111" s="169" t="s">
        <v>19</v>
      </c>
      <c r="D111" s="59"/>
      <c r="E111" s="188"/>
      <c r="F111" s="98" t="s">
        <v>130</v>
      </c>
      <c r="G111" s="87" t="s">
        <v>33</v>
      </c>
      <c r="H111" s="87"/>
      <c r="I111" s="64"/>
      <c r="J111" s="180"/>
      <c r="K111" s="194"/>
      <c r="L111" s="183"/>
      <c r="M111" s="192"/>
      <c r="N111" s="183" t="s">
        <v>377</v>
      </c>
      <c r="O111" s="192"/>
      <c r="P111" s="183"/>
      <c r="Q111" s="206"/>
    </row>
    <row r="112" spans="1:27" ht="11.65" customHeight="1">
      <c r="A112" s="230"/>
      <c r="B112" s="222"/>
      <c r="C112" s="165"/>
      <c r="D112" s="73"/>
      <c r="E112" s="120"/>
      <c r="F112" s="101"/>
      <c r="G112" s="82"/>
      <c r="H112" s="77"/>
      <c r="I112" s="78"/>
      <c r="J112" s="196" t="str">
        <f>IF(OR(I112= 7,I112= 8,I112= 9),F111,IF(OR(I112= 1,I112= 2,I112= 3),F113,IF(F111="Bye",F113,IF(F113="Bye",F111,""))))</f>
        <v>潘志宏</v>
      </c>
      <c r="K112" s="174"/>
      <c r="L112" s="183"/>
      <c r="M112" s="192"/>
      <c r="N112" s="183"/>
      <c r="O112" s="192"/>
      <c r="P112" s="183"/>
      <c r="Q112" s="206"/>
      <c r="V112" s="214"/>
      <c r="W112" s="214"/>
      <c r="X112" s="214"/>
      <c r="Y112" s="214"/>
      <c r="Z112" s="214"/>
      <c r="AA112" s="214"/>
    </row>
    <row r="113" spans="1:27" ht="11.65" customHeight="1">
      <c r="A113" s="230">
        <v>54</v>
      </c>
      <c r="B113" s="222"/>
      <c r="C113" s="169" t="s">
        <v>19</v>
      </c>
      <c r="D113" s="59"/>
      <c r="E113" s="120"/>
      <c r="F113" s="85" t="s">
        <v>90</v>
      </c>
      <c r="G113" s="82"/>
      <c r="H113" s="87"/>
      <c r="I113" s="88"/>
      <c r="J113" s="180"/>
      <c r="K113" s="181"/>
      <c r="L113" s="183"/>
      <c r="M113" s="192"/>
      <c r="N113" s="183"/>
      <c r="O113" s="192"/>
      <c r="P113" s="183"/>
      <c r="Q113" s="206"/>
    </row>
    <row r="114" spans="1:27" ht="11.65" customHeight="1">
      <c r="A114" s="230"/>
      <c r="B114" s="222"/>
      <c r="C114" s="165"/>
      <c r="D114" s="73"/>
      <c r="E114" s="184"/>
      <c r="F114" s="92"/>
      <c r="G114" s="185"/>
      <c r="H114" s="80"/>
      <c r="I114" s="94"/>
      <c r="J114" s="180"/>
      <c r="K114" s="186"/>
      <c r="L114" s="187" t="str">
        <f t="shared" ref="L114" si="10">IF(OR(K114=7,K114=8,K114=9),J112,IF(OR(K114=1,K114=2,K114=3),J116,""))</f>
        <v/>
      </c>
      <c r="M114" s="88"/>
      <c r="N114" s="183"/>
      <c r="O114" s="192"/>
      <c r="P114" s="183"/>
      <c r="Q114" s="206"/>
      <c r="V114" s="214"/>
      <c r="W114" s="214"/>
      <c r="X114" s="214"/>
      <c r="Y114" s="214"/>
      <c r="Z114" s="214"/>
      <c r="AA114" s="214"/>
    </row>
    <row r="115" spans="1:27" ht="11.65" customHeight="1">
      <c r="A115" s="230">
        <v>55</v>
      </c>
      <c r="B115" s="222"/>
      <c r="C115" s="169" t="s">
        <v>19</v>
      </c>
      <c r="D115" s="59"/>
      <c r="E115" s="188"/>
      <c r="F115" s="98" t="s">
        <v>90</v>
      </c>
      <c r="G115" s="87"/>
      <c r="H115" s="87"/>
      <c r="I115" s="64"/>
      <c r="J115" s="180"/>
      <c r="K115" s="181"/>
      <c r="L115" s="183" t="s">
        <v>366</v>
      </c>
      <c r="M115" s="94"/>
      <c r="N115" s="183"/>
      <c r="O115" s="192"/>
      <c r="P115" s="183"/>
      <c r="Q115" s="206"/>
    </row>
    <row r="116" spans="1:27" ht="11.65" customHeight="1">
      <c r="A116" s="230"/>
      <c r="B116" s="222"/>
      <c r="C116" s="165"/>
      <c r="D116" s="73"/>
      <c r="E116" s="120"/>
      <c r="F116" s="101"/>
      <c r="G116" s="89"/>
      <c r="H116" s="77"/>
      <c r="I116" s="78"/>
      <c r="J116" s="173" t="str">
        <f>IF(OR(I116= 7,I116= 8,I116= 9),F115,IF(OR(I116= 1,I116= 2,I116= 3),F117,IF(F115="Bye",F117,IF(F117="Bye",F115,""))))</f>
        <v>王丕傑</v>
      </c>
      <c r="K116" s="191"/>
      <c r="L116" s="200"/>
      <c r="M116" s="94"/>
      <c r="N116" s="200"/>
      <c r="O116" s="192"/>
      <c r="P116" s="200"/>
      <c r="Q116" s="206"/>
    </row>
    <row r="117" spans="1:27" s="214" customFormat="1" ht="11.65" customHeight="1">
      <c r="A117" s="221">
        <v>56</v>
      </c>
      <c r="B117" s="222">
        <v>13</v>
      </c>
      <c r="C117" s="169" t="s">
        <v>19</v>
      </c>
      <c r="D117" s="97">
        <v>21</v>
      </c>
      <c r="E117" s="201" t="s">
        <v>131</v>
      </c>
      <c r="F117" s="113" t="s">
        <v>132</v>
      </c>
      <c r="G117" s="89" t="s">
        <v>94</v>
      </c>
      <c r="H117" s="63"/>
      <c r="I117" s="104"/>
      <c r="J117" s="202"/>
      <c r="K117" s="231"/>
      <c r="L117" s="200"/>
      <c r="M117" s="232"/>
      <c r="N117" s="200"/>
      <c r="O117" s="233"/>
      <c r="P117" s="200"/>
      <c r="Q117" s="234"/>
      <c r="V117" s="136"/>
      <c r="W117" s="136"/>
      <c r="X117" s="136"/>
      <c r="Y117" s="136"/>
      <c r="Z117" s="136"/>
      <c r="AA117" s="136"/>
    </row>
    <row r="118" spans="1:27" ht="11.65" customHeight="1">
      <c r="A118" s="230"/>
      <c r="B118" s="222"/>
      <c r="C118" s="165"/>
      <c r="D118" s="73"/>
      <c r="E118" s="184"/>
      <c r="F118" s="114"/>
      <c r="G118" s="203"/>
      <c r="H118" s="108"/>
      <c r="I118" s="94"/>
      <c r="J118" s="202"/>
      <c r="K118" s="194"/>
      <c r="L118" s="200"/>
      <c r="M118" s="94"/>
      <c r="N118" s="200"/>
      <c r="O118" s="195"/>
      <c r="P118" s="204" t="str">
        <f t="shared" ref="P118" si="11">IF(OR(O118=7,O118=8,O118=9),N110,IF(OR(O118=1,O118=2,O118=3),N126,""))</f>
        <v/>
      </c>
      <c r="Q118" s="212"/>
    </row>
    <row r="119" spans="1:27" s="214" customFormat="1" ht="11.65" customHeight="1">
      <c r="A119" s="221">
        <v>57</v>
      </c>
      <c r="B119" s="222">
        <v>31</v>
      </c>
      <c r="C119" s="169" t="s">
        <v>19</v>
      </c>
      <c r="D119" s="97"/>
      <c r="E119" s="170" t="s">
        <v>133</v>
      </c>
      <c r="F119" s="98" t="s">
        <v>134</v>
      </c>
      <c r="G119" s="63" t="s">
        <v>25</v>
      </c>
      <c r="H119" s="63"/>
      <c r="I119" s="110"/>
      <c r="J119" s="202"/>
      <c r="K119" s="231"/>
      <c r="L119" s="200"/>
      <c r="M119" s="232"/>
      <c r="N119" s="200"/>
      <c r="O119" s="233"/>
      <c r="P119" s="183" t="s">
        <v>380</v>
      </c>
      <c r="Q119" s="237"/>
      <c r="V119" s="136"/>
      <c r="W119" s="136"/>
      <c r="X119" s="136"/>
      <c r="Y119" s="136"/>
      <c r="Z119" s="136"/>
      <c r="AA119" s="136"/>
    </row>
    <row r="120" spans="1:27" ht="11.65" customHeight="1">
      <c r="A120" s="230"/>
      <c r="B120" s="222"/>
      <c r="C120" s="165"/>
      <c r="D120" s="73"/>
      <c r="E120" s="120"/>
      <c r="F120" s="101"/>
      <c r="G120" s="89"/>
      <c r="H120" s="77"/>
      <c r="I120" s="78"/>
      <c r="J120" s="196" t="str">
        <f>IF(OR(I120= 7,I120= 8,I120= 9),F119,IF(OR(I120= 1,I120= 2,I120= 3),F121,IF(F119="Bye",F121,IF(F121="Bye",F119,""))))</f>
        <v>張志平</v>
      </c>
      <c r="K120" s="174"/>
      <c r="L120" s="182"/>
      <c r="M120" s="94"/>
      <c r="N120" s="200"/>
      <c r="O120" s="192"/>
      <c r="P120" s="73"/>
      <c r="Q120" s="69"/>
    </row>
    <row r="121" spans="1:27" ht="11.65" customHeight="1">
      <c r="A121" s="230">
        <v>58</v>
      </c>
      <c r="B121" s="222"/>
      <c r="C121" s="169" t="s">
        <v>19</v>
      </c>
      <c r="D121" s="59"/>
      <c r="E121" s="120"/>
      <c r="F121" s="85" t="s">
        <v>90</v>
      </c>
      <c r="G121" s="82"/>
      <c r="H121" s="87"/>
      <c r="I121" s="88"/>
      <c r="J121" s="180"/>
      <c r="K121" s="181"/>
      <c r="L121" s="182"/>
      <c r="M121" s="94"/>
      <c r="N121" s="183"/>
      <c r="O121" s="192"/>
      <c r="P121" s="73"/>
      <c r="Q121" s="69"/>
    </row>
    <row r="122" spans="1:27" ht="11.65" customHeight="1">
      <c r="A122" s="230"/>
      <c r="B122" s="222"/>
      <c r="C122" s="165"/>
      <c r="D122" s="73"/>
      <c r="E122" s="184"/>
      <c r="F122" s="92"/>
      <c r="G122" s="185"/>
      <c r="H122" s="80"/>
      <c r="I122" s="94"/>
      <c r="J122" s="180"/>
      <c r="K122" s="186"/>
      <c r="L122" s="187" t="str">
        <f t="shared" ref="L122" si="12">IF(OR(K122=7,K122=8,K122=9),J120,IF(OR(K122=1,K122=2,K122=3),J124,""))</f>
        <v/>
      </c>
      <c r="M122" s="64"/>
      <c r="N122" s="183"/>
      <c r="O122" s="192"/>
      <c r="P122" s="73"/>
      <c r="Q122" s="69"/>
    </row>
    <row r="123" spans="1:27" ht="11.65" customHeight="1">
      <c r="A123" s="230">
        <v>59</v>
      </c>
      <c r="B123" s="222">
        <v>18</v>
      </c>
      <c r="C123" s="169" t="s">
        <v>19</v>
      </c>
      <c r="D123" s="59"/>
      <c r="E123" s="188"/>
      <c r="F123" s="98" t="s">
        <v>135</v>
      </c>
      <c r="G123" s="87" t="s">
        <v>33</v>
      </c>
      <c r="H123" s="87"/>
      <c r="I123" s="64"/>
      <c r="J123" s="180"/>
      <c r="K123" s="181"/>
      <c r="L123" s="183" t="s">
        <v>366</v>
      </c>
      <c r="M123" s="189"/>
      <c r="N123" s="183"/>
      <c r="O123" s="192"/>
      <c r="P123" s="73"/>
      <c r="Q123" s="69"/>
    </row>
    <row r="124" spans="1:27" ht="11.65" customHeight="1">
      <c r="A124" s="230"/>
      <c r="B124" s="222"/>
      <c r="C124" s="165"/>
      <c r="D124" s="73"/>
      <c r="E124" s="120"/>
      <c r="F124" s="101"/>
      <c r="G124" s="82"/>
      <c r="H124" s="77"/>
      <c r="I124" s="78"/>
      <c r="J124" s="196" t="str">
        <f>IF(OR(I124= 7,I124= 8,I124= 9),F123,IF(OR(I124= 1,I124= 2,I124= 3),F125,IF(F123="Bye",F125,IF(F125="Bye",F123,""))))</f>
        <v/>
      </c>
      <c r="K124" s="191"/>
      <c r="L124" s="183"/>
      <c r="M124" s="192"/>
      <c r="N124" s="183"/>
      <c r="O124" s="192"/>
      <c r="P124" s="73"/>
      <c r="Q124" s="69"/>
    </row>
    <row r="125" spans="1:27" ht="11.65" customHeight="1">
      <c r="A125" s="230">
        <v>60</v>
      </c>
      <c r="B125" s="222">
        <v>27</v>
      </c>
      <c r="C125" s="169" t="s">
        <v>19</v>
      </c>
      <c r="D125" s="59"/>
      <c r="E125" s="120"/>
      <c r="F125" s="85" t="s">
        <v>136</v>
      </c>
      <c r="G125" s="82" t="s">
        <v>103</v>
      </c>
      <c r="H125" s="87"/>
      <c r="I125" s="88"/>
      <c r="J125" s="180" t="s">
        <v>357</v>
      </c>
      <c r="K125" s="194"/>
      <c r="L125" s="183"/>
      <c r="M125" s="192"/>
      <c r="N125" s="183"/>
      <c r="O125" s="192"/>
      <c r="P125" s="73"/>
      <c r="Q125" s="69"/>
    </row>
    <row r="126" spans="1:27" ht="11.65" customHeight="1">
      <c r="A126" s="230"/>
      <c r="B126" s="222"/>
      <c r="C126" s="165"/>
      <c r="D126" s="73"/>
      <c r="E126" s="184"/>
      <c r="F126" s="92"/>
      <c r="G126" s="185"/>
      <c r="H126" s="80"/>
      <c r="I126" s="94"/>
      <c r="J126" s="180"/>
      <c r="K126" s="194"/>
      <c r="L126" s="183"/>
      <c r="M126" s="195"/>
      <c r="N126" s="187" t="str">
        <f t="shared" ref="N126" si="13">IF(OR(M126=7,M126=8,M126=9),L122,IF(OR(M126=1,M126=2,M126=3),L130,""))</f>
        <v/>
      </c>
      <c r="O126" s="88"/>
      <c r="P126" s="73"/>
      <c r="Q126" s="69"/>
    </row>
    <row r="127" spans="1:27" ht="11.65" customHeight="1">
      <c r="A127" s="230">
        <v>61</v>
      </c>
      <c r="B127" s="222">
        <v>35</v>
      </c>
      <c r="C127" s="169" t="s">
        <v>19</v>
      </c>
      <c r="D127" s="59"/>
      <c r="E127" s="188"/>
      <c r="F127" s="98" t="s">
        <v>137</v>
      </c>
      <c r="G127" s="87"/>
      <c r="H127" s="87"/>
      <c r="I127" s="64"/>
      <c r="J127" s="180"/>
      <c r="K127" s="194"/>
      <c r="L127" s="183"/>
      <c r="M127" s="192"/>
      <c r="N127" s="183" t="s">
        <v>377</v>
      </c>
      <c r="O127" s="94"/>
      <c r="P127" s="73"/>
      <c r="Q127" s="69"/>
    </row>
    <row r="128" spans="1:27" ht="11.65" customHeight="1">
      <c r="A128" s="230"/>
      <c r="B128" s="222"/>
      <c r="C128" s="165"/>
      <c r="D128" s="73"/>
      <c r="E128" s="120"/>
      <c r="F128" s="101"/>
      <c r="G128" s="82"/>
      <c r="H128" s="77"/>
      <c r="I128" s="78">
        <v>6</v>
      </c>
      <c r="J128" s="196" t="str">
        <f>IF(OR(I128= 7,I128= 8,I128= 9),F127,IF(OR(I128= 1,I128= 2,I128= 3),F129,IF(F127="Bye",F129,IF(F129="Bye",F127,""))))</f>
        <v>廖文瑞</v>
      </c>
      <c r="K128" s="174"/>
      <c r="L128" s="183"/>
      <c r="M128" s="192"/>
      <c r="N128" s="182"/>
      <c r="O128" s="94"/>
      <c r="P128" s="73"/>
      <c r="Q128" s="69"/>
      <c r="V128" s="214"/>
      <c r="W128" s="214"/>
      <c r="X128" s="214"/>
      <c r="Y128" s="214"/>
      <c r="Z128" s="214"/>
      <c r="AA128" s="214"/>
    </row>
    <row r="129" spans="1:27" ht="11.65" customHeight="1">
      <c r="A129" s="230">
        <v>62</v>
      </c>
      <c r="B129" s="222"/>
      <c r="C129" s="169" t="s">
        <v>19</v>
      </c>
      <c r="D129" s="59"/>
      <c r="E129" s="120"/>
      <c r="F129" s="85" t="s">
        <v>90</v>
      </c>
      <c r="G129" s="82"/>
      <c r="H129" s="87"/>
      <c r="I129" s="88"/>
      <c r="J129" s="180"/>
      <c r="K129" s="181"/>
      <c r="L129" s="183"/>
      <c r="M129" s="192"/>
      <c r="N129" s="175"/>
      <c r="O129" s="94"/>
      <c r="P129" s="73"/>
      <c r="Q129" s="69"/>
    </row>
    <row r="130" spans="1:27" ht="11.65" customHeight="1">
      <c r="A130" s="230"/>
      <c r="B130" s="222"/>
      <c r="C130" s="165"/>
      <c r="D130" s="73"/>
      <c r="E130" s="184"/>
      <c r="F130" s="92"/>
      <c r="G130" s="185"/>
      <c r="H130" s="80"/>
      <c r="I130" s="94"/>
      <c r="J130" s="180"/>
      <c r="K130" s="186"/>
      <c r="L130" s="187" t="str">
        <f t="shared" ref="L130:L132" si="14">IF(OR(K130=7,K130=8,K130=9),J128,IF(OR(K130=1,K130=2,K130=3),J132,""))</f>
        <v/>
      </c>
      <c r="M130" s="88"/>
      <c r="N130" s="175"/>
      <c r="O130" s="94"/>
      <c r="P130" s="73"/>
      <c r="Q130" s="69"/>
    </row>
    <row r="131" spans="1:27" ht="11.65" customHeight="1">
      <c r="A131" s="230">
        <v>63</v>
      </c>
      <c r="B131" s="222"/>
      <c r="C131" s="169" t="s">
        <v>19</v>
      </c>
      <c r="D131" s="59"/>
      <c r="E131" s="188"/>
      <c r="F131" s="98" t="s">
        <v>90</v>
      </c>
      <c r="G131" s="87"/>
      <c r="H131" s="87"/>
      <c r="I131" s="64"/>
      <c r="J131" s="180"/>
      <c r="K131" s="181"/>
      <c r="L131" s="183" t="s">
        <v>366</v>
      </c>
      <c r="M131" s="94"/>
      <c r="N131" s="175"/>
      <c r="O131" s="94"/>
      <c r="P131" s="73"/>
      <c r="Q131" s="69"/>
    </row>
    <row r="132" spans="1:27" ht="11.65" customHeight="1">
      <c r="A132" s="230"/>
      <c r="B132" s="222"/>
      <c r="C132" s="165"/>
      <c r="D132" s="73"/>
      <c r="E132" s="120"/>
      <c r="F132" s="101"/>
      <c r="G132" s="89"/>
      <c r="H132" s="77"/>
      <c r="I132" s="78"/>
      <c r="J132" s="173" t="str">
        <f>IF(OR(I132= 7,I132= 8,I132= 9),F131,IF(OR(I132= 1,I132= 2,I132= 3),F133,IF(F131="Bye",F133,IF(F133="Bye",F131,""))))</f>
        <v>陳銘曲</v>
      </c>
      <c r="K132" s="191"/>
      <c r="L132" s="200" t="str">
        <f t="shared" si="14"/>
        <v/>
      </c>
      <c r="M132" s="94"/>
      <c r="N132" s="175"/>
      <c r="O132" s="94"/>
      <c r="P132" s="73"/>
      <c r="Q132" s="69"/>
    </row>
    <row r="133" spans="1:27" s="214" customFormat="1" ht="11.65" customHeight="1">
      <c r="A133" s="221">
        <v>64</v>
      </c>
      <c r="B133" s="222">
        <v>2</v>
      </c>
      <c r="C133" s="169" t="s">
        <v>19</v>
      </c>
      <c r="D133" s="97">
        <v>2</v>
      </c>
      <c r="E133" s="170" t="s">
        <v>51</v>
      </c>
      <c r="F133" s="116" t="s">
        <v>138</v>
      </c>
      <c r="G133" s="63" t="s">
        <v>63</v>
      </c>
      <c r="H133" s="63"/>
      <c r="I133" s="104"/>
      <c r="J133" s="238"/>
      <c r="K133" s="231"/>
      <c r="L133" s="239"/>
      <c r="M133" s="232"/>
      <c r="N133" s="74"/>
      <c r="O133" s="232"/>
      <c r="P133" s="74"/>
      <c r="Q133" s="229"/>
      <c r="V133" s="136"/>
      <c r="W133" s="136"/>
      <c r="X133" s="136"/>
      <c r="Y133" s="136"/>
      <c r="Z133" s="136"/>
      <c r="AA133" s="136"/>
    </row>
    <row r="134" spans="1:27" ht="11.65" customHeight="1">
      <c r="B134" s="241"/>
      <c r="C134" s="167"/>
      <c r="D134" s="129"/>
      <c r="E134" s="120"/>
      <c r="F134" s="85"/>
      <c r="G134" s="82"/>
      <c r="H134" s="82"/>
      <c r="I134" s="131"/>
      <c r="J134" s="132"/>
      <c r="K134" s="217"/>
      <c r="L134" s="242"/>
      <c r="M134" s="219"/>
      <c r="N134" s="242"/>
      <c r="O134" s="219"/>
      <c r="P134" s="242"/>
      <c r="Q134" s="220"/>
    </row>
    <row r="135" spans="1:27" ht="10.5" customHeight="1"/>
    <row r="136" spans="1:27" ht="10.5" customHeight="1"/>
    <row r="137" spans="1:27" ht="10.5" customHeight="1"/>
  </sheetData>
  <mergeCells count="6">
    <mergeCell ref="N12:P12"/>
    <mergeCell ref="H1:I2"/>
    <mergeCell ref="J1:K1"/>
    <mergeCell ref="J2:K2"/>
    <mergeCell ref="H3:K4"/>
    <mergeCell ref="N11:P11"/>
  </mergeCells>
  <phoneticPr fontId="2" type="noConversion"/>
  <conditionalFormatting sqref="G7:G69">
    <cfRule type="expression" dxfId="327" priority="49" stopIfTrue="1">
      <formula>AND(#REF!&lt;9,$D7&gt;0)</formula>
    </cfRule>
  </conditionalFormatting>
  <conditionalFormatting sqref="H8 H40 H16 H20 H24 H48 H52 H32 H44 H36 H12 H28 H56 H64 H68 H60 H104 H80 H84 H88 H112 H116 H96 H108 H100 H76 H92 H120 H128 H132 H124">
    <cfRule type="expression" dxfId="326" priority="50" stopIfTrue="1">
      <formula>AND($N$1="CU",H8="Umpire")</formula>
    </cfRule>
    <cfRule type="expression" dxfId="325" priority="51" stopIfTrue="1">
      <formula>AND($N$1="CU",H8&lt;&gt;"Umpire",I8&lt;&gt;"")</formula>
    </cfRule>
    <cfRule type="expression" dxfId="324" priority="52" stopIfTrue="1">
      <formula>AND($N$1="CU",H8&lt;&gt;"Umpire")</formula>
    </cfRule>
  </conditionalFormatting>
  <conditionalFormatting sqref="C7 C9 C11 C13 C15 C17 C19 C21">
    <cfRule type="cellIs" dxfId="323" priority="53" stopIfTrue="1" operator="equal">
      <formula>"QA"</formula>
    </cfRule>
    <cfRule type="cellIs" dxfId="322" priority="54"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321" priority="55" stopIfTrue="1">
      <formula>$N$1="CU"</formula>
    </cfRule>
  </conditionalFormatting>
  <conditionalFormatting sqref="I16">
    <cfRule type="expression" dxfId="320" priority="48" stopIfTrue="1">
      <formula>$N$1="CU"</formula>
    </cfRule>
  </conditionalFormatting>
  <conditionalFormatting sqref="I24">
    <cfRule type="expression" dxfId="319" priority="47" stopIfTrue="1">
      <formula>$N$1="CU"</formula>
    </cfRule>
  </conditionalFormatting>
  <conditionalFormatting sqref="I32">
    <cfRule type="expression" dxfId="318" priority="46" stopIfTrue="1">
      <formula>$N$1="CU"</formula>
    </cfRule>
  </conditionalFormatting>
  <conditionalFormatting sqref="I40">
    <cfRule type="expression" dxfId="317" priority="45" stopIfTrue="1">
      <formula>$N$1="CU"</formula>
    </cfRule>
  </conditionalFormatting>
  <conditionalFormatting sqref="I48">
    <cfRule type="expression" dxfId="316" priority="44" stopIfTrue="1">
      <formula>$N$1="CU"</formula>
    </cfRule>
  </conditionalFormatting>
  <conditionalFormatting sqref="I56">
    <cfRule type="expression" dxfId="315" priority="43" stopIfTrue="1">
      <formula>$N$1="CU"</formula>
    </cfRule>
  </conditionalFormatting>
  <conditionalFormatting sqref="I64">
    <cfRule type="expression" dxfId="314" priority="42" stopIfTrue="1">
      <formula>$N$1="CU"</formula>
    </cfRule>
  </conditionalFormatting>
  <conditionalFormatting sqref="G71:G133">
    <cfRule type="expression" dxfId="313" priority="37" stopIfTrue="1">
      <formula>AND(#REF!&lt;9,$D71&gt;0)</formula>
    </cfRule>
  </conditionalFormatting>
  <conditionalFormatting sqref="H72">
    <cfRule type="expression" dxfId="312" priority="38" stopIfTrue="1">
      <formula>AND($N$1="CU",H72="Umpire")</formula>
    </cfRule>
    <cfRule type="expression" dxfId="311" priority="39" stopIfTrue="1">
      <formula>AND($N$1="CU",H72&lt;&gt;"Umpire",I72&lt;&gt;"")</formula>
    </cfRule>
    <cfRule type="expression" dxfId="310" priority="40" stopIfTrue="1">
      <formula>AND($N$1="CU",H72&lt;&gt;"Umpire")</formula>
    </cfRule>
  </conditionalFormatting>
  <conditionalFormatting sqref="I72">
    <cfRule type="expression" dxfId="309" priority="41" stopIfTrue="1">
      <formula>$N$1="CU"</formula>
    </cfRule>
  </conditionalFormatting>
  <conditionalFormatting sqref="I80">
    <cfRule type="expression" dxfId="308" priority="36" stopIfTrue="1">
      <formula>$N$1="CU"</formula>
    </cfRule>
  </conditionalFormatting>
  <conditionalFormatting sqref="I88">
    <cfRule type="expression" dxfId="307" priority="35" stopIfTrue="1">
      <formula>$N$1="CU"</formula>
    </cfRule>
  </conditionalFormatting>
  <conditionalFormatting sqref="I96">
    <cfRule type="expression" dxfId="306" priority="34" stopIfTrue="1">
      <formula>$N$1="CU"</formula>
    </cfRule>
  </conditionalFormatting>
  <conditionalFormatting sqref="I104">
    <cfRule type="expression" dxfId="305" priority="33" stopIfTrue="1">
      <formula>$N$1="CU"</formula>
    </cfRule>
  </conditionalFormatting>
  <conditionalFormatting sqref="I112">
    <cfRule type="expression" dxfId="304" priority="32" stopIfTrue="1">
      <formula>$N$1="CU"</formula>
    </cfRule>
  </conditionalFormatting>
  <conditionalFormatting sqref="I120">
    <cfRule type="expression" dxfId="303" priority="31" stopIfTrue="1">
      <formula>$N$1="CU"</formula>
    </cfRule>
  </conditionalFormatting>
  <conditionalFormatting sqref="I128">
    <cfRule type="expression" dxfId="302" priority="30" stopIfTrue="1">
      <formula>$N$1="CU"</formula>
    </cfRule>
  </conditionalFormatting>
  <conditionalFormatting sqref="F1:F2 F5:F1048576">
    <cfRule type="duplicateValues" dxfId="301" priority="11"/>
    <cfRule type="duplicateValues" dxfId="300" priority="26"/>
    <cfRule type="duplicateValues" dxfId="299" priority="27"/>
    <cfRule type="duplicateValues" dxfId="298" priority="28"/>
    <cfRule type="duplicateValues" dxfId="297" priority="29"/>
  </conditionalFormatting>
  <conditionalFormatting sqref="C23 C25 C27 C29 C31 C33 C35 C37">
    <cfRule type="cellIs" dxfId="296" priority="24" stopIfTrue="1" operator="equal">
      <formula>"QA"</formula>
    </cfRule>
    <cfRule type="cellIs" dxfId="295" priority="25" stopIfTrue="1" operator="equal">
      <formula>"DA"</formula>
    </cfRule>
  </conditionalFormatting>
  <conditionalFormatting sqref="C39 C41 C43 C45 C47 C49 C51 C53">
    <cfRule type="cellIs" dxfId="294" priority="22" stopIfTrue="1" operator="equal">
      <formula>"QA"</formula>
    </cfRule>
    <cfRule type="cellIs" dxfId="293" priority="23" stopIfTrue="1" operator="equal">
      <formula>"DA"</formula>
    </cfRule>
  </conditionalFormatting>
  <conditionalFormatting sqref="C55 C57 C59 C61 C63 C65 C67 C69">
    <cfRule type="cellIs" dxfId="292" priority="20" stopIfTrue="1" operator="equal">
      <formula>"QA"</formula>
    </cfRule>
    <cfRule type="cellIs" dxfId="291" priority="21" stopIfTrue="1" operator="equal">
      <formula>"DA"</formula>
    </cfRule>
  </conditionalFormatting>
  <conditionalFormatting sqref="C71 C73 C75 C77 C79 C81 C83 C85">
    <cfRule type="cellIs" dxfId="290" priority="18" stopIfTrue="1" operator="equal">
      <formula>"QA"</formula>
    </cfRule>
    <cfRule type="cellIs" dxfId="289" priority="19" stopIfTrue="1" operator="equal">
      <formula>"DA"</formula>
    </cfRule>
  </conditionalFormatting>
  <conditionalFormatting sqref="C87 C89 C91 C93 C95 C97 C99 C101">
    <cfRule type="cellIs" dxfId="288" priority="16" stopIfTrue="1" operator="equal">
      <formula>"QA"</formula>
    </cfRule>
    <cfRule type="cellIs" dxfId="287" priority="17" stopIfTrue="1" operator="equal">
      <formula>"DA"</formula>
    </cfRule>
  </conditionalFormatting>
  <conditionalFormatting sqref="C103 C105 C107 C109 C111 C113 C115 C117">
    <cfRule type="cellIs" dxfId="286" priority="14" stopIfTrue="1" operator="equal">
      <formula>"QA"</formula>
    </cfRule>
    <cfRule type="cellIs" dxfId="285" priority="15" stopIfTrue="1" operator="equal">
      <formula>"DA"</formula>
    </cfRule>
  </conditionalFormatting>
  <conditionalFormatting sqref="C119 C121 C123 C125 C127 C129 C131 C133">
    <cfRule type="cellIs" dxfId="284" priority="12" stopIfTrue="1" operator="equal">
      <formula>"QA"</formula>
    </cfRule>
    <cfRule type="cellIs" dxfId="283" priority="13" stopIfTrue="1" operator="equal">
      <formula>"DA"</formula>
    </cfRule>
  </conditionalFormatting>
  <conditionalFormatting sqref="F3:F4">
    <cfRule type="duplicateValues" dxfId="282" priority="1"/>
    <cfRule type="duplicateValues" dxfId="281" priority="2"/>
    <cfRule type="duplicateValues" dxfId="280" priority="3"/>
    <cfRule type="duplicateValues" dxfId="279" priority="4"/>
    <cfRule type="duplicateValues" dxfId="278" priority="5"/>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5EF910F4-BB9D-4BD1-9DC1-7FF3E2D847BE}">
      <formula1>" - , Q, WC, LL"</formula1>
    </dataValidation>
    <dataValidation type="list" allowBlank="1" showInputMessage="1" sqref="H8 H132 H128 H124 H120 H100 H96 H116 H112 H108 H84 H104 H80 H92 H76 H88 H72 H68 H64 H60 H56 H36 H32 H52 H48 H44 H20 H40 H16 H28 H12 H24" xr:uid="{2263E349-EBA2-4FF0-B4BB-E73CCB7656C4}">
      <formula1>$T$7:$T$16</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A5AA-F78D-4457-8A4C-F32F3FE1EC1F}">
  <sheetPr codeName="Sheet9">
    <tabColor theme="8" tint="0.39997558519241921"/>
  </sheetPr>
  <dimension ref="A1:AA137"/>
  <sheetViews>
    <sheetView zoomScaleNormal="100" workbookViewId="0">
      <selection activeCell="G2" sqref="G2"/>
    </sheetView>
  </sheetViews>
  <sheetFormatPr defaultColWidth="9" defaultRowHeight="17"/>
  <cols>
    <col min="1" max="1" width="2.90625" style="240" customWidth="1"/>
    <col min="2" max="2" width="2.90625" style="136" customWidth="1"/>
    <col min="3" max="3" width="3.6328125" style="243" customWidth="1"/>
    <col min="4" max="5" width="3.6328125" style="137" customWidth="1"/>
    <col min="6" max="6" width="10.6328125" style="144" customWidth="1"/>
    <col min="7" max="7" width="8.6328125" style="139" customWidth="1"/>
    <col min="8" max="8" width="8.6328125" style="137" customWidth="1"/>
    <col min="9" max="9" width="1.453125" style="140" customWidth="1"/>
    <col min="10" max="10" width="8.6328125" style="135" customWidth="1"/>
    <col min="11" max="11" width="1.453125" style="145" customWidth="1"/>
    <col min="12" max="12" width="8.6328125" style="136" customWidth="1"/>
    <col min="13" max="13" width="1.453125" style="142" customWidth="1"/>
    <col min="14" max="14" width="8.6328125" style="136" customWidth="1"/>
    <col min="15" max="15" width="1.453125" style="140" customWidth="1"/>
    <col min="16" max="16" width="7.6328125" style="136" customWidth="1"/>
    <col min="17" max="17" width="1.453125" style="143" customWidth="1"/>
    <col min="18" max="18" width="0" style="136" hidden="1" customWidth="1"/>
    <col min="19" max="19" width="7.6328125" style="136" customWidth="1"/>
    <col min="20" max="20" width="8" style="136" hidden="1" customWidth="1"/>
    <col min="21" max="24" width="9" style="136"/>
    <col min="25" max="25" width="1.6328125" style="136" customWidth="1"/>
    <col min="26" max="16384" width="9" style="136"/>
  </cols>
  <sheetData>
    <row r="1" spans="1:20" s="9" customFormat="1" ht="15" customHeight="1">
      <c r="A1" s="1" t="s">
        <v>82</v>
      </c>
      <c r="B1" s="146"/>
      <c r="C1" s="147"/>
      <c r="D1" s="3"/>
      <c r="E1" s="3"/>
      <c r="F1" s="148"/>
      <c r="G1" s="4"/>
      <c r="H1" s="394">
        <v>50</v>
      </c>
      <c r="I1" s="395"/>
      <c r="J1" s="398"/>
      <c r="K1" s="399"/>
      <c r="L1" s="5"/>
      <c r="M1" s="6"/>
      <c r="N1" s="7" t="s">
        <v>0</v>
      </c>
      <c r="O1" s="6"/>
      <c r="P1" s="8"/>
      <c r="Q1" s="7"/>
    </row>
    <row r="2" spans="1:20" s="18" customFormat="1" ht="15" customHeight="1">
      <c r="A2" s="10" t="s">
        <v>1</v>
      </c>
      <c r="B2" s="149"/>
      <c r="C2" s="150"/>
      <c r="D2" s="12"/>
      <c r="E2" s="12"/>
      <c r="F2" s="13"/>
      <c r="G2" s="14"/>
      <c r="H2" s="396"/>
      <c r="I2" s="397"/>
      <c r="J2" s="398"/>
      <c r="K2" s="399"/>
      <c r="L2" s="5"/>
      <c r="M2" s="15"/>
      <c r="N2" s="16"/>
      <c r="O2" s="15"/>
      <c r="P2" s="16"/>
      <c r="Q2" s="17"/>
    </row>
    <row r="3" spans="1:20" s="25" customFormat="1" ht="11.25" customHeight="1">
      <c r="A3" s="19" t="s">
        <v>2</v>
      </c>
      <c r="B3" s="151"/>
      <c r="C3" s="152"/>
      <c r="D3" s="20"/>
      <c r="E3" s="153"/>
      <c r="F3" s="346" t="s">
        <v>3</v>
      </c>
      <c r="G3" s="21"/>
      <c r="H3" s="400" t="s">
        <v>83</v>
      </c>
      <c r="I3" s="401"/>
      <c r="J3" s="401"/>
      <c r="K3" s="402"/>
      <c r="L3" s="22"/>
      <c r="M3" s="23"/>
      <c r="N3" s="22"/>
      <c r="O3" s="23"/>
      <c r="P3" s="154" t="s">
        <v>5</v>
      </c>
      <c r="Q3" s="17"/>
    </row>
    <row r="4" spans="1:20" s="31" customFormat="1" ht="11.25" customHeight="1" thickBot="1">
      <c r="A4" s="155" t="s">
        <v>84</v>
      </c>
      <c r="B4" s="156"/>
      <c r="C4" s="157"/>
      <c r="D4" s="26"/>
      <c r="E4" s="158"/>
      <c r="F4" s="379" t="s">
        <v>6</v>
      </c>
      <c r="G4" s="27"/>
      <c r="H4" s="403"/>
      <c r="I4" s="404"/>
      <c r="J4" s="404"/>
      <c r="K4" s="405"/>
      <c r="L4" s="28" t="s">
        <v>85</v>
      </c>
      <c r="M4" s="29"/>
      <c r="N4" s="30"/>
      <c r="O4" s="29"/>
      <c r="P4" s="380" t="s">
        <v>382</v>
      </c>
      <c r="Q4" s="30"/>
      <c r="R4" s="30"/>
    </row>
    <row r="5" spans="1:20" s="165" customFormat="1" ht="10.5" customHeight="1">
      <c r="A5" s="159" t="s">
        <v>7</v>
      </c>
      <c r="B5" s="160" t="s">
        <v>8</v>
      </c>
      <c r="C5" s="161" t="s">
        <v>9</v>
      </c>
      <c r="D5" s="35" t="s">
        <v>10</v>
      </c>
      <c r="E5" s="35" t="s">
        <v>11</v>
      </c>
      <c r="F5" s="36" t="s">
        <v>12</v>
      </c>
      <c r="G5" s="37" t="s">
        <v>13</v>
      </c>
      <c r="H5" s="37" t="s">
        <v>14</v>
      </c>
      <c r="I5" s="162"/>
      <c r="J5" s="42" t="s">
        <v>15</v>
      </c>
      <c r="K5" s="163"/>
      <c r="L5" s="42" t="s">
        <v>16</v>
      </c>
      <c r="M5" s="43"/>
      <c r="N5" s="42" t="s">
        <v>86</v>
      </c>
      <c r="O5" s="43"/>
      <c r="P5" s="42" t="s">
        <v>87</v>
      </c>
      <c r="Q5" s="164"/>
    </row>
    <row r="6" spans="1:20" s="25" customFormat="1" ht="3.75" customHeight="1" thickBot="1">
      <c r="A6" s="166"/>
      <c r="B6" s="46"/>
      <c r="C6" s="167"/>
      <c r="D6" s="48"/>
      <c r="E6" s="49"/>
      <c r="F6" s="50"/>
      <c r="G6" s="51"/>
      <c r="H6" s="49"/>
      <c r="I6" s="53"/>
      <c r="J6" s="12"/>
      <c r="K6" s="54"/>
      <c r="L6" s="49"/>
      <c r="M6" s="53"/>
      <c r="N6" s="49"/>
      <c r="O6" s="53"/>
      <c r="P6" s="49"/>
      <c r="Q6" s="55"/>
    </row>
    <row r="7" spans="1:20" s="18" customFormat="1" ht="11" customHeight="1">
      <c r="A7" s="56">
        <v>1</v>
      </c>
      <c r="B7" s="168">
        <v>1</v>
      </c>
      <c r="C7" s="169" t="s">
        <v>19</v>
      </c>
      <c r="D7" s="59">
        <v>1</v>
      </c>
      <c r="E7" s="170" t="s">
        <v>20</v>
      </c>
      <c r="F7" s="61" t="s">
        <v>139</v>
      </c>
      <c r="G7" s="63" t="s">
        <v>22</v>
      </c>
      <c r="H7" s="63" t="s">
        <v>19</v>
      </c>
      <c r="I7" s="64"/>
      <c r="J7" s="171"/>
      <c r="K7" s="66"/>
      <c r="L7" s="65"/>
      <c r="M7" s="67"/>
      <c r="N7" s="73" t="s">
        <v>89</v>
      </c>
      <c r="O7" s="67"/>
      <c r="P7" s="68"/>
      <c r="Q7" s="69"/>
      <c r="T7" s="172" t="e">
        <v>#REF!</v>
      </c>
    </row>
    <row r="8" spans="1:20" s="18" customFormat="1" ht="11" customHeight="1">
      <c r="A8" s="70"/>
      <c r="B8" s="168"/>
      <c r="C8" s="165"/>
      <c r="D8" s="73"/>
      <c r="E8" s="120"/>
      <c r="F8" s="75"/>
      <c r="G8" s="89"/>
      <c r="H8" s="77"/>
      <c r="I8" s="78"/>
      <c r="J8" s="173" t="str">
        <f>IF(OR(I8= 7,I8= 8,I8= 9),F7,IF(OR(I8= 1,I8= 2,I8= 3),F9,IF(F7="Bye",F9,IF(F9="Bye",F7,""))))</f>
        <v>劉益源</v>
      </c>
      <c r="K8" s="174"/>
      <c r="L8" s="175"/>
      <c r="M8" s="94"/>
      <c r="N8" s="176"/>
      <c r="O8" s="177"/>
      <c r="P8" s="178" t="str">
        <f>IF(OR(O8= 7,O8= 8,O8= 9),N7,IF(OR(O8= 1,O8= 2,O8= 3),N9,""))</f>
        <v/>
      </c>
      <c r="Q8" s="69"/>
      <c r="T8" s="179" t="e">
        <v>#REF!</v>
      </c>
    </row>
    <row r="9" spans="1:20" s="18" customFormat="1" ht="11" customHeight="1">
      <c r="A9" s="70">
        <v>2</v>
      </c>
      <c r="B9" s="168" t="s">
        <v>0</v>
      </c>
      <c r="C9" s="169" t="s">
        <v>19</v>
      </c>
      <c r="D9" s="59"/>
      <c r="E9" s="120"/>
      <c r="F9" s="85" t="s">
        <v>90</v>
      </c>
      <c r="G9" s="82"/>
      <c r="H9" s="87"/>
      <c r="I9" s="88"/>
      <c r="J9" s="180"/>
      <c r="K9" s="181"/>
      <c r="L9" s="182"/>
      <c r="M9" s="94"/>
      <c r="N9" s="59" t="s">
        <v>89</v>
      </c>
      <c r="O9" s="88"/>
      <c r="P9" s="183" t="s">
        <v>91</v>
      </c>
      <c r="Q9" s="69"/>
      <c r="T9" s="179" t="e">
        <v>#REF!</v>
      </c>
    </row>
    <row r="10" spans="1:20" s="18" customFormat="1" ht="11" customHeight="1">
      <c r="A10" s="70"/>
      <c r="B10" s="168"/>
      <c r="C10" s="165"/>
      <c r="D10" s="73"/>
      <c r="E10" s="184"/>
      <c r="F10" s="92"/>
      <c r="G10" s="185"/>
      <c r="H10" s="80"/>
      <c r="I10" s="94"/>
      <c r="J10" s="180"/>
      <c r="K10" s="186"/>
      <c r="L10" s="187" t="str">
        <f>IF(OR(K10=7,K10=8,K10=9),J8,IF(OR(K10=1,K10=2,K10=3),J12,""))</f>
        <v/>
      </c>
      <c r="M10" s="64"/>
      <c r="N10" s="175"/>
      <c r="O10" s="94"/>
      <c r="P10" s="382" t="s">
        <v>388</v>
      </c>
      <c r="Q10" s="69"/>
      <c r="T10" s="179" t="e">
        <v>#REF!</v>
      </c>
    </row>
    <row r="11" spans="1:20" s="18" customFormat="1" ht="11" customHeight="1">
      <c r="A11" s="70">
        <v>3</v>
      </c>
      <c r="B11" s="168" t="s">
        <v>0</v>
      </c>
      <c r="C11" s="169" t="s">
        <v>19</v>
      </c>
      <c r="D11" s="59"/>
      <c r="E11" s="188"/>
      <c r="F11" s="98" t="s">
        <v>90</v>
      </c>
      <c r="G11" s="87"/>
      <c r="H11" s="87"/>
      <c r="I11" s="64"/>
      <c r="J11" s="180"/>
      <c r="K11" s="181"/>
      <c r="L11" s="183" t="s">
        <v>353</v>
      </c>
      <c r="M11" s="189"/>
      <c r="N11" s="175"/>
      <c r="O11" s="94"/>
      <c r="P11" s="183"/>
      <c r="Q11" s="69"/>
      <c r="T11" s="179" t="e">
        <v>#REF!</v>
      </c>
    </row>
    <row r="12" spans="1:20" s="18" customFormat="1" ht="11" customHeight="1">
      <c r="A12" s="70"/>
      <c r="B12" s="168"/>
      <c r="C12" s="165"/>
      <c r="D12" s="73"/>
      <c r="E12" s="120"/>
      <c r="F12" s="101"/>
      <c r="G12" s="82"/>
      <c r="H12" s="77"/>
      <c r="I12" s="190">
        <v>6</v>
      </c>
      <c r="J12" s="180" t="str">
        <f>IF(OR(I12= 7,I12= 8,I12= 9),F11,IF(OR(I12= 1,I12= 2,I12= 3),F13,IF(F11="Bye",F13,IF(F13="Bye",F11,""))))</f>
        <v>潘宗欽</v>
      </c>
      <c r="K12" s="191"/>
      <c r="L12" s="183"/>
      <c r="M12" s="192"/>
      <c r="N12" s="175"/>
      <c r="O12" s="94"/>
      <c r="P12" s="183"/>
      <c r="Q12" s="69"/>
      <c r="T12" s="179" t="e">
        <v>#REF!</v>
      </c>
    </row>
    <row r="13" spans="1:20" s="18" customFormat="1" ht="11" customHeight="1">
      <c r="A13" s="70">
        <v>4</v>
      </c>
      <c r="B13" s="168">
        <v>33</v>
      </c>
      <c r="C13" s="169" t="s">
        <v>19</v>
      </c>
      <c r="D13" s="59"/>
      <c r="E13" s="120"/>
      <c r="F13" s="85" t="s">
        <v>140</v>
      </c>
      <c r="G13" s="82" t="s">
        <v>33</v>
      </c>
      <c r="H13" s="87"/>
      <c r="I13" s="88"/>
      <c r="J13" s="193"/>
      <c r="K13" s="194"/>
      <c r="L13" s="183"/>
      <c r="M13" s="192"/>
      <c r="N13" s="175"/>
      <c r="O13" s="94"/>
      <c r="P13" s="183"/>
      <c r="Q13" s="69"/>
      <c r="T13" s="179" t="e">
        <v>#REF!</v>
      </c>
    </row>
    <row r="14" spans="1:20" s="18" customFormat="1" ht="11" customHeight="1">
      <c r="A14" s="70"/>
      <c r="B14" s="168"/>
      <c r="C14" s="165"/>
      <c r="D14" s="73"/>
      <c r="E14" s="184"/>
      <c r="F14" s="92"/>
      <c r="G14" s="185"/>
      <c r="H14" s="80"/>
      <c r="I14" s="94"/>
      <c r="J14" s="180"/>
      <c r="K14" s="194"/>
      <c r="L14" s="183"/>
      <c r="M14" s="195"/>
      <c r="N14" s="187" t="str">
        <f>IF(OR(M14=7,M14=8,M14=9),L10,IF(OR(M14=1,M14=2,M14=3),L18,""))</f>
        <v/>
      </c>
      <c r="O14" s="64"/>
      <c r="P14" s="183"/>
      <c r="Q14" s="69"/>
      <c r="T14" s="179" t="e">
        <v>#REF!</v>
      </c>
    </row>
    <row r="15" spans="1:20" s="18" customFormat="1" ht="11" customHeight="1">
      <c r="A15" s="70">
        <v>5</v>
      </c>
      <c r="B15" s="168">
        <v>21</v>
      </c>
      <c r="C15" s="169" t="s">
        <v>19</v>
      </c>
      <c r="D15" s="59"/>
      <c r="E15" s="188"/>
      <c r="F15" s="98" t="s">
        <v>141</v>
      </c>
      <c r="G15" s="87" t="s">
        <v>33</v>
      </c>
      <c r="H15" s="87"/>
      <c r="I15" s="64"/>
      <c r="J15" s="180"/>
      <c r="K15" s="194"/>
      <c r="L15" s="183"/>
      <c r="M15" s="192"/>
      <c r="N15" s="183" t="s">
        <v>369</v>
      </c>
      <c r="O15" s="192"/>
      <c r="P15" s="183"/>
      <c r="Q15" s="69"/>
      <c r="T15" s="179" t="e">
        <v>#REF!</v>
      </c>
    </row>
    <row r="16" spans="1:20" s="18" customFormat="1" ht="11" customHeight="1" thickBot="1">
      <c r="A16" s="70"/>
      <c r="B16" s="168"/>
      <c r="C16" s="165"/>
      <c r="D16" s="73"/>
      <c r="E16" s="120"/>
      <c r="F16" s="101"/>
      <c r="G16" s="82"/>
      <c r="H16" s="77"/>
      <c r="I16" s="190">
        <v>6</v>
      </c>
      <c r="J16" s="196" t="str">
        <f>IF(OR(I16= 7,I16= 8,I16= 9),F15,IF(OR(I16= 1,I16= 2,I16= 3),F17,IF(F15="Bye",F17,IF(F17="Bye",F15,""))))</f>
        <v/>
      </c>
      <c r="K16" s="174"/>
      <c r="L16" s="183"/>
      <c r="M16" s="192"/>
      <c r="N16" s="183"/>
      <c r="O16" s="192"/>
      <c r="P16" s="183"/>
      <c r="Q16" s="69"/>
      <c r="T16" s="197" t="e">
        <v>#REF!</v>
      </c>
    </row>
    <row r="17" spans="1:17" s="18" customFormat="1" ht="11" customHeight="1">
      <c r="A17" s="70">
        <v>6</v>
      </c>
      <c r="B17" s="168">
        <v>41</v>
      </c>
      <c r="C17" s="169" t="s">
        <v>19</v>
      </c>
      <c r="D17" s="59"/>
      <c r="E17" s="120"/>
      <c r="F17" s="85" t="s">
        <v>142</v>
      </c>
      <c r="G17" s="82" t="s">
        <v>25</v>
      </c>
      <c r="H17" s="244" t="s">
        <v>347</v>
      </c>
      <c r="I17" s="88"/>
      <c r="J17" s="180" t="s">
        <v>346</v>
      </c>
      <c r="K17" s="181"/>
      <c r="L17" s="183"/>
      <c r="M17" s="192"/>
      <c r="N17" s="183"/>
      <c r="O17" s="192"/>
      <c r="P17" s="183"/>
      <c r="Q17" s="69"/>
    </row>
    <row r="18" spans="1:17" s="18" customFormat="1" ht="11" customHeight="1">
      <c r="A18" s="70"/>
      <c r="B18" s="168"/>
      <c r="C18" s="165"/>
      <c r="D18" s="73"/>
      <c r="E18" s="184"/>
      <c r="F18" s="92"/>
      <c r="G18" s="185"/>
      <c r="H18" s="80"/>
      <c r="I18" s="94"/>
      <c r="J18" s="180"/>
      <c r="K18" s="186"/>
      <c r="L18" s="187" t="str">
        <f t="shared" ref="L18:L36" si="0">IF(OR(K18=7,K18=8,K18=9),J16,IF(OR(K18=1,K18=2,K18=3),J20,""))</f>
        <v/>
      </c>
      <c r="M18" s="88"/>
      <c r="N18" s="183"/>
      <c r="O18" s="192"/>
      <c r="P18" s="183"/>
      <c r="Q18" s="69"/>
    </row>
    <row r="19" spans="1:17" s="18" customFormat="1" ht="11" customHeight="1">
      <c r="A19" s="70">
        <v>7</v>
      </c>
      <c r="B19" s="168" t="s">
        <v>0</v>
      </c>
      <c r="C19" s="169" t="s">
        <v>19</v>
      </c>
      <c r="D19" s="59"/>
      <c r="E19" s="188"/>
      <c r="F19" s="98" t="s">
        <v>90</v>
      </c>
      <c r="G19" s="87"/>
      <c r="H19" s="87"/>
      <c r="I19" s="64"/>
      <c r="J19" s="180"/>
      <c r="K19" s="181"/>
      <c r="L19" s="183" t="s">
        <v>353</v>
      </c>
      <c r="M19" s="94"/>
      <c r="N19" s="183"/>
      <c r="O19" s="192"/>
      <c r="P19" s="183"/>
      <c r="Q19" s="69"/>
    </row>
    <row r="20" spans="1:17" s="18" customFormat="1" ht="11" customHeight="1">
      <c r="A20" s="70"/>
      <c r="B20" s="168"/>
      <c r="C20" s="165"/>
      <c r="D20" s="73"/>
      <c r="E20" s="120"/>
      <c r="F20" s="101"/>
      <c r="G20" s="89"/>
      <c r="H20" s="77"/>
      <c r="I20" s="78">
        <v>6</v>
      </c>
      <c r="J20" s="199" t="str">
        <f>IF(OR(I20= 7,I20= 8,I20= 9),F19,IF(OR(I20= 1,I20= 2,I20= 3),F21,IF(F19="Bye",F21,IF(F21="Bye",F19,""))))</f>
        <v>張晉成</v>
      </c>
      <c r="K20" s="191"/>
      <c r="L20" s="200"/>
      <c r="M20" s="94"/>
      <c r="N20" s="200"/>
      <c r="O20" s="192"/>
      <c r="P20" s="183"/>
      <c r="Q20" s="69"/>
    </row>
    <row r="21" spans="1:17" s="18" customFormat="1" ht="11" customHeight="1">
      <c r="A21" s="56">
        <v>8</v>
      </c>
      <c r="B21" s="168">
        <v>14</v>
      </c>
      <c r="C21" s="169" t="s">
        <v>19</v>
      </c>
      <c r="D21" s="59">
        <v>28</v>
      </c>
      <c r="E21" s="201" t="s">
        <v>133</v>
      </c>
      <c r="F21" s="113" t="s">
        <v>143</v>
      </c>
      <c r="G21" s="89" t="s">
        <v>33</v>
      </c>
      <c r="H21" s="63"/>
      <c r="I21" s="104"/>
      <c r="J21" s="202"/>
      <c r="K21" s="194"/>
      <c r="L21" s="200"/>
      <c r="M21" s="94"/>
      <c r="N21" s="200"/>
      <c r="O21" s="192"/>
      <c r="P21" s="183"/>
      <c r="Q21" s="69"/>
    </row>
    <row r="22" spans="1:17" s="18" customFormat="1" ht="11" customHeight="1">
      <c r="A22" s="70"/>
      <c r="B22" s="168"/>
      <c r="C22" s="165"/>
      <c r="D22" s="73"/>
      <c r="E22" s="184"/>
      <c r="F22" s="114"/>
      <c r="G22" s="203"/>
      <c r="H22" s="108"/>
      <c r="I22" s="94"/>
      <c r="J22" s="202"/>
      <c r="K22" s="194"/>
      <c r="L22" s="200"/>
      <c r="M22" s="94"/>
      <c r="N22" s="200"/>
      <c r="O22" s="195"/>
      <c r="P22" s="204" t="str">
        <f>IF(OR(O22=7,O22=8,O22=9),N14,IF(OR(O22=1,O22=2,O22=3),N30,""))</f>
        <v/>
      </c>
      <c r="Q22" s="205"/>
    </row>
    <row r="23" spans="1:17" s="18" customFormat="1" ht="11" customHeight="1">
      <c r="A23" s="56">
        <v>9</v>
      </c>
      <c r="B23" s="168">
        <v>8</v>
      </c>
      <c r="C23" s="169" t="s">
        <v>19</v>
      </c>
      <c r="D23" s="59">
        <v>13</v>
      </c>
      <c r="E23" s="170" t="s">
        <v>97</v>
      </c>
      <c r="F23" s="116" t="s">
        <v>144</v>
      </c>
      <c r="G23" s="63" t="s">
        <v>63</v>
      </c>
      <c r="H23" s="63"/>
      <c r="I23" s="64"/>
      <c r="J23" s="202"/>
      <c r="K23" s="194"/>
      <c r="L23" s="200"/>
      <c r="M23" s="94"/>
      <c r="N23" s="200"/>
      <c r="O23" s="192"/>
      <c r="P23" s="82" t="s">
        <v>372</v>
      </c>
      <c r="Q23" s="206"/>
    </row>
    <row r="24" spans="1:17" s="18" customFormat="1" ht="11" customHeight="1">
      <c r="A24" s="70"/>
      <c r="B24" s="168"/>
      <c r="C24" s="165"/>
      <c r="D24" s="73"/>
      <c r="E24" s="120"/>
      <c r="F24" s="101"/>
      <c r="G24" s="89"/>
      <c r="H24" s="77"/>
      <c r="I24" s="78"/>
      <c r="J24" s="173" t="str">
        <f>IF(OR(I24= 7,I24= 8,I24= 9),F23,IF(OR(I24= 1,I24= 2,I24= 3),F25,IF(F23="Bye",F25,IF(F25="Bye",F23,""))))</f>
        <v>李建德</v>
      </c>
      <c r="K24" s="174"/>
      <c r="L24" s="182"/>
      <c r="M24" s="94"/>
      <c r="N24" s="200"/>
      <c r="O24" s="192"/>
      <c r="P24" s="200"/>
      <c r="Q24" s="206"/>
    </row>
    <row r="25" spans="1:17" s="18" customFormat="1" ht="11" customHeight="1">
      <c r="A25" s="70">
        <v>10</v>
      </c>
      <c r="B25" s="168" t="s">
        <v>0</v>
      </c>
      <c r="C25" s="169" t="s">
        <v>19</v>
      </c>
      <c r="D25" s="59"/>
      <c r="E25" s="120"/>
      <c r="F25" s="85" t="s">
        <v>90</v>
      </c>
      <c r="G25" s="82"/>
      <c r="H25" s="87"/>
      <c r="I25" s="88"/>
      <c r="J25" s="180"/>
      <c r="K25" s="181"/>
      <c r="L25" s="182"/>
      <c r="M25" s="94"/>
      <c r="N25" s="183"/>
      <c r="O25" s="192"/>
      <c r="P25" s="183"/>
      <c r="Q25" s="206"/>
    </row>
    <row r="26" spans="1:17" s="18" customFormat="1" ht="11" customHeight="1">
      <c r="A26" s="70"/>
      <c r="B26" s="168"/>
      <c r="C26" s="165"/>
      <c r="D26" s="73"/>
      <c r="E26" s="184"/>
      <c r="F26" s="92"/>
      <c r="G26" s="185"/>
      <c r="H26" s="80"/>
      <c r="I26" s="94"/>
      <c r="J26" s="180"/>
      <c r="K26" s="186"/>
      <c r="L26" s="187" t="str">
        <f t="shared" si="0"/>
        <v/>
      </c>
      <c r="M26" s="64"/>
      <c r="N26" s="183"/>
      <c r="O26" s="192"/>
      <c r="P26" s="183"/>
      <c r="Q26" s="206"/>
    </row>
    <row r="27" spans="1:17" s="18" customFormat="1" ht="11" customHeight="1">
      <c r="A27" s="70">
        <v>11</v>
      </c>
      <c r="B27" s="168">
        <v>37</v>
      </c>
      <c r="C27" s="169" t="s">
        <v>19</v>
      </c>
      <c r="D27" s="59"/>
      <c r="E27" s="188"/>
      <c r="F27" s="98" t="s">
        <v>145</v>
      </c>
      <c r="G27" s="87" t="s">
        <v>33</v>
      </c>
      <c r="H27" s="87"/>
      <c r="I27" s="64"/>
      <c r="J27" s="180"/>
      <c r="K27" s="181"/>
      <c r="L27" s="183" t="s">
        <v>353</v>
      </c>
      <c r="M27" s="189"/>
      <c r="N27" s="183"/>
      <c r="O27" s="192"/>
      <c r="P27" s="183"/>
      <c r="Q27" s="206"/>
    </row>
    <row r="28" spans="1:17" s="18" customFormat="1" ht="11" customHeight="1">
      <c r="A28" s="70"/>
      <c r="B28" s="168"/>
      <c r="C28" s="165"/>
      <c r="D28" s="73"/>
      <c r="E28" s="120"/>
      <c r="F28" s="101"/>
      <c r="G28" s="82"/>
      <c r="H28" s="77"/>
      <c r="I28" s="78">
        <v>5</v>
      </c>
      <c r="J28" s="196" t="str">
        <f>IF(OR(I28= 7,I28= 8,I28= 9),F27,IF(OR(I28= 1,I28= 2,I28= 3),F29,IF(F27="Bye",F29,IF(F29="Bye",F27,""))))</f>
        <v/>
      </c>
      <c r="K28" s="191"/>
      <c r="L28" s="183"/>
      <c r="M28" s="192"/>
      <c r="N28" s="183"/>
      <c r="O28" s="192"/>
      <c r="P28" s="183"/>
      <c r="Q28" s="206"/>
    </row>
    <row r="29" spans="1:17" s="18" customFormat="1" ht="11" customHeight="1">
      <c r="A29" s="70">
        <v>12</v>
      </c>
      <c r="B29" s="168">
        <v>26</v>
      </c>
      <c r="C29" s="169" t="s">
        <v>19</v>
      </c>
      <c r="D29" s="59"/>
      <c r="E29" s="120"/>
      <c r="F29" s="85" t="s">
        <v>146</v>
      </c>
      <c r="G29" s="82" t="s">
        <v>25</v>
      </c>
      <c r="H29" s="87"/>
      <c r="I29" s="88"/>
      <c r="J29" s="180" t="s">
        <v>346</v>
      </c>
      <c r="K29" s="194"/>
      <c r="L29" s="183"/>
      <c r="M29" s="192"/>
      <c r="N29" s="183"/>
      <c r="O29" s="192"/>
      <c r="P29" s="183"/>
      <c r="Q29" s="206"/>
    </row>
    <row r="30" spans="1:17" s="18" customFormat="1" ht="11" customHeight="1">
      <c r="A30" s="70"/>
      <c r="B30" s="168"/>
      <c r="C30" s="165"/>
      <c r="D30" s="73"/>
      <c r="E30" s="184"/>
      <c r="F30" s="92"/>
      <c r="G30" s="185"/>
      <c r="H30" s="80"/>
      <c r="I30" s="94"/>
      <c r="J30" s="180"/>
      <c r="K30" s="194"/>
      <c r="L30" s="183"/>
      <c r="M30" s="195"/>
      <c r="N30" s="187" t="str">
        <f t="shared" ref="N30:N62" si="1">IF(OR(M30=7,M30=8,M30=9),L26,IF(OR(M30=1,M30=2,M30=3),L34,""))</f>
        <v/>
      </c>
      <c r="O30" s="88"/>
      <c r="P30" s="183"/>
      <c r="Q30" s="206"/>
    </row>
    <row r="31" spans="1:17" s="18" customFormat="1" ht="11" customHeight="1">
      <c r="A31" s="70">
        <v>13</v>
      </c>
      <c r="B31" s="168">
        <v>22</v>
      </c>
      <c r="C31" s="169" t="s">
        <v>19</v>
      </c>
      <c r="D31" s="59"/>
      <c r="E31" s="188"/>
      <c r="F31" s="98" t="s">
        <v>147</v>
      </c>
      <c r="G31" s="87" t="s">
        <v>35</v>
      </c>
      <c r="H31" s="87"/>
      <c r="I31" s="64"/>
      <c r="J31" s="180"/>
      <c r="K31" s="194"/>
      <c r="L31" s="183"/>
      <c r="M31" s="192"/>
      <c r="N31" s="183" t="s">
        <v>369</v>
      </c>
      <c r="O31" s="94"/>
      <c r="P31" s="183"/>
      <c r="Q31" s="206"/>
    </row>
    <row r="32" spans="1:17" s="18" customFormat="1" ht="11" customHeight="1">
      <c r="A32" s="70"/>
      <c r="B32" s="168"/>
      <c r="C32" s="165"/>
      <c r="D32" s="73"/>
      <c r="E32" s="120"/>
      <c r="F32" s="101"/>
      <c r="G32" s="82"/>
      <c r="H32" s="77"/>
      <c r="I32" s="78"/>
      <c r="J32" s="196" t="str">
        <f>IF(OR(I32= 7,I32= 8,I32= 9),F31,IF(OR(I32= 1,I32= 2,I32= 3),F33,IF(F31="Bye",F33,IF(F33="Bye",F31,""))))</f>
        <v/>
      </c>
      <c r="K32" s="174"/>
      <c r="L32" s="183"/>
      <c r="M32" s="192"/>
      <c r="N32" s="183"/>
      <c r="O32" s="94"/>
      <c r="P32" s="183"/>
      <c r="Q32" s="206"/>
    </row>
    <row r="33" spans="1:17" s="18" customFormat="1" ht="11" customHeight="1">
      <c r="A33" s="70">
        <v>14</v>
      </c>
      <c r="B33" s="168">
        <v>23</v>
      </c>
      <c r="C33" s="169" t="s">
        <v>19</v>
      </c>
      <c r="D33" s="59"/>
      <c r="E33" s="120"/>
      <c r="F33" s="85" t="s">
        <v>148</v>
      </c>
      <c r="G33" s="82" t="s">
        <v>33</v>
      </c>
      <c r="H33" s="87"/>
      <c r="I33" s="88"/>
      <c r="J33" s="180" t="s">
        <v>346</v>
      </c>
      <c r="K33" s="181"/>
      <c r="L33" s="183"/>
      <c r="M33" s="192"/>
      <c r="N33" s="183"/>
      <c r="O33" s="94"/>
      <c r="P33" s="183"/>
      <c r="Q33" s="206"/>
    </row>
    <row r="34" spans="1:17" s="18" customFormat="1" ht="11" customHeight="1">
      <c r="A34" s="70"/>
      <c r="B34" s="168"/>
      <c r="C34" s="165"/>
      <c r="D34" s="73"/>
      <c r="E34" s="184"/>
      <c r="F34" s="92"/>
      <c r="G34" s="185"/>
      <c r="H34" s="80"/>
      <c r="I34" s="94"/>
      <c r="J34" s="180"/>
      <c r="K34" s="186"/>
      <c r="L34" s="187" t="str">
        <f t="shared" si="0"/>
        <v/>
      </c>
      <c r="M34" s="88"/>
      <c r="N34" s="183"/>
      <c r="O34" s="94"/>
      <c r="P34" s="183"/>
      <c r="Q34" s="206"/>
    </row>
    <row r="35" spans="1:17" s="18" customFormat="1" ht="11" customHeight="1">
      <c r="A35" s="70">
        <v>15</v>
      </c>
      <c r="B35" s="168" t="s">
        <v>0</v>
      </c>
      <c r="C35" s="169" t="s">
        <v>19</v>
      </c>
      <c r="D35" s="59"/>
      <c r="E35" s="188"/>
      <c r="F35" s="98" t="s">
        <v>90</v>
      </c>
      <c r="G35" s="87"/>
      <c r="H35" s="87"/>
      <c r="I35" s="64"/>
      <c r="J35" s="180"/>
      <c r="K35" s="181"/>
      <c r="L35" s="183" t="s">
        <v>353</v>
      </c>
      <c r="M35" s="94"/>
      <c r="N35" s="183"/>
      <c r="O35" s="94"/>
      <c r="P35" s="183"/>
      <c r="Q35" s="206"/>
    </row>
    <row r="36" spans="1:17" s="18" customFormat="1" ht="11" customHeight="1">
      <c r="A36" s="70"/>
      <c r="B36" s="168"/>
      <c r="C36" s="165"/>
      <c r="D36" s="73"/>
      <c r="E36" s="120"/>
      <c r="F36" s="101"/>
      <c r="G36" s="89"/>
      <c r="H36" s="77"/>
      <c r="I36" s="78"/>
      <c r="J36" s="173" t="str">
        <f>IF(OR(I36= 7,I36= 8,I36= 9),F35,IF(OR(I36= 1,I36= 2,I36= 3),F37,IF(F35="Bye",F37,IF(F37="Bye",F35,""))))</f>
        <v>蘇晏永</v>
      </c>
      <c r="K36" s="191"/>
      <c r="L36" s="200" t="str">
        <f t="shared" si="0"/>
        <v/>
      </c>
      <c r="M36" s="94"/>
      <c r="N36" s="200"/>
      <c r="O36" s="94"/>
      <c r="P36" s="200"/>
      <c r="Q36" s="206"/>
    </row>
    <row r="37" spans="1:17" s="18" customFormat="1" ht="11" customHeight="1">
      <c r="A37" s="56">
        <v>16</v>
      </c>
      <c r="B37" s="168">
        <v>6</v>
      </c>
      <c r="C37" s="169" t="s">
        <v>19</v>
      </c>
      <c r="D37" s="59">
        <v>9</v>
      </c>
      <c r="E37" s="201" t="s">
        <v>45</v>
      </c>
      <c r="F37" s="113" t="s">
        <v>149</v>
      </c>
      <c r="G37" s="89" t="s">
        <v>33</v>
      </c>
      <c r="H37" s="63"/>
      <c r="I37" s="104"/>
      <c r="J37" s="202"/>
      <c r="K37" s="194"/>
      <c r="L37" s="200"/>
      <c r="M37" s="94"/>
      <c r="N37" s="200"/>
      <c r="O37" s="94"/>
      <c r="P37" s="200"/>
      <c r="Q37" s="206"/>
    </row>
    <row r="38" spans="1:17" s="18" customFormat="1" ht="11" customHeight="1">
      <c r="A38" s="70"/>
      <c r="B38" s="168"/>
      <c r="C38" s="165"/>
      <c r="D38" s="73"/>
      <c r="E38" s="184"/>
      <c r="F38" s="92"/>
      <c r="G38" s="203"/>
      <c r="H38" s="80"/>
      <c r="I38" s="94"/>
      <c r="J38" s="202"/>
      <c r="K38" s="194"/>
      <c r="L38" s="200"/>
      <c r="M38" s="94"/>
      <c r="N38" s="207" t="s">
        <v>18</v>
      </c>
      <c r="O38" s="208"/>
      <c r="P38" s="204" t="str">
        <f>IF(OR(Q38=7,Q38=8,Q38=9),P22,IF(OR(Q38=1,Q38=2,Q38=3),P54,""))</f>
        <v/>
      </c>
      <c r="Q38" s="209"/>
    </row>
    <row r="39" spans="1:17" s="18" customFormat="1" ht="11" customHeight="1">
      <c r="A39" s="56">
        <v>17</v>
      </c>
      <c r="B39" s="168">
        <v>3</v>
      </c>
      <c r="C39" s="169" t="s">
        <v>19</v>
      </c>
      <c r="D39" s="59">
        <v>5</v>
      </c>
      <c r="E39" s="170" t="s">
        <v>29</v>
      </c>
      <c r="F39" s="116" t="s">
        <v>150</v>
      </c>
      <c r="G39" s="63" t="s">
        <v>63</v>
      </c>
      <c r="H39" s="63"/>
      <c r="I39" s="64"/>
      <c r="J39" s="202"/>
      <c r="K39" s="194"/>
      <c r="L39" s="200"/>
      <c r="M39" s="94"/>
      <c r="N39" s="200"/>
      <c r="O39" s="210"/>
      <c r="P39" s="82" t="s">
        <v>385</v>
      </c>
      <c r="Q39" s="211"/>
    </row>
    <row r="40" spans="1:17" s="18" customFormat="1" ht="11" customHeight="1">
      <c r="A40" s="70"/>
      <c r="B40" s="168"/>
      <c r="C40" s="165"/>
      <c r="D40" s="73"/>
      <c r="E40" s="120"/>
      <c r="F40" s="101"/>
      <c r="G40" s="89"/>
      <c r="H40" s="77"/>
      <c r="I40" s="78"/>
      <c r="J40" s="173" t="str">
        <f>IF(OR(I40= 7,I40= 8,I40= 9),F39,IF(OR(I40= 1,I40= 2,I40= 3),F41,IF(F39="Bye",F41,IF(F41="Bye",F39,""))))</f>
        <v>韓文喆</v>
      </c>
      <c r="K40" s="174"/>
      <c r="L40" s="182"/>
      <c r="M40" s="94"/>
      <c r="N40" s="200"/>
      <c r="O40" s="94"/>
      <c r="P40" s="200"/>
      <c r="Q40" s="206"/>
    </row>
    <row r="41" spans="1:17" s="18" customFormat="1" ht="11" customHeight="1">
      <c r="A41" s="70">
        <v>18</v>
      </c>
      <c r="B41" s="168" t="s">
        <v>0</v>
      </c>
      <c r="C41" s="169" t="s">
        <v>19</v>
      </c>
      <c r="D41" s="59"/>
      <c r="E41" s="120"/>
      <c r="F41" s="85" t="s">
        <v>90</v>
      </c>
      <c r="G41" s="82"/>
      <c r="H41" s="87"/>
      <c r="I41" s="88"/>
      <c r="J41" s="180"/>
      <c r="K41" s="181"/>
      <c r="L41" s="182"/>
      <c r="M41" s="94"/>
      <c r="N41" s="183"/>
      <c r="O41" s="94"/>
      <c r="P41" s="183"/>
      <c r="Q41" s="206"/>
    </row>
    <row r="42" spans="1:17" s="18" customFormat="1" ht="11" customHeight="1">
      <c r="A42" s="70"/>
      <c r="B42" s="168"/>
      <c r="C42" s="165"/>
      <c r="D42" s="73"/>
      <c r="E42" s="184"/>
      <c r="F42" s="92"/>
      <c r="G42" s="185"/>
      <c r="H42" s="80"/>
      <c r="I42" s="94"/>
      <c r="J42" s="180"/>
      <c r="K42" s="186"/>
      <c r="L42" s="187" t="str">
        <f>IF(OR(K42=7,K42=8,K42=9),J40,IF(OR(K42=1,K42=2,K42=3),J44,""))</f>
        <v/>
      </c>
      <c r="M42" s="64"/>
      <c r="N42" s="183"/>
      <c r="O42" s="94"/>
      <c r="P42" s="183"/>
      <c r="Q42" s="206"/>
    </row>
    <row r="43" spans="1:17" s="18" customFormat="1" ht="11" customHeight="1">
      <c r="A43" s="70">
        <v>19</v>
      </c>
      <c r="B43" s="168">
        <v>42</v>
      </c>
      <c r="C43" s="169" t="s">
        <v>19</v>
      </c>
      <c r="D43" s="59"/>
      <c r="E43" s="188"/>
      <c r="F43" s="98" t="s">
        <v>151</v>
      </c>
      <c r="G43" s="87" t="s">
        <v>25</v>
      </c>
      <c r="H43" s="87"/>
      <c r="I43" s="64"/>
      <c r="J43" s="180"/>
      <c r="K43" s="181"/>
      <c r="L43" s="183" t="s">
        <v>354</v>
      </c>
      <c r="M43" s="189"/>
      <c r="N43" s="183"/>
      <c r="O43" s="94"/>
      <c r="P43" s="183"/>
      <c r="Q43" s="206"/>
    </row>
    <row r="44" spans="1:17" s="18" customFormat="1" ht="11" customHeight="1">
      <c r="A44" s="70"/>
      <c r="B44" s="168"/>
      <c r="C44" s="165"/>
      <c r="D44" s="73"/>
      <c r="E44" s="120"/>
      <c r="F44" s="101"/>
      <c r="G44" s="82"/>
      <c r="H44" s="77"/>
      <c r="I44" s="78">
        <v>6</v>
      </c>
      <c r="J44" s="196" t="str">
        <f>IF(OR(I44= 7,I44= 8,I44= 9),F43,IF(OR(I44= 1,I44= 2,I44= 3),F45,IF(F43="Bye",F45,IF(F45="Bye",F43,""))))</f>
        <v/>
      </c>
      <c r="K44" s="191"/>
      <c r="L44" s="183"/>
      <c r="M44" s="192"/>
      <c r="N44" s="183"/>
      <c r="O44" s="94"/>
      <c r="P44" s="183"/>
      <c r="Q44" s="206"/>
    </row>
    <row r="45" spans="1:17" s="18" customFormat="1" ht="11" customHeight="1">
      <c r="A45" s="70">
        <v>20</v>
      </c>
      <c r="B45" s="168">
        <v>40</v>
      </c>
      <c r="C45" s="169" t="s">
        <v>19</v>
      </c>
      <c r="D45" s="59"/>
      <c r="E45" s="120"/>
      <c r="F45" s="85" t="s">
        <v>152</v>
      </c>
      <c r="G45" s="82" t="s">
        <v>33</v>
      </c>
      <c r="H45" s="87"/>
      <c r="I45" s="88"/>
      <c r="J45" s="180" t="s">
        <v>346</v>
      </c>
      <c r="K45" s="194"/>
      <c r="L45" s="183"/>
      <c r="M45" s="192"/>
      <c r="N45" s="183"/>
      <c r="O45" s="94"/>
      <c r="P45" s="183"/>
      <c r="Q45" s="206"/>
    </row>
    <row r="46" spans="1:17" s="18" customFormat="1" ht="11" customHeight="1">
      <c r="A46" s="70"/>
      <c r="B46" s="168"/>
      <c r="C46" s="165"/>
      <c r="D46" s="73"/>
      <c r="E46" s="184"/>
      <c r="F46" s="92"/>
      <c r="G46" s="185"/>
      <c r="H46" s="80"/>
      <c r="I46" s="94"/>
      <c r="J46" s="180"/>
      <c r="K46" s="194"/>
      <c r="L46" s="183"/>
      <c r="M46" s="195"/>
      <c r="N46" s="187" t="str">
        <f>IF(OR(M46=7,M46=8,M46=9),L42,IF(OR(M46=1,M46=2,M46=3),L50,""))</f>
        <v/>
      </c>
      <c r="O46" s="64"/>
      <c r="P46" s="183"/>
      <c r="Q46" s="206"/>
    </row>
    <row r="47" spans="1:17" s="18" customFormat="1" ht="11" customHeight="1">
      <c r="A47" s="70">
        <v>21</v>
      </c>
      <c r="B47" s="168">
        <v>44</v>
      </c>
      <c r="C47" s="169" t="s">
        <v>19</v>
      </c>
      <c r="D47" s="59"/>
      <c r="E47" s="188"/>
      <c r="F47" s="98" t="s">
        <v>153</v>
      </c>
      <c r="G47" s="87" t="s">
        <v>103</v>
      </c>
      <c r="H47" s="87"/>
      <c r="I47" s="64"/>
      <c r="J47" s="180"/>
      <c r="K47" s="194"/>
      <c r="L47" s="183"/>
      <c r="M47" s="192"/>
      <c r="N47" s="183" t="s">
        <v>369</v>
      </c>
      <c r="O47" s="192"/>
      <c r="P47" s="183"/>
      <c r="Q47" s="206"/>
    </row>
    <row r="48" spans="1:17" s="18" customFormat="1" ht="11" customHeight="1">
      <c r="A48" s="70"/>
      <c r="B48" s="168"/>
      <c r="C48" s="165"/>
      <c r="D48" s="73"/>
      <c r="E48" s="120"/>
      <c r="F48" s="101"/>
      <c r="G48" s="82"/>
      <c r="H48" s="77"/>
      <c r="I48" s="78"/>
      <c r="J48" s="196" t="str">
        <f>IF(OR(I48= 7,I48= 8,I48= 9),F47,IF(OR(I48= 1,I48= 2,I48= 3),F49,IF(F47="Bye",F49,IF(F49="Bye",F47,""))))</f>
        <v/>
      </c>
      <c r="K48" s="174"/>
      <c r="L48" s="183"/>
      <c r="M48" s="192"/>
      <c r="N48" s="183"/>
      <c r="O48" s="192"/>
      <c r="P48" s="183"/>
      <c r="Q48" s="206"/>
    </row>
    <row r="49" spans="1:17" s="18" customFormat="1" ht="11" customHeight="1">
      <c r="A49" s="70">
        <v>22</v>
      </c>
      <c r="B49" s="168">
        <v>27</v>
      </c>
      <c r="C49" s="169" t="s">
        <v>19</v>
      </c>
      <c r="D49" s="59"/>
      <c r="E49" s="120"/>
      <c r="F49" s="85" t="s">
        <v>154</v>
      </c>
      <c r="G49" s="82" t="s">
        <v>33</v>
      </c>
      <c r="H49" s="87"/>
      <c r="I49" s="88"/>
      <c r="J49" s="180" t="s">
        <v>346</v>
      </c>
      <c r="K49" s="181"/>
      <c r="L49" s="183"/>
      <c r="M49" s="192"/>
      <c r="N49" s="183"/>
      <c r="O49" s="192"/>
      <c r="P49" s="183"/>
      <c r="Q49" s="206"/>
    </row>
    <row r="50" spans="1:17" s="18" customFormat="1" ht="11" customHeight="1">
      <c r="A50" s="70"/>
      <c r="B50" s="168"/>
      <c r="C50" s="165"/>
      <c r="D50" s="73"/>
      <c r="E50" s="184"/>
      <c r="F50" s="92"/>
      <c r="G50" s="185"/>
      <c r="H50" s="80"/>
      <c r="I50" s="94"/>
      <c r="J50" s="180"/>
      <c r="K50" s="186"/>
      <c r="L50" s="187" t="str">
        <f t="shared" ref="L50" si="2">IF(OR(K50=7,K50=8,K50=9),J48,IF(OR(K50=1,K50=2,K50=3),J52,""))</f>
        <v/>
      </c>
      <c r="M50" s="88"/>
      <c r="N50" s="183"/>
      <c r="O50" s="192"/>
      <c r="P50" s="183"/>
      <c r="Q50" s="206"/>
    </row>
    <row r="51" spans="1:17" s="18" customFormat="1" ht="11" customHeight="1">
      <c r="A51" s="70">
        <v>23</v>
      </c>
      <c r="B51" s="168" t="s">
        <v>0</v>
      </c>
      <c r="C51" s="169" t="s">
        <v>19</v>
      </c>
      <c r="D51" s="59"/>
      <c r="E51" s="188"/>
      <c r="F51" s="98" t="s">
        <v>90</v>
      </c>
      <c r="G51" s="87"/>
      <c r="H51" s="87"/>
      <c r="I51" s="64"/>
      <c r="J51" s="180"/>
      <c r="K51" s="181"/>
      <c r="L51" s="183" t="s">
        <v>354</v>
      </c>
      <c r="M51" s="94"/>
      <c r="N51" s="183"/>
      <c r="O51" s="192"/>
      <c r="P51" s="183"/>
      <c r="Q51" s="206"/>
    </row>
    <row r="52" spans="1:17" s="18" customFormat="1" ht="11" customHeight="1">
      <c r="A52" s="70"/>
      <c r="B52" s="168"/>
      <c r="C52" s="165"/>
      <c r="D52" s="73"/>
      <c r="E52" s="120"/>
      <c r="F52" s="101"/>
      <c r="G52" s="89"/>
      <c r="H52" s="77"/>
      <c r="I52" s="78"/>
      <c r="J52" s="173" t="str">
        <f>IF(OR(I52= 7,I52= 8,I52= 9),F51,IF(OR(I52= 1,I52= 2,I52= 3),F53,IF(F51="Bye",F53,IF(F53="Bye",F51,""))))</f>
        <v>戴光志</v>
      </c>
      <c r="K52" s="191"/>
      <c r="L52" s="200"/>
      <c r="M52" s="94"/>
      <c r="N52" s="200"/>
      <c r="O52" s="192"/>
      <c r="P52" s="200"/>
      <c r="Q52" s="206"/>
    </row>
    <row r="53" spans="1:17" s="18" customFormat="1" ht="11" customHeight="1">
      <c r="A53" s="56">
        <v>24</v>
      </c>
      <c r="B53" s="168">
        <v>13</v>
      </c>
      <c r="C53" s="169" t="s">
        <v>19</v>
      </c>
      <c r="D53" s="59">
        <v>28</v>
      </c>
      <c r="E53" s="201" t="s">
        <v>121</v>
      </c>
      <c r="F53" s="113" t="s">
        <v>155</v>
      </c>
      <c r="G53" s="89" t="s">
        <v>68</v>
      </c>
      <c r="H53" s="63"/>
      <c r="I53" s="104"/>
      <c r="J53" s="202"/>
      <c r="K53" s="194"/>
      <c r="L53" s="200"/>
      <c r="M53" s="94"/>
      <c r="N53" s="200"/>
      <c r="O53" s="192"/>
      <c r="P53" s="200"/>
      <c r="Q53" s="206"/>
    </row>
    <row r="54" spans="1:17" s="18" customFormat="1" ht="11" customHeight="1">
      <c r="A54" s="70"/>
      <c r="B54" s="168"/>
      <c r="C54" s="165"/>
      <c r="D54" s="73"/>
      <c r="E54" s="184"/>
      <c r="F54" s="114"/>
      <c r="G54" s="203"/>
      <c r="H54" s="108"/>
      <c r="I54" s="94"/>
      <c r="J54" s="202"/>
      <c r="K54" s="194"/>
      <c r="L54" s="200"/>
      <c r="M54" s="94"/>
      <c r="N54" s="200"/>
      <c r="O54" s="195"/>
      <c r="P54" s="204" t="str">
        <f t="shared" ref="P54" si="3">IF(OR(O54=7,O54=8,O54=9),N46,IF(OR(O54=1,O54=2,O54=3),N62,""))</f>
        <v/>
      </c>
      <c r="Q54" s="212"/>
    </row>
    <row r="55" spans="1:17" s="18" customFormat="1" ht="11" customHeight="1">
      <c r="A55" s="56">
        <v>25</v>
      </c>
      <c r="B55" s="168">
        <v>11</v>
      </c>
      <c r="C55" s="169" t="s">
        <v>19</v>
      </c>
      <c r="D55" s="59">
        <v>13</v>
      </c>
      <c r="E55" s="170" t="s">
        <v>118</v>
      </c>
      <c r="F55" s="116" t="s">
        <v>156</v>
      </c>
      <c r="G55" s="63" t="s">
        <v>33</v>
      </c>
      <c r="H55" s="63"/>
      <c r="I55" s="64"/>
      <c r="J55" s="202"/>
      <c r="K55" s="194"/>
      <c r="L55" s="200"/>
      <c r="M55" s="94"/>
      <c r="N55" s="200"/>
      <c r="O55" s="192"/>
      <c r="P55" s="82" t="s">
        <v>372</v>
      </c>
      <c r="Q55" s="213"/>
    </row>
    <row r="56" spans="1:17" s="18" customFormat="1" ht="11" customHeight="1">
      <c r="A56" s="70"/>
      <c r="B56" s="168"/>
      <c r="C56" s="165"/>
      <c r="D56" s="73"/>
      <c r="E56" s="120"/>
      <c r="F56" s="101"/>
      <c r="G56" s="89"/>
      <c r="H56" s="77"/>
      <c r="I56" s="78"/>
      <c r="J56" s="173" t="str">
        <f>IF(OR(I56= 7,I56= 8,I56= 9),F55,IF(OR(I56= 1,I56= 2,I56= 3),F57,IF(F55="Bye",F57,IF(F57="Bye",F55,""))))</f>
        <v>陳聰敏</v>
      </c>
      <c r="K56" s="174"/>
      <c r="L56" s="182"/>
      <c r="M56" s="94"/>
      <c r="N56" s="200"/>
      <c r="O56" s="192"/>
      <c r="P56" s="183"/>
      <c r="Q56" s="69"/>
    </row>
    <row r="57" spans="1:17" s="18" customFormat="1" ht="11" customHeight="1">
      <c r="A57" s="70">
        <v>26</v>
      </c>
      <c r="B57" s="168" t="s">
        <v>0</v>
      </c>
      <c r="C57" s="169" t="s">
        <v>19</v>
      </c>
      <c r="D57" s="59"/>
      <c r="E57" s="120"/>
      <c r="F57" s="85" t="s">
        <v>90</v>
      </c>
      <c r="G57" s="82"/>
      <c r="H57" s="87"/>
      <c r="I57" s="88"/>
      <c r="J57" s="180"/>
      <c r="K57" s="181"/>
      <c r="L57" s="182"/>
      <c r="M57" s="94"/>
      <c r="N57" s="183"/>
      <c r="O57" s="192"/>
      <c r="P57" s="183"/>
      <c r="Q57" s="69"/>
    </row>
    <row r="58" spans="1:17" s="18" customFormat="1" ht="11" customHeight="1">
      <c r="A58" s="70"/>
      <c r="B58" s="168"/>
      <c r="C58" s="165"/>
      <c r="D58" s="73"/>
      <c r="E58" s="184"/>
      <c r="F58" s="92"/>
      <c r="G58" s="185"/>
      <c r="H58" s="80"/>
      <c r="I58" s="94"/>
      <c r="J58" s="180"/>
      <c r="K58" s="186"/>
      <c r="L58" s="187" t="str">
        <f t="shared" ref="L58" si="4">IF(OR(K58=7,K58=8,K58=9),J56,IF(OR(K58=1,K58=2,K58=3),J60,""))</f>
        <v/>
      </c>
      <c r="M58" s="64"/>
      <c r="N58" s="183"/>
      <c r="O58" s="192"/>
      <c r="P58" s="183"/>
      <c r="Q58" s="69"/>
    </row>
    <row r="59" spans="1:17" s="18" customFormat="1" ht="11" customHeight="1">
      <c r="A59" s="70">
        <v>27</v>
      </c>
      <c r="B59" s="168">
        <v>28</v>
      </c>
      <c r="C59" s="169" t="s">
        <v>19</v>
      </c>
      <c r="D59" s="59"/>
      <c r="E59" s="188"/>
      <c r="F59" s="98" t="s">
        <v>157</v>
      </c>
      <c r="G59" s="87" t="s">
        <v>33</v>
      </c>
      <c r="H59" s="87"/>
      <c r="I59" s="64"/>
      <c r="J59" s="180"/>
      <c r="K59" s="181"/>
      <c r="L59" s="183" t="s">
        <v>354</v>
      </c>
      <c r="M59" s="189"/>
      <c r="N59" s="183"/>
      <c r="O59" s="192"/>
      <c r="P59" s="183"/>
      <c r="Q59" s="69"/>
    </row>
    <row r="60" spans="1:17" s="18" customFormat="1" ht="11" customHeight="1">
      <c r="A60" s="70"/>
      <c r="B60" s="168"/>
      <c r="C60" s="165"/>
      <c r="D60" s="73"/>
      <c r="E60" s="120"/>
      <c r="F60" s="101"/>
      <c r="G60" s="82"/>
      <c r="H60" s="77"/>
      <c r="I60" s="78"/>
      <c r="J60" s="196" t="str">
        <f>IF(OR(I60= 7,I60= 8,I60= 9),F59,IF(OR(I60= 1,I60= 2,I60= 3),F61,IF(F59="Bye",F61,IF(F61="Bye",F59,""))))</f>
        <v/>
      </c>
      <c r="K60" s="191"/>
      <c r="L60" s="183"/>
      <c r="M60" s="192"/>
      <c r="N60" s="183"/>
      <c r="O60" s="192"/>
      <c r="P60" s="183"/>
      <c r="Q60" s="69"/>
    </row>
    <row r="61" spans="1:17" s="18" customFormat="1" ht="11" customHeight="1">
      <c r="A61" s="70">
        <v>28</v>
      </c>
      <c r="B61" s="168">
        <v>43</v>
      </c>
      <c r="C61" s="169" t="s">
        <v>19</v>
      </c>
      <c r="D61" s="59"/>
      <c r="E61" s="120"/>
      <c r="F61" s="85" t="s">
        <v>158</v>
      </c>
      <c r="G61" s="82"/>
      <c r="H61" s="87"/>
      <c r="I61" s="88"/>
      <c r="J61" s="180" t="s">
        <v>346</v>
      </c>
      <c r="K61" s="194"/>
      <c r="L61" s="183"/>
      <c r="M61" s="192"/>
      <c r="N61" s="183"/>
      <c r="O61" s="192"/>
      <c r="P61" s="183"/>
      <c r="Q61" s="69"/>
    </row>
    <row r="62" spans="1:17" s="18" customFormat="1" ht="11" customHeight="1">
      <c r="A62" s="70"/>
      <c r="B62" s="168"/>
      <c r="C62" s="165"/>
      <c r="D62" s="73"/>
      <c r="E62" s="184"/>
      <c r="F62" s="92"/>
      <c r="G62" s="185"/>
      <c r="H62" s="80"/>
      <c r="I62" s="94"/>
      <c r="J62" s="180"/>
      <c r="K62" s="194"/>
      <c r="L62" s="183"/>
      <c r="M62" s="195"/>
      <c r="N62" s="187" t="str">
        <f t="shared" si="1"/>
        <v/>
      </c>
      <c r="O62" s="88"/>
      <c r="P62" s="183"/>
      <c r="Q62" s="69"/>
    </row>
    <row r="63" spans="1:17" s="18" customFormat="1" ht="11" customHeight="1">
      <c r="A63" s="70">
        <v>29</v>
      </c>
      <c r="B63" s="168">
        <v>30</v>
      </c>
      <c r="C63" s="169" t="s">
        <v>19</v>
      </c>
      <c r="D63" s="59"/>
      <c r="E63" s="188"/>
      <c r="F63" s="98" t="s">
        <v>159</v>
      </c>
      <c r="G63" s="87" t="s">
        <v>25</v>
      </c>
      <c r="H63" s="87"/>
      <c r="I63" s="64"/>
      <c r="J63" s="180"/>
      <c r="K63" s="194"/>
      <c r="L63" s="183"/>
      <c r="M63" s="192"/>
      <c r="N63" s="183" t="s">
        <v>369</v>
      </c>
      <c r="O63" s="94"/>
      <c r="P63" s="183"/>
      <c r="Q63" s="69"/>
    </row>
    <row r="64" spans="1:17" s="18" customFormat="1" ht="11" customHeight="1">
      <c r="A64" s="70"/>
      <c r="B64" s="168"/>
      <c r="C64" s="165"/>
      <c r="D64" s="73"/>
      <c r="E64" s="120"/>
      <c r="F64" s="101"/>
      <c r="G64" s="82"/>
      <c r="H64" s="77"/>
      <c r="I64" s="78"/>
      <c r="J64" s="196" t="str">
        <f>IF(OR(I64= 7,I64= 8,I64= 9),F63,IF(OR(I64= 1,I64= 2,I64= 3),F65,IF(F63="Bye",F65,IF(F65="Bye",F63,""))))</f>
        <v/>
      </c>
      <c r="K64" s="174"/>
      <c r="L64" s="183"/>
      <c r="M64" s="192"/>
      <c r="N64" s="182"/>
      <c r="O64" s="94"/>
      <c r="P64" s="183"/>
      <c r="Q64" s="69"/>
    </row>
    <row r="65" spans="1:27" s="18" customFormat="1" ht="11" customHeight="1">
      <c r="A65" s="70">
        <v>30</v>
      </c>
      <c r="B65" s="168">
        <v>32</v>
      </c>
      <c r="C65" s="169" t="s">
        <v>19</v>
      </c>
      <c r="D65" s="59"/>
      <c r="E65" s="120"/>
      <c r="F65" s="85" t="s">
        <v>160</v>
      </c>
      <c r="G65" s="82" t="s">
        <v>33</v>
      </c>
      <c r="H65" s="87"/>
      <c r="I65" s="88"/>
      <c r="J65" s="180" t="s">
        <v>346</v>
      </c>
      <c r="K65" s="181"/>
      <c r="L65" s="183"/>
      <c r="M65" s="192"/>
      <c r="N65" s="182"/>
      <c r="O65" s="94"/>
      <c r="P65" s="183"/>
      <c r="Q65" s="69"/>
      <c r="V65" s="136"/>
      <c r="W65" s="136"/>
      <c r="X65" s="136"/>
      <c r="Y65" s="136"/>
      <c r="Z65" s="136"/>
      <c r="AA65" s="136"/>
    </row>
    <row r="66" spans="1:27" s="18" customFormat="1" ht="11" customHeight="1">
      <c r="A66" s="70"/>
      <c r="B66" s="168"/>
      <c r="C66" s="165"/>
      <c r="D66" s="73"/>
      <c r="E66" s="184"/>
      <c r="F66" s="92"/>
      <c r="G66" s="185"/>
      <c r="H66" s="80"/>
      <c r="I66" s="94"/>
      <c r="J66" s="180"/>
      <c r="K66" s="186"/>
      <c r="L66" s="187" t="str">
        <f t="shared" ref="L66:L68" si="5">IF(OR(K66=7,K66=8,K66=9),J64,IF(OR(K66=1,K66=2,K66=3),J68,""))</f>
        <v/>
      </c>
      <c r="M66" s="88"/>
      <c r="N66" s="182"/>
      <c r="O66" s="94"/>
      <c r="P66" s="183"/>
      <c r="Q66" s="69"/>
      <c r="V66" s="214"/>
      <c r="W66" s="214"/>
      <c r="X66" s="214"/>
      <c r="Y66" s="214"/>
      <c r="Z66" s="214"/>
      <c r="AA66" s="214"/>
    </row>
    <row r="67" spans="1:27" s="18" customFormat="1" ht="11" customHeight="1">
      <c r="A67" s="70">
        <v>31</v>
      </c>
      <c r="B67" s="168" t="s">
        <v>0</v>
      </c>
      <c r="C67" s="169" t="s">
        <v>19</v>
      </c>
      <c r="D67" s="59"/>
      <c r="E67" s="188"/>
      <c r="F67" s="98" t="s">
        <v>90</v>
      </c>
      <c r="G67" s="87"/>
      <c r="H67" s="87"/>
      <c r="I67" s="64"/>
      <c r="J67" s="180"/>
      <c r="K67" s="181"/>
      <c r="L67" s="183" t="s">
        <v>354</v>
      </c>
      <c r="M67" s="94"/>
      <c r="N67" s="182"/>
      <c r="O67" s="94"/>
      <c r="P67" s="183"/>
      <c r="Q67" s="69"/>
      <c r="V67" s="136"/>
      <c r="W67" s="136"/>
      <c r="X67" s="136"/>
      <c r="Y67" s="136"/>
      <c r="Z67" s="136"/>
      <c r="AA67" s="136"/>
    </row>
    <row r="68" spans="1:27" s="18" customFormat="1" ht="11" customHeight="1">
      <c r="A68" s="70"/>
      <c r="B68" s="168"/>
      <c r="C68" s="165"/>
      <c r="D68" s="73"/>
      <c r="E68" s="120"/>
      <c r="F68" s="101"/>
      <c r="G68" s="89"/>
      <c r="H68" s="77"/>
      <c r="I68" s="78"/>
      <c r="J68" s="173" t="str">
        <f>IF(OR(I68= 7,I68= 8,I68= 9),F67,IF(OR(I68= 1,I68= 2,I68= 3),F69,IF(F67="Bye",F69,IF(F69="Bye",F67,""))))</f>
        <v>林訓平</v>
      </c>
      <c r="K68" s="191"/>
      <c r="L68" s="200" t="str">
        <f t="shared" si="5"/>
        <v/>
      </c>
      <c r="M68" s="94"/>
      <c r="N68" s="182"/>
      <c r="O68" s="94"/>
      <c r="P68" s="183"/>
      <c r="Q68" s="69"/>
      <c r="V68" s="136"/>
      <c r="W68" s="136"/>
      <c r="X68" s="136"/>
      <c r="Y68" s="136"/>
      <c r="Z68" s="136"/>
      <c r="AA68" s="136"/>
    </row>
    <row r="69" spans="1:27" s="18" customFormat="1" ht="11" customHeight="1">
      <c r="A69" s="56">
        <v>32</v>
      </c>
      <c r="B69" s="168">
        <v>7</v>
      </c>
      <c r="C69" s="169" t="s">
        <v>19</v>
      </c>
      <c r="D69" s="59">
        <v>12</v>
      </c>
      <c r="E69" s="170" t="s">
        <v>27</v>
      </c>
      <c r="F69" s="116" t="s">
        <v>161</v>
      </c>
      <c r="G69" s="63" t="s">
        <v>94</v>
      </c>
      <c r="H69" s="63"/>
      <c r="I69" s="104"/>
      <c r="J69" s="215"/>
      <c r="K69" s="194"/>
      <c r="L69" s="182"/>
      <c r="M69" s="94"/>
      <c r="N69" s="183"/>
      <c r="O69" s="94"/>
      <c r="P69" s="183"/>
      <c r="Q69" s="69"/>
      <c r="V69" s="136"/>
      <c r="W69" s="136"/>
      <c r="X69" s="136"/>
      <c r="Y69" s="136"/>
      <c r="Z69" s="136"/>
      <c r="AA69" s="136"/>
    </row>
    <row r="70" spans="1:27" ht="11" customHeight="1">
      <c r="A70" s="70"/>
      <c r="B70" s="168"/>
      <c r="C70" s="167"/>
      <c r="D70" s="129"/>
      <c r="E70" s="120"/>
      <c r="F70" s="85"/>
      <c r="G70" s="82"/>
      <c r="H70" s="82"/>
      <c r="I70" s="131"/>
      <c r="J70" s="216"/>
      <c r="K70" s="217"/>
      <c r="L70" s="218"/>
      <c r="M70" s="219"/>
      <c r="N70" s="218"/>
      <c r="O70" s="219"/>
      <c r="P70" s="218"/>
      <c r="Q70" s="220"/>
    </row>
    <row r="71" spans="1:27" s="214" customFormat="1" ht="11.65" customHeight="1">
      <c r="A71" s="221">
        <v>33</v>
      </c>
      <c r="B71" s="222">
        <v>9</v>
      </c>
      <c r="C71" s="169" t="s">
        <v>19</v>
      </c>
      <c r="D71" s="97">
        <v>13</v>
      </c>
      <c r="E71" s="170" t="s">
        <v>36</v>
      </c>
      <c r="F71" s="223" t="s">
        <v>162</v>
      </c>
      <c r="G71" s="63" t="s">
        <v>25</v>
      </c>
      <c r="H71" s="63"/>
      <c r="I71" s="110"/>
      <c r="J71" s="224"/>
      <c r="K71" s="225"/>
      <c r="L71" s="226"/>
      <c r="M71" s="227"/>
      <c r="N71" s="228"/>
      <c r="O71" s="227"/>
      <c r="P71" s="228"/>
      <c r="Q71" s="229"/>
      <c r="V71" s="136"/>
      <c r="W71" s="136"/>
      <c r="X71" s="136"/>
      <c r="Y71" s="136"/>
      <c r="Z71" s="136"/>
      <c r="AA71" s="136"/>
    </row>
    <row r="72" spans="1:27" ht="11.65" customHeight="1">
      <c r="A72" s="230"/>
      <c r="B72" s="222"/>
      <c r="C72" s="165"/>
      <c r="D72" s="73"/>
      <c r="E72" s="120"/>
      <c r="F72" s="75"/>
      <c r="G72" s="89"/>
      <c r="H72" s="77"/>
      <c r="I72" s="78"/>
      <c r="J72" s="173" t="str">
        <f>IF(OR(I72= 7,I72= 8,I72= 9),F71,IF(OR(I72= 1,I72= 2,I72= 3),F73,IF(F71="Bye",F73,IF(F73="Bye",F71,""))))</f>
        <v>甘家霖</v>
      </c>
      <c r="K72" s="174"/>
      <c r="L72" s="182"/>
      <c r="M72" s="94"/>
      <c r="N72" s="183"/>
      <c r="O72" s="94"/>
      <c r="P72" s="183"/>
      <c r="Q72" s="69"/>
    </row>
    <row r="73" spans="1:27" ht="11.65" customHeight="1">
      <c r="A73" s="230">
        <v>34</v>
      </c>
      <c r="B73" s="222"/>
      <c r="C73" s="169" t="s">
        <v>19</v>
      </c>
      <c r="D73" s="59"/>
      <c r="E73" s="120"/>
      <c r="F73" s="85" t="s">
        <v>90</v>
      </c>
      <c r="G73" s="82"/>
      <c r="H73" s="87"/>
      <c r="I73" s="88"/>
      <c r="J73" s="180"/>
      <c r="K73" s="181"/>
      <c r="L73" s="182"/>
      <c r="M73" s="94"/>
      <c r="N73" s="183"/>
      <c r="O73" s="94"/>
      <c r="P73" s="183"/>
      <c r="Q73" s="69"/>
    </row>
    <row r="74" spans="1:27" ht="11.65" customHeight="1">
      <c r="A74" s="230"/>
      <c r="B74" s="222"/>
      <c r="C74" s="165"/>
      <c r="D74" s="73"/>
      <c r="E74" s="184"/>
      <c r="F74" s="92"/>
      <c r="G74" s="185"/>
      <c r="H74" s="80"/>
      <c r="I74" s="94"/>
      <c r="J74" s="180"/>
      <c r="K74" s="186"/>
      <c r="L74" s="187" t="str">
        <f>IF(OR(K74=7,K74=8,K74=9),J72,IF(OR(K74=1,K74=2,K74=3),J76,""))</f>
        <v/>
      </c>
      <c r="M74" s="64"/>
      <c r="N74" s="182"/>
      <c r="O74" s="94"/>
      <c r="P74" s="183"/>
      <c r="Q74" s="69"/>
    </row>
    <row r="75" spans="1:27" ht="11.65" customHeight="1">
      <c r="A75" s="230">
        <v>35</v>
      </c>
      <c r="B75" s="222">
        <v>47</v>
      </c>
      <c r="C75" s="169" t="s">
        <v>19</v>
      </c>
      <c r="D75" s="59"/>
      <c r="E75" s="188"/>
      <c r="F75" s="98" t="s">
        <v>163</v>
      </c>
      <c r="G75" s="87" t="s">
        <v>25</v>
      </c>
      <c r="H75" s="87"/>
      <c r="I75" s="64"/>
      <c r="J75" s="180"/>
      <c r="K75" s="181"/>
      <c r="L75" s="183" t="s">
        <v>354</v>
      </c>
      <c r="M75" s="189"/>
      <c r="N75" s="182"/>
      <c r="O75" s="94"/>
      <c r="P75" s="183"/>
      <c r="Q75" s="69"/>
    </row>
    <row r="76" spans="1:27" ht="11.65" customHeight="1">
      <c r="A76" s="230"/>
      <c r="B76" s="222"/>
      <c r="C76" s="165"/>
      <c r="D76" s="73"/>
      <c r="E76" s="120"/>
      <c r="F76" s="101"/>
      <c r="G76" s="82"/>
      <c r="H76" s="77"/>
      <c r="I76" s="78"/>
      <c r="J76" s="196" t="str">
        <f>IF(OR(I76= 7,I76= 8,I76= 9),F75,IF(OR(I76= 1,I76= 2,I76= 3),F77,IF(F75="Bye",F77,IF(F77="Bye",F75,""))))</f>
        <v/>
      </c>
      <c r="K76" s="191"/>
      <c r="L76" s="183"/>
      <c r="M76" s="192"/>
      <c r="N76" s="182"/>
      <c r="O76" s="94"/>
      <c r="P76" s="183"/>
      <c r="Q76" s="69"/>
    </row>
    <row r="77" spans="1:27" ht="11.65" customHeight="1">
      <c r="A77" s="230">
        <v>36</v>
      </c>
      <c r="B77" s="222">
        <v>20</v>
      </c>
      <c r="C77" s="169" t="s">
        <v>19</v>
      </c>
      <c r="D77" s="59"/>
      <c r="E77" s="120"/>
      <c r="F77" s="85" t="s">
        <v>164</v>
      </c>
      <c r="G77" s="82" t="s">
        <v>33</v>
      </c>
      <c r="H77" s="87"/>
      <c r="I77" s="88"/>
      <c r="J77" s="180" t="s">
        <v>348</v>
      </c>
      <c r="K77" s="194"/>
      <c r="L77" s="183"/>
      <c r="M77" s="192"/>
      <c r="N77" s="182"/>
      <c r="O77" s="94"/>
      <c r="P77" s="183"/>
      <c r="Q77" s="69"/>
    </row>
    <row r="78" spans="1:27" ht="11.65" customHeight="1">
      <c r="A78" s="230"/>
      <c r="B78" s="222"/>
      <c r="C78" s="165"/>
      <c r="D78" s="73"/>
      <c r="E78" s="184"/>
      <c r="F78" s="92"/>
      <c r="G78" s="185"/>
      <c r="H78" s="80"/>
      <c r="I78" s="94"/>
      <c r="J78" s="180"/>
      <c r="K78" s="194"/>
      <c r="L78" s="183"/>
      <c r="M78" s="195"/>
      <c r="N78" s="187" t="str">
        <f>IF(OR(M78=7,M78=8,M78=9),L74,IF(OR(M78=1,M78=2,M78=3),L82,""))</f>
        <v/>
      </c>
      <c r="O78" s="64"/>
      <c r="P78" s="183"/>
      <c r="Q78" s="69"/>
    </row>
    <row r="79" spans="1:27" ht="11.65" customHeight="1">
      <c r="A79" s="230">
        <v>37</v>
      </c>
      <c r="B79" s="222">
        <v>24</v>
      </c>
      <c r="C79" s="169" t="s">
        <v>19</v>
      </c>
      <c r="D79" s="59"/>
      <c r="E79" s="188"/>
      <c r="F79" s="98" t="s">
        <v>165</v>
      </c>
      <c r="G79" s="87" t="s">
        <v>25</v>
      </c>
      <c r="H79" s="87"/>
      <c r="I79" s="64"/>
      <c r="J79" s="180"/>
      <c r="K79" s="194"/>
      <c r="L79" s="183"/>
      <c r="M79" s="192"/>
      <c r="N79" s="183" t="s">
        <v>369</v>
      </c>
      <c r="O79" s="192"/>
      <c r="P79" s="183"/>
      <c r="Q79" s="69"/>
    </row>
    <row r="80" spans="1:27" ht="11.65" customHeight="1">
      <c r="A80" s="230"/>
      <c r="B80" s="222"/>
      <c r="C80" s="165"/>
      <c r="D80" s="73"/>
      <c r="E80" s="120"/>
      <c r="F80" s="101"/>
      <c r="G80" s="82"/>
      <c r="H80" s="77"/>
      <c r="I80" s="78"/>
      <c r="J80" s="196" t="str">
        <f>IF(OR(I80= 7,I80= 8,I80= 9),F79,IF(OR(I80= 1,I80= 2,I80= 3),F81,IF(F79="Bye",F81,IF(F81="Bye",F79,""))))</f>
        <v/>
      </c>
      <c r="K80" s="174"/>
      <c r="L80" s="183"/>
      <c r="M80" s="192"/>
      <c r="N80" s="183"/>
      <c r="O80" s="192"/>
      <c r="P80" s="183"/>
      <c r="Q80" s="69"/>
      <c r="V80" s="214"/>
      <c r="W80" s="214"/>
      <c r="X80" s="214"/>
      <c r="Y80" s="214"/>
      <c r="Z80" s="214"/>
      <c r="AA80" s="214"/>
    </row>
    <row r="81" spans="1:27" ht="11.65" customHeight="1">
      <c r="A81" s="230">
        <v>38</v>
      </c>
      <c r="B81" s="222">
        <v>34</v>
      </c>
      <c r="C81" s="169" t="s">
        <v>19</v>
      </c>
      <c r="D81" s="59"/>
      <c r="E81" s="120"/>
      <c r="F81" s="85" t="s">
        <v>166</v>
      </c>
      <c r="G81" s="82" t="s">
        <v>33</v>
      </c>
      <c r="H81" s="87"/>
      <c r="I81" s="88"/>
      <c r="J81" s="180" t="s">
        <v>348</v>
      </c>
      <c r="K81" s="181"/>
      <c r="L81" s="183"/>
      <c r="M81" s="192"/>
      <c r="N81" s="183"/>
      <c r="O81" s="192"/>
      <c r="P81" s="183"/>
      <c r="Q81" s="69"/>
    </row>
    <row r="82" spans="1:27" ht="11.65" customHeight="1">
      <c r="A82" s="230"/>
      <c r="B82" s="222"/>
      <c r="C82" s="165"/>
      <c r="D82" s="73"/>
      <c r="E82" s="184"/>
      <c r="F82" s="92"/>
      <c r="G82" s="185"/>
      <c r="H82" s="80"/>
      <c r="I82" s="94"/>
      <c r="J82" s="180"/>
      <c r="K82" s="186"/>
      <c r="L82" s="187" t="str">
        <f t="shared" ref="L82" si="6">IF(OR(K82=7,K82=8,K82=9),J80,IF(OR(K82=1,K82=2,K82=3),J84,""))</f>
        <v/>
      </c>
      <c r="M82" s="88"/>
      <c r="N82" s="183"/>
      <c r="O82" s="192"/>
      <c r="P82" s="183"/>
      <c r="Q82" s="69"/>
      <c r="V82" s="214"/>
      <c r="W82" s="214"/>
      <c r="X82" s="214"/>
      <c r="Y82" s="214"/>
      <c r="Z82" s="214"/>
      <c r="AA82" s="214"/>
    </row>
    <row r="83" spans="1:27" ht="11.65" customHeight="1">
      <c r="A83" s="230">
        <v>39</v>
      </c>
      <c r="B83" s="222"/>
      <c r="C83" s="169" t="s">
        <v>19</v>
      </c>
      <c r="D83" s="59"/>
      <c r="E83" s="188"/>
      <c r="F83" s="98" t="s">
        <v>90</v>
      </c>
      <c r="G83" s="87"/>
      <c r="H83" s="87"/>
      <c r="I83" s="64"/>
      <c r="J83" s="180"/>
      <c r="K83" s="181"/>
      <c r="L83" s="183" t="s">
        <v>354</v>
      </c>
      <c r="M83" s="94"/>
      <c r="N83" s="183"/>
      <c r="O83" s="192"/>
      <c r="P83" s="183"/>
      <c r="Q83" s="69"/>
    </row>
    <row r="84" spans="1:27" ht="11.65" customHeight="1">
      <c r="A84" s="230"/>
      <c r="B84" s="222"/>
      <c r="C84" s="165"/>
      <c r="D84" s="73"/>
      <c r="E84" s="120"/>
      <c r="F84" s="101"/>
      <c r="G84" s="89"/>
      <c r="H84" s="77"/>
      <c r="I84" s="78"/>
      <c r="J84" s="173" t="str">
        <f>IF(OR(I84= 7,I84= 8,I84= 9),F83,IF(OR(I84= 1,I84= 2,I84= 3),F85,IF(F83="Bye",F85,IF(F85="Bye",F83,""))))</f>
        <v>王傳慶</v>
      </c>
      <c r="K84" s="191"/>
      <c r="L84" s="200"/>
      <c r="M84" s="94"/>
      <c r="N84" s="200"/>
      <c r="O84" s="192"/>
      <c r="P84" s="183"/>
      <c r="Q84" s="69"/>
    </row>
    <row r="85" spans="1:27" s="214" customFormat="1" ht="11.65" customHeight="1">
      <c r="A85" s="221">
        <v>40</v>
      </c>
      <c r="B85" s="222">
        <v>12</v>
      </c>
      <c r="C85" s="169" t="s">
        <v>19</v>
      </c>
      <c r="D85" s="97">
        <v>13</v>
      </c>
      <c r="E85" s="201" t="s">
        <v>131</v>
      </c>
      <c r="F85" s="113" t="s">
        <v>167</v>
      </c>
      <c r="G85" s="89" t="s">
        <v>33</v>
      </c>
      <c r="H85" s="63"/>
      <c r="I85" s="104"/>
      <c r="J85" s="202"/>
      <c r="K85" s="231"/>
      <c r="L85" s="200"/>
      <c r="M85" s="232"/>
      <c r="N85" s="200"/>
      <c r="O85" s="233"/>
      <c r="P85" s="200"/>
      <c r="Q85" s="229"/>
      <c r="V85" s="136"/>
      <c r="W85" s="136"/>
      <c r="X85" s="136"/>
      <c r="Y85" s="136"/>
      <c r="Z85" s="136"/>
      <c r="AA85" s="136"/>
    </row>
    <row r="86" spans="1:27" ht="11.65" customHeight="1">
      <c r="A86" s="230"/>
      <c r="B86" s="222"/>
      <c r="C86" s="165"/>
      <c r="D86" s="73"/>
      <c r="E86" s="184"/>
      <c r="F86" s="114"/>
      <c r="G86" s="203"/>
      <c r="H86" s="108"/>
      <c r="I86" s="94"/>
      <c r="J86" s="202"/>
      <c r="K86" s="194"/>
      <c r="L86" s="200"/>
      <c r="M86" s="94"/>
      <c r="N86" s="200"/>
      <c r="O86" s="195"/>
      <c r="P86" s="204" t="str">
        <f>IF(OR(O86=7,O86=8,O86=9),N78,IF(OR(O86=1,O86=2,O86=3),N94,""))</f>
        <v/>
      </c>
      <c r="Q86" s="205"/>
    </row>
    <row r="87" spans="1:27" s="214" customFormat="1" ht="11.65" customHeight="1">
      <c r="A87" s="221">
        <v>41</v>
      </c>
      <c r="B87" s="222">
        <v>15</v>
      </c>
      <c r="C87" s="169" t="s">
        <v>19</v>
      </c>
      <c r="D87" s="97">
        <v>28</v>
      </c>
      <c r="E87" s="170" t="s">
        <v>95</v>
      </c>
      <c r="F87" s="116" t="s">
        <v>168</v>
      </c>
      <c r="G87" s="63" t="s">
        <v>33</v>
      </c>
      <c r="H87" s="63"/>
      <c r="I87" s="110"/>
      <c r="J87" s="202"/>
      <c r="K87" s="231"/>
      <c r="L87" s="200"/>
      <c r="M87" s="232"/>
      <c r="N87" s="200"/>
      <c r="O87" s="233"/>
      <c r="P87" s="82" t="s">
        <v>372</v>
      </c>
      <c r="Q87" s="234"/>
      <c r="V87" s="136"/>
      <c r="W87" s="136"/>
      <c r="X87" s="136"/>
      <c r="Y87" s="136"/>
      <c r="Z87" s="136"/>
      <c r="AA87" s="136"/>
    </row>
    <row r="88" spans="1:27" ht="11.65" customHeight="1">
      <c r="A88" s="230"/>
      <c r="B88" s="222"/>
      <c r="C88" s="165"/>
      <c r="D88" s="73"/>
      <c r="E88" s="120"/>
      <c r="F88" s="101"/>
      <c r="G88" s="89"/>
      <c r="H88" s="77"/>
      <c r="I88" s="78"/>
      <c r="J88" s="173" t="str">
        <f>IF(OR(I88= 7,I88= 8,I88= 9),F87,IF(OR(I88= 1,I88= 2,I88= 3),F89,IF(F87="Bye",F89,IF(F89="Bye",F87,""))))</f>
        <v>蔣宜勳</v>
      </c>
      <c r="K88" s="174"/>
      <c r="L88" s="182"/>
      <c r="M88" s="94"/>
      <c r="N88" s="200"/>
      <c r="O88" s="192"/>
      <c r="P88" s="200"/>
      <c r="Q88" s="206"/>
    </row>
    <row r="89" spans="1:27" ht="11.65" customHeight="1">
      <c r="A89" s="230">
        <v>42</v>
      </c>
      <c r="B89" s="222"/>
      <c r="C89" s="169" t="s">
        <v>19</v>
      </c>
      <c r="D89" s="59"/>
      <c r="E89" s="120"/>
      <c r="F89" s="85" t="s">
        <v>90</v>
      </c>
      <c r="G89" s="82"/>
      <c r="H89" s="87"/>
      <c r="I89" s="88"/>
      <c r="J89" s="180"/>
      <c r="K89" s="181"/>
      <c r="L89" s="182"/>
      <c r="M89" s="94"/>
      <c r="N89" s="183"/>
      <c r="O89" s="192"/>
      <c r="P89" s="183"/>
      <c r="Q89" s="206"/>
    </row>
    <row r="90" spans="1:27" ht="11.65" customHeight="1">
      <c r="A90" s="230"/>
      <c r="B90" s="222"/>
      <c r="C90" s="165"/>
      <c r="D90" s="73"/>
      <c r="E90" s="184"/>
      <c r="F90" s="92"/>
      <c r="G90" s="185"/>
      <c r="H90" s="80"/>
      <c r="I90" s="94"/>
      <c r="J90" s="180"/>
      <c r="K90" s="186"/>
      <c r="L90" s="187" t="str">
        <f t="shared" ref="L90" si="7">IF(OR(K90=7,K90=8,K90=9),J88,IF(OR(K90=1,K90=2,K90=3),J92,""))</f>
        <v/>
      </c>
      <c r="M90" s="64"/>
      <c r="N90" s="183"/>
      <c r="O90" s="192"/>
      <c r="P90" s="183"/>
      <c r="Q90" s="206"/>
    </row>
    <row r="91" spans="1:27" ht="11.65" customHeight="1">
      <c r="A91" s="230">
        <v>43</v>
      </c>
      <c r="B91" s="222">
        <v>36</v>
      </c>
      <c r="C91" s="169" t="s">
        <v>19</v>
      </c>
      <c r="D91" s="59"/>
      <c r="E91" s="188"/>
      <c r="F91" s="98" t="s">
        <v>169</v>
      </c>
      <c r="G91" s="87"/>
      <c r="H91" s="87"/>
      <c r="I91" s="64"/>
      <c r="J91" s="180"/>
      <c r="K91" s="181"/>
      <c r="L91" s="183" t="s">
        <v>354</v>
      </c>
      <c r="M91" s="189"/>
      <c r="N91" s="183"/>
      <c r="O91" s="192"/>
      <c r="P91" s="183"/>
      <c r="Q91" s="206"/>
    </row>
    <row r="92" spans="1:27" ht="11.65" customHeight="1">
      <c r="A92" s="230"/>
      <c r="B92" s="222"/>
      <c r="C92" s="165"/>
      <c r="D92" s="73"/>
      <c r="E92" s="120"/>
      <c r="F92" s="101"/>
      <c r="G92" s="82"/>
      <c r="H92" s="77"/>
      <c r="I92" s="78"/>
      <c r="J92" s="196" t="str">
        <f>IF(OR(I92= 7,I92= 8,I92= 9),F91,IF(OR(I92= 1,I92= 2,I92= 3),F93,IF(F91="Bye",F93,IF(F93="Bye",F91,""))))</f>
        <v/>
      </c>
      <c r="K92" s="191"/>
      <c r="L92" s="183"/>
      <c r="M92" s="192"/>
      <c r="N92" s="183"/>
      <c r="O92" s="192"/>
      <c r="P92" s="183"/>
      <c r="Q92" s="206"/>
    </row>
    <row r="93" spans="1:27" ht="11.65" customHeight="1">
      <c r="A93" s="230">
        <v>44</v>
      </c>
      <c r="B93" s="222">
        <v>38</v>
      </c>
      <c r="C93" s="169" t="s">
        <v>19</v>
      </c>
      <c r="D93" s="59"/>
      <c r="E93" s="120"/>
      <c r="F93" s="85" t="s">
        <v>170</v>
      </c>
      <c r="G93" s="82" t="s">
        <v>35</v>
      </c>
      <c r="H93" s="87"/>
      <c r="I93" s="88"/>
      <c r="J93" s="180" t="s">
        <v>348</v>
      </c>
      <c r="K93" s="194"/>
      <c r="L93" s="183"/>
      <c r="M93" s="192"/>
      <c r="N93" s="183"/>
      <c r="O93" s="192"/>
      <c r="P93" s="183"/>
      <c r="Q93" s="206"/>
    </row>
    <row r="94" spans="1:27" ht="11.65" customHeight="1">
      <c r="A94" s="230"/>
      <c r="B94" s="222"/>
      <c r="C94" s="165"/>
      <c r="D94" s="73"/>
      <c r="E94" s="184"/>
      <c r="F94" s="92"/>
      <c r="G94" s="185"/>
      <c r="H94" s="80"/>
      <c r="I94" s="94"/>
      <c r="J94" s="180"/>
      <c r="K94" s="194"/>
      <c r="L94" s="183"/>
      <c r="M94" s="195"/>
      <c r="N94" s="187" t="str">
        <f t="shared" ref="N94" si="8">IF(OR(M94=7,M94=8,M94=9),L90,IF(OR(M94=1,M94=2,M94=3),L98,""))</f>
        <v/>
      </c>
      <c r="O94" s="88"/>
      <c r="P94" s="183"/>
      <c r="Q94" s="206"/>
    </row>
    <row r="95" spans="1:27" ht="11.65" customHeight="1">
      <c r="A95" s="230">
        <v>45</v>
      </c>
      <c r="B95" s="222">
        <v>39</v>
      </c>
      <c r="C95" s="169" t="s">
        <v>19</v>
      </c>
      <c r="D95" s="59"/>
      <c r="E95" s="188"/>
      <c r="F95" s="98" t="s">
        <v>171</v>
      </c>
      <c r="G95" s="87" t="s">
        <v>25</v>
      </c>
      <c r="H95" s="87"/>
      <c r="I95" s="64"/>
      <c r="J95" s="180"/>
      <c r="K95" s="194"/>
      <c r="L95" s="183"/>
      <c r="M95" s="192"/>
      <c r="N95" s="183" t="s">
        <v>369</v>
      </c>
      <c r="O95" s="94"/>
      <c r="P95" s="183"/>
      <c r="Q95" s="206"/>
    </row>
    <row r="96" spans="1:27" ht="11.65" customHeight="1">
      <c r="A96" s="230"/>
      <c r="B96" s="222"/>
      <c r="C96" s="165"/>
      <c r="D96" s="73"/>
      <c r="E96" s="120"/>
      <c r="F96" s="101"/>
      <c r="G96" s="82"/>
      <c r="H96" s="77"/>
      <c r="I96" s="78"/>
      <c r="J96" s="196" t="str">
        <f>IF(OR(I96= 7,I96= 8,I96= 9),F95,IF(OR(I96= 1,I96= 2,I96= 3),F97,IF(F95="Bye",F97,IF(F97="Bye",F95,""))))</f>
        <v/>
      </c>
      <c r="K96" s="174"/>
      <c r="L96" s="183"/>
      <c r="M96" s="192"/>
      <c r="N96" s="183"/>
      <c r="O96" s="94"/>
      <c r="P96" s="183"/>
      <c r="Q96" s="206"/>
      <c r="V96" s="214"/>
      <c r="W96" s="214"/>
      <c r="X96" s="214"/>
      <c r="Y96" s="214"/>
      <c r="Z96" s="214"/>
      <c r="AA96" s="214"/>
    </row>
    <row r="97" spans="1:27" ht="11.65" customHeight="1">
      <c r="A97" s="230">
        <v>46</v>
      </c>
      <c r="B97" s="222">
        <v>19</v>
      </c>
      <c r="C97" s="169" t="s">
        <v>19</v>
      </c>
      <c r="D97" s="59"/>
      <c r="E97" s="120"/>
      <c r="F97" s="85" t="s">
        <v>172</v>
      </c>
      <c r="G97" s="82" t="s">
        <v>63</v>
      </c>
      <c r="H97" s="87"/>
      <c r="I97" s="88"/>
      <c r="J97" s="180" t="s">
        <v>348</v>
      </c>
      <c r="K97" s="181"/>
      <c r="L97" s="183"/>
      <c r="M97" s="192"/>
      <c r="N97" s="183"/>
      <c r="O97" s="94"/>
      <c r="P97" s="183"/>
      <c r="Q97" s="206"/>
    </row>
    <row r="98" spans="1:27" ht="11.65" customHeight="1">
      <c r="A98" s="230"/>
      <c r="B98" s="222"/>
      <c r="C98" s="165"/>
      <c r="D98" s="73"/>
      <c r="E98" s="184"/>
      <c r="F98" s="92"/>
      <c r="G98" s="185"/>
      <c r="H98" s="80"/>
      <c r="I98" s="94"/>
      <c r="J98" s="180"/>
      <c r="K98" s="186"/>
      <c r="L98" s="187" t="str">
        <f t="shared" ref="L98:L100" si="9">IF(OR(K98=7,K98=8,K98=9),J96,IF(OR(K98=1,K98=2,K98=3),J100,""))</f>
        <v/>
      </c>
      <c r="M98" s="88"/>
      <c r="N98" s="183"/>
      <c r="O98" s="94"/>
      <c r="P98" s="183"/>
      <c r="Q98" s="206"/>
      <c r="V98" s="214"/>
      <c r="W98" s="214"/>
      <c r="X98" s="214"/>
      <c r="Y98" s="214"/>
      <c r="Z98" s="214"/>
      <c r="AA98" s="214"/>
    </row>
    <row r="99" spans="1:27" ht="11.65" customHeight="1">
      <c r="A99" s="230">
        <v>47</v>
      </c>
      <c r="B99" s="222"/>
      <c r="C99" s="169" t="s">
        <v>19</v>
      </c>
      <c r="D99" s="59"/>
      <c r="E99" s="188"/>
      <c r="F99" s="98" t="s">
        <v>90</v>
      </c>
      <c r="G99" s="87"/>
      <c r="H99" s="87"/>
      <c r="I99" s="64"/>
      <c r="J99" s="180"/>
      <c r="K99" s="181"/>
      <c r="L99" s="183" t="s">
        <v>355</v>
      </c>
      <c r="M99" s="94"/>
      <c r="N99" s="183"/>
      <c r="O99" s="94"/>
      <c r="P99" s="183"/>
      <c r="Q99" s="206"/>
    </row>
    <row r="100" spans="1:27" ht="11.65" customHeight="1">
      <c r="A100" s="230"/>
      <c r="B100" s="222"/>
      <c r="C100" s="165"/>
      <c r="D100" s="73"/>
      <c r="E100" s="120"/>
      <c r="F100" s="101"/>
      <c r="G100" s="89"/>
      <c r="H100" s="77"/>
      <c r="I100" s="78"/>
      <c r="J100" s="173" t="str">
        <f>IF(OR(I100= 7,I100= 8,I100= 9),F99,IF(OR(I100= 1,I100= 2,I100= 3),F101,IF(F99="Bye",F101,IF(F101="Bye",F99,""))))</f>
        <v>陳宜超</v>
      </c>
      <c r="K100" s="191"/>
      <c r="L100" s="200" t="str">
        <f t="shared" si="9"/>
        <v/>
      </c>
      <c r="M100" s="94"/>
      <c r="N100" s="200"/>
      <c r="O100" s="94"/>
      <c r="P100" s="200"/>
      <c r="Q100" s="206"/>
    </row>
    <row r="101" spans="1:27" s="214" customFormat="1" ht="11.65" customHeight="1">
      <c r="A101" s="221">
        <v>48</v>
      </c>
      <c r="B101" s="222">
        <v>5</v>
      </c>
      <c r="C101" s="169" t="s">
        <v>19</v>
      </c>
      <c r="D101" s="97">
        <v>7</v>
      </c>
      <c r="E101" s="201" t="s">
        <v>43</v>
      </c>
      <c r="F101" s="113" t="s">
        <v>173</v>
      </c>
      <c r="G101" s="89" t="s">
        <v>174</v>
      </c>
      <c r="H101" s="63"/>
      <c r="I101" s="104"/>
      <c r="J101" s="202"/>
      <c r="K101" s="231"/>
      <c r="L101" s="200"/>
      <c r="M101" s="232"/>
      <c r="N101" s="200"/>
      <c r="O101" s="232"/>
      <c r="P101" s="200"/>
      <c r="Q101" s="234"/>
      <c r="V101" s="136"/>
      <c r="W101" s="136"/>
      <c r="X101" s="136"/>
      <c r="Y101" s="136"/>
      <c r="Z101" s="136"/>
      <c r="AA101" s="136"/>
    </row>
    <row r="102" spans="1:27" ht="11.65" customHeight="1">
      <c r="A102" s="230"/>
      <c r="B102" s="222"/>
      <c r="C102" s="165"/>
      <c r="D102" s="73"/>
      <c r="E102" s="184"/>
      <c r="F102" s="92"/>
      <c r="G102" s="203"/>
      <c r="H102" s="80"/>
      <c r="I102" s="94"/>
      <c r="J102" s="202"/>
      <c r="K102" s="194"/>
      <c r="L102" s="200"/>
      <c r="M102" s="94"/>
      <c r="N102" s="207" t="s">
        <v>18</v>
      </c>
      <c r="O102" s="208"/>
      <c r="P102" s="204" t="str">
        <f>IF(OR(Q102=7,Q102=8,Q102=9),P86,IF(OR(Q102=1,Q102=2,Q102=3),P118,""))</f>
        <v/>
      </c>
      <c r="Q102" s="209"/>
    </row>
    <row r="103" spans="1:27" s="214" customFormat="1" ht="11.65" customHeight="1">
      <c r="A103" s="221">
        <v>49</v>
      </c>
      <c r="B103" s="222">
        <v>4</v>
      </c>
      <c r="C103" s="169" t="s">
        <v>19</v>
      </c>
      <c r="D103" s="97">
        <v>7</v>
      </c>
      <c r="E103" s="170" t="s">
        <v>39</v>
      </c>
      <c r="F103" s="116" t="s">
        <v>175</v>
      </c>
      <c r="G103" s="63" t="s">
        <v>63</v>
      </c>
      <c r="H103" s="63"/>
      <c r="I103" s="110"/>
      <c r="J103" s="202"/>
      <c r="K103" s="231"/>
      <c r="L103" s="200"/>
      <c r="M103" s="232"/>
      <c r="N103" s="200"/>
      <c r="O103" s="235"/>
      <c r="P103" s="82" t="s">
        <v>385</v>
      </c>
      <c r="Q103" s="236"/>
      <c r="V103" s="136"/>
      <c r="W103" s="136"/>
      <c r="X103" s="136"/>
      <c r="Y103" s="136"/>
      <c r="Z103" s="136"/>
      <c r="AA103" s="136"/>
    </row>
    <row r="104" spans="1:27" ht="11.65" customHeight="1">
      <c r="A104" s="230"/>
      <c r="B104" s="222"/>
      <c r="C104" s="165"/>
      <c r="D104" s="73"/>
      <c r="E104" s="120"/>
      <c r="F104" s="101"/>
      <c r="G104" s="89"/>
      <c r="H104" s="77"/>
      <c r="I104" s="78"/>
      <c r="J104" s="173" t="str">
        <f>IF(OR(I104= 7,I104= 8,I104= 9),F103,IF(OR(I104= 1,I104= 2,I104= 3),F105,IF(F103="Bye",F105,IF(F105="Bye",F103,""))))</f>
        <v>謝憲宜</v>
      </c>
      <c r="K104" s="174"/>
      <c r="L104" s="182"/>
      <c r="M104" s="94"/>
      <c r="N104" s="200"/>
      <c r="O104" s="94"/>
      <c r="P104" s="200"/>
      <c r="Q104" s="206"/>
    </row>
    <row r="105" spans="1:27" ht="11.65" customHeight="1">
      <c r="A105" s="230">
        <v>50</v>
      </c>
      <c r="B105" s="222"/>
      <c r="C105" s="169" t="s">
        <v>19</v>
      </c>
      <c r="D105" s="59"/>
      <c r="E105" s="120"/>
      <c r="F105" s="85" t="s">
        <v>90</v>
      </c>
      <c r="G105" s="82"/>
      <c r="H105" s="87"/>
      <c r="I105" s="88"/>
      <c r="J105" s="180"/>
      <c r="K105" s="181"/>
      <c r="L105" s="182"/>
      <c r="M105" s="94"/>
      <c r="N105" s="183"/>
      <c r="O105" s="94"/>
      <c r="P105" s="183"/>
      <c r="Q105" s="206"/>
    </row>
    <row r="106" spans="1:27" ht="11.65" customHeight="1">
      <c r="A106" s="230"/>
      <c r="B106" s="222"/>
      <c r="C106" s="165"/>
      <c r="D106" s="73"/>
      <c r="E106" s="184"/>
      <c r="F106" s="92"/>
      <c r="G106" s="185"/>
      <c r="H106" s="80"/>
      <c r="I106" s="94"/>
      <c r="J106" s="180"/>
      <c r="K106" s="186"/>
      <c r="L106" s="187" t="str">
        <f>IF(OR(K106=7,K106=8,K106=9),J104,IF(OR(K106=1,K106=2,K106=3),J108,""))</f>
        <v/>
      </c>
      <c r="M106" s="64"/>
      <c r="N106" s="183"/>
      <c r="O106" s="94"/>
      <c r="P106" s="183"/>
      <c r="Q106" s="206"/>
    </row>
    <row r="107" spans="1:27" ht="11.65" customHeight="1">
      <c r="A107" s="230">
        <v>51</v>
      </c>
      <c r="B107" s="222">
        <v>31</v>
      </c>
      <c r="C107" s="169" t="s">
        <v>19</v>
      </c>
      <c r="D107" s="59"/>
      <c r="E107" s="188"/>
      <c r="F107" s="98" t="s">
        <v>176</v>
      </c>
      <c r="G107" s="87" t="s">
        <v>174</v>
      </c>
      <c r="H107" s="87"/>
      <c r="I107" s="64"/>
      <c r="J107" s="180"/>
      <c r="K107" s="181"/>
      <c r="L107" s="183" t="s">
        <v>355</v>
      </c>
      <c r="M107" s="189"/>
      <c r="N107" s="183"/>
      <c r="O107" s="94"/>
      <c r="P107" s="183"/>
      <c r="Q107" s="206"/>
    </row>
    <row r="108" spans="1:27" ht="11.65" customHeight="1">
      <c r="A108" s="230"/>
      <c r="B108" s="222"/>
      <c r="C108" s="165"/>
      <c r="D108" s="73"/>
      <c r="E108" s="120"/>
      <c r="F108" s="101"/>
      <c r="G108" s="82"/>
      <c r="H108" s="77"/>
      <c r="I108" s="78"/>
      <c r="J108" s="196" t="str">
        <f>IF(OR(I108= 7,I108= 8,I108= 9),F107,IF(OR(I108= 1,I108= 2,I108= 3),F109,IF(F107="Bye",F109,IF(F109="Bye",F107,""))))</f>
        <v/>
      </c>
      <c r="K108" s="191"/>
      <c r="L108" s="183"/>
      <c r="M108" s="192"/>
      <c r="N108" s="183"/>
      <c r="O108" s="94"/>
      <c r="P108" s="183"/>
      <c r="Q108" s="206"/>
    </row>
    <row r="109" spans="1:27" ht="11.65" customHeight="1">
      <c r="A109" s="230">
        <v>52</v>
      </c>
      <c r="B109" s="222">
        <v>35</v>
      </c>
      <c r="C109" s="169" t="s">
        <v>19</v>
      </c>
      <c r="D109" s="59"/>
      <c r="E109" s="120"/>
      <c r="F109" s="85" t="s">
        <v>177</v>
      </c>
      <c r="G109" s="82" t="s">
        <v>33</v>
      </c>
      <c r="H109" s="87"/>
      <c r="I109" s="88"/>
      <c r="J109" s="180" t="s">
        <v>348</v>
      </c>
      <c r="K109" s="194"/>
      <c r="L109" s="183"/>
      <c r="M109" s="192"/>
      <c r="N109" s="183"/>
      <c r="O109" s="94"/>
      <c r="P109" s="183"/>
      <c r="Q109" s="206"/>
    </row>
    <row r="110" spans="1:27" ht="11.65" customHeight="1">
      <c r="A110" s="230"/>
      <c r="B110" s="222"/>
      <c r="C110" s="165"/>
      <c r="D110" s="73"/>
      <c r="E110" s="184"/>
      <c r="F110" s="92"/>
      <c r="G110" s="185"/>
      <c r="H110" s="80"/>
      <c r="I110" s="94"/>
      <c r="J110" s="180"/>
      <c r="K110" s="194"/>
      <c r="L110" s="183"/>
      <c r="M110" s="195"/>
      <c r="N110" s="187" t="str">
        <f>IF(OR(M110=7,M110=8,M110=9),L106,IF(OR(M110=1,M110=2,M110=3),L114,""))</f>
        <v/>
      </c>
      <c r="O110" s="64"/>
      <c r="P110" s="183"/>
      <c r="Q110" s="206"/>
    </row>
    <row r="111" spans="1:27" ht="11.65" customHeight="1">
      <c r="A111" s="230">
        <v>53</v>
      </c>
      <c r="B111" s="222">
        <v>25</v>
      </c>
      <c r="C111" s="169" t="s">
        <v>19</v>
      </c>
      <c r="D111" s="59"/>
      <c r="E111" s="188"/>
      <c r="F111" s="98" t="s">
        <v>178</v>
      </c>
      <c r="G111" s="87" t="s">
        <v>33</v>
      </c>
      <c r="H111" s="244"/>
      <c r="I111" s="64"/>
      <c r="J111" s="180"/>
      <c r="K111" s="194"/>
      <c r="L111" s="183"/>
      <c r="M111" s="192"/>
      <c r="N111" s="183" t="s">
        <v>369</v>
      </c>
      <c r="O111" s="192"/>
      <c r="P111" s="183"/>
      <c r="Q111" s="206"/>
    </row>
    <row r="112" spans="1:27" ht="11.65" customHeight="1">
      <c r="A112" s="230"/>
      <c r="B112" s="222"/>
      <c r="C112" s="165"/>
      <c r="D112" s="73"/>
      <c r="E112" s="120"/>
      <c r="F112" s="101"/>
      <c r="G112" s="82"/>
      <c r="H112" s="77"/>
      <c r="I112" s="78"/>
      <c r="J112" s="196" t="str">
        <f>IF(OR(I112= 7,I112= 8,I112= 9),F111,IF(OR(I112= 1,I112= 2,I112= 3),F113,IF(F111="Bye",F113,IF(F113="Bye",F111,""))))</f>
        <v/>
      </c>
      <c r="K112" s="174"/>
      <c r="L112" s="183"/>
      <c r="M112" s="192"/>
      <c r="N112" s="183"/>
      <c r="O112" s="192"/>
      <c r="P112" s="183"/>
      <c r="Q112" s="206"/>
      <c r="V112" s="214"/>
      <c r="W112" s="214"/>
      <c r="X112" s="214"/>
      <c r="Y112" s="214"/>
      <c r="Z112" s="214"/>
      <c r="AA112" s="214"/>
    </row>
    <row r="113" spans="1:27" ht="11.65" customHeight="1">
      <c r="A113" s="230">
        <v>54</v>
      </c>
      <c r="B113" s="222">
        <v>45</v>
      </c>
      <c r="C113" s="169" t="s">
        <v>19</v>
      </c>
      <c r="D113" s="59"/>
      <c r="E113" s="120"/>
      <c r="F113" s="85" t="s">
        <v>179</v>
      </c>
      <c r="G113" s="82"/>
      <c r="H113" s="87"/>
      <c r="I113" s="88"/>
      <c r="J113" s="180" t="s">
        <v>348</v>
      </c>
      <c r="K113" s="181"/>
      <c r="L113" s="183"/>
      <c r="M113" s="192"/>
      <c r="N113" s="183"/>
      <c r="O113" s="192"/>
      <c r="P113" s="183"/>
      <c r="Q113" s="206"/>
    </row>
    <row r="114" spans="1:27" ht="11.65" customHeight="1">
      <c r="A114" s="230"/>
      <c r="B114" s="222"/>
      <c r="C114" s="165"/>
      <c r="D114" s="73"/>
      <c r="E114" s="184"/>
      <c r="F114" s="92"/>
      <c r="G114" s="185"/>
      <c r="H114" s="80"/>
      <c r="I114" s="94"/>
      <c r="J114" s="180"/>
      <c r="K114" s="186"/>
      <c r="L114" s="187" t="str">
        <f t="shared" ref="L114" si="10">IF(OR(K114=7,K114=8,K114=9),J112,IF(OR(K114=1,K114=2,K114=3),J116,""))</f>
        <v/>
      </c>
      <c r="M114" s="88"/>
      <c r="N114" s="183"/>
      <c r="O114" s="192"/>
      <c r="P114" s="183"/>
      <c r="Q114" s="206"/>
      <c r="V114" s="214"/>
      <c r="W114" s="214"/>
      <c r="X114" s="214"/>
      <c r="Y114" s="214"/>
      <c r="Z114" s="214"/>
      <c r="AA114" s="214"/>
    </row>
    <row r="115" spans="1:27" ht="11.65" customHeight="1">
      <c r="A115" s="230">
        <v>55</v>
      </c>
      <c r="B115" s="222"/>
      <c r="C115" s="169" t="s">
        <v>19</v>
      </c>
      <c r="D115" s="59"/>
      <c r="E115" s="188"/>
      <c r="F115" s="98" t="s">
        <v>90</v>
      </c>
      <c r="G115" s="87"/>
      <c r="H115" s="87"/>
      <c r="I115" s="64"/>
      <c r="J115" s="180"/>
      <c r="K115" s="181"/>
      <c r="L115" s="183" t="s">
        <v>355</v>
      </c>
      <c r="M115" s="94"/>
      <c r="N115" s="183"/>
      <c r="O115" s="192"/>
      <c r="P115" s="183"/>
      <c r="Q115" s="206"/>
    </row>
    <row r="116" spans="1:27" ht="11.65" customHeight="1">
      <c r="A116" s="230"/>
      <c r="B116" s="222"/>
      <c r="C116" s="165"/>
      <c r="D116" s="73"/>
      <c r="E116" s="120"/>
      <c r="F116" s="101"/>
      <c r="G116" s="89"/>
      <c r="H116" s="77"/>
      <c r="I116" s="78"/>
      <c r="J116" s="173" t="str">
        <f>IF(OR(I116= 7,I116= 8,I116= 9),F115,IF(OR(I116= 1,I116= 2,I116= 3),F117,IF(F115="Bye",F117,IF(F117="Bye",F115,""))))</f>
        <v>朱逸峰</v>
      </c>
      <c r="K116" s="191"/>
      <c r="L116" s="200"/>
      <c r="M116" s="94"/>
      <c r="N116" s="200"/>
      <c r="O116" s="192"/>
      <c r="P116" s="200"/>
      <c r="Q116" s="206"/>
    </row>
    <row r="117" spans="1:27" s="214" customFormat="1" ht="11.65" customHeight="1">
      <c r="A117" s="221">
        <v>56</v>
      </c>
      <c r="B117" s="222">
        <v>10</v>
      </c>
      <c r="C117" s="169" t="s">
        <v>19</v>
      </c>
      <c r="D117" s="97">
        <v>13</v>
      </c>
      <c r="E117" s="201" t="s">
        <v>109</v>
      </c>
      <c r="F117" s="113" t="s">
        <v>180</v>
      </c>
      <c r="G117" s="89" t="s">
        <v>33</v>
      </c>
      <c r="H117" s="63"/>
      <c r="I117" s="104"/>
      <c r="J117" s="202"/>
      <c r="K117" s="231"/>
      <c r="L117" s="200"/>
      <c r="M117" s="232"/>
      <c r="N117" s="200"/>
      <c r="O117" s="233"/>
      <c r="P117" s="200"/>
      <c r="Q117" s="234"/>
      <c r="V117" s="136"/>
      <c r="W117" s="136"/>
      <c r="X117" s="136"/>
      <c r="Y117" s="136"/>
      <c r="Z117" s="136"/>
      <c r="AA117" s="136"/>
    </row>
    <row r="118" spans="1:27" ht="11.65" customHeight="1">
      <c r="A118" s="230"/>
      <c r="B118" s="222"/>
      <c r="C118" s="165"/>
      <c r="D118" s="73"/>
      <c r="E118" s="184"/>
      <c r="F118" s="114"/>
      <c r="G118" s="203"/>
      <c r="H118" s="108"/>
      <c r="I118" s="94"/>
      <c r="J118" s="202"/>
      <c r="K118" s="194"/>
      <c r="L118" s="200"/>
      <c r="M118" s="94"/>
      <c r="N118" s="200"/>
      <c r="O118" s="195"/>
      <c r="P118" s="204" t="str">
        <f t="shared" ref="P118" si="11">IF(OR(O118=7,O118=8,O118=9),N110,IF(OR(O118=1,O118=2,O118=3),N126,""))</f>
        <v/>
      </c>
      <c r="Q118" s="212"/>
    </row>
    <row r="119" spans="1:27" s="214" customFormat="1" ht="11.65" customHeight="1">
      <c r="A119" s="221">
        <v>57</v>
      </c>
      <c r="B119" s="222">
        <v>16</v>
      </c>
      <c r="C119" s="169" t="s">
        <v>19</v>
      </c>
      <c r="D119" s="97">
        <v>28</v>
      </c>
      <c r="E119" s="170" t="s">
        <v>107</v>
      </c>
      <c r="F119" s="116" t="s">
        <v>181</v>
      </c>
      <c r="G119" s="63" t="s">
        <v>35</v>
      </c>
      <c r="H119" s="63"/>
      <c r="I119" s="110"/>
      <c r="J119" s="202"/>
      <c r="K119" s="231"/>
      <c r="L119" s="200"/>
      <c r="M119" s="232"/>
      <c r="N119" s="200"/>
      <c r="O119" s="233"/>
      <c r="P119" s="82" t="s">
        <v>373</v>
      </c>
      <c r="Q119" s="237"/>
      <c r="V119" s="136"/>
      <c r="W119" s="136"/>
      <c r="X119" s="136"/>
      <c r="Y119" s="136"/>
      <c r="Z119" s="136"/>
      <c r="AA119" s="136"/>
    </row>
    <row r="120" spans="1:27" ht="11.65" customHeight="1">
      <c r="A120" s="230"/>
      <c r="B120" s="222"/>
      <c r="C120" s="165"/>
      <c r="D120" s="73"/>
      <c r="E120" s="120"/>
      <c r="F120" s="101"/>
      <c r="G120" s="89"/>
      <c r="H120" s="77"/>
      <c r="I120" s="78"/>
      <c r="J120" s="173" t="str">
        <f>IF(OR(I120= 7,I120= 8,I120= 9),F119,IF(OR(I120= 1,I120= 2,I120= 3),F121,IF(F119="Bye",F121,IF(F121="Bye",F119,""))))</f>
        <v>陳偉成</v>
      </c>
      <c r="K120" s="174"/>
      <c r="L120" s="182"/>
      <c r="M120" s="94"/>
      <c r="N120" s="200"/>
      <c r="O120" s="192"/>
      <c r="P120" s="73"/>
      <c r="Q120" s="69"/>
    </row>
    <row r="121" spans="1:27" ht="11.65" customHeight="1">
      <c r="A121" s="230">
        <v>58</v>
      </c>
      <c r="B121" s="222"/>
      <c r="C121" s="169" t="s">
        <v>19</v>
      </c>
      <c r="D121" s="59"/>
      <c r="E121" s="120"/>
      <c r="F121" s="85" t="s">
        <v>90</v>
      </c>
      <c r="G121" s="82"/>
      <c r="H121" s="87"/>
      <c r="I121" s="88"/>
      <c r="J121" s="180"/>
      <c r="K121" s="181"/>
      <c r="L121" s="182"/>
      <c r="M121" s="94"/>
      <c r="N121" s="183"/>
      <c r="O121" s="192"/>
      <c r="P121" s="73"/>
      <c r="Q121" s="69"/>
    </row>
    <row r="122" spans="1:27" ht="11.65" customHeight="1">
      <c r="A122" s="230"/>
      <c r="B122" s="222"/>
      <c r="C122" s="165"/>
      <c r="D122" s="73"/>
      <c r="E122" s="184"/>
      <c r="F122" s="92"/>
      <c r="G122" s="185"/>
      <c r="H122" s="80"/>
      <c r="I122" s="94"/>
      <c r="J122" s="180"/>
      <c r="K122" s="186"/>
      <c r="L122" s="187" t="str">
        <f t="shared" ref="L122" si="12">IF(OR(K122=7,K122=8,K122=9),J120,IF(OR(K122=1,K122=2,K122=3),J124,""))</f>
        <v/>
      </c>
      <c r="M122" s="64"/>
      <c r="N122" s="183"/>
      <c r="O122" s="192"/>
      <c r="P122" s="73"/>
      <c r="Q122" s="69"/>
    </row>
    <row r="123" spans="1:27" ht="11.65" customHeight="1">
      <c r="A123" s="230">
        <v>59</v>
      </c>
      <c r="B123" s="222">
        <v>18</v>
      </c>
      <c r="C123" s="169" t="s">
        <v>19</v>
      </c>
      <c r="D123" s="59"/>
      <c r="E123" s="188"/>
      <c r="F123" s="98" t="s">
        <v>182</v>
      </c>
      <c r="G123" s="87" t="s">
        <v>25</v>
      </c>
      <c r="H123" s="87"/>
      <c r="I123" s="64"/>
      <c r="J123" s="180"/>
      <c r="K123" s="181"/>
      <c r="L123" s="183" t="s">
        <v>355</v>
      </c>
      <c r="M123" s="189"/>
      <c r="N123" s="183"/>
      <c r="O123" s="192"/>
      <c r="P123" s="73"/>
      <c r="Q123" s="69"/>
    </row>
    <row r="124" spans="1:27" ht="11.65" customHeight="1">
      <c r="A124" s="230"/>
      <c r="B124" s="222"/>
      <c r="C124" s="165"/>
      <c r="D124" s="73"/>
      <c r="E124" s="120"/>
      <c r="F124" s="101"/>
      <c r="G124" s="82"/>
      <c r="H124" s="77"/>
      <c r="I124" s="78"/>
      <c r="J124" s="196" t="str">
        <f>IF(OR(I124= 7,I124= 8,I124= 9),F123,IF(OR(I124= 1,I124= 2,I124= 3),F125,IF(F123="Bye",F125,IF(F125="Bye",F123,""))))</f>
        <v/>
      </c>
      <c r="K124" s="191"/>
      <c r="L124" s="183"/>
      <c r="M124" s="192"/>
      <c r="N124" s="183"/>
      <c r="O124" s="192"/>
      <c r="P124" s="73"/>
      <c r="Q124" s="69"/>
    </row>
    <row r="125" spans="1:27" ht="11.65" customHeight="1">
      <c r="A125" s="230">
        <v>60</v>
      </c>
      <c r="B125" s="222">
        <v>17</v>
      </c>
      <c r="C125" s="169" t="s">
        <v>19</v>
      </c>
      <c r="D125" s="59"/>
      <c r="E125" s="120"/>
      <c r="F125" s="85" t="s">
        <v>183</v>
      </c>
      <c r="G125" s="82" t="s">
        <v>35</v>
      </c>
      <c r="H125" s="87"/>
      <c r="I125" s="88"/>
      <c r="J125" s="180" t="s">
        <v>348</v>
      </c>
      <c r="K125" s="194"/>
      <c r="L125" s="183"/>
      <c r="M125" s="192"/>
      <c r="N125" s="183"/>
      <c r="O125" s="192"/>
      <c r="P125" s="73"/>
      <c r="Q125" s="69"/>
    </row>
    <row r="126" spans="1:27" ht="11.65" customHeight="1">
      <c r="A126" s="230"/>
      <c r="B126" s="222"/>
      <c r="C126" s="165"/>
      <c r="D126" s="73"/>
      <c r="E126" s="184"/>
      <c r="F126" s="92"/>
      <c r="G126" s="185"/>
      <c r="H126" s="80"/>
      <c r="I126" s="94"/>
      <c r="J126" s="180"/>
      <c r="K126" s="194"/>
      <c r="L126" s="183"/>
      <c r="M126" s="195"/>
      <c r="N126" s="187" t="str">
        <f t="shared" ref="N126" si="13">IF(OR(M126=7,M126=8,M126=9),L122,IF(OR(M126=1,M126=2,M126=3),L130,""))</f>
        <v/>
      </c>
      <c r="O126" s="88"/>
      <c r="P126" s="73"/>
      <c r="Q126" s="69"/>
    </row>
    <row r="127" spans="1:27" ht="11.65" customHeight="1">
      <c r="A127" s="230">
        <v>61</v>
      </c>
      <c r="B127" s="222">
        <v>29</v>
      </c>
      <c r="C127" s="169" t="s">
        <v>19</v>
      </c>
      <c r="D127" s="59"/>
      <c r="E127" s="188"/>
      <c r="F127" s="98" t="s">
        <v>184</v>
      </c>
      <c r="G127" s="87" t="s">
        <v>35</v>
      </c>
      <c r="H127" s="87"/>
      <c r="I127" s="64"/>
      <c r="J127" s="180"/>
      <c r="K127" s="194"/>
      <c r="L127" s="183"/>
      <c r="M127" s="192"/>
      <c r="N127" s="183" t="s">
        <v>370</v>
      </c>
      <c r="O127" s="94"/>
      <c r="P127" s="73"/>
      <c r="Q127" s="69"/>
    </row>
    <row r="128" spans="1:27" ht="11.65" customHeight="1">
      <c r="A128" s="230"/>
      <c r="B128" s="222"/>
      <c r="C128" s="165"/>
      <c r="D128" s="73"/>
      <c r="E128" s="120"/>
      <c r="F128" s="101"/>
      <c r="G128" s="82"/>
      <c r="H128" s="77"/>
      <c r="I128" s="78">
        <v>6</v>
      </c>
      <c r="J128" s="196" t="str">
        <f>IF(OR(I128= 7,I128= 8,I128= 9),F127,IF(OR(I128= 1,I128= 2,I128= 3),F129,IF(F127="Bye",F129,IF(F129="Bye",F127,""))))</f>
        <v/>
      </c>
      <c r="K128" s="174"/>
      <c r="L128" s="183"/>
      <c r="M128" s="192"/>
      <c r="N128" s="182"/>
      <c r="O128" s="94"/>
      <c r="P128" s="73"/>
      <c r="Q128" s="69"/>
      <c r="V128" s="214"/>
      <c r="W128" s="214"/>
      <c r="X128" s="214"/>
      <c r="Y128" s="214"/>
      <c r="Z128" s="214"/>
      <c r="AA128" s="214"/>
    </row>
    <row r="129" spans="1:27" ht="11.65" customHeight="1">
      <c r="A129" s="230">
        <v>62</v>
      </c>
      <c r="B129" s="222">
        <v>46</v>
      </c>
      <c r="C129" s="169" t="s">
        <v>19</v>
      </c>
      <c r="D129" s="59"/>
      <c r="E129" s="120"/>
      <c r="F129" s="85" t="s">
        <v>185</v>
      </c>
      <c r="G129" s="82" t="s">
        <v>63</v>
      </c>
      <c r="H129" s="87"/>
      <c r="I129" s="88"/>
      <c r="J129" s="180" t="s">
        <v>349</v>
      </c>
      <c r="K129" s="181"/>
      <c r="L129" s="183"/>
      <c r="M129" s="192"/>
      <c r="N129" s="175"/>
      <c r="O129" s="94"/>
      <c r="P129" s="73"/>
      <c r="Q129" s="69"/>
    </row>
    <row r="130" spans="1:27" ht="11.65" customHeight="1">
      <c r="A130" s="230"/>
      <c r="B130" s="222"/>
      <c r="C130" s="165"/>
      <c r="D130" s="73"/>
      <c r="E130" s="184"/>
      <c r="F130" s="92"/>
      <c r="G130" s="185"/>
      <c r="H130" s="80"/>
      <c r="I130" s="94"/>
      <c r="J130" s="180"/>
      <c r="K130" s="186"/>
      <c r="L130" s="187" t="str">
        <f t="shared" ref="L130:L132" si="14">IF(OR(K130=7,K130=8,K130=9),J128,IF(OR(K130=1,K130=2,K130=3),J132,""))</f>
        <v/>
      </c>
      <c r="M130" s="88"/>
      <c r="N130" s="175"/>
      <c r="O130" s="94"/>
      <c r="P130" s="73"/>
      <c r="Q130" s="69"/>
    </row>
    <row r="131" spans="1:27" ht="11.65" customHeight="1">
      <c r="A131" s="230">
        <v>63</v>
      </c>
      <c r="B131" s="222"/>
      <c r="C131" s="169" t="s">
        <v>19</v>
      </c>
      <c r="D131" s="59"/>
      <c r="E131" s="188"/>
      <c r="F131" s="98" t="s">
        <v>90</v>
      </c>
      <c r="G131" s="87"/>
      <c r="H131" s="87"/>
      <c r="I131" s="64"/>
      <c r="J131" s="180"/>
      <c r="K131" s="181"/>
      <c r="L131" s="183" t="s">
        <v>355</v>
      </c>
      <c r="M131" s="94"/>
      <c r="N131" s="175"/>
      <c r="O131" s="94"/>
      <c r="P131" s="73"/>
      <c r="Q131" s="69"/>
    </row>
    <row r="132" spans="1:27" ht="11.65" customHeight="1">
      <c r="A132" s="230"/>
      <c r="B132" s="222"/>
      <c r="C132" s="165"/>
      <c r="D132" s="73"/>
      <c r="E132" s="120"/>
      <c r="F132" s="101"/>
      <c r="G132" s="89"/>
      <c r="H132" s="77"/>
      <c r="I132" s="78"/>
      <c r="J132" s="173" t="str">
        <f>IF(OR(I132= 7,I132= 8,I132= 9),F131,IF(OR(I132= 1,I132= 2,I132= 3),F133,IF(F131="Bye",F133,IF(F133="Bye",F131,""))))</f>
        <v>陳文岳</v>
      </c>
      <c r="K132" s="191"/>
      <c r="L132" s="200" t="str">
        <f t="shared" si="14"/>
        <v/>
      </c>
      <c r="M132" s="94"/>
      <c r="N132" s="175"/>
      <c r="O132" s="94"/>
      <c r="P132" s="73"/>
      <c r="Q132" s="69"/>
    </row>
    <row r="133" spans="1:27" s="214" customFormat="1" ht="11.65" customHeight="1">
      <c r="A133" s="221">
        <v>64</v>
      </c>
      <c r="B133" s="222">
        <v>2</v>
      </c>
      <c r="C133" s="169" t="s">
        <v>19</v>
      </c>
      <c r="D133" s="97">
        <v>2</v>
      </c>
      <c r="E133" s="170" t="s">
        <v>51</v>
      </c>
      <c r="F133" s="116" t="s">
        <v>186</v>
      </c>
      <c r="G133" s="63" t="s">
        <v>174</v>
      </c>
      <c r="H133" s="63"/>
      <c r="I133" s="104"/>
      <c r="J133" s="238"/>
      <c r="K133" s="231"/>
      <c r="L133" s="239"/>
      <c r="M133" s="232"/>
      <c r="N133" s="74"/>
      <c r="O133" s="232"/>
      <c r="P133" s="74"/>
      <c r="Q133" s="229"/>
      <c r="V133" s="136"/>
      <c r="W133" s="136"/>
      <c r="X133" s="136"/>
      <c r="Y133" s="136"/>
      <c r="Z133" s="136"/>
      <c r="AA133" s="136"/>
    </row>
    <row r="134" spans="1:27" ht="11.65" customHeight="1">
      <c r="B134" s="241"/>
      <c r="C134" s="167"/>
      <c r="D134" s="129"/>
      <c r="E134" s="120"/>
      <c r="F134" s="85"/>
      <c r="G134" s="82"/>
      <c r="H134" s="82"/>
      <c r="I134" s="131"/>
      <c r="J134" s="132"/>
      <c r="K134" s="217"/>
      <c r="L134" s="242"/>
      <c r="M134" s="219"/>
      <c r="N134" s="242"/>
      <c r="O134" s="219"/>
      <c r="P134" s="242"/>
      <c r="Q134" s="220"/>
    </row>
    <row r="135" spans="1:27" ht="10.5" customHeight="1"/>
    <row r="136" spans="1:27" ht="10.5" customHeight="1"/>
    <row r="137" spans="1:27" ht="10.5" customHeight="1"/>
  </sheetData>
  <mergeCells count="4">
    <mergeCell ref="H1:I2"/>
    <mergeCell ref="J1:K1"/>
    <mergeCell ref="J2:K2"/>
    <mergeCell ref="H3:K4"/>
  </mergeCells>
  <phoneticPr fontId="2" type="noConversion"/>
  <conditionalFormatting sqref="G7:G69">
    <cfRule type="expression" dxfId="277" priority="39" stopIfTrue="1">
      <formula>AND(#REF!&lt;9,$D7&gt;0)</formula>
    </cfRule>
  </conditionalFormatting>
  <conditionalFormatting sqref="H8 H40 H16 H20 H24 H48 H52 H32 H44 H36 H12 H28 H56 H64 H68 H60 H104 H80 H84 H88 H112 H116 H96 H108 H100 H76 H92 H120 H128 H132 H124">
    <cfRule type="expression" dxfId="276" priority="40" stopIfTrue="1">
      <formula>AND($N$1="CU",H8="Umpire")</formula>
    </cfRule>
    <cfRule type="expression" dxfId="275" priority="41" stopIfTrue="1">
      <formula>AND($N$1="CU",H8&lt;&gt;"Umpire",I8&lt;&gt;"")</formula>
    </cfRule>
    <cfRule type="expression" dxfId="274" priority="42" stopIfTrue="1">
      <formula>AND($N$1="CU",H8&lt;&gt;"Umpire")</formula>
    </cfRule>
  </conditionalFormatting>
  <conditionalFormatting sqref="C7 C9 C11 C13 C15 C17 C19 C21">
    <cfRule type="cellIs" dxfId="273" priority="43" stopIfTrue="1" operator="equal">
      <formula>"QA"</formula>
    </cfRule>
    <cfRule type="cellIs" dxfId="272" priority="44"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271" priority="45" stopIfTrue="1">
      <formula>$N$1="CU"</formula>
    </cfRule>
  </conditionalFormatting>
  <conditionalFormatting sqref="I16">
    <cfRule type="expression" dxfId="270" priority="38" stopIfTrue="1">
      <formula>$N$1="CU"</formula>
    </cfRule>
  </conditionalFormatting>
  <conditionalFormatting sqref="I24">
    <cfRule type="expression" dxfId="269" priority="37" stopIfTrue="1">
      <formula>$N$1="CU"</formula>
    </cfRule>
  </conditionalFormatting>
  <conditionalFormatting sqref="I32">
    <cfRule type="expression" dxfId="268" priority="36" stopIfTrue="1">
      <formula>$N$1="CU"</formula>
    </cfRule>
  </conditionalFormatting>
  <conditionalFormatting sqref="I40">
    <cfRule type="expression" dxfId="267" priority="35" stopIfTrue="1">
      <formula>$N$1="CU"</formula>
    </cfRule>
  </conditionalFormatting>
  <conditionalFormatting sqref="I48">
    <cfRule type="expression" dxfId="266" priority="34" stopIfTrue="1">
      <formula>$N$1="CU"</formula>
    </cfRule>
  </conditionalFormatting>
  <conditionalFormatting sqref="I56">
    <cfRule type="expression" dxfId="265" priority="33" stopIfTrue="1">
      <formula>$N$1="CU"</formula>
    </cfRule>
  </conditionalFormatting>
  <conditionalFormatting sqref="I64">
    <cfRule type="expression" dxfId="264" priority="32" stopIfTrue="1">
      <formula>$N$1="CU"</formula>
    </cfRule>
  </conditionalFormatting>
  <conditionalFormatting sqref="G71:G133">
    <cfRule type="expression" dxfId="263" priority="27" stopIfTrue="1">
      <formula>AND(#REF!&lt;9,$D71&gt;0)</formula>
    </cfRule>
  </conditionalFormatting>
  <conditionalFormatting sqref="H72">
    <cfRule type="expression" dxfId="262" priority="28" stopIfTrue="1">
      <formula>AND($N$1="CU",H72="Umpire")</formula>
    </cfRule>
    <cfRule type="expression" dxfId="261" priority="29" stopIfTrue="1">
      <formula>AND($N$1="CU",H72&lt;&gt;"Umpire",I72&lt;&gt;"")</formula>
    </cfRule>
    <cfRule type="expression" dxfId="260" priority="30" stopIfTrue="1">
      <formula>AND($N$1="CU",H72&lt;&gt;"Umpire")</formula>
    </cfRule>
  </conditionalFormatting>
  <conditionalFormatting sqref="I72">
    <cfRule type="expression" dxfId="259" priority="31" stopIfTrue="1">
      <formula>$N$1="CU"</formula>
    </cfRule>
  </conditionalFormatting>
  <conditionalFormatting sqref="I80">
    <cfRule type="expression" dxfId="258" priority="26" stopIfTrue="1">
      <formula>$N$1="CU"</formula>
    </cfRule>
  </conditionalFormatting>
  <conditionalFormatting sqref="I88">
    <cfRule type="expression" dxfId="257" priority="25" stopIfTrue="1">
      <formula>$N$1="CU"</formula>
    </cfRule>
  </conditionalFormatting>
  <conditionalFormatting sqref="I96">
    <cfRule type="expression" dxfId="256" priority="24" stopIfTrue="1">
      <formula>$N$1="CU"</formula>
    </cfRule>
  </conditionalFormatting>
  <conditionalFormatting sqref="I104">
    <cfRule type="expression" dxfId="255" priority="23" stopIfTrue="1">
      <formula>$N$1="CU"</formula>
    </cfRule>
  </conditionalFormatting>
  <conditionalFormatting sqref="I112">
    <cfRule type="expression" dxfId="254" priority="22" stopIfTrue="1">
      <formula>$N$1="CU"</formula>
    </cfRule>
  </conditionalFormatting>
  <conditionalFormatting sqref="I120">
    <cfRule type="expression" dxfId="253" priority="21" stopIfTrue="1">
      <formula>$N$1="CU"</formula>
    </cfRule>
  </conditionalFormatting>
  <conditionalFormatting sqref="I128">
    <cfRule type="expression" dxfId="252" priority="20" stopIfTrue="1">
      <formula>$N$1="CU"</formula>
    </cfRule>
  </conditionalFormatting>
  <conditionalFormatting sqref="F1:F1048576">
    <cfRule type="duplicateValues" dxfId="251" priority="1"/>
    <cfRule type="duplicateValues" dxfId="250" priority="16"/>
    <cfRule type="duplicateValues" dxfId="249" priority="17"/>
    <cfRule type="duplicateValues" dxfId="248" priority="18"/>
    <cfRule type="duplicateValues" dxfId="247" priority="19"/>
  </conditionalFormatting>
  <conditionalFormatting sqref="C23 C25 C27 C29 C31 C33 C35 C37">
    <cfRule type="cellIs" dxfId="246" priority="14" stopIfTrue="1" operator="equal">
      <formula>"QA"</formula>
    </cfRule>
    <cfRule type="cellIs" dxfId="245" priority="15" stopIfTrue="1" operator="equal">
      <formula>"DA"</formula>
    </cfRule>
  </conditionalFormatting>
  <conditionalFormatting sqref="C39 C41 C43 C45 C47 C49 C51 C53">
    <cfRule type="cellIs" dxfId="244" priority="12" stopIfTrue="1" operator="equal">
      <formula>"QA"</formula>
    </cfRule>
    <cfRule type="cellIs" dxfId="243" priority="13" stopIfTrue="1" operator="equal">
      <formula>"DA"</formula>
    </cfRule>
  </conditionalFormatting>
  <conditionalFormatting sqref="C55 C57 C59 C61 C63 C65 C67 C69">
    <cfRule type="cellIs" dxfId="242" priority="10" stopIfTrue="1" operator="equal">
      <formula>"QA"</formula>
    </cfRule>
    <cfRule type="cellIs" dxfId="241" priority="11" stopIfTrue="1" operator="equal">
      <formula>"DA"</formula>
    </cfRule>
  </conditionalFormatting>
  <conditionalFormatting sqref="C71 C73 C75 C77 C79 C81 C83 C85">
    <cfRule type="cellIs" dxfId="240" priority="8" stopIfTrue="1" operator="equal">
      <formula>"QA"</formula>
    </cfRule>
    <cfRule type="cellIs" dxfId="239" priority="9" stopIfTrue="1" operator="equal">
      <formula>"DA"</formula>
    </cfRule>
  </conditionalFormatting>
  <conditionalFormatting sqref="C87 C89 C91 C93 C95 C97 C99 C101">
    <cfRule type="cellIs" dxfId="238" priority="6" stopIfTrue="1" operator="equal">
      <formula>"QA"</formula>
    </cfRule>
    <cfRule type="cellIs" dxfId="237" priority="7" stopIfTrue="1" operator="equal">
      <formula>"DA"</formula>
    </cfRule>
  </conditionalFormatting>
  <conditionalFormatting sqref="C103 C105 C107 C109 C111 C113 C115 C117">
    <cfRule type="cellIs" dxfId="236" priority="4" stopIfTrue="1" operator="equal">
      <formula>"QA"</formula>
    </cfRule>
    <cfRule type="cellIs" dxfId="235" priority="5" stopIfTrue="1" operator="equal">
      <formula>"DA"</formula>
    </cfRule>
  </conditionalFormatting>
  <conditionalFormatting sqref="C119 C121 C123 C125 C127 C129 C131 C133">
    <cfRule type="cellIs" dxfId="234" priority="2" stopIfTrue="1" operator="equal">
      <formula>"QA"</formula>
    </cfRule>
    <cfRule type="cellIs" dxfId="233" priority="3" stopIfTrue="1" operator="equal">
      <formula>"DA"</formula>
    </cfRule>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41AB7CF5-50BD-4A2F-9CAE-5C4E4A3D49F2}">
      <formula1>" - , Q, WC, LL"</formula1>
    </dataValidation>
    <dataValidation type="list" allowBlank="1" showInputMessage="1" sqref="H8 H132 H128 H124 H120 H100 H96 H116 H112 H108 H84 H104 H80 H92 H76 H88 H72 H68 H64 H60 H56 H36 H32 H52 H48 H44 H20 H40 H16 H28 H12 H24" xr:uid="{52FE5A10-B18E-4AAE-8D33-528BF2DDFFC8}">
      <formula1>$T$7:$T$16</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2921-9E08-4D22-9690-AD0575B6921B}">
  <sheetPr codeName="Sheet10">
    <tabColor rgb="FF92D050"/>
  </sheetPr>
  <dimension ref="A1:AA137"/>
  <sheetViews>
    <sheetView zoomScaleNormal="100" workbookViewId="0">
      <selection activeCell="F110" sqref="F110"/>
    </sheetView>
  </sheetViews>
  <sheetFormatPr defaultColWidth="9" defaultRowHeight="17"/>
  <cols>
    <col min="1" max="1" width="2.90625" style="240" customWidth="1"/>
    <col min="2" max="2" width="2.90625" style="136" customWidth="1"/>
    <col min="3" max="3" width="3.6328125" style="243" customWidth="1"/>
    <col min="4" max="5" width="3.6328125" style="137" customWidth="1"/>
    <col min="6" max="6" width="10.6328125" style="144" customWidth="1"/>
    <col min="7" max="7" width="8.6328125" style="139" customWidth="1"/>
    <col min="8" max="8" width="8.6328125" style="137" customWidth="1"/>
    <col min="9" max="9" width="1.453125" style="140" customWidth="1"/>
    <col min="10" max="10" width="8.6328125" style="135" customWidth="1"/>
    <col min="11" max="11" width="1.453125" style="145" customWidth="1"/>
    <col min="12" max="12" width="8.6328125" style="136" customWidth="1"/>
    <col min="13" max="13" width="1.453125" style="142" customWidth="1"/>
    <col min="14" max="14" width="8.6328125" style="136" customWidth="1"/>
    <col min="15" max="15" width="1.453125" style="140" customWidth="1"/>
    <col min="16" max="16" width="7.6328125" style="136" customWidth="1"/>
    <col min="17" max="17" width="1.453125" style="143" customWidth="1"/>
    <col min="18" max="18" width="0" style="136" hidden="1" customWidth="1"/>
    <col min="19" max="19" width="7.6328125" style="136" customWidth="1"/>
    <col min="20" max="20" width="8" style="136" hidden="1" customWidth="1"/>
    <col min="21" max="24" width="9" style="136"/>
    <col min="25" max="25" width="1.6328125" style="136" customWidth="1"/>
    <col min="26" max="16384" width="9" style="136"/>
  </cols>
  <sheetData>
    <row r="1" spans="1:20" s="9" customFormat="1" ht="15" customHeight="1">
      <c r="A1" s="1" t="s">
        <v>82</v>
      </c>
      <c r="B1" s="146"/>
      <c r="C1" s="147"/>
      <c r="D1" s="3"/>
      <c r="E1" s="3"/>
      <c r="F1" s="148"/>
      <c r="G1" s="4"/>
      <c r="H1" s="394">
        <v>55</v>
      </c>
      <c r="I1" s="395"/>
      <c r="J1" s="398"/>
      <c r="K1" s="399"/>
      <c r="L1" s="5"/>
      <c r="M1" s="6"/>
      <c r="N1" s="7" t="s">
        <v>0</v>
      </c>
      <c r="O1" s="6"/>
      <c r="P1" s="8"/>
      <c r="Q1" s="7"/>
    </row>
    <row r="2" spans="1:20" s="18" customFormat="1" ht="15" customHeight="1">
      <c r="A2" s="10" t="s">
        <v>1</v>
      </c>
      <c r="B2" s="149"/>
      <c r="C2" s="150"/>
      <c r="D2" s="12"/>
      <c r="E2" s="12"/>
      <c r="F2" s="13"/>
      <c r="G2" s="14"/>
      <c r="H2" s="396"/>
      <c r="I2" s="397"/>
      <c r="J2" s="398"/>
      <c r="K2" s="399"/>
      <c r="L2" s="5"/>
      <c r="M2" s="15"/>
      <c r="N2" s="16"/>
      <c r="O2" s="15"/>
      <c r="P2" s="16"/>
      <c r="Q2" s="17"/>
    </row>
    <row r="3" spans="1:20" s="25" customFormat="1" ht="11.25" customHeight="1">
      <c r="A3" s="19" t="s">
        <v>2</v>
      </c>
      <c r="B3" s="151"/>
      <c r="C3" s="152"/>
      <c r="D3" s="20"/>
      <c r="E3" s="153"/>
      <c r="F3" s="346" t="s">
        <v>3</v>
      </c>
      <c r="G3" s="21"/>
      <c r="H3" s="400" t="s">
        <v>83</v>
      </c>
      <c r="I3" s="401"/>
      <c r="J3" s="401"/>
      <c r="K3" s="402"/>
      <c r="L3" s="22"/>
      <c r="M3" s="23"/>
      <c r="N3" s="22"/>
      <c r="O3" s="23"/>
      <c r="P3" s="154" t="s">
        <v>5</v>
      </c>
      <c r="Q3" s="17"/>
    </row>
    <row r="4" spans="1:20" s="31" customFormat="1" ht="11.25" customHeight="1" thickBot="1">
      <c r="A4" s="155" t="s">
        <v>84</v>
      </c>
      <c r="B4" s="156"/>
      <c r="C4" s="157"/>
      <c r="D4" s="26"/>
      <c r="E4" s="158"/>
      <c r="F4" s="379" t="s">
        <v>6</v>
      </c>
      <c r="G4" s="27"/>
      <c r="H4" s="403"/>
      <c r="I4" s="404"/>
      <c r="J4" s="404"/>
      <c r="K4" s="405"/>
      <c r="L4" s="28" t="s">
        <v>85</v>
      </c>
      <c r="M4" s="29"/>
      <c r="N4" s="30"/>
      <c r="O4" s="29"/>
      <c r="P4" s="380" t="s">
        <v>382</v>
      </c>
      <c r="Q4" s="30"/>
      <c r="R4" s="30"/>
    </row>
    <row r="5" spans="1:20" s="165" customFormat="1" ht="10.5" customHeight="1">
      <c r="A5" s="159" t="s">
        <v>7</v>
      </c>
      <c r="B5" s="160" t="s">
        <v>8</v>
      </c>
      <c r="C5" s="161" t="s">
        <v>9</v>
      </c>
      <c r="D5" s="35" t="s">
        <v>10</v>
      </c>
      <c r="E5" s="35" t="s">
        <v>11</v>
      </c>
      <c r="F5" s="36" t="s">
        <v>12</v>
      </c>
      <c r="G5" s="37" t="s">
        <v>13</v>
      </c>
      <c r="H5" s="37" t="s">
        <v>14</v>
      </c>
      <c r="I5" s="162"/>
      <c r="J5" s="42" t="s">
        <v>15</v>
      </c>
      <c r="K5" s="163"/>
      <c r="L5" s="42" t="s">
        <v>16</v>
      </c>
      <c r="M5" s="43"/>
      <c r="N5" s="42" t="s">
        <v>86</v>
      </c>
      <c r="O5" s="43"/>
      <c r="P5" s="42" t="s">
        <v>87</v>
      </c>
      <c r="Q5" s="164"/>
    </row>
    <row r="6" spans="1:20" s="25" customFormat="1" ht="3.75" customHeight="1" thickBot="1">
      <c r="A6" s="166"/>
      <c r="B6" s="46"/>
      <c r="C6" s="167"/>
      <c r="D6" s="48"/>
      <c r="E6" s="49"/>
      <c r="F6" s="50"/>
      <c r="G6" s="51"/>
      <c r="H6" s="49"/>
      <c r="I6" s="53"/>
      <c r="J6" s="12"/>
      <c r="K6" s="54"/>
      <c r="L6" s="49"/>
      <c r="M6" s="53"/>
      <c r="N6" s="49"/>
      <c r="O6" s="53"/>
      <c r="P6" s="49"/>
      <c r="Q6" s="55"/>
    </row>
    <row r="7" spans="1:20" s="18" customFormat="1" ht="11" customHeight="1">
      <c r="A7" s="56">
        <v>1</v>
      </c>
      <c r="B7" s="168">
        <v>2</v>
      </c>
      <c r="C7" s="169" t="s">
        <v>19</v>
      </c>
      <c r="D7" s="59">
        <v>2</v>
      </c>
      <c r="E7" s="170" t="s">
        <v>20</v>
      </c>
      <c r="F7" s="61" t="s">
        <v>187</v>
      </c>
      <c r="G7" s="63" t="s">
        <v>33</v>
      </c>
      <c r="H7" s="63"/>
      <c r="I7" s="64"/>
      <c r="J7" s="171"/>
      <c r="K7" s="66"/>
      <c r="L7" s="65"/>
      <c r="M7" s="67"/>
      <c r="N7" s="73" t="s">
        <v>89</v>
      </c>
      <c r="O7" s="67"/>
      <c r="P7" s="68"/>
      <c r="Q7" s="69"/>
      <c r="T7" s="172" t="e">
        <v>#REF!</v>
      </c>
    </row>
    <row r="8" spans="1:20" s="18" customFormat="1" ht="11" customHeight="1">
      <c r="A8" s="70"/>
      <c r="B8" s="168"/>
      <c r="C8" s="165"/>
      <c r="D8" s="73"/>
      <c r="E8" s="120"/>
      <c r="F8" s="75"/>
      <c r="G8" s="89"/>
      <c r="H8" s="77"/>
      <c r="I8" s="78"/>
      <c r="J8" s="173" t="str">
        <f>IF(OR(I8= 7,I8= 8,I8= 9),F7,IF(OR(I8= 1,I8= 2,I8= 3),F9,IF(F7="Bye",F9,IF(F9="Bye",F7,""))))</f>
        <v>康風都</v>
      </c>
      <c r="K8" s="174"/>
      <c r="L8" s="175"/>
      <c r="M8" s="94"/>
      <c r="N8" s="176"/>
      <c r="O8" s="177"/>
      <c r="P8" s="178" t="str">
        <f>IF(OR(O8= 7,O8= 8,O8= 9),N7,IF(OR(O8= 1,O8= 2,O8= 3),N9,""))</f>
        <v/>
      </c>
      <c r="Q8" s="69"/>
      <c r="T8" s="179" t="e">
        <v>#REF!</v>
      </c>
    </row>
    <row r="9" spans="1:20" s="18" customFormat="1" ht="11" customHeight="1">
      <c r="A9" s="70">
        <v>2</v>
      </c>
      <c r="B9" s="168" t="s">
        <v>0</v>
      </c>
      <c r="C9" s="169" t="s">
        <v>19</v>
      </c>
      <c r="D9" s="59"/>
      <c r="E9" s="120"/>
      <c r="F9" s="85" t="s">
        <v>90</v>
      </c>
      <c r="G9" s="82"/>
      <c r="H9" s="87"/>
      <c r="I9" s="88"/>
      <c r="J9" s="180"/>
      <c r="K9" s="181"/>
      <c r="L9" s="182"/>
      <c r="M9" s="94"/>
      <c r="N9" s="59" t="s">
        <v>89</v>
      </c>
      <c r="O9" s="88"/>
      <c r="P9" s="183" t="s">
        <v>91</v>
      </c>
      <c r="Q9" s="69"/>
      <c r="T9" s="179" t="e">
        <v>#REF!</v>
      </c>
    </row>
    <row r="10" spans="1:20" s="18" customFormat="1" ht="11" customHeight="1">
      <c r="A10" s="70"/>
      <c r="B10" s="168"/>
      <c r="C10" s="165"/>
      <c r="D10" s="73"/>
      <c r="E10" s="184"/>
      <c r="F10" s="92"/>
      <c r="G10" s="185"/>
      <c r="H10" s="80"/>
      <c r="I10" s="94"/>
      <c r="J10" s="180"/>
      <c r="K10" s="186"/>
      <c r="L10" s="187" t="str">
        <f>IF(OR(K10=7,K10=8,K10=9),J8,IF(OR(K10=1,K10=2,K10=3),J12,""))</f>
        <v/>
      </c>
      <c r="M10" s="64"/>
      <c r="N10" s="175"/>
      <c r="O10" s="94"/>
      <c r="P10" s="382" t="s">
        <v>388</v>
      </c>
      <c r="Q10" s="69"/>
      <c r="T10" s="179" t="e">
        <v>#REF!</v>
      </c>
    </row>
    <row r="11" spans="1:20" s="18" customFormat="1" ht="11" customHeight="1">
      <c r="A11" s="70">
        <v>3</v>
      </c>
      <c r="B11" s="168" t="s">
        <v>0</v>
      </c>
      <c r="C11" s="169" t="s">
        <v>19</v>
      </c>
      <c r="D11" s="59"/>
      <c r="E11" s="188"/>
      <c r="F11" s="98" t="s">
        <v>90</v>
      </c>
      <c r="G11" s="87"/>
      <c r="H11" s="87"/>
      <c r="I11" s="64"/>
      <c r="J11" s="180"/>
      <c r="K11" s="181"/>
      <c r="L11" s="183" t="s">
        <v>351</v>
      </c>
      <c r="M11" s="189"/>
      <c r="N11" s="175"/>
      <c r="O11" s="94"/>
      <c r="P11" s="183"/>
      <c r="Q11" s="69"/>
      <c r="T11" s="179" t="e">
        <v>#REF!</v>
      </c>
    </row>
    <row r="12" spans="1:20" s="18" customFormat="1" ht="11" customHeight="1">
      <c r="A12" s="70"/>
      <c r="B12" s="168"/>
      <c r="C12" s="165"/>
      <c r="D12" s="73"/>
      <c r="E12" s="120"/>
      <c r="F12" s="101"/>
      <c r="G12" s="82"/>
      <c r="H12" s="77"/>
      <c r="I12" s="190">
        <v>6</v>
      </c>
      <c r="J12" s="180" t="str">
        <f>IF(OR(I12= 7,I12= 8,I12= 9),F11,IF(OR(I12= 1,I12= 2,I12= 3),F13,IF(F11="Bye",F13,IF(F13="Bye",F11,""))))</f>
        <v>施承典</v>
      </c>
      <c r="K12" s="191"/>
      <c r="L12" s="183"/>
      <c r="M12" s="192"/>
      <c r="N12" s="175"/>
      <c r="O12" s="94"/>
      <c r="P12" s="183"/>
      <c r="Q12" s="69"/>
      <c r="T12" s="179" t="e">
        <v>#REF!</v>
      </c>
    </row>
    <row r="13" spans="1:20" s="18" customFormat="1" ht="11" customHeight="1">
      <c r="A13" s="70">
        <v>4</v>
      </c>
      <c r="B13" s="168">
        <v>19</v>
      </c>
      <c r="C13" s="169" t="s">
        <v>19</v>
      </c>
      <c r="D13" s="59"/>
      <c r="E13" s="120"/>
      <c r="F13" s="85" t="s">
        <v>188</v>
      </c>
      <c r="G13" s="82" t="s">
        <v>25</v>
      </c>
      <c r="H13" s="87"/>
      <c r="I13" s="88"/>
      <c r="J13" s="193"/>
      <c r="K13" s="194"/>
      <c r="L13" s="183"/>
      <c r="M13" s="192"/>
      <c r="N13" s="175"/>
      <c r="O13" s="94"/>
      <c r="P13" s="183"/>
      <c r="Q13" s="69"/>
      <c r="T13" s="179" t="e">
        <v>#REF!</v>
      </c>
    </row>
    <row r="14" spans="1:20" s="18" customFormat="1" ht="11" customHeight="1">
      <c r="A14" s="70"/>
      <c r="B14" s="168"/>
      <c r="C14" s="165"/>
      <c r="D14" s="73"/>
      <c r="E14" s="184"/>
      <c r="F14" s="92"/>
      <c r="G14" s="185"/>
      <c r="H14" s="80"/>
      <c r="I14" s="94"/>
      <c r="J14" s="180"/>
      <c r="K14" s="194"/>
      <c r="L14" s="183"/>
      <c r="M14" s="195"/>
      <c r="N14" s="187" t="str">
        <f>IF(OR(M14=7,M14=8,M14=9),L10,IF(OR(M14=1,M14=2,M14=3),L18,""))</f>
        <v/>
      </c>
      <c r="O14" s="64"/>
      <c r="P14" s="183"/>
      <c r="Q14" s="69"/>
      <c r="T14" s="179" t="e">
        <v>#REF!</v>
      </c>
    </row>
    <row r="15" spans="1:20" s="18" customFormat="1" ht="11" customHeight="1">
      <c r="A15" s="70">
        <v>5</v>
      </c>
      <c r="B15" s="168">
        <v>26</v>
      </c>
      <c r="C15" s="169" t="s">
        <v>19</v>
      </c>
      <c r="D15" s="59"/>
      <c r="E15" s="188"/>
      <c r="F15" s="98" t="s">
        <v>189</v>
      </c>
      <c r="G15" s="87" t="s">
        <v>33</v>
      </c>
      <c r="H15" s="87"/>
      <c r="I15" s="64"/>
      <c r="J15" s="180"/>
      <c r="K15" s="194"/>
      <c r="L15" s="183"/>
      <c r="M15" s="192"/>
      <c r="N15" s="183" t="s">
        <v>370</v>
      </c>
      <c r="O15" s="192"/>
      <c r="P15" s="183"/>
      <c r="Q15" s="69"/>
      <c r="T15" s="179" t="e">
        <v>#REF!</v>
      </c>
    </row>
    <row r="16" spans="1:20" s="18" customFormat="1" ht="11" customHeight="1" thickBot="1">
      <c r="A16" s="70"/>
      <c r="B16" s="168"/>
      <c r="C16" s="165"/>
      <c r="D16" s="73"/>
      <c r="E16" s="120"/>
      <c r="F16" s="101"/>
      <c r="G16" s="82"/>
      <c r="H16" s="77"/>
      <c r="I16" s="190">
        <v>6</v>
      </c>
      <c r="J16" s="196" t="str">
        <f>IF(OR(I16= 7,I16= 8,I16= 9),F15,IF(OR(I16= 1,I16= 2,I16= 3),F17,IF(F15="Bye",F17,IF(F17="Bye",F15,""))))</f>
        <v>黃慶明</v>
      </c>
      <c r="K16" s="174"/>
      <c r="L16" s="183"/>
      <c r="M16" s="192"/>
      <c r="N16" s="183"/>
      <c r="O16" s="192"/>
      <c r="P16" s="183"/>
      <c r="Q16" s="69"/>
      <c r="T16" s="197" t="e">
        <v>#REF!</v>
      </c>
    </row>
    <row r="17" spans="1:17" s="18" customFormat="1" ht="11" customHeight="1">
      <c r="A17" s="70">
        <v>6</v>
      </c>
      <c r="B17" s="168" t="s">
        <v>0</v>
      </c>
      <c r="C17" s="169" t="s">
        <v>19</v>
      </c>
      <c r="D17" s="59"/>
      <c r="E17" s="120"/>
      <c r="F17" s="85" t="s">
        <v>90</v>
      </c>
      <c r="G17" s="82"/>
      <c r="H17" s="87"/>
      <c r="I17" s="88"/>
      <c r="J17" s="198"/>
      <c r="K17" s="181"/>
      <c r="L17" s="183"/>
      <c r="M17" s="192"/>
      <c r="N17" s="183"/>
      <c r="O17" s="192"/>
      <c r="P17" s="183"/>
      <c r="Q17" s="69"/>
    </row>
    <row r="18" spans="1:17" s="18" customFormat="1" ht="11" customHeight="1">
      <c r="A18" s="70"/>
      <c r="B18" s="168"/>
      <c r="C18" s="165"/>
      <c r="D18" s="73"/>
      <c r="E18" s="184"/>
      <c r="F18" s="92"/>
      <c r="G18" s="185"/>
      <c r="H18" s="80"/>
      <c r="I18" s="94"/>
      <c r="J18" s="180"/>
      <c r="K18" s="186"/>
      <c r="L18" s="187" t="str">
        <f t="shared" ref="L18:L36" si="0">IF(OR(K18=7,K18=8,K18=9),J16,IF(OR(K18=1,K18=2,K18=3),J20,""))</f>
        <v/>
      </c>
      <c r="M18" s="88"/>
      <c r="N18" s="183"/>
      <c r="O18" s="192"/>
      <c r="P18" s="183"/>
      <c r="Q18" s="69"/>
    </row>
    <row r="19" spans="1:17" s="18" customFormat="1" ht="11" customHeight="1">
      <c r="A19" s="70">
        <v>7</v>
      </c>
      <c r="B19" s="168" t="s">
        <v>0</v>
      </c>
      <c r="C19" s="169" t="s">
        <v>19</v>
      </c>
      <c r="D19" s="59"/>
      <c r="E19" s="188"/>
      <c r="F19" s="98" t="s">
        <v>90</v>
      </c>
      <c r="G19" s="87"/>
      <c r="H19" s="87"/>
      <c r="I19" s="64"/>
      <c r="J19" s="180"/>
      <c r="K19" s="181"/>
      <c r="L19" s="183" t="s">
        <v>351</v>
      </c>
      <c r="M19" s="94"/>
      <c r="N19" s="183"/>
      <c r="O19" s="192"/>
      <c r="P19" s="183"/>
      <c r="Q19" s="69"/>
    </row>
    <row r="20" spans="1:17" s="18" customFormat="1" ht="11" customHeight="1">
      <c r="A20" s="70"/>
      <c r="B20" s="168"/>
      <c r="C20" s="165"/>
      <c r="D20" s="73"/>
      <c r="E20" s="120"/>
      <c r="F20" s="101"/>
      <c r="G20" s="89"/>
      <c r="H20" s="77"/>
      <c r="I20" s="78">
        <v>6</v>
      </c>
      <c r="J20" s="199" t="str">
        <f>IF(OR(I20= 7,I20= 8,I20= 9),F19,IF(OR(I20= 1,I20= 2,I20= 3),F21,IF(F19="Bye",F21,IF(F21="Bye",F19,""))))</f>
        <v>郭權財</v>
      </c>
      <c r="K20" s="191"/>
      <c r="L20" s="200"/>
      <c r="M20" s="94"/>
      <c r="N20" s="200"/>
      <c r="O20" s="192"/>
      <c r="P20" s="183"/>
      <c r="Q20" s="69"/>
    </row>
    <row r="21" spans="1:17" s="18" customFormat="1" ht="11" customHeight="1">
      <c r="A21" s="56">
        <v>8</v>
      </c>
      <c r="B21" s="168">
        <v>13</v>
      </c>
      <c r="C21" s="169" t="s">
        <v>19</v>
      </c>
      <c r="D21" s="59" t="s">
        <v>58</v>
      </c>
      <c r="E21" s="201" t="s">
        <v>95</v>
      </c>
      <c r="F21" s="113" t="s">
        <v>190</v>
      </c>
      <c r="G21" s="89" t="s">
        <v>35</v>
      </c>
      <c r="H21" s="63"/>
      <c r="I21" s="104"/>
      <c r="J21" s="202"/>
      <c r="K21" s="194"/>
      <c r="L21" s="200"/>
      <c r="M21" s="94"/>
      <c r="N21" s="200"/>
      <c r="O21" s="192"/>
      <c r="P21" s="183"/>
      <c r="Q21" s="69"/>
    </row>
    <row r="22" spans="1:17" s="18" customFormat="1" ht="11" customHeight="1">
      <c r="A22" s="70"/>
      <c r="B22" s="168"/>
      <c r="C22" s="165"/>
      <c r="D22" s="73"/>
      <c r="E22" s="184"/>
      <c r="F22" s="114"/>
      <c r="G22" s="203"/>
      <c r="H22" s="108"/>
      <c r="I22" s="94"/>
      <c r="J22" s="202"/>
      <c r="K22" s="194"/>
      <c r="L22" s="200"/>
      <c r="M22" s="94"/>
      <c r="N22" s="200"/>
      <c r="O22" s="195"/>
      <c r="P22" s="204" t="str">
        <f>IF(OR(O22=7,O22=8,O22=9),N14,IF(OR(O22=1,O22=2,O22=3),N30,""))</f>
        <v/>
      </c>
      <c r="Q22" s="205"/>
    </row>
    <row r="23" spans="1:17" s="18" customFormat="1" ht="11" customHeight="1">
      <c r="A23" s="56">
        <v>9</v>
      </c>
      <c r="B23" s="168">
        <v>9</v>
      </c>
      <c r="C23" s="169" t="s">
        <v>19</v>
      </c>
      <c r="D23" s="59">
        <v>16</v>
      </c>
      <c r="E23" s="170" t="s">
        <v>109</v>
      </c>
      <c r="F23" s="116" t="s">
        <v>191</v>
      </c>
      <c r="G23" s="63" t="s">
        <v>68</v>
      </c>
      <c r="H23" s="63"/>
      <c r="I23" s="64"/>
      <c r="J23" s="202"/>
      <c r="K23" s="194"/>
      <c r="L23" s="200"/>
      <c r="M23" s="94"/>
      <c r="N23" s="200"/>
      <c r="O23" s="192"/>
      <c r="P23" s="82" t="s">
        <v>373</v>
      </c>
      <c r="Q23" s="206"/>
    </row>
    <row r="24" spans="1:17" s="18" customFormat="1" ht="11" customHeight="1">
      <c r="A24" s="70"/>
      <c r="B24" s="168"/>
      <c r="C24" s="165"/>
      <c r="D24" s="73"/>
      <c r="E24" s="120"/>
      <c r="F24" s="101"/>
      <c r="G24" s="89"/>
      <c r="H24" s="77"/>
      <c r="I24" s="78"/>
      <c r="J24" s="173" t="str">
        <f>IF(OR(I24= 7,I24= 8,I24= 9),F23,IF(OR(I24= 1,I24= 2,I24= 3),F25,IF(F23="Bye",F25,IF(F25="Bye",F23,""))))</f>
        <v>陳金來</v>
      </c>
      <c r="K24" s="174"/>
      <c r="L24" s="182"/>
      <c r="M24" s="94"/>
      <c r="N24" s="200"/>
      <c r="O24" s="192"/>
      <c r="P24" s="200"/>
      <c r="Q24" s="206"/>
    </row>
    <row r="25" spans="1:17" s="18" customFormat="1" ht="11" customHeight="1">
      <c r="A25" s="70">
        <v>10</v>
      </c>
      <c r="B25" s="168" t="s">
        <v>0</v>
      </c>
      <c r="C25" s="169" t="s">
        <v>19</v>
      </c>
      <c r="D25" s="59"/>
      <c r="E25" s="120"/>
      <c r="F25" s="85" t="s">
        <v>90</v>
      </c>
      <c r="G25" s="82"/>
      <c r="H25" s="87"/>
      <c r="I25" s="88"/>
      <c r="J25" s="180"/>
      <c r="K25" s="181"/>
      <c r="L25" s="182"/>
      <c r="M25" s="94"/>
      <c r="N25" s="183"/>
      <c r="O25" s="192"/>
      <c r="P25" s="183"/>
      <c r="Q25" s="206"/>
    </row>
    <row r="26" spans="1:17" s="18" customFormat="1" ht="11" customHeight="1">
      <c r="A26" s="70"/>
      <c r="B26" s="168"/>
      <c r="C26" s="165"/>
      <c r="D26" s="73"/>
      <c r="E26" s="184"/>
      <c r="F26" s="92"/>
      <c r="G26" s="185"/>
      <c r="H26" s="80"/>
      <c r="I26" s="94"/>
      <c r="J26" s="180"/>
      <c r="K26" s="186"/>
      <c r="L26" s="187" t="str">
        <f t="shared" si="0"/>
        <v/>
      </c>
      <c r="M26" s="64"/>
      <c r="N26" s="183"/>
      <c r="O26" s="192"/>
      <c r="P26" s="183"/>
      <c r="Q26" s="206"/>
    </row>
    <row r="27" spans="1:17" s="18" customFormat="1" ht="11" customHeight="1">
      <c r="A27" s="70">
        <v>11</v>
      </c>
      <c r="B27" s="168" t="s">
        <v>0</v>
      </c>
      <c r="C27" s="169" t="s">
        <v>19</v>
      </c>
      <c r="D27" s="59"/>
      <c r="E27" s="188"/>
      <c r="F27" s="98" t="s">
        <v>90</v>
      </c>
      <c r="G27" s="87"/>
      <c r="H27" s="87"/>
      <c r="I27" s="64"/>
      <c r="J27" s="180"/>
      <c r="K27" s="181"/>
      <c r="L27" s="183" t="s">
        <v>351</v>
      </c>
      <c r="M27" s="189"/>
      <c r="N27" s="183"/>
      <c r="O27" s="192"/>
      <c r="P27" s="183"/>
      <c r="Q27" s="206"/>
    </row>
    <row r="28" spans="1:17" s="18" customFormat="1" ht="11" customHeight="1">
      <c r="A28" s="70"/>
      <c r="B28" s="168"/>
      <c r="C28" s="165"/>
      <c r="D28" s="73"/>
      <c r="E28" s="120"/>
      <c r="F28" s="101"/>
      <c r="G28" s="82"/>
      <c r="H28" s="77"/>
      <c r="I28" s="78">
        <v>5</v>
      </c>
      <c r="J28" s="196" t="str">
        <f>IF(OR(I28= 7,I28= 8,I28= 9),F27,IF(OR(I28= 1,I28= 2,I28= 3),F29,IF(F27="Bye",F29,IF(F29="Bye",F27,""))))</f>
        <v>朱銘昱</v>
      </c>
      <c r="K28" s="191"/>
      <c r="L28" s="183"/>
      <c r="M28" s="192"/>
      <c r="N28" s="183"/>
      <c r="O28" s="192"/>
      <c r="P28" s="183"/>
      <c r="Q28" s="206"/>
    </row>
    <row r="29" spans="1:17" s="18" customFormat="1" ht="11" customHeight="1">
      <c r="A29" s="70">
        <v>12</v>
      </c>
      <c r="B29" s="168">
        <v>21</v>
      </c>
      <c r="C29" s="169" t="s">
        <v>19</v>
      </c>
      <c r="D29" s="59"/>
      <c r="E29" s="120"/>
      <c r="F29" s="85" t="s">
        <v>192</v>
      </c>
      <c r="G29" s="82" t="s">
        <v>123</v>
      </c>
      <c r="H29" s="87"/>
      <c r="I29" s="88"/>
      <c r="J29" s="180"/>
      <c r="K29" s="194"/>
      <c r="L29" s="183"/>
      <c r="M29" s="192"/>
      <c r="N29" s="183"/>
      <c r="O29" s="192"/>
      <c r="P29" s="183"/>
      <c r="Q29" s="206"/>
    </row>
    <row r="30" spans="1:17" s="18" customFormat="1" ht="11" customHeight="1">
      <c r="A30" s="70"/>
      <c r="B30" s="168"/>
      <c r="C30" s="165"/>
      <c r="D30" s="73"/>
      <c r="E30" s="184"/>
      <c r="F30" s="92"/>
      <c r="G30" s="185"/>
      <c r="H30" s="80"/>
      <c r="I30" s="94"/>
      <c r="J30" s="180"/>
      <c r="K30" s="194"/>
      <c r="L30" s="183"/>
      <c r="M30" s="195"/>
      <c r="N30" s="187" t="str">
        <f t="shared" ref="N30:N62" si="1">IF(OR(M30=7,M30=8,M30=9),L26,IF(OR(M30=1,M30=2,M30=3),L34,""))</f>
        <v/>
      </c>
      <c r="O30" s="88"/>
      <c r="P30" s="183"/>
      <c r="Q30" s="206"/>
    </row>
    <row r="31" spans="1:17" s="18" customFormat="1" ht="11" customHeight="1">
      <c r="A31" s="70">
        <v>13</v>
      </c>
      <c r="B31" s="168">
        <v>22</v>
      </c>
      <c r="C31" s="169" t="s">
        <v>19</v>
      </c>
      <c r="D31" s="59"/>
      <c r="E31" s="188"/>
      <c r="F31" s="98" t="s">
        <v>193</v>
      </c>
      <c r="G31" s="87" t="s">
        <v>33</v>
      </c>
      <c r="H31" s="87"/>
      <c r="I31" s="64"/>
      <c r="J31" s="180"/>
      <c r="K31" s="194"/>
      <c r="L31" s="183"/>
      <c r="M31" s="192"/>
      <c r="N31" s="183" t="s">
        <v>370</v>
      </c>
      <c r="O31" s="94"/>
      <c r="P31" s="183"/>
      <c r="Q31" s="206"/>
    </row>
    <row r="32" spans="1:17" s="18" customFormat="1" ht="11" customHeight="1">
      <c r="A32" s="70"/>
      <c r="B32" s="168"/>
      <c r="C32" s="165"/>
      <c r="D32" s="73"/>
      <c r="E32" s="120"/>
      <c r="F32" s="101"/>
      <c r="G32" s="82"/>
      <c r="H32" s="77"/>
      <c r="I32" s="78"/>
      <c r="J32" s="196" t="str">
        <f>IF(OR(I32= 7,I32= 8,I32= 9),F31,IF(OR(I32= 1,I32= 2,I32= 3),F33,IF(F31="Bye",F33,IF(F33="Bye",F31,""))))</f>
        <v>廖啟雲</v>
      </c>
      <c r="K32" s="174"/>
      <c r="L32" s="183"/>
      <c r="M32" s="192"/>
      <c r="N32" s="183"/>
      <c r="O32" s="94"/>
      <c r="P32" s="183"/>
      <c r="Q32" s="206"/>
    </row>
    <row r="33" spans="1:17" s="18" customFormat="1" ht="11" customHeight="1">
      <c r="A33" s="70">
        <v>14</v>
      </c>
      <c r="B33" s="168" t="s">
        <v>0</v>
      </c>
      <c r="C33" s="169" t="s">
        <v>19</v>
      </c>
      <c r="D33" s="59"/>
      <c r="E33" s="120"/>
      <c r="F33" s="85" t="s">
        <v>90</v>
      </c>
      <c r="G33" s="82"/>
      <c r="H33" s="87"/>
      <c r="I33" s="88"/>
      <c r="J33" s="180"/>
      <c r="K33" s="181"/>
      <c r="L33" s="183"/>
      <c r="M33" s="192"/>
      <c r="N33" s="183"/>
      <c r="O33" s="94"/>
      <c r="P33" s="183"/>
      <c r="Q33" s="206"/>
    </row>
    <row r="34" spans="1:17" s="18" customFormat="1" ht="11" customHeight="1">
      <c r="A34" s="70"/>
      <c r="B34" s="168"/>
      <c r="C34" s="165"/>
      <c r="D34" s="73"/>
      <c r="E34" s="184"/>
      <c r="F34" s="92"/>
      <c r="G34" s="185"/>
      <c r="H34" s="80"/>
      <c r="I34" s="94"/>
      <c r="J34" s="180"/>
      <c r="K34" s="186"/>
      <c r="L34" s="187" t="str">
        <f t="shared" si="0"/>
        <v/>
      </c>
      <c r="M34" s="88"/>
      <c r="N34" s="183"/>
      <c r="O34" s="94"/>
      <c r="P34" s="183"/>
      <c r="Q34" s="206"/>
    </row>
    <row r="35" spans="1:17" s="18" customFormat="1" ht="11" customHeight="1">
      <c r="A35" s="70">
        <v>15</v>
      </c>
      <c r="B35" s="168" t="s">
        <v>0</v>
      </c>
      <c r="C35" s="169" t="s">
        <v>19</v>
      </c>
      <c r="D35" s="59"/>
      <c r="E35" s="188"/>
      <c r="F35" s="98" t="s">
        <v>90</v>
      </c>
      <c r="G35" s="87"/>
      <c r="H35" s="87"/>
      <c r="I35" s="64"/>
      <c r="J35" s="180"/>
      <c r="K35" s="181"/>
      <c r="L35" s="183" t="s">
        <v>351</v>
      </c>
      <c r="M35" s="94"/>
      <c r="N35" s="183"/>
      <c r="O35" s="94"/>
      <c r="P35" s="183"/>
      <c r="Q35" s="206"/>
    </row>
    <row r="36" spans="1:17" s="18" customFormat="1" ht="11" customHeight="1">
      <c r="A36" s="70"/>
      <c r="B36" s="168"/>
      <c r="C36" s="165"/>
      <c r="D36" s="73"/>
      <c r="E36" s="120"/>
      <c r="F36" s="101"/>
      <c r="G36" s="89"/>
      <c r="H36" s="77"/>
      <c r="I36" s="78"/>
      <c r="J36" s="173" t="str">
        <f>IF(OR(I36= 7,I36= 8,I36= 9),F35,IF(OR(I36= 1,I36= 2,I36= 3),F37,IF(F35="Bye",F37,IF(F37="Bye",F35,""))))</f>
        <v>吳聖欽</v>
      </c>
      <c r="K36" s="191"/>
      <c r="L36" s="200" t="str">
        <f t="shared" si="0"/>
        <v/>
      </c>
      <c r="M36" s="94"/>
      <c r="N36" s="200"/>
      <c r="O36" s="94"/>
      <c r="P36" s="200"/>
      <c r="Q36" s="206"/>
    </row>
    <row r="37" spans="1:17" s="18" customFormat="1" ht="11" customHeight="1">
      <c r="A37" s="56">
        <v>16</v>
      </c>
      <c r="B37" s="168">
        <v>5</v>
      </c>
      <c r="C37" s="169" t="s">
        <v>19</v>
      </c>
      <c r="D37" s="59">
        <v>7</v>
      </c>
      <c r="E37" s="201" t="s">
        <v>27</v>
      </c>
      <c r="F37" s="113" t="s">
        <v>194</v>
      </c>
      <c r="G37" s="89" t="s">
        <v>33</v>
      </c>
      <c r="H37" s="63"/>
      <c r="I37" s="104"/>
      <c r="J37" s="202"/>
      <c r="K37" s="194"/>
      <c r="L37" s="200"/>
      <c r="M37" s="94"/>
      <c r="N37" s="200"/>
      <c r="O37" s="94"/>
      <c r="P37" s="200"/>
      <c r="Q37" s="206"/>
    </row>
    <row r="38" spans="1:17" s="18" customFormat="1" ht="11" customHeight="1">
      <c r="A38" s="70"/>
      <c r="B38" s="168"/>
      <c r="C38" s="165"/>
      <c r="D38" s="73"/>
      <c r="E38" s="184"/>
      <c r="F38" s="92"/>
      <c r="G38" s="203"/>
      <c r="H38" s="80"/>
      <c r="I38" s="94"/>
      <c r="J38" s="202"/>
      <c r="K38" s="194"/>
      <c r="L38" s="200"/>
      <c r="M38" s="94"/>
      <c r="N38" s="207" t="s">
        <v>18</v>
      </c>
      <c r="O38" s="208"/>
      <c r="P38" s="204" t="str">
        <f>IF(OR(Q38=7,Q38=8,Q38=9),P22,IF(OR(Q38=1,Q38=2,Q38=3),P54,""))</f>
        <v/>
      </c>
      <c r="Q38" s="209"/>
    </row>
    <row r="39" spans="1:17" s="18" customFormat="1" ht="11" customHeight="1">
      <c r="A39" s="56">
        <v>17</v>
      </c>
      <c r="B39" s="168">
        <v>3</v>
      </c>
      <c r="C39" s="169" t="s">
        <v>19</v>
      </c>
      <c r="D39" s="59">
        <v>5</v>
      </c>
      <c r="E39" s="170" t="s">
        <v>43</v>
      </c>
      <c r="F39" s="116" t="s">
        <v>195</v>
      </c>
      <c r="G39" s="63" t="s">
        <v>35</v>
      </c>
      <c r="H39" s="63"/>
      <c r="I39" s="64"/>
      <c r="J39" s="202"/>
      <c r="K39" s="194"/>
      <c r="L39" s="200"/>
      <c r="M39" s="94"/>
      <c r="N39" s="200"/>
      <c r="O39" s="210"/>
      <c r="P39" s="82" t="s">
        <v>386</v>
      </c>
      <c r="Q39" s="211"/>
    </row>
    <row r="40" spans="1:17" s="18" customFormat="1" ht="11" customHeight="1">
      <c r="A40" s="70"/>
      <c r="B40" s="168"/>
      <c r="C40" s="165"/>
      <c r="D40" s="73"/>
      <c r="E40" s="120"/>
      <c r="F40" s="101"/>
      <c r="G40" s="89"/>
      <c r="H40" s="77"/>
      <c r="I40" s="78"/>
      <c r="J40" s="173" t="str">
        <f>IF(OR(I40= 7,I40= 8,I40= 9),F39,IF(OR(I40= 1,I40= 2,I40= 3),F41,IF(F39="Bye",F41,IF(F41="Bye",F39,""))))</f>
        <v>劉良景</v>
      </c>
      <c r="K40" s="174"/>
      <c r="L40" s="182"/>
      <c r="M40" s="94"/>
      <c r="N40" s="200"/>
      <c r="O40" s="94"/>
      <c r="P40" s="200"/>
      <c r="Q40" s="206"/>
    </row>
    <row r="41" spans="1:17" s="18" customFormat="1" ht="11" customHeight="1">
      <c r="A41" s="70">
        <v>18</v>
      </c>
      <c r="B41" s="168" t="s">
        <v>0</v>
      </c>
      <c r="C41" s="169" t="s">
        <v>19</v>
      </c>
      <c r="D41" s="59"/>
      <c r="E41" s="120"/>
      <c r="F41" s="85" t="s">
        <v>90</v>
      </c>
      <c r="G41" s="82"/>
      <c r="H41" s="87"/>
      <c r="I41" s="88"/>
      <c r="J41" s="180"/>
      <c r="K41" s="181"/>
      <c r="L41" s="182"/>
      <c r="M41" s="94"/>
      <c r="N41" s="183"/>
      <c r="O41" s="94"/>
      <c r="P41" s="183"/>
      <c r="Q41" s="206"/>
    </row>
    <row r="42" spans="1:17" s="18" customFormat="1" ht="11" customHeight="1">
      <c r="A42" s="70"/>
      <c r="B42" s="168"/>
      <c r="C42" s="165"/>
      <c r="D42" s="73"/>
      <c r="E42" s="184"/>
      <c r="F42" s="92"/>
      <c r="G42" s="185"/>
      <c r="H42" s="80"/>
      <c r="I42" s="94"/>
      <c r="J42" s="180"/>
      <c r="K42" s="186"/>
      <c r="L42" s="187" t="str">
        <f>IF(OR(K42=7,K42=8,K42=9),J40,IF(OR(K42=1,K42=2,K42=3),J44,""))</f>
        <v/>
      </c>
      <c r="M42" s="64"/>
      <c r="N42" s="183"/>
      <c r="O42" s="94"/>
      <c r="P42" s="183"/>
      <c r="Q42" s="206"/>
    </row>
    <row r="43" spans="1:17" s="18" customFormat="1" ht="11" customHeight="1">
      <c r="A43" s="70">
        <v>19</v>
      </c>
      <c r="B43" s="168" t="s">
        <v>0</v>
      </c>
      <c r="C43" s="169" t="s">
        <v>19</v>
      </c>
      <c r="D43" s="59"/>
      <c r="E43" s="188"/>
      <c r="F43" s="98" t="s">
        <v>90</v>
      </c>
      <c r="G43" s="87"/>
      <c r="H43" s="87"/>
      <c r="I43" s="64"/>
      <c r="J43" s="180"/>
      <c r="K43" s="181"/>
      <c r="L43" s="183" t="s">
        <v>351</v>
      </c>
      <c r="M43" s="189"/>
      <c r="N43" s="183"/>
      <c r="O43" s="94"/>
      <c r="P43" s="183"/>
      <c r="Q43" s="206"/>
    </row>
    <row r="44" spans="1:17" s="18" customFormat="1" ht="11" customHeight="1">
      <c r="A44" s="70"/>
      <c r="B44" s="168"/>
      <c r="C44" s="165"/>
      <c r="D44" s="73"/>
      <c r="E44" s="120"/>
      <c r="F44" s="101"/>
      <c r="G44" s="82"/>
      <c r="H44" s="77"/>
      <c r="I44" s="78">
        <v>6</v>
      </c>
      <c r="J44" s="196" t="str">
        <f>IF(OR(I44= 7,I44= 8,I44= 9),F43,IF(OR(I44= 1,I44= 2,I44= 3),F45,IF(F43="Bye",F45,IF(F45="Bye",F43,""))))</f>
        <v>林怡志</v>
      </c>
      <c r="K44" s="191"/>
      <c r="L44" s="183"/>
      <c r="M44" s="192"/>
      <c r="N44" s="183"/>
      <c r="O44" s="94"/>
      <c r="P44" s="183"/>
      <c r="Q44" s="206"/>
    </row>
    <row r="45" spans="1:17" s="18" customFormat="1" ht="11" customHeight="1">
      <c r="A45" s="70">
        <v>20</v>
      </c>
      <c r="B45" s="168">
        <v>17</v>
      </c>
      <c r="C45" s="169" t="s">
        <v>19</v>
      </c>
      <c r="D45" s="59"/>
      <c r="E45" s="120"/>
      <c r="F45" s="85" t="s">
        <v>196</v>
      </c>
      <c r="G45" s="82" t="s">
        <v>55</v>
      </c>
      <c r="H45" s="87"/>
      <c r="I45" s="88"/>
      <c r="J45" s="180"/>
      <c r="K45" s="194"/>
      <c r="L45" s="183"/>
      <c r="M45" s="192"/>
      <c r="N45" s="183"/>
      <c r="O45" s="94"/>
      <c r="P45" s="183"/>
      <c r="Q45" s="206"/>
    </row>
    <row r="46" spans="1:17" s="18" customFormat="1" ht="11" customHeight="1">
      <c r="A46" s="70"/>
      <c r="B46" s="168"/>
      <c r="C46" s="165"/>
      <c r="D46" s="73"/>
      <c r="E46" s="184"/>
      <c r="F46" s="92"/>
      <c r="G46" s="185"/>
      <c r="H46" s="80"/>
      <c r="I46" s="94"/>
      <c r="J46" s="180"/>
      <c r="K46" s="194"/>
      <c r="L46" s="183"/>
      <c r="M46" s="195"/>
      <c r="N46" s="187" t="str">
        <f>IF(OR(M46=7,M46=8,M46=9),L42,IF(OR(M46=1,M46=2,M46=3),L50,""))</f>
        <v/>
      </c>
      <c r="O46" s="64"/>
      <c r="P46" s="183"/>
      <c r="Q46" s="206"/>
    </row>
    <row r="47" spans="1:17" s="18" customFormat="1" ht="11" customHeight="1">
      <c r="A47" s="70">
        <v>21</v>
      </c>
      <c r="B47" s="168">
        <v>23</v>
      </c>
      <c r="C47" s="169" t="s">
        <v>19</v>
      </c>
      <c r="D47" s="59"/>
      <c r="E47" s="188"/>
      <c r="F47" s="98" t="s">
        <v>197</v>
      </c>
      <c r="G47" s="87" t="s">
        <v>33</v>
      </c>
      <c r="H47" s="87"/>
      <c r="I47" s="64"/>
      <c r="J47" s="180"/>
      <c r="K47" s="194"/>
      <c r="L47" s="183"/>
      <c r="M47" s="192"/>
      <c r="N47" s="183" t="s">
        <v>370</v>
      </c>
      <c r="O47" s="192"/>
      <c r="P47" s="183"/>
      <c r="Q47" s="206"/>
    </row>
    <row r="48" spans="1:17" s="18" customFormat="1" ht="11" customHeight="1">
      <c r="A48" s="70"/>
      <c r="B48" s="168"/>
      <c r="C48" s="165"/>
      <c r="D48" s="73"/>
      <c r="E48" s="120"/>
      <c r="F48" s="101"/>
      <c r="G48" s="82"/>
      <c r="H48" s="77"/>
      <c r="I48" s="78"/>
      <c r="J48" s="196" t="str">
        <f>IF(OR(I48= 7,I48= 8,I48= 9),F47,IF(OR(I48= 1,I48= 2,I48= 3),F49,IF(F47="Bye",F49,IF(F49="Bye",F47,""))))</f>
        <v>張瑞模</v>
      </c>
      <c r="K48" s="174"/>
      <c r="L48" s="183"/>
      <c r="M48" s="192"/>
      <c r="N48" s="183"/>
      <c r="O48" s="192"/>
      <c r="P48" s="183"/>
      <c r="Q48" s="206"/>
    </row>
    <row r="49" spans="1:17" s="18" customFormat="1" ht="11" customHeight="1">
      <c r="A49" s="70">
        <v>22</v>
      </c>
      <c r="B49" s="168" t="s">
        <v>0</v>
      </c>
      <c r="C49" s="169" t="s">
        <v>19</v>
      </c>
      <c r="D49" s="59"/>
      <c r="E49" s="120"/>
      <c r="F49" s="85" t="s">
        <v>90</v>
      </c>
      <c r="G49" s="82"/>
      <c r="H49" s="87"/>
      <c r="I49" s="88"/>
      <c r="J49" s="180"/>
      <c r="K49" s="181"/>
      <c r="L49" s="183"/>
      <c r="M49" s="192"/>
      <c r="N49" s="183"/>
      <c r="O49" s="192"/>
      <c r="P49" s="183"/>
      <c r="Q49" s="206"/>
    </row>
    <row r="50" spans="1:17" s="18" customFormat="1" ht="11" customHeight="1">
      <c r="A50" s="70"/>
      <c r="B50" s="168"/>
      <c r="C50" s="165"/>
      <c r="D50" s="73"/>
      <c r="E50" s="184"/>
      <c r="F50" s="92"/>
      <c r="G50" s="185"/>
      <c r="H50" s="80"/>
      <c r="I50" s="94"/>
      <c r="J50" s="180"/>
      <c r="K50" s="186"/>
      <c r="L50" s="187" t="str">
        <f t="shared" ref="L50" si="2">IF(OR(K50=7,K50=8,K50=9),J48,IF(OR(K50=1,K50=2,K50=3),J52,""))</f>
        <v/>
      </c>
      <c r="M50" s="88"/>
      <c r="N50" s="183"/>
      <c r="O50" s="192"/>
      <c r="P50" s="183"/>
      <c r="Q50" s="206"/>
    </row>
    <row r="51" spans="1:17" s="18" customFormat="1" ht="11" customHeight="1">
      <c r="A51" s="70">
        <v>23</v>
      </c>
      <c r="B51" s="168" t="s">
        <v>0</v>
      </c>
      <c r="C51" s="169" t="s">
        <v>19</v>
      </c>
      <c r="D51" s="59"/>
      <c r="E51" s="188"/>
      <c r="F51" s="98" t="s">
        <v>90</v>
      </c>
      <c r="G51" s="87"/>
      <c r="H51" s="87"/>
      <c r="I51" s="64"/>
      <c r="J51" s="180"/>
      <c r="K51" s="181"/>
      <c r="L51" s="183" t="s">
        <v>352</v>
      </c>
      <c r="M51" s="94"/>
      <c r="N51" s="183"/>
      <c r="O51" s="192"/>
      <c r="P51" s="183"/>
      <c r="Q51" s="206"/>
    </row>
    <row r="52" spans="1:17" s="18" customFormat="1" ht="11" customHeight="1">
      <c r="A52" s="70"/>
      <c r="B52" s="168"/>
      <c r="C52" s="165"/>
      <c r="D52" s="73"/>
      <c r="E52" s="120"/>
      <c r="F52" s="101"/>
      <c r="G52" s="89"/>
      <c r="H52" s="77"/>
      <c r="I52" s="78"/>
      <c r="J52" s="196" t="str">
        <f>IF(OR(I52= 7,I52= 8,I52= 9),F51,IF(OR(I52= 1,I52= 2,I52= 3),F53,IF(F51="Bye",F53,IF(F53="Bye",F51,""))))</f>
        <v>陳政雄</v>
      </c>
      <c r="K52" s="191"/>
      <c r="L52" s="200"/>
      <c r="M52" s="94"/>
      <c r="N52" s="200"/>
      <c r="O52" s="192"/>
      <c r="P52" s="200"/>
      <c r="Q52" s="206"/>
    </row>
    <row r="53" spans="1:17" s="18" customFormat="1" ht="11" customHeight="1">
      <c r="A53" s="56">
        <v>24</v>
      </c>
      <c r="B53" s="168">
        <v>24</v>
      </c>
      <c r="C53" s="169" t="s">
        <v>19</v>
      </c>
      <c r="D53" s="59"/>
      <c r="E53" s="201" t="s">
        <v>133</v>
      </c>
      <c r="F53" s="85" t="s">
        <v>198</v>
      </c>
      <c r="G53" s="89" t="s">
        <v>25</v>
      </c>
      <c r="H53" s="63"/>
      <c r="I53" s="104"/>
      <c r="J53" s="202"/>
      <c r="K53" s="194"/>
      <c r="L53" s="200"/>
      <c r="M53" s="94"/>
      <c r="N53" s="200"/>
      <c r="O53" s="192"/>
      <c r="P53" s="200"/>
      <c r="Q53" s="206"/>
    </row>
    <row r="54" spans="1:17" s="18" customFormat="1" ht="11" customHeight="1">
      <c r="A54" s="70"/>
      <c r="B54" s="168"/>
      <c r="C54" s="165"/>
      <c r="D54" s="73"/>
      <c r="E54" s="184"/>
      <c r="F54" s="114"/>
      <c r="G54" s="203"/>
      <c r="H54" s="108"/>
      <c r="I54" s="94"/>
      <c r="J54" s="202"/>
      <c r="K54" s="194"/>
      <c r="L54" s="200"/>
      <c r="M54" s="94"/>
      <c r="N54" s="200"/>
      <c r="O54" s="195"/>
      <c r="P54" s="204" t="str">
        <f t="shared" ref="P54" si="3">IF(OR(O54=7,O54=8,O54=9),N46,IF(OR(O54=1,O54=2,O54=3),N62,""))</f>
        <v/>
      </c>
      <c r="Q54" s="212"/>
    </row>
    <row r="55" spans="1:17" s="18" customFormat="1" ht="11" customHeight="1">
      <c r="A55" s="56">
        <v>25</v>
      </c>
      <c r="B55" s="168">
        <v>11</v>
      </c>
      <c r="C55" s="169" t="s">
        <v>19</v>
      </c>
      <c r="D55" s="59">
        <v>24</v>
      </c>
      <c r="E55" s="170" t="s">
        <v>97</v>
      </c>
      <c r="F55" s="116" t="s">
        <v>199</v>
      </c>
      <c r="G55" s="63" t="s">
        <v>200</v>
      </c>
      <c r="H55" s="63"/>
      <c r="I55" s="64"/>
      <c r="J55" s="202"/>
      <c r="K55" s="194"/>
      <c r="L55" s="200"/>
      <c r="M55" s="94"/>
      <c r="N55" s="200"/>
      <c r="O55" s="192"/>
      <c r="P55" s="82" t="s">
        <v>373</v>
      </c>
      <c r="Q55" s="213"/>
    </row>
    <row r="56" spans="1:17" s="18" customFormat="1" ht="11" customHeight="1">
      <c r="A56" s="70"/>
      <c r="B56" s="168"/>
      <c r="C56" s="165"/>
      <c r="D56" s="73"/>
      <c r="E56" s="120"/>
      <c r="F56" s="101"/>
      <c r="G56" s="89"/>
      <c r="H56" s="77"/>
      <c r="I56" s="78"/>
      <c r="J56" s="173" t="str">
        <f>IF(OR(I56= 7,I56= 8,I56= 9),F55,IF(OR(I56= 1,I56= 2,I56= 3),F57,IF(F55="Bye",F57,IF(F57="Bye",F55,""))))</f>
        <v>陳力弘</v>
      </c>
      <c r="K56" s="174"/>
      <c r="L56" s="182"/>
      <c r="M56" s="94"/>
      <c r="N56" s="200"/>
      <c r="O56" s="192"/>
      <c r="P56" s="183"/>
      <c r="Q56" s="69"/>
    </row>
    <row r="57" spans="1:17" s="18" customFormat="1" ht="11" customHeight="1">
      <c r="A57" s="70">
        <v>26</v>
      </c>
      <c r="B57" s="168" t="s">
        <v>0</v>
      </c>
      <c r="C57" s="169" t="s">
        <v>19</v>
      </c>
      <c r="D57" s="59"/>
      <c r="E57" s="120"/>
      <c r="F57" s="85" t="s">
        <v>90</v>
      </c>
      <c r="G57" s="82"/>
      <c r="H57" s="87"/>
      <c r="I57" s="88"/>
      <c r="J57" s="180"/>
      <c r="K57" s="181"/>
      <c r="L57" s="182"/>
      <c r="M57" s="94"/>
      <c r="N57" s="183"/>
      <c r="O57" s="192"/>
      <c r="P57" s="183"/>
      <c r="Q57" s="69"/>
    </row>
    <row r="58" spans="1:17" s="18" customFormat="1" ht="11" customHeight="1">
      <c r="A58" s="70"/>
      <c r="B58" s="168"/>
      <c r="C58" s="165"/>
      <c r="D58" s="73"/>
      <c r="E58" s="184"/>
      <c r="F58" s="92"/>
      <c r="G58" s="185"/>
      <c r="H58" s="80"/>
      <c r="I58" s="94"/>
      <c r="J58" s="180"/>
      <c r="K58" s="186"/>
      <c r="L58" s="187" t="str">
        <f t="shared" ref="L58" si="4">IF(OR(K58=7,K58=8,K58=9),J56,IF(OR(K58=1,K58=2,K58=3),J60,""))</f>
        <v/>
      </c>
      <c r="M58" s="64"/>
      <c r="N58" s="183"/>
      <c r="O58" s="192"/>
      <c r="P58" s="183"/>
      <c r="Q58" s="69"/>
    </row>
    <row r="59" spans="1:17" s="18" customFormat="1" ht="11" customHeight="1">
      <c r="A59" s="70">
        <v>27</v>
      </c>
      <c r="B59" s="168" t="s">
        <v>0</v>
      </c>
      <c r="C59" s="169" t="s">
        <v>19</v>
      </c>
      <c r="D59" s="59"/>
      <c r="E59" s="188"/>
      <c r="F59" s="98" t="s">
        <v>90</v>
      </c>
      <c r="G59" s="87"/>
      <c r="H59" s="87"/>
      <c r="I59" s="64"/>
      <c r="J59" s="180"/>
      <c r="K59" s="181"/>
      <c r="L59" s="183" t="s">
        <v>352</v>
      </c>
      <c r="M59" s="189"/>
      <c r="N59" s="183"/>
      <c r="O59" s="192"/>
      <c r="P59" s="183"/>
      <c r="Q59" s="69"/>
    </row>
    <row r="60" spans="1:17" s="18" customFormat="1" ht="11" customHeight="1">
      <c r="A60" s="70"/>
      <c r="B60" s="168"/>
      <c r="C60" s="165"/>
      <c r="D60" s="73"/>
      <c r="E60" s="120"/>
      <c r="F60" s="101"/>
      <c r="G60" s="82"/>
      <c r="H60" s="77"/>
      <c r="I60" s="78"/>
      <c r="J60" s="196" t="str">
        <f>IF(OR(I60= 7,I60= 8,I60= 9),F59,IF(OR(I60= 1,I60= 2,I60= 3),F61,IF(F59="Bye",F61,IF(F61="Bye",F59,""))))</f>
        <v>陳重清</v>
      </c>
      <c r="K60" s="191"/>
      <c r="L60" s="183"/>
      <c r="M60" s="192"/>
      <c r="N60" s="183"/>
      <c r="O60" s="192"/>
      <c r="P60" s="183"/>
      <c r="Q60" s="69"/>
    </row>
    <row r="61" spans="1:17" s="18" customFormat="1" ht="11" customHeight="1">
      <c r="A61" s="70">
        <v>28</v>
      </c>
      <c r="B61" s="168">
        <v>28</v>
      </c>
      <c r="C61" s="169" t="s">
        <v>19</v>
      </c>
      <c r="D61" s="59"/>
      <c r="E61" s="120"/>
      <c r="F61" s="85" t="s">
        <v>201</v>
      </c>
      <c r="G61" s="82"/>
      <c r="H61" s="87"/>
      <c r="I61" s="88"/>
      <c r="J61" s="180"/>
      <c r="K61" s="194"/>
      <c r="L61" s="183"/>
      <c r="M61" s="192"/>
      <c r="N61" s="183"/>
      <c r="O61" s="192"/>
      <c r="P61" s="183"/>
      <c r="Q61" s="69"/>
    </row>
    <row r="62" spans="1:17" s="18" customFormat="1" ht="11" customHeight="1">
      <c r="A62" s="70"/>
      <c r="B62" s="168"/>
      <c r="C62" s="165"/>
      <c r="D62" s="73"/>
      <c r="E62" s="184"/>
      <c r="F62" s="92"/>
      <c r="G62" s="185"/>
      <c r="H62" s="80"/>
      <c r="I62" s="94"/>
      <c r="J62" s="180"/>
      <c r="K62" s="194"/>
      <c r="L62" s="183"/>
      <c r="M62" s="195"/>
      <c r="N62" s="187" t="str">
        <f t="shared" si="1"/>
        <v/>
      </c>
      <c r="O62" s="88"/>
      <c r="P62" s="183"/>
      <c r="Q62" s="69"/>
    </row>
    <row r="63" spans="1:17" s="18" customFormat="1" ht="11" customHeight="1">
      <c r="A63" s="70">
        <v>29</v>
      </c>
      <c r="B63" s="168">
        <v>33</v>
      </c>
      <c r="C63" s="169" t="s">
        <v>19</v>
      </c>
      <c r="D63" s="59"/>
      <c r="E63" s="188"/>
      <c r="F63" s="98" t="s">
        <v>202</v>
      </c>
      <c r="G63" s="87" t="s">
        <v>94</v>
      </c>
      <c r="H63" s="87"/>
      <c r="I63" s="64"/>
      <c r="J63" s="180"/>
      <c r="K63" s="194"/>
      <c r="L63" s="183"/>
      <c r="M63" s="192"/>
      <c r="N63" s="183" t="s">
        <v>370</v>
      </c>
      <c r="O63" s="94"/>
      <c r="P63" s="183"/>
      <c r="Q63" s="69"/>
    </row>
    <row r="64" spans="1:17" s="18" customFormat="1" ht="11" customHeight="1">
      <c r="A64" s="70"/>
      <c r="B64" s="168"/>
      <c r="C64" s="165"/>
      <c r="D64" s="73"/>
      <c r="E64" s="120"/>
      <c r="F64" s="101"/>
      <c r="G64" s="82"/>
      <c r="H64" s="77"/>
      <c r="I64" s="78"/>
      <c r="J64" s="196" t="str">
        <f>IF(OR(I64= 7,I64= 8,I64= 9),F63,IF(OR(I64= 1,I64= 2,I64= 3),F65,IF(F63="Bye",F65,IF(F65="Bye",F63,""))))</f>
        <v>王佑麟</v>
      </c>
      <c r="K64" s="174"/>
      <c r="L64" s="183"/>
      <c r="M64" s="192"/>
      <c r="N64" s="182"/>
      <c r="O64" s="94"/>
      <c r="P64" s="183"/>
      <c r="Q64" s="69"/>
    </row>
    <row r="65" spans="1:27" s="18" customFormat="1" ht="11" customHeight="1">
      <c r="A65" s="70">
        <v>30</v>
      </c>
      <c r="B65" s="168" t="s">
        <v>0</v>
      </c>
      <c r="C65" s="169" t="s">
        <v>19</v>
      </c>
      <c r="D65" s="59"/>
      <c r="E65" s="120"/>
      <c r="F65" s="85" t="s">
        <v>90</v>
      </c>
      <c r="G65" s="82"/>
      <c r="H65" s="87"/>
      <c r="I65" s="88"/>
      <c r="J65" s="180"/>
      <c r="K65" s="181"/>
      <c r="L65" s="183"/>
      <c r="M65" s="192"/>
      <c r="N65" s="182"/>
      <c r="O65" s="94"/>
      <c r="P65" s="183"/>
      <c r="Q65" s="69"/>
      <c r="V65" s="136"/>
      <c r="W65" s="136"/>
      <c r="X65" s="136"/>
      <c r="Y65" s="136"/>
      <c r="Z65" s="136"/>
      <c r="AA65" s="136"/>
    </row>
    <row r="66" spans="1:27" s="18" customFormat="1" ht="11" customHeight="1">
      <c r="A66" s="70"/>
      <c r="B66" s="168"/>
      <c r="C66" s="165"/>
      <c r="D66" s="73"/>
      <c r="E66" s="184"/>
      <c r="F66" s="92"/>
      <c r="G66" s="185"/>
      <c r="H66" s="80"/>
      <c r="I66" s="94"/>
      <c r="J66" s="180"/>
      <c r="K66" s="186"/>
      <c r="L66" s="187" t="str">
        <f t="shared" ref="L66:L68" si="5">IF(OR(K66=7,K66=8,K66=9),J64,IF(OR(K66=1,K66=2,K66=3),J68,""))</f>
        <v/>
      </c>
      <c r="M66" s="88"/>
      <c r="N66" s="182"/>
      <c r="O66" s="94"/>
      <c r="P66" s="183"/>
      <c r="Q66" s="69"/>
      <c r="V66" s="214"/>
      <c r="W66" s="214"/>
      <c r="X66" s="214"/>
      <c r="Y66" s="214"/>
      <c r="Z66" s="214"/>
      <c r="AA66" s="214"/>
    </row>
    <row r="67" spans="1:27" s="18" customFormat="1" ht="11" customHeight="1">
      <c r="A67" s="70">
        <v>31</v>
      </c>
      <c r="B67" s="168" t="s">
        <v>0</v>
      </c>
      <c r="C67" s="169" t="s">
        <v>19</v>
      </c>
      <c r="D67" s="59"/>
      <c r="E67" s="188"/>
      <c r="F67" s="98" t="s">
        <v>90</v>
      </c>
      <c r="G67" s="87"/>
      <c r="H67" s="87"/>
      <c r="I67" s="64"/>
      <c r="J67" s="180"/>
      <c r="K67" s="181"/>
      <c r="L67" s="183" t="s">
        <v>352</v>
      </c>
      <c r="M67" s="94"/>
      <c r="N67" s="182"/>
      <c r="O67" s="94"/>
      <c r="P67" s="183"/>
      <c r="Q67" s="69"/>
      <c r="V67" s="136"/>
      <c r="W67" s="136"/>
      <c r="X67" s="136"/>
      <c r="Y67" s="136"/>
      <c r="Z67" s="136"/>
      <c r="AA67" s="136"/>
    </row>
    <row r="68" spans="1:27" s="18" customFormat="1" ht="11" customHeight="1">
      <c r="A68" s="70"/>
      <c r="B68" s="168"/>
      <c r="C68" s="165"/>
      <c r="D68" s="73"/>
      <c r="E68" s="120"/>
      <c r="F68" s="101"/>
      <c r="G68" s="89"/>
      <c r="H68" s="77"/>
      <c r="I68" s="78"/>
      <c r="J68" s="173" t="str">
        <f>IF(OR(I68= 7,I68= 8,I68= 9),F67,IF(OR(I68= 1,I68= 2,I68= 3),F69,IF(F67="Bye",F69,IF(F69="Bye",F67,""))))</f>
        <v>張光輝</v>
      </c>
      <c r="K68" s="191"/>
      <c r="L68" s="200" t="str">
        <f t="shared" si="5"/>
        <v/>
      </c>
      <c r="M68" s="94"/>
      <c r="N68" s="182"/>
      <c r="O68" s="94"/>
      <c r="P68" s="183"/>
      <c r="Q68" s="69"/>
      <c r="V68" s="136"/>
      <c r="W68" s="136"/>
      <c r="X68" s="136"/>
      <c r="Y68" s="136"/>
      <c r="Z68" s="136"/>
      <c r="AA68" s="136"/>
    </row>
    <row r="69" spans="1:27" s="18" customFormat="1" ht="11" customHeight="1">
      <c r="A69" s="56">
        <v>32</v>
      </c>
      <c r="B69" s="168">
        <v>8</v>
      </c>
      <c r="C69" s="169" t="s">
        <v>19</v>
      </c>
      <c r="D69" s="59">
        <v>13</v>
      </c>
      <c r="E69" s="170" t="s">
        <v>36</v>
      </c>
      <c r="F69" s="116" t="s">
        <v>203</v>
      </c>
      <c r="G69" s="63" t="s">
        <v>35</v>
      </c>
      <c r="H69" s="63"/>
      <c r="I69" s="104"/>
      <c r="J69" s="215"/>
      <c r="K69" s="194"/>
      <c r="L69" s="182"/>
      <c r="M69" s="94"/>
      <c r="N69" s="183"/>
      <c r="O69" s="94"/>
      <c r="P69" s="183"/>
      <c r="Q69" s="69"/>
      <c r="V69" s="136"/>
      <c r="W69" s="136"/>
      <c r="X69" s="136"/>
      <c r="Y69" s="136"/>
      <c r="Z69" s="136"/>
      <c r="AA69" s="136"/>
    </row>
    <row r="70" spans="1:27" ht="11" customHeight="1">
      <c r="A70" s="70"/>
      <c r="B70" s="168"/>
      <c r="C70" s="167"/>
      <c r="D70" s="129"/>
      <c r="E70" s="120"/>
      <c r="F70" s="85"/>
      <c r="G70" s="82"/>
      <c r="H70" s="82"/>
      <c r="I70" s="131"/>
      <c r="J70" s="216"/>
      <c r="K70" s="217"/>
      <c r="L70" s="218"/>
      <c r="M70" s="219"/>
      <c r="N70" s="218"/>
      <c r="O70" s="219"/>
      <c r="P70" s="218"/>
      <c r="Q70" s="220"/>
    </row>
    <row r="71" spans="1:27" s="214" customFormat="1" ht="11.65" customHeight="1">
      <c r="A71" s="221">
        <v>33</v>
      </c>
      <c r="B71" s="222">
        <v>6</v>
      </c>
      <c r="C71" s="169" t="s">
        <v>19</v>
      </c>
      <c r="D71" s="97">
        <v>7</v>
      </c>
      <c r="E71" s="170" t="s">
        <v>39</v>
      </c>
      <c r="F71" s="223" t="s">
        <v>204</v>
      </c>
      <c r="G71" s="63" t="s">
        <v>68</v>
      </c>
      <c r="H71" s="63"/>
      <c r="I71" s="110"/>
      <c r="J71" s="224"/>
      <c r="K71" s="225"/>
      <c r="L71" s="226"/>
      <c r="M71" s="227"/>
      <c r="N71" s="228"/>
      <c r="O71" s="227"/>
      <c r="P71" s="228"/>
      <c r="Q71" s="229"/>
      <c r="V71" s="136"/>
      <c r="W71" s="136"/>
      <c r="X71" s="136"/>
      <c r="Y71" s="136"/>
      <c r="Z71" s="136"/>
      <c r="AA71" s="136"/>
    </row>
    <row r="72" spans="1:27" ht="11.65" customHeight="1">
      <c r="A72" s="230"/>
      <c r="B72" s="222"/>
      <c r="C72" s="165"/>
      <c r="D72" s="73"/>
      <c r="E72" s="120"/>
      <c r="F72" s="75"/>
      <c r="G72" s="89"/>
      <c r="H72" s="77"/>
      <c r="I72" s="78"/>
      <c r="J72" s="173" t="str">
        <f>IF(OR(I72= 7,I72= 8,I72= 9),F71,IF(OR(I72= 1,I72= 2,I72= 3),F73,IF(F71="Bye",F73,IF(F73="Bye",F71,""))))</f>
        <v>葉日煌</v>
      </c>
      <c r="K72" s="174"/>
      <c r="L72" s="182"/>
      <c r="M72" s="94"/>
      <c r="N72" s="183"/>
      <c r="O72" s="94"/>
      <c r="P72" s="183"/>
      <c r="Q72" s="69"/>
    </row>
    <row r="73" spans="1:27" ht="11.65" customHeight="1">
      <c r="A73" s="230">
        <v>34</v>
      </c>
      <c r="B73" s="222"/>
      <c r="C73" s="169" t="s">
        <v>19</v>
      </c>
      <c r="D73" s="59"/>
      <c r="E73" s="120"/>
      <c r="F73" s="85" t="s">
        <v>90</v>
      </c>
      <c r="G73" s="82"/>
      <c r="H73" s="87"/>
      <c r="I73" s="88"/>
      <c r="J73" s="180"/>
      <c r="K73" s="181"/>
      <c r="L73" s="182"/>
      <c r="M73" s="94"/>
      <c r="N73" s="183"/>
      <c r="O73" s="94"/>
      <c r="P73" s="183"/>
      <c r="Q73" s="69"/>
    </row>
    <row r="74" spans="1:27" ht="11.65" customHeight="1">
      <c r="A74" s="230"/>
      <c r="B74" s="222"/>
      <c r="C74" s="165"/>
      <c r="D74" s="73"/>
      <c r="E74" s="184"/>
      <c r="F74" s="92"/>
      <c r="G74" s="185"/>
      <c r="H74" s="80"/>
      <c r="I74" s="94"/>
      <c r="J74" s="180"/>
      <c r="K74" s="186"/>
      <c r="L74" s="187" t="str">
        <f>IF(OR(K74=7,K74=8,K74=9),J72,IF(OR(K74=1,K74=2,K74=3),J76,""))</f>
        <v/>
      </c>
      <c r="M74" s="64"/>
      <c r="N74" s="182"/>
      <c r="O74" s="94"/>
      <c r="P74" s="183"/>
      <c r="Q74" s="69"/>
    </row>
    <row r="75" spans="1:27" ht="11.65" customHeight="1">
      <c r="A75" s="230">
        <v>35</v>
      </c>
      <c r="B75" s="222"/>
      <c r="C75" s="169" t="s">
        <v>19</v>
      </c>
      <c r="D75" s="59"/>
      <c r="E75" s="188"/>
      <c r="F75" s="98" t="s">
        <v>90</v>
      </c>
      <c r="G75" s="87"/>
      <c r="H75" s="87"/>
      <c r="I75" s="64"/>
      <c r="J75" s="180"/>
      <c r="K75" s="181"/>
      <c r="L75" s="183" t="s">
        <v>352</v>
      </c>
      <c r="M75" s="189"/>
      <c r="N75" s="182"/>
      <c r="O75" s="94"/>
      <c r="P75" s="183"/>
      <c r="Q75" s="69"/>
    </row>
    <row r="76" spans="1:27" ht="11.65" customHeight="1">
      <c r="A76" s="230"/>
      <c r="B76" s="222"/>
      <c r="C76" s="165"/>
      <c r="D76" s="73"/>
      <c r="E76" s="120"/>
      <c r="F76" s="101"/>
      <c r="G76" s="82"/>
      <c r="H76" s="77"/>
      <c r="I76" s="78"/>
      <c r="J76" s="196" t="str">
        <f>IF(OR(I76= 7,I76= 8,I76= 9),F75,IF(OR(I76= 1,I76= 2,I76= 3),F77,IF(F75="Bye",F77,IF(F77="Bye",F75,""))))</f>
        <v>吳仕傑</v>
      </c>
      <c r="K76" s="191"/>
      <c r="L76" s="183"/>
      <c r="M76" s="192"/>
      <c r="N76" s="182"/>
      <c r="O76" s="94"/>
      <c r="P76" s="183"/>
      <c r="Q76" s="69"/>
    </row>
    <row r="77" spans="1:27" ht="11.65" customHeight="1">
      <c r="A77" s="230">
        <v>36</v>
      </c>
      <c r="B77" s="222">
        <v>30</v>
      </c>
      <c r="C77" s="169" t="s">
        <v>19</v>
      </c>
      <c r="D77" s="59"/>
      <c r="E77" s="120"/>
      <c r="F77" s="85" t="s">
        <v>205</v>
      </c>
      <c r="G77" s="82" t="s">
        <v>206</v>
      </c>
      <c r="H77" s="87"/>
      <c r="I77" s="88"/>
      <c r="J77" s="180"/>
      <c r="K77" s="194"/>
      <c r="L77" s="183"/>
      <c r="M77" s="192"/>
      <c r="N77" s="182"/>
      <c r="O77" s="94"/>
      <c r="P77" s="183"/>
      <c r="Q77" s="69"/>
    </row>
    <row r="78" spans="1:27" ht="11.65" customHeight="1">
      <c r="A78" s="230"/>
      <c r="B78" s="222"/>
      <c r="C78" s="165"/>
      <c r="D78" s="73"/>
      <c r="E78" s="184"/>
      <c r="F78" s="92"/>
      <c r="G78" s="185"/>
      <c r="H78" s="80"/>
      <c r="I78" s="94"/>
      <c r="J78" s="180"/>
      <c r="K78" s="194"/>
      <c r="L78" s="183"/>
      <c r="M78" s="195"/>
      <c r="N78" s="187" t="str">
        <f>IF(OR(M78=7,M78=8,M78=9),L74,IF(OR(M78=1,M78=2,M78=3),L82,""))</f>
        <v/>
      </c>
      <c r="O78" s="64"/>
      <c r="P78" s="183"/>
      <c r="Q78" s="69"/>
    </row>
    <row r="79" spans="1:27" ht="11.65" customHeight="1">
      <c r="A79" s="230">
        <v>37</v>
      </c>
      <c r="B79" s="222">
        <v>32</v>
      </c>
      <c r="C79" s="169" t="s">
        <v>19</v>
      </c>
      <c r="D79" s="59"/>
      <c r="E79" s="188"/>
      <c r="F79" s="98" t="s">
        <v>207</v>
      </c>
      <c r="G79" s="87" t="s">
        <v>22</v>
      </c>
      <c r="H79" s="87"/>
      <c r="I79" s="64"/>
      <c r="J79" s="180"/>
      <c r="K79" s="194"/>
      <c r="L79" s="183"/>
      <c r="M79" s="192"/>
      <c r="N79" s="183" t="s">
        <v>370</v>
      </c>
      <c r="O79" s="192"/>
      <c r="P79" s="183"/>
      <c r="Q79" s="69"/>
    </row>
    <row r="80" spans="1:27" ht="11.65" customHeight="1">
      <c r="A80" s="230"/>
      <c r="B80" s="222"/>
      <c r="C80" s="165"/>
      <c r="D80" s="73"/>
      <c r="E80" s="120"/>
      <c r="F80" s="101"/>
      <c r="G80" s="82"/>
      <c r="H80" s="77"/>
      <c r="I80" s="78"/>
      <c r="J80" s="196" t="str">
        <f>IF(OR(I80= 7,I80= 8,I80= 9),F79,IF(OR(I80= 1,I80= 2,I80= 3),F81,IF(F79="Bye",F81,IF(F81="Bye",F79,""))))</f>
        <v>龔吉和</v>
      </c>
      <c r="K80" s="174"/>
      <c r="L80" s="183"/>
      <c r="M80" s="192"/>
      <c r="N80" s="183"/>
      <c r="O80" s="192"/>
      <c r="P80" s="183"/>
      <c r="Q80" s="69"/>
      <c r="V80" s="214"/>
      <c r="W80" s="214"/>
      <c r="X80" s="214"/>
      <c r="Y80" s="214"/>
      <c r="Z80" s="214"/>
      <c r="AA80" s="214"/>
    </row>
    <row r="81" spans="1:27" ht="11.65" customHeight="1">
      <c r="A81" s="230">
        <v>38</v>
      </c>
      <c r="B81" s="222"/>
      <c r="C81" s="169" t="s">
        <v>19</v>
      </c>
      <c r="D81" s="59"/>
      <c r="E81" s="120"/>
      <c r="F81" s="85" t="s">
        <v>90</v>
      </c>
      <c r="G81" s="82"/>
      <c r="H81" s="87"/>
      <c r="I81" s="88"/>
      <c r="J81" s="180"/>
      <c r="K81" s="181"/>
      <c r="L81" s="183"/>
      <c r="M81" s="192"/>
      <c r="N81" s="183"/>
      <c r="O81" s="192"/>
      <c r="P81" s="183"/>
      <c r="Q81" s="69"/>
    </row>
    <row r="82" spans="1:27" ht="11.65" customHeight="1">
      <c r="A82" s="230"/>
      <c r="B82" s="222"/>
      <c r="C82" s="165"/>
      <c r="D82" s="73"/>
      <c r="E82" s="184"/>
      <c r="F82" s="92"/>
      <c r="G82" s="185"/>
      <c r="H82" s="80"/>
      <c r="I82" s="94"/>
      <c r="J82" s="180"/>
      <c r="K82" s="186"/>
      <c r="L82" s="187" t="str">
        <f t="shared" ref="L82" si="6">IF(OR(K82=7,K82=8,K82=9),J80,IF(OR(K82=1,K82=2,K82=3),J84,""))</f>
        <v/>
      </c>
      <c r="M82" s="88"/>
      <c r="N82" s="183"/>
      <c r="O82" s="192"/>
      <c r="P82" s="183"/>
      <c r="Q82" s="69"/>
      <c r="V82" s="214"/>
      <c r="W82" s="214"/>
      <c r="X82" s="214"/>
      <c r="Y82" s="214"/>
      <c r="Z82" s="214"/>
      <c r="AA82" s="214"/>
    </row>
    <row r="83" spans="1:27" ht="11.65" customHeight="1">
      <c r="A83" s="230">
        <v>39</v>
      </c>
      <c r="B83" s="222"/>
      <c r="C83" s="169" t="s">
        <v>19</v>
      </c>
      <c r="D83" s="59"/>
      <c r="E83" s="188"/>
      <c r="F83" s="98" t="s">
        <v>90</v>
      </c>
      <c r="G83" s="87"/>
      <c r="H83" s="87"/>
      <c r="I83" s="64"/>
      <c r="J83" s="180"/>
      <c r="K83" s="181"/>
      <c r="L83" s="183" t="s">
        <v>352</v>
      </c>
      <c r="M83" s="94"/>
      <c r="N83" s="183"/>
      <c r="O83" s="192"/>
      <c r="P83" s="183"/>
      <c r="Q83" s="69"/>
    </row>
    <row r="84" spans="1:27" ht="11.65" customHeight="1">
      <c r="A84" s="230"/>
      <c r="B84" s="222"/>
      <c r="C84" s="165"/>
      <c r="D84" s="73"/>
      <c r="E84" s="120"/>
      <c r="F84" s="101"/>
      <c r="G84" s="89"/>
      <c r="H84" s="77"/>
      <c r="I84" s="78"/>
      <c r="J84" s="173" t="str">
        <f>IF(OR(I84= 7,I84= 8,I84= 9),F83,IF(OR(I84= 1,I84= 2,I84= 3),F85,IF(F83="Bye",F85,IF(F85="Bye",F83,""))))</f>
        <v>劉瑞星</v>
      </c>
      <c r="K84" s="191"/>
      <c r="L84" s="200"/>
      <c r="M84" s="94"/>
      <c r="N84" s="200"/>
      <c r="O84" s="192"/>
      <c r="P84" s="183"/>
      <c r="Q84" s="69"/>
    </row>
    <row r="85" spans="1:27" s="214" customFormat="1" ht="11.65" customHeight="1">
      <c r="A85" s="221">
        <v>40</v>
      </c>
      <c r="B85" s="222">
        <v>10</v>
      </c>
      <c r="C85" s="169" t="s">
        <v>19</v>
      </c>
      <c r="D85" s="97">
        <v>16</v>
      </c>
      <c r="E85" s="201" t="s">
        <v>118</v>
      </c>
      <c r="F85" s="113" t="s">
        <v>208</v>
      </c>
      <c r="G85" s="89" t="s">
        <v>209</v>
      </c>
      <c r="H85" s="63"/>
      <c r="I85" s="104"/>
      <c r="J85" s="202"/>
      <c r="K85" s="231"/>
      <c r="L85" s="200"/>
      <c r="M85" s="232"/>
      <c r="N85" s="200"/>
      <c r="O85" s="233"/>
      <c r="P85" s="200"/>
      <c r="Q85" s="229"/>
      <c r="V85" s="136"/>
      <c r="W85" s="136"/>
      <c r="X85" s="136"/>
      <c r="Y85" s="136"/>
      <c r="Z85" s="136"/>
      <c r="AA85" s="136"/>
    </row>
    <row r="86" spans="1:27" ht="11.65" customHeight="1">
      <c r="A86" s="230"/>
      <c r="B86" s="222"/>
      <c r="C86" s="165"/>
      <c r="D86" s="73"/>
      <c r="E86" s="184"/>
      <c r="F86" s="114"/>
      <c r="G86" s="203"/>
      <c r="H86" s="108"/>
      <c r="I86" s="94"/>
      <c r="J86" s="202"/>
      <c r="K86" s="194"/>
      <c r="L86" s="200"/>
      <c r="M86" s="94"/>
      <c r="N86" s="200"/>
      <c r="O86" s="195"/>
      <c r="P86" s="204" t="str">
        <f>IF(OR(O86=7,O86=8,O86=9),N78,IF(OR(O86=1,O86=2,O86=3),N94,""))</f>
        <v/>
      </c>
      <c r="Q86" s="205"/>
    </row>
    <row r="87" spans="1:27" s="214" customFormat="1" ht="11.65" customHeight="1">
      <c r="A87" s="221">
        <v>41</v>
      </c>
      <c r="B87" s="222">
        <v>18</v>
      </c>
      <c r="C87" s="169" t="s">
        <v>19</v>
      </c>
      <c r="D87" s="97"/>
      <c r="E87" s="170" t="s">
        <v>107</v>
      </c>
      <c r="F87" s="116" t="s">
        <v>210</v>
      </c>
      <c r="G87" s="63" t="s">
        <v>33</v>
      </c>
      <c r="H87" s="63"/>
      <c r="I87" s="110"/>
      <c r="J87" s="202"/>
      <c r="K87" s="231"/>
      <c r="L87" s="200"/>
      <c r="M87" s="232"/>
      <c r="N87" s="200"/>
      <c r="O87" s="233"/>
      <c r="P87" s="82" t="s">
        <v>373</v>
      </c>
      <c r="Q87" s="234"/>
      <c r="V87" s="136"/>
      <c r="W87" s="136"/>
      <c r="X87" s="136"/>
      <c r="Y87" s="136"/>
      <c r="Z87" s="136"/>
      <c r="AA87" s="136"/>
    </row>
    <row r="88" spans="1:27" ht="11.65" customHeight="1">
      <c r="A88" s="230"/>
      <c r="B88" s="222"/>
      <c r="C88" s="165"/>
      <c r="D88" s="73"/>
      <c r="E88" s="120"/>
      <c r="F88" s="101"/>
      <c r="G88" s="89"/>
      <c r="H88" s="77"/>
      <c r="I88" s="78"/>
      <c r="J88" s="196" t="str">
        <f>IF(OR(I88= 7,I88= 8,I88= 9),F87,IF(OR(I88= 1,I88= 2,I88= 3),F89,IF(F87="Bye",F89,IF(F89="Bye",F87,""))))</f>
        <v>黃献隆</v>
      </c>
      <c r="K88" s="174"/>
      <c r="L88" s="182"/>
      <c r="M88" s="94"/>
      <c r="N88" s="200"/>
      <c r="O88" s="192"/>
      <c r="P88" s="200"/>
      <c r="Q88" s="206"/>
    </row>
    <row r="89" spans="1:27" ht="11.65" customHeight="1">
      <c r="A89" s="230">
        <v>42</v>
      </c>
      <c r="B89" s="222"/>
      <c r="C89" s="169" t="s">
        <v>19</v>
      </c>
      <c r="D89" s="59"/>
      <c r="E89" s="120"/>
      <c r="F89" s="85" t="s">
        <v>90</v>
      </c>
      <c r="G89" s="82"/>
      <c r="H89" s="87"/>
      <c r="I89" s="88"/>
      <c r="J89" s="180"/>
      <c r="K89" s="181"/>
      <c r="L89" s="182"/>
      <c r="M89" s="94"/>
      <c r="N89" s="183"/>
      <c r="O89" s="192"/>
      <c r="P89" s="183"/>
      <c r="Q89" s="206"/>
    </row>
    <row r="90" spans="1:27" ht="11.65" customHeight="1">
      <c r="A90" s="230"/>
      <c r="B90" s="222"/>
      <c r="C90" s="165"/>
      <c r="D90" s="73"/>
      <c r="E90" s="184"/>
      <c r="F90" s="92"/>
      <c r="G90" s="185"/>
      <c r="H90" s="80"/>
      <c r="I90" s="94"/>
      <c r="J90" s="180"/>
      <c r="K90" s="186"/>
      <c r="L90" s="187" t="str">
        <f t="shared" ref="L90" si="7">IF(OR(K90=7,K90=8,K90=9),J88,IF(OR(K90=1,K90=2,K90=3),J92,""))</f>
        <v/>
      </c>
      <c r="M90" s="64"/>
      <c r="N90" s="183"/>
      <c r="O90" s="192"/>
      <c r="P90" s="183"/>
      <c r="Q90" s="206"/>
    </row>
    <row r="91" spans="1:27" ht="11.65" customHeight="1">
      <c r="A91" s="230">
        <v>43</v>
      </c>
      <c r="B91" s="222">
        <v>16</v>
      </c>
      <c r="C91" s="169" t="s">
        <v>19</v>
      </c>
      <c r="D91" s="59"/>
      <c r="E91" s="188"/>
      <c r="F91" s="98" t="s">
        <v>211</v>
      </c>
      <c r="G91" s="87" t="s">
        <v>63</v>
      </c>
      <c r="H91" s="87"/>
      <c r="I91" s="64"/>
      <c r="J91" s="180"/>
      <c r="K91" s="181"/>
      <c r="L91" s="183" t="s">
        <v>352</v>
      </c>
      <c r="M91" s="189"/>
      <c r="N91" s="183"/>
      <c r="O91" s="192"/>
      <c r="P91" s="183"/>
      <c r="Q91" s="206"/>
    </row>
    <row r="92" spans="1:27" ht="11.65" customHeight="1">
      <c r="A92" s="230"/>
      <c r="B92" s="222"/>
      <c r="C92" s="165"/>
      <c r="D92" s="73"/>
      <c r="E92" s="120"/>
      <c r="F92" s="101"/>
      <c r="G92" s="82"/>
      <c r="H92" s="77"/>
      <c r="I92" s="78"/>
      <c r="J92" s="196" t="str">
        <f>IF(OR(I92= 7,I92= 8,I92= 9),F91,IF(OR(I92= 1,I92= 2,I92= 3),F93,IF(F91="Bye",F93,IF(F93="Bye",F91,""))))</f>
        <v/>
      </c>
      <c r="K92" s="191"/>
      <c r="L92" s="183"/>
      <c r="M92" s="192"/>
      <c r="N92" s="183"/>
      <c r="O92" s="192"/>
      <c r="P92" s="183"/>
      <c r="Q92" s="206"/>
    </row>
    <row r="93" spans="1:27" ht="11.65" customHeight="1">
      <c r="A93" s="230">
        <v>44</v>
      </c>
      <c r="B93" s="222">
        <v>25</v>
      </c>
      <c r="C93" s="169" t="s">
        <v>19</v>
      </c>
      <c r="D93" s="59"/>
      <c r="E93" s="120"/>
      <c r="F93" s="85" t="s">
        <v>212</v>
      </c>
      <c r="G93" s="82" t="s">
        <v>103</v>
      </c>
      <c r="H93" s="87"/>
      <c r="I93" s="88"/>
      <c r="J93" s="180" t="s">
        <v>346</v>
      </c>
      <c r="K93" s="194"/>
      <c r="L93" s="183"/>
      <c r="M93" s="192"/>
      <c r="N93" s="183"/>
      <c r="O93" s="192"/>
      <c r="P93" s="183"/>
      <c r="Q93" s="206"/>
    </row>
    <row r="94" spans="1:27" ht="11.65" customHeight="1">
      <c r="A94" s="230"/>
      <c r="B94" s="222"/>
      <c r="C94" s="165"/>
      <c r="D94" s="73"/>
      <c r="E94" s="184"/>
      <c r="F94" s="92"/>
      <c r="G94" s="185"/>
      <c r="H94" s="80"/>
      <c r="I94" s="94"/>
      <c r="J94" s="180"/>
      <c r="K94" s="194"/>
      <c r="L94" s="183"/>
      <c r="M94" s="195"/>
      <c r="N94" s="187" t="str">
        <f t="shared" ref="N94" si="8">IF(OR(M94=7,M94=8,M94=9),L90,IF(OR(M94=1,M94=2,M94=3),L98,""))</f>
        <v/>
      </c>
      <c r="O94" s="88"/>
      <c r="P94" s="183"/>
      <c r="Q94" s="206"/>
    </row>
    <row r="95" spans="1:27" ht="11.65" customHeight="1">
      <c r="A95" s="230">
        <v>45</v>
      </c>
      <c r="B95" s="222">
        <v>20</v>
      </c>
      <c r="C95" s="169" t="s">
        <v>19</v>
      </c>
      <c r="D95" s="59"/>
      <c r="E95" s="188"/>
      <c r="F95" s="98" t="s">
        <v>213</v>
      </c>
      <c r="G95" s="87" t="s">
        <v>25</v>
      </c>
      <c r="H95" s="87"/>
      <c r="I95" s="64"/>
      <c r="J95" s="180"/>
      <c r="K95" s="194"/>
      <c r="L95" s="183"/>
      <c r="M95" s="192"/>
      <c r="N95" s="183" t="s">
        <v>370</v>
      </c>
      <c r="O95" s="94"/>
      <c r="P95" s="183"/>
      <c r="Q95" s="206"/>
    </row>
    <row r="96" spans="1:27" ht="11.65" customHeight="1">
      <c r="A96" s="230"/>
      <c r="B96" s="222"/>
      <c r="C96" s="165"/>
      <c r="D96" s="73"/>
      <c r="E96" s="120"/>
      <c r="F96" s="101"/>
      <c r="G96" s="82"/>
      <c r="H96" s="77"/>
      <c r="I96" s="78"/>
      <c r="J96" s="196" t="str">
        <f>IF(OR(I96= 7,I96= 8,I96= 9),F95,IF(OR(I96= 1,I96= 2,I96= 3),F97,IF(F95="Bye",F97,IF(F97="Bye",F95,""))))</f>
        <v>曾智義</v>
      </c>
      <c r="K96" s="174"/>
      <c r="L96" s="183"/>
      <c r="M96" s="192"/>
      <c r="N96" s="183"/>
      <c r="O96" s="94"/>
      <c r="P96" s="183"/>
      <c r="Q96" s="206"/>
      <c r="V96" s="214"/>
      <c r="W96" s="214"/>
      <c r="X96" s="214"/>
      <c r="Y96" s="214"/>
      <c r="Z96" s="214"/>
      <c r="AA96" s="214"/>
    </row>
    <row r="97" spans="1:27" ht="11.65" customHeight="1">
      <c r="A97" s="230">
        <v>46</v>
      </c>
      <c r="B97" s="222"/>
      <c r="C97" s="169" t="s">
        <v>19</v>
      </c>
      <c r="D97" s="59"/>
      <c r="E97" s="120"/>
      <c r="F97" s="85" t="s">
        <v>90</v>
      </c>
      <c r="G97" s="82"/>
      <c r="H97" s="87"/>
      <c r="I97" s="88"/>
      <c r="J97" s="180"/>
      <c r="K97" s="181"/>
      <c r="L97" s="183"/>
      <c r="M97" s="192"/>
      <c r="N97" s="183"/>
      <c r="O97" s="94"/>
      <c r="P97" s="183"/>
      <c r="Q97" s="206"/>
    </row>
    <row r="98" spans="1:27" ht="11.65" customHeight="1">
      <c r="A98" s="230"/>
      <c r="B98" s="222"/>
      <c r="C98" s="165"/>
      <c r="D98" s="73"/>
      <c r="E98" s="184"/>
      <c r="F98" s="92"/>
      <c r="G98" s="185"/>
      <c r="H98" s="80"/>
      <c r="I98" s="94"/>
      <c r="J98" s="180"/>
      <c r="K98" s="186"/>
      <c r="L98" s="187" t="str">
        <f t="shared" ref="L98:L100" si="9">IF(OR(K98=7,K98=8,K98=9),J96,IF(OR(K98=1,K98=2,K98=3),J100,""))</f>
        <v/>
      </c>
      <c r="M98" s="88"/>
      <c r="N98" s="183"/>
      <c r="O98" s="94"/>
      <c r="P98" s="183"/>
      <c r="Q98" s="206"/>
      <c r="V98" s="214"/>
      <c r="W98" s="214"/>
      <c r="X98" s="214"/>
      <c r="Y98" s="214"/>
      <c r="Z98" s="214"/>
      <c r="AA98" s="214"/>
    </row>
    <row r="99" spans="1:27" ht="11.65" customHeight="1">
      <c r="A99" s="230">
        <v>47</v>
      </c>
      <c r="B99" s="222"/>
      <c r="C99" s="169" t="s">
        <v>19</v>
      </c>
      <c r="D99" s="59"/>
      <c r="E99" s="188"/>
      <c r="F99" s="98" t="s">
        <v>90</v>
      </c>
      <c r="G99" s="87"/>
      <c r="H99" s="87"/>
      <c r="I99" s="64"/>
      <c r="J99" s="180"/>
      <c r="K99" s="181"/>
      <c r="L99" s="183" t="s">
        <v>352</v>
      </c>
      <c r="M99" s="94"/>
      <c r="N99" s="183"/>
      <c r="O99" s="94"/>
      <c r="P99" s="183"/>
      <c r="Q99" s="206"/>
    </row>
    <row r="100" spans="1:27" ht="11.65" customHeight="1">
      <c r="A100" s="230"/>
      <c r="B100" s="222"/>
      <c r="C100" s="165"/>
      <c r="D100" s="73"/>
      <c r="E100" s="120"/>
      <c r="F100" s="101"/>
      <c r="G100" s="89"/>
      <c r="H100" s="77"/>
      <c r="I100" s="78"/>
      <c r="J100" s="173" t="str">
        <f>IF(OR(I100= 7,I100= 8,I100= 9),F99,IF(OR(I100= 1,I100= 2,I100= 3),F101,IF(F99="Bye",F101,IF(F101="Bye",F99,""))))</f>
        <v>林長寶</v>
      </c>
      <c r="K100" s="191"/>
      <c r="L100" s="200" t="str">
        <f t="shared" si="9"/>
        <v/>
      </c>
      <c r="M100" s="94"/>
      <c r="N100" s="200"/>
      <c r="O100" s="94"/>
      <c r="P100" s="200"/>
      <c r="Q100" s="206"/>
    </row>
    <row r="101" spans="1:27" s="214" customFormat="1" ht="11.65" customHeight="1">
      <c r="A101" s="221">
        <v>48</v>
      </c>
      <c r="B101" s="222">
        <v>4</v>
      </c>
      <c r="C101" s="169" t="s">
        <v>19</v>
      </c>
      <c r="D101" s="97">
        <v>5</v>
      </c>
      <c r="E101" s="201" t="s">
        <v>29</v>
      </c>
      <c r="F101" s="113" t="s">
        <v>214</v>
      </c>
      <c r="G101" s="89" t="s">
        <v>33</v>
      </c>
      <c r="H101" s="63"/>
      <c r="I101" s="104"/>
      <c r="J101" s="202"/>
      <c r="K101" s="231"/>
      <c r="L101" s="200"/>
      <c r="M101" s="232"/>
      <c r="N101" s="200"/>
      <c r="O101" s="232"/>
      <c r="P101" s="200"/>
      <c r="Q101" s="234"/>
      <c r="V101" s="136"/>
      <c r="W101" s="136"/>
      <c r="X101" s="136"/>
      <c r="Y101" s="136"/>
      <c r="Z101" s="136"/>
      <c r="AA101" s="136"/>
    </row>
    <row r="102" spans="1:27" ht="11.65" customHeight="1">
      <c r="A102" s="230"/>
      <c r="B102" s="222"/>
      <c r="C102" s="165"/>
      <c r="D102" s="73"/>
      <c r="E102" s="184"/>
      <c r="F102" s="92"/>
      <c r="G102" s="203"/>
      <c r="H102" s="80"/>
      <c r="I102" s="94"/>
      <c r="J102" s="202"/>
      <c r="K102" s="194"/>
      <c r="L102" s="200"/>
      <c r="M102" s="94"/>
      <c r="N102" s="207" t="s">
        <v>18</v>
      </c>
      <c r="O102" s="208"/>
      <c r="P102" s="204" t="str">
        <f>IF(OR(Q102=7,Q102=8,Q102=9),P86,IF(OR(Q102=1,Q102=2,Q102=3),P118,""))</f>
        <v/>
      </c>
      <c r="Q102" s="209"/>
    </row>
    <row r="103" spans="1:27" s="214" customFormat="1" ht="11.65" customHeight="1">
      <c r="A103" s="221">
        <v>49</v>
      </c>
      <c r="B103" s="222">
        <v>7</v>
      </c>
      <c r="C103" s="169" t="s">
        <v>19</v>
      </c>
      <c r="D103" s="97">
        <v>7</v>
      </c>
      <c r="E103" s="170" t="s">
        <v>45</v>
      </c>
      <c r="F103" s="116" t="s">
        <v>215</v>
      </c>
      <c r="G103" s="63"/>
      <c r="H103" s="63"/>
      <c r="I103" s="110"/>
      <c r="J103" s="202"/>
      <c r="K103" s="231"/>
      <c r="L103" s="200"/>
      <c r="M103" s="232"/>
      <c r="N103" s="200"/>
      <c r="O103" s="235"/>
      <c r="P103" s="82" t="s">
        <v>386</v>
      </c>
      <c r="Q103" s="236"/>
      <c r="V103" s="136"/>
      <c r="W103" s="136"/>
      <c r="X103" s="136"/>
      <c r="Y103" s="136"/>
      <c r="Z103" s="136"/>
      <c r="AA103" s="136"/>
    </row>
    <row r="104" spans="1:27" ht="11.65" customHeight="1">
      <c r="A104" s="230"/>
      <c r="B104" s="222"/>
      <c r="C104" s="165"/>
      <c r="D104" s="73"/>
      <c r="E104" s="120"/>
      <c r="F104" s="101"/>
      <c r="G104" s="89"/>
      <c r="H104" s="77"/>
      <c r="I104" s="78"/>
      <c r="J104" s="173" t="str">
        <f>IF(OR(I104= 7,I104= 8,I104= 9),F103,IF(OR(I104= 1,I104= 2,I104= 3),F105,IF(F103="Bye",F105,IF(F105="Bye",F103,""))))</f>
        <v>黃欽詮</v>
      </c>
      <c r="K104" s="174"/>
      <c r="L104" s="182"/>
      <c r="M104" s="94"/>
      <c r="N104" s="200"/>
      <c r="O104" s="94"/>
      <c r="P104" s="200"/>
      <c r="Q104" s="206"/>
    </row>
    <row r="105" spans="1:27" ht="11.65" customHeight="1">
      <c r="A105" s="230">
        <v>50</v>
      </c>
      <c r="B105" s="222"/>
      <c r="C105" s="169" t="s">
        <v>19</v>
      </c>
      <c r="D105" s="59"/>
      <c r="E105" s="120"/>
      <c r="F105" s="85" t="s">
        <v>90</v>
      </c>
      <c r="G105" s="82"/>
      <c r="H105" s="87"/>
      <c r="I105" s="88"/>
      <c r="J105" s="180"/>
      <c r="K105" s="181"/>
      <c r="L105" s="182"/>
      <c r="M105" s="94"/>
      <c r="N105" s="183"/>
      <c r="O105" s="94"/>
      <c r="P105" s="183"/>
      <c r="Q105" s="206"/>
    </row>
    <row r="106" spans="1:27" ht="11.65" customHeight="1">
      <c r="A106" s="230"/>
      <c r="B106" s="222"/>
      <c r="C106" s="165"/>
      <c r="D106" s="73"/>
      <c r="E106" s="184"/>
      <c r="F106" s="92"/>
      <c r="G106" s="185"/>
      <c r="H106" s="80"/>
      <c r="I106" s="94"/>
      <c r="J106" s="180"/>
      <c r="K106" s="186"/>
      <c r="L106" s="187" t="str">
        <f>IF(OR(K106=7,K106=8,K106=9),J104,IF(OR(K106=1,K106=2,K106=3),J108,""))</f>
        <v/>
      </c>
      <c r="M106" s="64"/>
      <c r="N106" s="183"/>
      <c r="O106" s="94"/>
      <c r="P106" s="183"/>
      <c r="Q106" s="206"/>
    </row>
    <row r="107" spans="1:27" ht="11.65" customHeight="1">
      <c r="A107" s="230">
        <v>51</v>
      </c>
      <c r="B107" s="222"/>
      <c r="C107" s="169" t="s">
        <v>19</v>
      </c>
      <c r="D107" s="59"/>
      <c r="E107" s="188"/>
      <c r="F107" s="98" t="s">
        <v>90</v>
      </c>
      <c r="G107" s="87"/>
      <c r="H107" s="87"/>
      <c r="I107" s="64"/>
      <c r="J107" s="180"/>
      <c r="K107" s="181"/>
      <c r="L107" s="183" t="s">
        <v>352</v>
      </c>
      <c r="M107" s="189"/>
      <c r="N107" s="183"/>
      <c r="O107" s="94"/>
      <c r="P107" s="183"/>
      <c r="Q107" s="206"/>
    </row>
    <row r="108" spans="1:27" ht="11.65" customHeight="1">
      <c r="A108" s="230"/>
      <c r="B108" s="222"/>
      <c r="C108" s="165"/>
      <c r="D108" s="73"/>
      <c r="E108" s="120"/>
      <c r="F108" s="101"/>
      <c r="G108" s="82"/>
      <c r="H108" s="77"/>
      <c r="I108" s="78"/>
      <c r="J108" s="196" t="str">
        <f>IF(OR(I108= 7,I108= 8,I108= 9),F107,IF(OR(I108= 1,I108= 2,I108= 3),F109,IF(F107="Bye",F109,IF(F109="Bye",F107,""))))</f>
        <v>張玉樹</v>
      </c>
      <c r="K108" s="191"/>
      <c r="L108" s="183"/>
      <c r="M108" s="192"/>
      <c r="N108" s="183"/>
      <c r="O108" s="94"/>
      <c r="P108" s="183"/>
      <c r="Q108" s="206"/>
    </row>
    <row r="109" spans="1:27" ht="11.65" customHeight="1">
      <c r="A109" s="230">
        <v>52</v>
      </c>
      <c r="B109" s="222">
        <v>14</v>
      </c>
      <c r="C109" s="169" t="s">
        <v>19</v>
      </c>
      <c r="D109" s="59"/>
      <c r="E109" s="120"/>
      <c r="F109" s="85" t="s">
        <v>216</v>
      </c>
      <c r="G109" s="82" t="s">
        <v>25</v>
      </c>
      <c r="H109" s="87"/>
      <c r="I109" s="88"/>
      <c r="J109" s="180"/>
      <c r="K109" s="194"/>
      <c r="L109" s="183"/>
      <c r="M109" s="192"/>
      <c r="N109" s="183"/>
      <c r="O109" s="94"/>
      <c r="P109" s="183"/>
      <c r="Q109" s="206"/>
    </row>
    <row r="110" spans="1:27" ht="11.65" customHeight="1">
      <c r="A110" s="230"/>
      <c r="B110" s="222"/>
      <c r="C110" s="165"/>
      <c r="D110" s="73"/>
      <c r="E110" s="184"/>
      <c r="F110" s="92"/>
      <c r="G110" s="185"/>
      <c r="H110" s="80"/>
      <c r="I110" s="94"/>
      <c r="J110" s="180"/>
      <c r="K110" s="194"/>
      <c r="L110" s="183"/>
      <c r="M110" s="195"/>
      <c r="N110" s="187" t="str">
        <f>IF(OR(M110=7,M110=8,M110=9),L106,IF(OR(M110=1,M110=2,M110=3),L114,""))</f>
        <v/>
      </c>
      <c r="O110" s="64"/>
      <c r="P110" s="183"/>
      <c r="Q110" s="206"/>
    </row>
    <row r="111" spans="1:27" ht="11.65" customHeight="1">
      <c r="A111" s="230">
        <v>53</v>
      </c>
      <c r="B111" s="222">
        <v>29</v>
      </c>
      <c r="C111" s="169" t="s">
        <v>19</v>
      </c>
      <c r="D111" s="59"/>
      <c r="E111" s="188"/>
      <c r="F111" s="98" t="s">
        <v>217</v>
      </c>
      <c r="G111" s="87" t="s">
        <v>33</v>
      </c>
      <c r="H111" s="87"/>
      <c r="I111" s="64"/>
      <c r="J111" s="180"/>
      <c r="K111" s="194"/>
      <c r="L111" s="183"/>
      <c r="M111" s="192"/>
      <c r="N111" s="183" t="s">
        <v>371</v>
      </c>
      <c r="O111" s="192"/>
      <c r="P111" s="183"/>
      <c r="Q111" s="206"/>
    </row>
    <row r="112" spans="1:27" ht="11.65" customHeight="1">
      <c r="A112" s="230"/>
      <c r="B112" s="222"/>
      <c r="C112" s="165"/>
      <c r="D112" s="73"/>
      <c r="E112" s="120"/>
      <c r="F112" s="101"/>
      <c r="G112" s="82"/>
      <c r="H112" s="77"/>
      <c r="I112" s="78"/>
      <c r="J112" s="196" t="str">
        <f>IF(OR(I112= 7,I112= 8,I112= 9),F111,IF(OR(I112= 1,I112= 2,I112= 3),F113,IF(F111="Bye",F113,IF(F113="Bye",F111,""))))</f>
        <v>陳武憲</v>
      </c>
      <c r="K112" s="174"/>
      <c r="L112" s="183"/>
      <c r="M112" s="192"/>
      <c r="N112" s="183"/>
      <c r="O112" s="192"/>
      <c r="P112" s="183"/>
      <c r="Q112" s="206"/>
      <c r="V112" s="214"/>
      <c r="W112" s="214"/>
      <c r="X112" s="214"/>
      <c r="Y112" s="214"/>
      <c r="Z112" s="214"/>
      <c r="AA112" s="214"/>
    </row>
    <row r="113" spans="1:27" ht="11.65" customHeight="1">
      <c r="A113" s="230">
        <v>54</v>
      </c>
      <c r="B113" s="222"/>
      <c r="C113" s="169" t="s">
        <v>19</v>
      </c>
      <c r="D113" s="59"/>
      <c r="E113" s="120"/>
      <c r="F113" s="85" t="s">
        <v>90</v>
      </c>
      <c r="G113" s="82"/>
      <c r="H113" s="87"/>
      <c r="I113" s="88"/>
      <c r="J113" s="180"/>
      <c r="K113" s="181"/>
      <c r="L113" s="183"/>
      <c r="M113" s="192"/>
      <c r="N113" s="183"/>
      <c r="O113" s="192"/>
      <c r="P113" s="183"/>
      <c r="Q113" s="206"/>
    </row>
    <row r="114" spans="1:27" ht="11.65" customHeight="1">
      <c r="A114" s="230"/>
      <c r="B114" s="222"/>
      <c r="C114" s="165"/>
      <c r="D114" s="73"/>
      <c r="E114" s="184"/>
      <c r="F114" s="92"/>
      <c r="G114" s="185"/>
      <c r="H114" s="80"/>
      <c r="I114" s="94"/>
      <c r="J114" s="180"/>
      <c r="K114" s="186"/>
      <c r="L114" s="187" t="str">
        <f t="shared" ref="L114" si="10">IF(OR(K114=7,K114=8,K114=9),J112,IF(OR(K114=1,K114=2,K114=3),J116,""))</f>
        <v/>
      </c>
      <c r="M114" s="88"/>
      <c r="N114" s="183"/>
      <c r="O114" s="192"/>
      <c r="P114" s="183"/>
      <c r="Q114" s="206"/>
      <c r="V114" s="214"/>
      <c r="W114" s="214"/>
      <c r="X114" s="214"/>
      <c r="Y114" s="214"/>
      <c r="Z114" s="214"/>
      <c r="AA114" s="214"/>
    </row>
    <row r="115" spans="1:27" ht="11.65" customHeight="1">
      <c r="A115" s="230">
        <v>55</v>
      </c>
      <c r="B115" s="222"/>
      <c r="C115" s="169" t="s">
        <v>19</v>
      </c>
      <c r="D115" s="59"/>
      <c r="E115" s="188"/>
      <c r="F115" s="98" t="s">
        <v>90</v>
      </c>
      <c r="G115" s="87"/>
      <c r="H115" s="87"/>
      <c r="I115" s="64"/>
      <c r="J115" s="180"/>
      <c r="K115" s="181"/>
      <c r="L115" s="183" t="s">
        <v>353</v>
      </c>
      <c r="M115" s="94"/>
      <c r="N115" s="183"/>
      <c r="O115" s="192"/>
      <c r="P115" s="183"/>
      <c r="Q115" s="206"/>
    </row>
    <row r="116" spans="1:27" ht="11.65" customHeight="1">
      <c r="A116" s="230"/>
      <c r="B116" s="222"/>
      <c r="C116" s="165"/>
      <c r="D116" s="73"/>
      <c r="E116" s="120"/>
      <c r="F116" s="101"/>
      <c r="G116" s="89"/>
      <c r="H116" s="77"/>
      <c r="I116" s="78"/>
      <c r="J116" s="173" t="str">
        <f>IF(OR(I116= 7,I116= 8,I116= 9),F115,IF(OR(I116= 1,I116= 2,I116= 3),F117,IF(F115="Bye",F117,IF(F117="Bye",F115,""))))</f>
        <v>黃紹仁</v>
      </c>
      <c r="K116" s="191"/>
      <c r="L116" s="200"/>
      <c r="M116" s="94"/>
      <c r="N116" s="200"/>
      <c r="O116" s="192"/>
      <c r="P116" s="200"/>
      <c r="Q116" s="206"/>
    </row>
    <row r="117" spans="1:27" s="214" customFormat="1" ht="11.65" customHeight="1">
      <c r="A117" s="221">
        <v>56</v>
      </c>
      <c r="B117" s="222">
        <v>12</v>
      </c>
      <c r="C117" s="169" t="s">
        <v>19</v>
      </c>
      <c r="D117" s="97" t="s">
        <v>58</v>
      </c>
      <c r="E117" s="201" t="s">
        <v>131</v>
      </c>
      <c r="F117" s="113" t="s">
        <v>218</v>
      </c>
      <c r="G117" s="89" t="s">
        <v>68</v>
      </c>
      <c r="H117" s="63"/>
      <c r="I117" s="104"/>
      <c r="J117" s="202"/>
      <c r="K117" s="231"/>
      <c r="L117" s="200"/>
      <c r="M117" s="232"/>
      <c r="N117" s="200"/>
      <c r="O117" s="233"/>
      <c r="P117" s="200"/>
      <c r="Q117" s="234"/>
      <c r="V117" s="136"/>
      <c r="W117" s="136"/>
      <c r="X117" s="136"/>
      <c r="Y117" s="136"/>
      <c r="Z117" s="136"/>
      <c r="AA117" s="136"/>
    </row>
    <row r="118" spans="1:27" ht="11.65" customHeight="1">
      <c r="A118" s="230"/>
      <c r="B118" s="222"/>
      <c r="C118" s="165"/>
      <c r="D118" s="73"/>
      <c r="E118" s="184"/>
      <c r="F118" s="114"/>
      <c r="G118" s="203"/>
      <c r="H118" s="108"/>
      <c r="I118" s="94"/>
      <c r="J118" s="202"/>
      <c r="K118" s="194"/>
      <c r="L118" s="200"/>
      <c r="M118" s="94"/>
      <c r="N118" s="200"/>
      <c r="O118" s="195"/>
      <c r="P118" s="204" t="str">
        <f t="shared" ref="P118" si="11">IF(OR(O118=7,O118=8,O118=9),N110,IF(OR(O118=1,O118=2,O118=3),N126,""))</f>
        <v/>
      </c>
      <c r="Q118" s="212"/>
    </row>
    <row r="119" spans="1:27" s="214" customFormat="1" ht="11.65" customHeight="1">
      <c r="A119" s="221">
        <v>57</v>
      </c>
      <c r="B119" s="222">
        <v>31</v>
      </c>
      <c r="C119" s="169" t="s">
        <v>19</v>
      </c>
      <c r="D119" s="97"/>
      <c r="E119" s="170" t="s">
        <v>121</v>
      </c>
      <c r="F119" s="116" t="s">
        <v>219</v>
      </c>
      <c r="G119" s="63" t="s">
        <v>220</v>
      </c>
      <c r="H119" s="63"/>
      <c r="I119" s="110"/>
      <c r="J119" s="202"/>
      <c r="K119" s="231"/>
      <c r="L119" s="200"/>
      <c r="M119" s="232"/>
      <c r="N119" s="200"/>
      <c r="O119" s="233"/>
      <c r="P119" s="82" t="s">
        <v>373</v>
      </c>
      <c r="Q119" s="237"/>
      <c r="V119" s="136"/>
      <c r="W119" s="136"/>
      <c r="X119" s="136"/>
      <c r="Y119" s="136"/>
      <c r="Z119" s="136"/>
      <c r="AA119" s="136"/>
    </row>
    <row r="120" spans="1:27" ht="11.65" customHeight="1">
      <c r="A120" s="230"/>
      <c r="B120" s="222"/>
      <c r="C120" s="165"/>
      <c r="D120" s="73"/>
      <c r="E120" s="120"/>
      <c r="F120" s="101"/>
      <c r="G120" s="89"/>
      <c r="H120" s="77"/>
      <c r="I120" s="78"/>
      <c r="J120" s="196" t="str">
        <f>IF(OR(I120= 7,I120= 8,I120= 9),F119,IF(OR(I120= 1,I120= 2,I120= 3),F121,IF(F119="Bye",F121,IF(F121="Bye",F119,""))))</f>
        <v>林國雄</v>
      </c>
      <c r="K120" s="174"/>
      <c r="L120" s="182"/>
      <c r="M120" s="94"/>
      <c r="N120" s="200"/>
      <c r="O120" s="192"/>
      <c r="P120" s="73"/>
      <c r="Q120" s="69"/>
    </row>
    <row r="121" spans="1:27" ht="11.65" customHeight="1">
      <c r="A121" s="230">
        <v>58</v>
      </c>
      <c r="B121" s="222"/>
      <c r="C121" s="169" t="s">
        <v>19</v>
      </c>
      <c r="D121" s="59"/>
      <c r="E121" s="120"/>
      <c r="F121" s="85" t="s">
        <v>90</v>
      </c>
      <c r="G121" s="82"/>
      <c r="H121" s="87"/>
      <c r="I121" s="88"/>
      <c r="J121" s="180"/>
      <c r="K121" s="181"/>
      <c r="L121" s="182"/>
      <c r="M121" s="94"/>
      <c r="N121" s="183"/>
      <c r="O121" s="192"/>
      <c r="P121" s="73"/>
      <c r="Q121" s="69"/>
    </row>
    <row r="122" spans="1:27" ht="11.65" customHeight="1">
      <c r="A122" s="230"/>
      <c r="B122" s="222"/>
      <c r="C122" s="165"/>
      <c r="D122" s="73"/>
      <c r="E122" s="184"/>
      <c r="F122" s="92"/>
      <c r="G122" s="185"/>
      <c r="H122" s="80"/>
      <c r="I122" s="94"/>
      <c r="J122" s="180"/>
      <c r="K122" s="186"/>
      <c r="L122" s="187" t="str">
        <f t="shared" ref="L122" si="12">IF(OR(K122=7,K122=8,K122=9),J120,IF(OR(K122=1,K122=2,K122=3),J124,""))</f>
        <v/>
      </c>
      <c r="M122" s="64"/>
      <c r="N122" s="183"/>
      <c r="O122" s="192"/>
      <c r="P122" s="73"/>
      <c r="Q122" s="69"/>
    </row>
    <row r="123" spans="1:27" ht="11.65" customHeight="1">
      <c r="A123" s="230">
        <v>59</v>
      </c>
      <c r="B123" s="222"/>
      <c r="C123" s="169" t="s">
        <v>19</v>
      </c>
      <c r="D123" s="59"/>
      <c r="E123" s="188"/>
      <c r="F123" s="98" t="s">
        <v>90</v>
      </c>
      <c r="G123" s="87"/>
      <c r="H123" s="87"/>
      <c r="I123" s="64"/>
      <c r="J123" s="180"/>
      <c r="K123" s="181"/>
      <c r="L123" s="183" t="s">
        <v>353</v>
      </c>
      <c r="M123" s="189"/>
      <c r="N123" s="183"/>
      <c r="O123" s="192"/>
      <c r="P123" s="73"/>
      <c r="Q123" s="69"/>
    </row>
    <row r="124" spans="1:27" ht="11.65" customHeight="1">
      <c r="A124" s="230"/>
      <c r="B124" s="222"/>
      <c r="C124" s="165"/>
      <c r="D124" s="73"/>
      <c r="E124" s="120"/>
      <c r="F124" s="101"/>
      <c r="G124" s="82"/>
      <c r="H124" s="77"/>
      <c r="I124" s="78"/>
      <c r="J124" s="196" t="str">
        <f>IF(OR(I124= 7,I124= 8,I124= 9),F123,IF(OR(I124= 1,I124= 2,I124= 3),F125,IF(F123="Bye",F125,IF(F125="Bye",F123,""))))</f>
        <v>曾祥賢</v>
      </c>
      <c r="K124" s="191"/>
      <c r="L124" s="183"/>
      <c r="M124" s="192"/>
      <c r="N124" s="183"/>
      <c r="O124" s="192"/>
      <c r="P124" s="73"/>
      <c r="Q124" s="69"/>
    </row>
    <row r="125" spans="1:27" ht="11.65" customHeight="1">
      <c r="A125" s="230">
        <v>60</v>
      </c>
      <c r="B125" s="222">
        <v>15</v>
      </c>
      <c r="C125" s="169" t="s">
        <v>19</v>
      </c>
      <c r="D125" s="59"/>
      <c r="E125" s="120"/>
      <c r="F125" s="85" t="s">
        <v>221</v>
      </c>
      <c r="G125" s="82" t="s">
        <v>35</v>
      </c>
      <c r="H125" s="87"/>
      <c r="I125" s="88"/>
      <c r="J125" s="180"/>
      <c r="K125" s="194"/>
      <c r="L125" s="183"/>
      <c r="M125" s="192"/>
      <c r="N125" s="183"/>
      <c r="O125" s="192"/>
      <c r="P125" s="73"/>
      <c r="Q125" s="69"/>
    </row>
    <row r="126" spans="1:27" ht="11.65" customHeight="1">
      <c r="A126" s="230"/>
      <c r="B126" s="222"/>
      <c r="C126" s="165"/>
      <c r="D126" s="73"/>
      <c r="E126" s="184"/>
      <c r="F126" s="92"/>
      <c r="G126" s="185"/>
      <c r="H126" s="80"/>
      <c r="I126" s="94"/>
      <c r="J126" s="180"/>
      <c r="K126" s="194"/>
      <c r="L126" s="183"/>
      <c r="M126" s="195"/>
      <c r="N126" s="187" t="str">
        <f t="shared" ref="N126" si="13">IF(OR(M126=7,M126=8,M126=9),L122,IF(OR(M126=1,M126=2,M126=3),L130,""))</f>
        <v/>
      </c>
      <c r="O126" s="88"/>
      <c r="P126" s="73"/>
      <c r="Q126" s="69"/>
    </row>
    <row r="127" spans="1:27" ht="11.65" customHeight="1">
      <c r="A127" s="230">
        <v>61</v>
      </c>
      <c r="B127" s="222">
        <v>27</v>
      </c>
      <c r="C127" s="169" t="s">
        <v>19</v>
      </c>
      <c r="D127" s="59"/>
      <c r="E127" s="188"/>
      <c r="F127" s="98" t="s">
        <v>222</v>
      </c>
      <c r="G127" s="87"/>
      <c r="H127" s="87"/>
      <c r="I127" s="64"/>
      <c r="J127" s="180"/>
      <c r="K127" s="194"/>
      <c r="L127" s="183"/>
      <c r="M127" s="192"/>
      <c r="N127" s="183" t="s">
        <v>371</v>
      </c>
      <c r="O127" s="94"/>
      <c r="P127" s="73"/>
      <c r="Q127" s="69"/>
    </row>
    <row r="128" spans="1:27" ht="11.65" customHeight="1">
      <c r="A128" s="230"/>
      <c r="B128" s="222"/>
      <c r="C128" s="165"/>
      <c r="D128" s="73"/>
      <c r="E128" s="120"/>
      <c r="F128" s="101"/>
      <c r="G128" s="82"/>
      <c r="H128" s="77"/>
      <c r="I128" s="78">
        <v>6</v>
      </c>
      <c r="J128" s="196" t="str">
        <f>IF(OR(I128= 7,I128= 8,I128= 9),F127,IF(OR(I128= 1,I128= 2,I128= 3),F129,IF(F127="Bye",F129,IF(F129="Bye",F127,""))))</f>
        <v>蔡銘清</v>
      </c>
      <c r="K128" s="174"/>
      <c r="L128" s="183"/>
      <c r="M128" s="192"/>
      <c r="N128" s="182"/>
      <c r="O128" s="94"/>
      <c r="P128" s="73"/>
      <c r="Q128" s="69"/>
      <c r="V128" s="214"/>
      <c r="W128" s="214"/>
      <c r="X128" s="214"/>
      <c r="Y128" s="214"/>
      <c r="Z128" s="214"/>
      <c r="AA128" s="214"/>
    </row>
    <row r="129" spans="1:27" ht="11.65" customHeight="1">
      <c r="A129" s="230">
        <v>62</v>
      </c>
      <c r="B129" s="222"/>
      <c r="C129" s="169" t="s">
        <v>19</v>
      </c>
      <c r="D129" s="59"/>
      <c r="E129" s="120"/>
      <c r="F129" s="85" t="s">
        <v>90</v>
      </c>
      <c r="G129" s="82"/>
      <c r="H129" s="87"/>
      <c r="I129" s="88"/>
      <c r="J129" s="180"/>
      <c r="K129" s="181"/>
      <c r="L129" s="183"/>
      <c r="M129" s="192"/>
      <c r="N129" s="175"/>
      <c r="O129" s="94"/>
      <c r="P129" s="73"/>
      <c r="Q129" s="69"/>
    </row>
    <row r="130" spans="1:27" ht="11.65" customHeight="1">
      <c r="A130" s="230"/>
      <c r="B130" s="222"/>
      <c r="C130" s="165"/>
      <c r="D130" s="73"/>
      <c r="E130" s="184"/>
      <c r="F130" s="92"/>
      <c r="G130" s="185"/>
      <c r="H130" s="80"/>
      <c r="I130" s="94"/>
      <c r="J130" s="180"/>
      <c r="K130" s="186"/>
      <c r="L130" s="187" t="str">
        <f t="shared" ref="L130:L132" si="14">IF(OR(K130=7,K130=8,K130=9),J128,IF(OR(K130=1,K130=2,K130=3),J132,""))</f>
        <v/>
      </c>
      <c r="M130" s="88"/>
      <c r="N130" s="175"/>
      <c r="O130" s="94"/>
      <c r="P130" s="73"/>
      <c r="Q130" s="69"/>
    </row>
    <row r="131" spans="1:27" ht="11.65" customHeight="1">
      <c r="A131" s="230">
        <v>63</v>
      </c>
      <c r="B131" s="222"/>
      <c r="C131" s="169" t="s">
        <v>19</v>
      </c>
      <c r="D131" s="59"/>
      <c r="E131" s="188"/>
      <c r="F131" s="98" t="s">
        <v>90</v>
      </c>
      <c r="G131" s="87"/>
      <c r="H131" s="87"/>
      <c r="I131" s="64"/>
      <c r="J131" s="180"/>
      <c r="K131" s="181"/>
      <c r="L131" s="183" t="s">
        <v>353</v>
      </c>
      <c r="M131" s="94"/>
      <c r="N131" s="175"/>
      <c r="O131" s="94"/>
      <c r="P131" s="73"/>
      <c r="Q131" s="69"/>
    </row>
    <row r="132" spans="1:27" ht="11.65" customHeight="1">
      <c r="A132" s="230"/>
      <c r="B132" s="222"/>
      <c r="C132" s="165"/>
      <c r="D132" s="73"/>
      <c r="E132" s="120"/>
      <c r="F132" s="101"/>
      <c r="G132" s="89"/>
      <c r="H132" s="77"/>
      <c r="I132" s="78"/>
      <c r="J132" s="173" t="str">
        <f>IF(OR(I132= 7,I132= 8,I132= 9),F131,IF(OR(I132= 1,I132= 2,I132= 3),F133,IF(F131="Bye",F133,IF(F133="Bye",F131,""))))</f>
        <v>陳寶星</v>
      </c>
      <c r="K132" s="191"/>
      <c r="L132" s="200" t="str">
        <f t="shared" si="14"/>
        <v/>
      </c>
      <c r="M132" s="94"/>
      <c r="N132" s="175"/>
      <c r="O132" s="94"/>
      <c r="P132" s="73"/>
      <c r="Q132" s="69"/>
    </row>
    <row r="133" spans="1:27" s="214" customFormat="1" ht="11.65" customHeight="1">
      <c r="A133" s="221">
        <v>64</v>
      </c>
      <c r="B133" s="222">
        <v>1</v>
      </c>
      <c r="C133" s="169" t="s">
        <v>19</v>
      </c>
      <c r="D133" s="97">
        <v>2</v>
      </c>
      <c r="E133" s="170" t="s">
        <v>51</v>
      </c>
      <c r="F133" s="116" t="s">
        <v>223</v>
      </c>
      <c r="G133" s="63" t="s">
        <v>103</v>
      </c>
      <c r="H133" s="63" t="s">
        <v>19</v>
      </c>
      <c r="I133" s="104"/>
      <c r="J133" s="238"/>
      <c r="K133" s="231"/>
      <c r="L133" s="239"/>
      <c r="M133" s="232"/>
      <c r="N133" s="74"/>
      <c r="O133" s="232"/>
      <c r="P133" s="74"/>
      <c r="Q133" s="229"/>
      <c r="V133" s="136"/>
      <c r="W133" s="136"/>
      <c r="X133" s="136"/>
      <c r="Y133" s="136"/>
      <c r="Z133" s="136"/>
      <c r="AA133" s="136"/>
    </row>
    <row r="134" spans="1:27" ht="11.65" customHeight="1">
      <c r="B134" s="241"/>
      <c r="C134" s="167"/>
      <c r="D134" s="129"/>
      <c r="E134" s="120"/>
      <c r="F134" s="85"/>
      <c r="G134" s="82"/>
      <c r="H134" s="82"/>
      <c r="I134" s="131"/>
      <c r="J134" s="132"/>
      <c r="K134" s="217"/>
      <c r="L134" s="242"/>
      <c r="M134" s="219"/>
      <c r="N134" s="242"/>
      <c r="O134" s="219"/>
      <c r="P134" s="242"/>
      <c r="Q134" s="220"/>
    </row>
    <row r="135" spans="1:27" ht="10.5" customHeight="1"/>
    <row r="136" spans="1:27" ht="10.5" customHeight="1"/>
    <row r="137" spans="1:27" ht="10.5" customHeight="1"/>
  </sheetData>
  <mergeCells count="4">
    <mergeCell ref="H1:I2"/>
    <mergeCell ref="J1:K1"/>
    <mergeCell ref="J2:K2"/>
    <mergeCell ref="H3:K4"/>
  </mergeCells>
  <phoneticPr fontId="2" type="noConversion"/>
  <conditionalFormatting sqref="G7:G69">
    <cfRule type="expression" dxfId="232" priority="39" stopIfTrue="1">
      <formula>AND(#REF!&lt;9,$D7&gt;0)</formula>
    </cfRule>
  </conditionalFormatting>
  <conditionalFormatting sqref="H8 H40 H16 H20 H24 H48 H52 H32 H44 H36 H12 H28 H56 H64 H68 H60 H104 H80 H84 H88 H112 H116 H96 H108 H100 H76 H92 H120 H128 H132 H124">
    <cfRule type="expression" dxfId="231" priority="40" stopIfTrue="1">
      <formula>AND($N$1="CU",H8="Umpire")</formula>
    </cfRule>
    <cfRule type="expression" dxfId="230" priority="41" stopIfTrue="1">
      <formula>AND($N$1="CU",H8&lt;&gt;"Umpire",I8&lt;&gt;"")</formula>
    </cfRule>
    <cfRule type="expression" dxfId="229" priority="42" stopIfTrue="1">
      <formula>AND($N$1="CU",H8&lt;&gt;"Umpire")</formula>
    </cfRule>
  </conditionalFormatting>
  <conditionalFormatting sqref="C7 C9 C11 C13 C15 C17 C19 C21">
    <cfRule type="cellIs" dxfId="228" priority="43" stopIfTrue="1" operator="equal">
      <formula>"QA"</formula>
    </cfRule>
    <cfRule type="cellIs" dxfId="227" priority="44"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226" priority="45" stopIfTrue="1">
      <formula>$N$1="CU"</formula>
    </cfRule>
  </conditionalFormatting>
  <conditionalFormatting sqref="I16">
    <cfRule type="expression" dxfId="225" priority="38" stopIfTrue="1">
      <formula>$N$1="CU"</formula>
    </cfRule>
  </conditionalFormatting>
  <conditionalFormatting sqref="I24">
    <cfRule type="expression" dxfId="224" priority="37" stopIfTrue="1">
      <formula>$N$1="CU"</formula>
    </cfRule>
  </conditionalFormatting>
  <conditionalFormatting sqref="I32">
    <cfRule type="expression" dxfId="223" priority="36" stopIfTrue="1">
      <formula>$N$1="CU"</formula>
    </cfRule>
  </conditionalFormatting>
  <conditionalFormatting sqref="I40">
    <cfRule type="expression" dxfId="222" priority="35" stopIfTrue="1">
      <formula>$N$1="CU"</formula>
    </cfRule>
  </conditionalFormatting>
  <conditionalFormatting sqref="I48">
    <cfRule type="expression" dxfId="221" priority="34" stopIfTrue="1">
      <formula>$N$1="CU"</formula>
    </cfRule>
  </conditionalFormatting>
  <conditionalFormatting sqref="I56">
    <cfRule type="expression" dxfId="220" priority="33" stopIfTrue="1">
      <formula>$N$1="CU"</formula>
    </cfRule>
  </conditionalFormatting>
  <conditionalFormatting sqref="I64">
    <cfRule type="expression" dxfId="219" priority="32" stopIfTrue="1">
      <formula>$N$1="CU"</formula>
    </cfRule>
  </conditionalFormatting>
  <conditionalFormatting sqref="G71:G133">
    <cfRule type="expression" dxfId="218" priority="27" stopIfTrue="1">
      <formula>AND(#REF!&lt;9,$D71&gt;0)</formula>
    </cfRule>
  </conditionalFormatting>
  <conditionalFormatting sqref="H72">
    <cfRule type="expression" dxfId="217" priority="28" stopIfTrue="1">
      <formula>AND($N$1="CU",H72="Umpire")</formula>
    </cfRule>
    <cfRule type="expression" dxfId="216" priority="29" stopIfTrue="1">
      <formula>AND($N$1="CU",H72&lt;&gt;"Umpire",I72&lt;&gt;"")</formula>
    </cfRule>
    <cfRule type="expression" dxfId="215" priority="30" stopIfTrue="1">
      <formula>AND($N$1="CU",H72&lt;&gt;"Umpire")</formula>
    </cfRule>
  </conditionalFormatting>
  <conditionalFormatting sqref="I72">
    <cfRule type="expression" dxfId="214" priority="31" stopIfTrue="1">
      <formula>$N$1="CU"</formula>
    </cfRule>
  </conditionalFormatting>
  <conditionalFormatting sqref="I80">
    <cfRule type="expression" dxfId="213" priority="26" stopIfTrue="1">
      <formula>$N$1="CU"</formula>
    </cfRule>
  </conditionalFormatting>
  <conditionalFormatting sqref="I88">
    <cfRule type="expression" dxfId="212" priority="25" stopIfTrue="1">
      <formula>$N$1="CU"</formula>
    </cfRule>
  </conditionalFormatting>
  <conditionalFormatting sqref="I96">
    <cfRule type="expression" dxfId="211" priority="24" stopIfTrue="1">
      <formula>$N$1="CU"</formula>
    </cfRule>
  </conditionalFormatting>
  <conditionalFormatting sqref="I104">
    <cfRule type="expression" dxfId="210" priority="23" stopIfTrue="1">
      <formula>$N$1="CU"</formula>
    </cfRule>
  </conditionalFormatting>
  <conditionalFormatting sqref="I112">
    <cfRule type="expression" dxfId="209" priority="22" stopIfTrue="1">
      <formula>$N$1="CU"</formula>
    </cfRule>
  </conditionalFormatting>
  <conditionalFormatting sqref="I120">
    <cfRule type="expression" dxfId="208" priority="21" stopIfTrue="1">
      <formula>$N$1="CU"</formula>
    </cfRule>
  </conditionalFormatting>
  <conditionalFormatting sqref="I128">
    <cfRule type="expression" dxfId="207" priority="20" stopIfTrue="1">
      <formula>$N$1="CU"</formula>
    </cfRule>
  </conditionalFormatting>
  <conditionalFormatting sqref="F1:F1048576">
    <cfRule type="duplicateValues" dxfId="206" priority="1"/>
    <cfRule type="duplicateValues" dxfId="205" priority="16"/>
    <cfRule type="duplicateValues" dxfId="204" priority="17"/>
    <cfRule type="duplicateValues" dxfId="203" priority="18"/>
    <cfRule type="duplicateValues" dxfId="202" priority="19"/>
  </conditionalFormatting>
  <conditionalFormatting sqref="C23 C25 C27 C29 C31 C33 C35 C37">
    <cfRule type="cellIs" dxfId="201" priority="14" stopIfTrue="1" operator="equal">
      <formula>"QA"</formula>
    </cfRule>
    <cfRule type="cellIs" dxfId="200" priority="15" stopIfTrue="1" operator="equal">
      <formula>"DA"</formula>
    </cfRule>
  </conditionalFormatting>
  <conditionalFormatting sqref="C39 C41 C43 C45 C47 C49 C51 C53">
    <cfRule type="cellIs" dxfId="199" priority="12" stopIfTrue="1" operator="equal">
      <formula>"QA"</formula>
    </cfRule>
    <cfRule type="cellIs" dxfId="198" priority="13" stopIfTrue="1" operator="equal">
      <formula>"DA"</formula>
    </cfRule>
  </conditionalFormatting>
  <conditionalFormatting sqref="C55 C57 C59 C61 C63 C65 C67 C69">
    <cfRule type="cellIs" dxfId="197" priority="10" stopIfTrue="1" operator="equal">
      <formula>"QA"</formula>
    </cfRule>
    <cfRule type="cellIs" dxfId="196" priority="11" stopIfTrue="1" operator="equal">
      <formula>"DA"</formula>
    </cfRule>
  </conditionalFormatting>
  <conditionalFormatting sqref="C71 C73 C75 C77 C79 C81 C83 C85">
    <cfRule type="cellIs" dxfId="195" priority="8" stopIfTrue="1" operator="equal">
      <formula>"QA"</formula>
    </cfRule>
    <cfRule type="cellIs" dxfId="194" priority="9" stopIfTrue="1" operator="equal">
      <formula>"DA"</formula>
    </cfRule>
  </conditionalFormatting>
  <conditionalFormatting sqref="C87 C89 C91 C93 C95 C97 C99 C101">
    <cfRule type="cellIs" dxfId="193" priority="6" stopIfTrue="1" operator="equal">
      <formula>"QA"</formula>
    </cfRule>
    <cfRule type="cellIs" dxfId="192" priority="7" stopIfTrue="1" operator="equal">
      <formula>"DA"</formula>
    </cfRule>
  </conditionalFormatting>
  <conditionalFormatting sqref="C103 C105 C107 C109 C111 C113 C115 C117">
    <cfRule type="cellIs" dxfId="191" priority="4" stopIfTrue="1" operator="equal">
      <formula>"QA"</formula>
    </cfRule>
    <cfRule type="cellIs" dxfId="190" priority="5" stopIfTrue="1" operator="equal">
      <formula>"DA"</formula>
    </cfRule>
  </conditionalFormatting>
  <conditionalFormatting sqref="C119 C121 C123 C125 C127 C129 C131 C133">
    <cfRule type="cellIs" dxfId="189" priority="2" stopIfTrue="1" operator="equal">
      <formula>"QA"</formula>
    </cfRule>
    <cfRule type="cellIs" dxfId="188" priority="3" stopIfTrue="1" operator="equal">
      <formula>"DA"</formula>
    </cfRule>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BA541312-0562-4215-A077-3B2139F9EC51}">
      <formula1>" - , Q, WC, LL"</formula1>
    </dataValidation>
    <dataValidation type="list" allowBlank="1" showInputMessage="1" sqref="H8 H132 H128 H124 H120 H100 H96 H116 H112 H108 H84 H104 H80 H92 H76 H88 H72 H68 H64 H60 H56 H36 H32 H52 H48 H44 H20 H40 H16 H28 H12 H24" xr:uid="{5A7699F8-2C0F-408B-9988-DD1CF536FB1F}">
      <formula1>$T$7:$T$16</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70245-5D16-4C2F-A805-F76273E1E791}">
  <sheetPr codeName="Sheet11">
    <tabColor theme="8" tint="0.39997558519241921"/>
  </sheetPr>
  <dimension ref="A1:AA137"/>
  <sheetViews>
    <sheetView zoomScaleNormal="100" workbookViewId="0">
      <selection activeCell="U14" sqref="U14"/>
    </sheetView>
  </sheetViews>
  <sheetFormatPr defaultColWidth="9" defaultRowHeight="17"/>
  <cols>
    <col min="1" max="1" width="2.90625" style="240" customWidth="1"/>
    <col min="2" max="2" width="2.90625" style="136" customWidth="1"/>
    <col min="3" max="3" width="3.6328125" style="243" customWidth="1"/>
    <col min="4" max="5" width="3.6328125" style="137" customWidth="1"/>
    <col min="6" max="6" width="10.6328125" style="144" customWidth="1"/>
    <col min="7" max="7" width="8.6328125" style="139" customWidth="1"/>
    <col min="8" max="8" width="8.6328125" style="137" customWidth="1"/>
    <col min="9" max="9" width="1.453125" style="140" customWidth="1"/>
    <col min="10" max="10" width="8.6328125" style="135" customWidth="1"/>
    <col min="11" max="11" width="1.453125" style="145" customWidth="1"/>
    <col min="12" max="12" width="8.6328125" style="136" customWidth="1"/>
    <col min="13" max="13" width="1.453125" style="142" customWidth="1"/>
    <col min="14" max="14" width="8.6328125" style="365" customWidth="1"/>
    <col min="15" max="15" width="1.453125" style="140" customWidth="1"/>
    <col min="16" max="16" width="7.6328125" style="375" customWidth="1"/>
    <col min="17" max="17" width="1.453125" style="143" customWidth="1"/>
    <col min="18" max="18" width="0" style="136" hidden="1" customWidth="1"/>
    <col min="19" max="19" width="7.6328125" style="136" customWidth="1"/>
    <col min="20" max="20" width="8" style="136" hidden="1" customWidth="1"/>
    <col min="21" max="24" width="9" style="136"/>
    <col min="25" max="25" width="1.6328125" style="136" customWidth="1"/>
    <col min="26" max="16384" width="9" style="136"/>
  </cols>
  <sheetData>
    <row r="1" spans="1:20" s="9" customFormat="1" ht="15" customHeight="1">
      <c r="A1" s="1" t="s">
        <v>82</v>
      </c>
      <c r="B1" s="146"/>
      <c r="C1" s="147"/>
      <c r="D1" s="3"/>
      <c r="E1" s="3"/>
      <c r="F1" s="148"/>
      <c r="G1" s="4"/>
      <c r="H1" s="394">
        <v>60</v>
      </c>
      <c r="I1" s="395"/>
      <c r="J1" s="398"/>
      <c r="K1" s="399"/>
      <c r="L1" s="5"/>
      <c r="M1" s="6"/>
      <c r="N1" s="7" t="s">
        <v>0</v>
      </c>
      <c r="O1" s="6"/>
      <c r="P1" s="347"/>
      <c r="Q1" s="7"/>
    </row>
    <row r="2" spans="1:20" s="18" customFormat="1" ht="15" customHeight="1">
      <c r="A2" s="10" t="s">
        <v>1</v>
      </c>
      <c r="B2" s="149"/>
      <c r="C2" s="150"/>
      <c r="D2" s="12"/>
      <c r="E2" s="12"/>
      <c r="F2" s="13"/>
      <c r="G2" s="14"/>
      <c r="H2" s="396"/>
      <c r="I2" s="397"/>
      <c r="J2" s="398"/>
      <c r="K2" s="399"/>
      <c r="L2" s="5"/>
      <c r="M2" s="15"/>
      <c r="N2" s="348"/>
      <c r="O2" s="15"/>
      <c r="P2" s="348"/>
      <c r="Q2" s="17"/>
    </row>
    <row r="3" spans="1:20" s="25" customFormat="1" ht="11.25" customHeight="1">
      <c r="A3" s="19" t="s">
        <v>2</v>
      </c>
      <c r="B3" s="151"/>
      <c r="C3" s="152"/>
      <c r="D3" s="20"/>
      <c r="E3" s="153"/>
      <c r="F3" s="346" t="s">
        <v>3</v>
      </c>
      <c r="G3" s="21"/>
      <c r="H3" s="400" t="s">
        <v>83</v>
      </c>
      <c r="I3" s="401"/>
      <c r="J3" s="401"/>
      <c r="K3" s="402"/>
      <c r="L3" s="22"/>
      <c r="M3" s="23"/>
      <c r="N3" s="349"/>
      <c r="O3" s="23"/>
      <c r="P3" s="251" t="s">
        <v>5</v>
      </c>
      <c r="Q3" s="17"/>
    </row>
    <row r="4" spans="1:20" s="31" customFormat="1" ht="11.25" customHeight="1" thickBot="1">
      <c r="A4" s="155" t="s">
        <v>84</v>
      </c>
      <c r="B4" s="156"/>
      <c r="C4" s="157"/>
      <c r="D4" s="26"/>
      <c r="E4" s="158"/>
      <c r="F4" s="379" t="s">
        <v>6</v>
      </c>
      <c r="G4" s="27"/>
      <c r="H4" s="403"/>
      <c r="I4" s="404"/>
      <c r="J4" s="404"/>
      <c r="K4" s="405"/>
      <c r="L4" s="28" t="s">
        <v>85</v>
      </c>
      <c r="M4" s="29"/>
      <c r="N4" s="350"/>
      <c r="O4" s="29"/>
      <c r="P4" s="380" t="s">
        <v>382</v>
      </c>
      <c r="Q4" s="30"/>
      <c r="R4" s="30"/>
    </row>
    <row r="5" spans="1:20" s="165" customFormat="1" ht="10.5" customHeight="1">
      <c r="A5" s="159" t="s">
        <v>7</v>
      </c>
      <c r="B5" s="160" t="s">
        <v>8</v>
      </c>
      <c r="C5" s="161" t="s">
        <v>9</v>
      </c>
      <c r="D5" s="35" t="s">
        <v>10</v>
      </c>
      <c r="E5" s="35" t="s">
        <v>11</v>
      </c>
      <c r="F5" s="36" t="s">
        <v>12</v>
      </c>
      <c r="G5" s="37" t="s">
        <v>13</v>
      </c>
      <c r="H5" s="37" t="s">
        <v>14</v>
      </c>
      <c r="I5" s="162"/>
      <c r="J5" s="42" t="s">
        <v>15</v>
      </c>
      <c r="K5" s="163"/>
      <c r="L5" s="42" t="s">
        <v>16</v>
      </c>
      <c r="M5" s="43"/>
      <c r="N5" s="351" t="s">
        <v>86</v>
      </c>
      <c r="O5" s="43"/>
      <c r="P5" s="351" t="s">
        <v>87</v>
      </c>
      <c r="Q5" s="164"/>
    </row>
    <row r="6" spans="1:20" s="25" customFormat="1" ht="3.75" customHeight="1" thickBot="1">
      <c r="A6" s="166"/>
      <c r="B6" s="46"/>
      <c r="C6" s="167"/>
      <c r="D6" s="48"/>
      <c r="E6" s="49"/>
      <c r="F6" s="50"/>
      <c r="G6" s="51"/>
      <c r="H6" s="49"/>
      <c r="I6" s="53"/>
      <c r="J6" s="12"/>
      <c r="K6" s="54"/>
      <c r="L6" s="49"/>
      <c r="M6" s="53"/>
      <c r="N6" s="49"/>
      <c r="O6" s="53"/>
      <c r="P6" s="12"/>
      <c r="Q6" s="55"/>
    </row>
    <row r="7" spans="1:20" s="18" customFormat="1" ht="11" customHeight="1">
      <c r="A7" s="56">
        <v>1</v>
      </c>
      <c r="B7" s="168">
        <v>1</v>
      </c>
      <c r="C7" s="169" t="s">
        <v>19</v>
      </c>
      <c r="D7" s="59">
        <v>1</v>
      </c>
      <c r="E7" s="170" t="s">
        <v>20</v>
      </c>
      <c r="F7" s="61" t="s">
        <v>224</v>
      </c>
      <c r="G7" s="63" t="s">
        <v>35</v>
      </c>
      <c r="H7" s="63" t="s">
        <v>19</v>
      </c>
      <c r="I7" s="64"/>
      <c r="J7" s="171"/>
      <c r="K7" s="66"/>
      <c r="L7" s="65"/>
      <c r="M7" s="67"/>
      <c r="N7" s="322" t="s">
        <v>89</v>
      </c>
      <c r="O7" s="67"/>
      <c r="P7" s="367"/>
      <c r="Q7" s="69"/>
      <c r="T7" s="172" t="e">
        <v>#REF!</v>
      </c>
    </row>
    <row r="8" spans="1:20" s="18" customFormat="1" ht="11" customHeight="1">
      <c r="A8" s="70"/>
      <c r="B8" s="168"/>
      <c r="C8" s="165"/>
      <c r="D8" s="73"/>
      <c r="E8" s="120"/>
      <c r="F8" s="75"/>
      <c r="G8" s="89"/>
      <c r="H8" s="77"/>
      <c r="I8" s="78"/>
      <c r="J8" s="173" t="str">
        <f>IF(OR(I8= 7,I8= 8,I8= 9),F7,IF(OR(I8= 1,I8= 2,I8= 3),F9,IF(F7="Bye",F9,IF(F9="Bye",F7,""))))</f>
        <v>林榮基</v>
      </c>
      <c r="K8" s="174"/>
      <c r="L8" s="175"/>
      <c r="M8" s="94"/>
      <c r="N8" s="352"/>
      <c r="O8" s="177"/>
      <c r="P8" s="368" t="str">
        <f>IF(OR(O8= 7,O8= 8,O8= 9),N7,IF(OR(O8= 1,O8= 2,O8= 3),N9,""))</f>
        <v/>
      </c>
      <c r="Q8" s="69"/>
      <c r="T8" s="179" t="e">
        <v>#REF!</v>
      </c>
    </row>
    <row r="9" spans="1:20" s="18" customFormat="1" ht="11" customHeight="1">
      <c r="A9" s="70">
        <v>2</v>
      </c>
      <c r="B9" s="168" t="s">
        <v>0</v>
      </c>
      <c r="C9" s="169" t="s">
        <v>19</v>
      </c>
      <c r="D9" s="59"/>
      <c r="E9" s="120"/>
      <c r="F9" s="85" t="s">
        <v>90</v>
      </c>
      <c r="G9" s="82"/>
      <c r="H9" s="87"/>
      <c r="I9" s="88"/>
      <c r="J9" s="180"/>
      <c r="K9" s="181"/>
      <c r="L9" s="182"/>
      <c r="M9" s="94"/>
      <c r="N9" s="353" t="s">
        <v>89</v>
      </c>
      <c r="O9" s="88"/>
      <c r="P9" s="356" t="s">
        <v>91</v>
      </c>
      <c r="Q9" s="69"/>
      <c r="T9" s="179" t="e">
        <v>#REF!</v>
      </c>
    </row>
    <row r="10" spans="1:20" s="18" customFormat="1" ht="11" customHeight="1">
      <c r="A10" s="70"/>
      <c r="B10" s="168"/>
      <c r="C10" s="165"/>
      <c r="D10" s="73"/>
      <c r="E10" s="184"/>
      <c r="F10" s="92"/>
      <c r="G10" s="185"/>
      <c r="H10" s="80"/>
      <c r="I10" s="94"/>
      <c r="J10" s="180"/>
      <c r="K10" s="186"/>
      <c r="L10" s="187" t="str">
        <f>IF(OR(K10=7,K10=8,K10=9),J8,IF(OR(K10=1,K10=2,K10=3),J12,""))</f>
        <v/>
      </c>
      <c r="M10" s="64"/>
      <c r="N10" s="354"/>
      <c r="O10" s="94"/>
      <c r="P10" s="183" t="s">
        <v>371</v>
      </c>
      <c r="Q10" s="69"/>
      <c r="T10" s="179" t="e">
        <v>#REF!</v>
      </c>
    </row>
    <row r="11" spans="1:20" s="18" customFormat="1" ht="11" customHeight="1">
      <c r="A11" s="70">
        <v>3</v>
      </c>
      <c r="B11" s="168" t="s">
        <v>0</v>
      </c>
      <c r="C11" s="169" t="s">
        <v>19</v>
      </c>
      <c r="D11" s="59"/>
      <c r="E11" s="188"/>
      <c r="F11" s="98" t="s">
        <v>90</v>
      </c>
      <c r="G11" s="87"/>
      <c r="H11" s="87"/>
      <c r="I11" s="64"/>
      <c r="J11" s="180"/>
      <c r="K11" s="181"/>
      <c r="L11" s="180" t="s">
        <v>332</v>
      </c>
      <c r="M11" s="189"/>
      <c r="N11" s="354"/>
      <c r="O11" s="94"/>
      <c r="P11" s="356"/>
      <c r="Q11" s="69"/>
      <c r="T11" s="179" t="e">
        <v>#REF!</v>
      </c>
    </row>
    <row r="12" spans="1:20" s="18" customFormat="1" ht="11" customHeight="1">
      <c r="A12" s="70"/>
      <c r="B12" s="168"/>
      <c r="C12" s="165"/>
      <c r="D12" s="73"/>
      <c r="E12" s="120"/>
      <c r="F12" s="101"/>
      <c r="G12" s="82"/>
      <c r="H12" s="77"/>
      <c r="I12" s="190">
        <v>6</v>
      </c>
      <c r="J12" s="180" t="str">
        <f>IF(OR(I12= 7,I12= 8,I12= 9),F11,IF(OR(I12= 1,I12= 2,I12= 3),F13,IF(F11="Bye",F13,IF(F13="Bye",F11,""))))</f>
        <v>劉有源</v>
      </c>
      <c r="K12" s="191"/>
      <c r="L12" s="183"/>
      <c r="M12" s="192"/>
      <c r="N12" s="354"/>
      <c r="O12" s="94"/>
      <c r="P12" s="356"/>
      <c r="Q12" s="69"/>
      <c r="T12" s="179" t="e">
        <v>#REF!</v>
      </c>
    </row>
    <row r="13" spans="1:20" s="18" customFormat="1" ht="11" customHeight="1">
      <c r="A13" s="70">
        <v>4</v>
      </c>
      <c r="B13" s="168">
        <v>33</v>
      </c>
      <c r="C13" s="169" t="s">
        <v>19</v>
      </c>
      <c r="D13" s="59"/>
      <c r="E13" s="120"/>
      <c r="F13" s="85" t="s">
        <v>225</v>
      </c>
      <c r="G13" s="82" t="s">
        <v>35</v>
      </c>
      <c r="H13" s="87"/>
      <c r="I13" s="88"/>
      <c r="J13" s="193"/>
      <c r="K13" s="194"/>
      <c r="L13" s="183"/>
      <c r="M13" s="192"/>
      <c r="N13" s="354"/>
      <c r="O13" s="94"/>
      <c r="P13" s="356"/>
      <c r="Q13" s="69"/>
      <c r="T13" s="179" t="e">
        <v>#REF!</v>
      </c>
    </row>
    <row r="14" spans="1:20" s="18" customFormat="1" ht="11" customHeight="1">
      <c r="A14" s="70"/>
      <c r="B14" s="168"/>
      <c r="C14" s="165"/>
      <c r="D14" s="73"/>
      <c r="E14" s="184"/>
      <c r="F14" s="92"/>
      <c r="G14" s="185"/>
      <c r="H14" s="80"/>
      <c r="I14" s="94"/>
      <c r="J14" s="180"/>
      <c r="K14" s="194"/>
      <c r="L14" s="183"/>
      <c r="M14" s="195"/>
      <c r="N14" s="355" t="str">
        <f>IF(OR(M14=7,M14=8,M14=9),L10,IF(OR(M14=1,M14=2,M14=3),L18,""))</f>
        <v/>
      </c>
      <c r="O14" s="64"/>
      <c r="P14" s="356"/>
      <c r="Q14" s="69"/>
      <c r="T14" s="179" t="e">
        <v>#REF!</v>
      </c>
    </row>
    <row r="15" spans="1:20" s="18" customFormat="1" ht="11" customHeight="1">
      <c r="A15" s="70">
        <v>5</v>
      </c>
      <c r="B15" s="168">
        <v>17</v>
      </c>
      <c r="C15" s="169" t="s">
        <v>19</v>
      </c>
      <c r="D15" s="59">
        <v>25</v>
      </c>
      <c r="E15" s="188"/>
      <c r="F15" s="98" t="s">
        <v>226</v>
      </c>
      <c r="G15" s="87" t="s">
        <v>22</v>
      </c>
      <c r="H15" s="87"/>
      <c r="I15" s="64"/>
      <c r="J15" s="180"/>
      <c r="K15" s="194"/>
      <c r="L15" s="183"/>
      <c r="M15" s="192"/>
      <c r="N15" s="366" t="s">
        <v>335</v>
      </c>
      <c r="O15" s="192"/>
      <c r="P15" s="356"/>
      <c r="Q15" s="69"/>
      <c r="T15" s="179" t="e">
        <v>#REF!</v>
      </c>
    </row>
    <row r="16" spans="1:20" s="18" customFormat="1" ht="11" customHeight="1" thickBot="1">
      <c r="A16" s="70"/>
      <c r="B16" s="168"/>
      <c r="C16" s="165"/>
      <c r="D16" s="73"/>
      <c r="E16" s="120"/>
      <c r="F16" s="101"/>
      <c r="G16" s="82"/>
      <c r="H16" s="77"/>
      <c r="I16" s="190">
        <v>6</v>
      </c>
      <c r="J16" s="196" t="str">
        <f>IF(OR(I16= 7,I16= 8,I16= 9),F15,IF(OR(I16= 1,I16= 2,I16= 3),F17,IF(F15="Bye",F17,IF(F17="Bye",F15,""))))</f>
        <v>陳星誌</v>
      </c>
      <c r="K16" s="174"/>
      <c r="L16" s="183"/>
      <c r="M16" s="192"/>
      <c r="N16" s="357"/>
      <c r="O16" s="192"/>
      <c r="P16" s="356"/>
      <c r="Q16" s="69"/>
      <c r="T16" s="197" t="e">
        <v>#REF!</v>
      </c>
    </row>
    <row r="17" spans="1:17" s="18" customFormat="1" ht="11" customHeight="1">
      <c r="A17" s="70">
        <v>6</v>
      </c>
      <c r="B17" s="168" t="s">
        <v>0</v>
      </c>
      <c r="C17" s="169" t="s">
        <v>19</v>
      </c>
      <c r="D17" s="59"/>
      <c r="E17" s="120"/>
      <c r="F17" s="85" t="s">
        <v>90</v>
      </c>
      <c r="G17" s="82"/>
      <c r="H17" s="87"/>
      <c r="I17" s="88"/>
      <c r="J17" s="198"/>
      <c r="K17" s="181"/>
      <c r="L17" s="183"/>
      <c r="M17" s="192"/>
      <c r="N17" s="357"/>
      <c r="O17" s="192"/>
      <c r="P17" s="356"/>
      <c r="Q17" s="69"/>
    </row>
    <row r="18" spans="1:17" s="18" customFormat="1" ht="11" customHeight="1">
      <c r="A18" s="70"/>
      <c r="B18" s="168"/>
      <c r="C18" s="165"/>
      <c r="D18" s="73"/>
      <c r="E18" s="184"/>
      <c r="F18" s="92"/>
      <c r="G18" s="185"/>
      <c r="H18" s="80"/>
      <c r="I18" s="94"/>
      <c r="J18" s="180"/>
      <c r="K18" s="186"/>
      <c r="L18" s="187" t="str">
        <f t="shared" ref="L18:L36" si="0">IF(OR(K18=7,K18=8,K18=9),J16,IF(OR(K18=1,K18=2,K18=3),J20,""))</f>
        <v/>
      </c>
      <c r="M18" s="88"/>
      <c r="N18" s="357"/>
      <c r="O18" s="192"/>
      <c r="P18" s="356"/>
      <c r="Q18" s="69"/>
    </row>
    <row r="19" spans="1:17" s="18" customFormat="1" ht="11" customHeight="1">
      <c r="A19" s="70">
        <v>7</v>
      </c>
      <c r="B19" s="168" t="s">
        <v>0</v>
      </c>
      <c r="C19" s="169" t="s">
        <v>19</v>
      </c>
      <c r="D19" s="59"/>
      <c r="E19" s="188"/>
      <c r="F19" s="98" t="s">
        <v>90</v>
      </c>
      <c r="G19" s="87"/>
      <c r="H19" s="87"/>
      <c r="I19" s="64"/>
      <c r="J19" s="180"/>
      <c r="K19" s="181"/>
      <c r="L19" s="180" t="s">
        <v>332</v>
      </c>
      <c r="M19" s="94"/>
      <c r="N19" s="357"/>
      <c r="O19" s="192"/>
      <c r="P19" s="356"/>
      <c r="Q19" s="69"/>
    </row>
    <row r="20" spans="1:17" s="18" customFormat="1" ht="11" customHeight="1">
      <c r="A20" s="70"/>
      <c r="B20" s="168"/>
      <c r="C20" s="165"/>
      <c r="D20" s="73"/>
      <c r="E20" s="120"/>
      <c r="F20" s="101"/>
      <c r="G20" s="89"/>
      <c r="H20" s="77"/>
      <c r="I20" s="78">
        <v>6</v>
      </c>
      <c r="J20" s="199" t="str">
        <f>IF(OR(I20= 7,I20= 8,I20= 9),F19,IF(OR(I20= 1,I20= 2,I20= 3),F21,IF(F19="Bye",F21,IF(F21="Bye",F19,""))))</f>
        <v>楊童遠</v>
      </c>
      <c r="K20" s="191"/>
      <c r="L20" s="200"/>
      <c r="M20" s="94"/>
      <c r="N20" s="358"/>
      <c r="O20" s="192"/>
      <c r="P20" s="356"/>
      <c r="Q20" s="69"/>
    </row>
    <row r="21" spans="1:17" s="18" customFormat="1" ht="11" customHeight="1">
      <c r="A21" s="56">
        <v>8</v>
      </c>
      <c r="B21" s="168">
        <v>14</v>
      </c>
      <c r="C21" s="169" t="s">
        <v>19</v>
      </c>
      <c r="D21" s="59" t="s">
        <v>58</v>
      </c>
      <c r="E21" s="201" t="s">
        <v>121</v>
      </c>
      <c r="F21" s="113" t="s">
        <v>227</v>
      </c>
      <c r="G21" s="89" t="s">
        <v>174</v>
      </c>
      <c r="H21" s="63"/>
      <c r="I21" s="104"/>
      <c r="J21" s="202"/>
      <c r="K21" s="194"/>
      <c r="L21" s="200"/>
      <c r="M21" s="94"/>
      <c r="N21" s="358"/>
      <c r="O21" s="192"/>
      <c r="P21" s="356"/>
      <c r="Q21" s="69"/>
    </row>
    <row r="22" spans="1:17" s="18" customFormat="1" ht="11" customHeight="1">
      <c r="A22" s="70"/>
      <c r="B22" s="168"/>
      <c r="C22" s="165"/>
      <c r="D22" s="73"/>
      <c r="E22" s="184"/>
      <c r="F22" s="114"/>
      <c r="G22" s="203"/>
      <c r="H22" s="108"/>
      <c r="I22" s="94"/>
      <c r="J22" s="202"/>
      <c r="K22" s="194"/>
      <c r="L22" s="200"/>
      <c r="M22" s="94"/>
      <c r="N22" s="358"/>
      <c r="O22" s="195"/>
      <c r="P22" s="369" t="str">
        <f>IF(OR(O22=7,O22=8,O22=9),N14,IF(OR(O22=1,O22=2,O22=3),N30,""))</f>
        <v/>
      </c>
      <c r="Q22" s="205"/>
    </row>
    <row r="23" spans="1:17" s="18" customFormat="1" ht="11" customHeight="1">
      <c r="A23" s="56">
        <v>9</v>
      </c>
      <c r="B23" s="168">
        <v>10</v>
      </c>
      <c r="C23" s="169" t="s">
        <v>19</v>
      </c>
      <c r="D23" s="59">
        <v>15</v>
      </c>
      <c r="E23" s="170" t="s">
        <v>118</v>
      </c>
      <c r="F23" s="116" t="s">
        <v>228</v>
      </c>
      <c r="G23" s="63" t="s">
        <v>229</v>
      </c>
      <c r="H23" s="63"/>
      <c r="I23" s="64"/>
      <c r="J23" s="202"/>
      <c r="K23" s="194"/>
      <c r="L23" s="200"/>
      <c r="M23" s="94"/>
      <c r="N23" s="358"/>
      <c r="O23" s="192"/>
      <c r="P23" s="376" t="s">
        <v>349</v>
      </c>
      <c r="Q23" s="206"/>
    </row>
    <row r="24" spans="1:17" s="18" customFormat="1" ht="11" customHeight="1">
      <c r="A24" s="70"/>
      <c r="B24" s="168"/>
      <c r="C24" s="165"/>
      <c r="D24" s="73"/>
      <c r="E24" s="120"/>
      <c r="F24" s="101"/>
      <c r="G24" s="89"/>
      <c r="H24" s="77"/>
      <c r="I24" s="78"/>
      <c r="J24" s="173" t="str">
        <f>IF(OR(I24= 7,I24= 8,I24= 9),F23,IF(OR(I24= 1,I24= 2,I24= 3),F25,IF(F23="Bye",F25,IF(F25="Bye",F23,""))))</f>
        <v>邱炳煌</v>
      </c>
      <c r="K24" s="174"/>
      <c r="L24" s="182"/>
      <c r="M24" s="94"/>
      <c r="N24" s="358"/>
      <c r="O24" s="192"/>
      <c r="P24" s="370"/>
      <c r="Q24" s="206"/>
    </row>
    <row r="25" spans="1:17" s="18" customFormat="1" ht="11" customHeight="1">
      <c r="A25" s="70">
        <v>10</v>
      </c>
      <c r="B25" s="168" t="s">
        <v>0</v>
      </c>
      <c r="C25" s="169" t="s">
        <v>19</v>
      </c>
      <c r="D25" s="59"/>
      <c r="E25" s="120"/>
      <c r="F25" s="85" t="s">
        <v>90</v>
      </c>
      <c r="G25" s="82"/>
      <c r="H25" s="87"/>
      <c r="I25" s="88"/>
      <c r="J25" s="180"/>
      <c r="K25" s="181"/>
      <c r="L25" s="182"/>
      <c r="M25" s="94"/>
      <c r="N25" s="357"/>
      <c r="O25" s="192"/>
      <c r="P25" s="356"/>
      <c r="Q25" s="206"/>
    </row>
    <row r="26" spans="1:17" s="18" customFormat="1" ht="11" customHeight="1">
      <c r="A26" s="70"/>
      <c r="B26" s="168"/>
      <c r="C26" s="165"/>
      <c r="D26" s="73"/>
      <c r="E26" s="184"/>
      <c r="F26" s="92"/>
      <c r="G26" s="185"/>
      <c r="H26" s="80"/>
      <c r="I26" s="94"/>
      <c r="J26" s="180"/>
      <c r="K26" s="186"/>
      <c r="L26" s="187" t="str">
        <f t="shared" si="0"/>
        <v/>
      </c>
      <c r="M26" s="64"/>
      <c r="N26" s="357"/>
      <c r="O26" s="192"/>
      <c r="P26" s="356"/>
      <c r="Q26" s="206"/>
    </row>
    <row r="27" spans="1:17" s="18" customFormat="1" ht="11" customHeight="1">
      <c r="A27" s="70">
        <v>11</v>
      </c>
      <c r="B27" s="168" t="s">
        <v>0</v>
      </c>
      <c r="C27" s="169" t="s">
        <v>19</v>
      </c>
      <c r="D27" s="59"/>
      <c r="E27" s="188"/>
      <c r="F27" s="98" t="s">
        <v>90</v>
      </c>
      <c r="G27" s="87"/>
      <c r="H27" s="87"/>
      <c r="I27" s="64"/>
      <c r="J27" s="180"/>
      <c r="K27" s="181"/>
      <c r="L27" s="180" t="s">
        <v>332</v>
      </c>
      <c r="M27" s="189"/>
      <c r="N27" s="357"/>
      <c r="O27" s="192"/>
      <c r="P27" s="356"/>
      <c r="Q27" s="206"/>
    </row>
    <row r="28" spans="1:17" s="18" customFormat="1" ht="11" customHeight="1">
      <c r="A28" s="70"/>
      <c r="B28" s="168"/>
      <c r="C28" s="165"/>
      <c r="D28" s="73"/>
      <c r="E28" s="120"/>
      <c r="F28" s="101"/>
      <c r="G28" s="82"/>
      <c r="H28" s="77"/>
      <c r="I28" s="78">
        <v>5</v>
      </c>
      <c r="J28" s="196" t="str">
        <f>IF(OR(I28= 7,I28= 8,I28= 9),F27,IF(OR(I28= 1,I28= 2,I28= 3),F29,IF(F27="Bye",F29,IF(F29="Bye",F27,""))))</f>
        <v>蘇修敬</v>
      </c>
      <c r="K28" s="191"/>
      <c r="L28" s="183"/>
      <c r="M28" s="192"/>
      <c r="N28" s="357"/>
      <c r="O28" s="192"/>
      <c r="P28" s="356"/>
      <c r="Q28" s="206"/>
    </row>
    <row r="29" spans="1:17" s="18" customFormat="1" ht="11" customHeight="1">
      <c r="A29" s="70">
        <v>12</v>
      </c>
      <c r="B29" s="168">
        <v>32</v>
      </c>
      <c r="C29" s="169" t="s">
        <v>19</v>
      </c>
      <c r="D29" s="59"/>
      <c r="E29" s="120"/>
      <c r="F29" s="85" t="s">
        <v>230</v>
      </c>
      <c r="G29" s="82" t="s">
        <v>25</v>
      </c>
      <c r="H29" s="87"/>
      <c r="I29" s="88"/>
      <c r="J29" s="180"/>
      <c r="K29" s="194"/>
      <c r="L29" s="183"/>
      <c r="M29" s="192"/>
      <c r="N29" s="357"/>
      <c r="O29" s="192"/>
      <c r="P29" s="356"/>
      <c r="Q29" s="206"/>
    </row>
    <row r="30" spans="1:17" s="18" customFormat="1" ht="11" customHeight="1">
      <c r="A30" s="70"/>
      <c r="B30" s="168"/>
      <c r="C30" s="165"/>
      <c r="D30" s="73"/>
      <c r="E30" s="184"/>
      <c r="F30" s="92"/>
      <c r="G30" s="185"/>
      <c r="H30" s="80"/>
      <c r="I30" s="94"/>
      <c r="J30" s="180"/>
      <c r="K30" s="194"/>
      <c r="L30" s="183"/>
      <c r="M30" s="195"/>
      <c r="N30" s="355" t="str">
        <f t="shared" ref="N30:N62" si="1">IF(OR(M30=7,M30=8,M30=9),L26,IF(OR(M30=1,M30=2,M30=3),L34,""))</f>
        <v/>
      </c>
      <c r="O30" s="88"/>
      <c r="P30" s="356"/>
      <c r="Q30" s="206"/>
    </row>
    <row r="31" spans="1:17" s="18" customFormat="1" ht="11" customHeight="1">
      <c r="A31" s="70">
        <v>13</v>
      </c>
      <c r="B31" s="168">
        <v>25</v>
      </c>
      <c r="C31" s="169" t="s">
        <v>19</v>
      </c>
      <c r="D31" s="59"/>
      <c r="E31" s="188"/>
      <c r="F31" s="98" t="s">
        <v>231</v>
      </c>
      <c r="G31" s="87" t="s">
        <v>200</v>
      </c>
      <c r="H31" s="87"/>
      <c r="I31" s="64"/>
      <c r="J31" s="180"/>
      <c r="K31" s="194"/>
      <c r="L31" s="183"/>
      <c r="M31" s="192"/>
      <c r="N31" s="366" t="s">
        <v>335</v>
      </c>
      <c r="O31" s="94"/>
      <c r="P31" s="356"/>
      <c r="Q31" s="206"/>
    </row>
    <row r="32" spans="1:17" s="18" customFormat="1" ht="11" customHeight="1">
      <c r="A32" s="70"/>
      <c r="B32" s="168"/>
      <c r="C32" s="165"/>
      <c r="D32" s="73"/>
      <c r="E32" s="120"/>
      <c r="F32" s="101"/>
      <c r="G32" s="82"/>
      <c r="H32" s="77"/>
      <c r="I32" s="78"/>
      <c r="J32" s="196" t="str">
        <f>IF(OR(I32= 7,I32= 8,I32= 9),F31,IF(OR(I32= 1,I32= 2,I32= 3),F33,IF(F31="Bye",F33,IF(F33="Bye",F31,""))))</f>
        <v>王三昌</v>
      </c>
      <c r="K32" s="174"/>
      <c r="L32" s="183"/>
      <c r="M32" s="192"/>
      <c r="N32" s="357"/>
      <c r="O32" s="94"/>
      <c r="P32" s="356"/>
      <c r="Q32" s="206"/>
    </row>
    <row r="33" spans="1:17" s="18" customFormat="1" ht="11" customHeight="1">
      <c r="A33" s="70">
        <v>14</v>
      </c>
      <c r="B33" s="168" t="s">
        <v>0</v>
      </c>
      <c r="C33" s="169" t="s">
        <v>19</v>
      </c>
      <c r="D33" s="59"/>
      <c r="E33" s="120"/>
      <c r="F33" s="85" t="s">
        <v>90</v>
      </c>
      <c r="G33" s="82"/>
      <c r="H33" s="87"/>
      <c r="I33" s="88"/>
      <c r="J33" s="180"/>
      <c r="K33" s="181"/>
      <c r="L33" s="183"/>
      <c r="M33" s="192"/>
      <c r="N33" s="357"/>
      <c r="O33" s="94"/>
      <c r="P33" s="356"/>
      <c r="Q33" s="206"/>
    </row>
    <row r="34" spans="1:17" s="18" customFormat="1" ht="11" customHeight="1">
      <c r="A34" s="70"/>
      <c r="B34" s="168"/>
      <c r="C34" s="165"/>
      <c r="D34" s="73"/>
      <c r="E34" s="184"/>
      <c r="F34" s="92"/>
      <c r="G34" s="185"/>
      <c r="H34" s="80"/>
      <c r="I34" s="94"/>
      <c r="J34" s="180"/>
      <c r="K34" s="186"/>
      <c r="L34" s="187" t="str">
        <f t="shared" si="0"/>
        <v/>
      </c>
      <c r="M34" s="88"/>
      <c r="N34" s="357"/>
      <c r="O34" s="94"/>
      <c r="P34" s="356"/>
      <c r="Q34" s="206"/>
    </row>
    <row r="35" spans="1:17" s="18" customFormat="1" ht="11" customHeight="1">
      <c r="A35" s="70">
        <v>15</v>
      </c>
      <c r="B35" s="168" t="s">
        <v>0</v>
      </c>
      <c r="C35" s="169" t="s">
        <v>19</v>
      </c>
      <c r="D35" s="59"/>
      <c r="E35" s="188"/>
      <c r="F35" s="98" t="s">
        <v>90</v>
      </c>
      <c r="G35" s="87"/>
      <c r="H35" s="87"/>
      <c r="I35" s="64"/>
      <c r="J35" s="180"/>
      <c r="K35" s="181"/>
      <c r="L35" s="180" t="s">
        <v>332</v>
      </c>
      <c r="M35" s="94"/>
      <c r="N35" s="357"/>
      <c r="O35" s="94"/>
      <c r="P35" s="356"/>
      <c r="Q35" s="206"/>
    </row>
    <row r="36" spans="1:17" s="18" customFormat="1" ht="11" customHeight="1">
      <c r="A36" s="70"/>
      <c r="B36" s="168"/>
      <c r="C36" s="165"/>
      <c r="D36" s="73"/>
      <c r="E36" s="120"/>
      <c r="F36" s="101"/>
      <c r="G36" s="89"/>
      <c r="H36" s="77"/>
      <c r="I36" s="78"/>
      <c r="J36" s="173" t="str">
        <f>IF(OR(I36= 7,I36= 8,I36= 9),F35,IF(OR(I36= 1,I36= 2,I36= 3),F37,IF(F35="Bye",F37,IF(F37="Bye",F35,""))))</f>
        <v>余建政</v>
      </c>
      <c r="K36" s="191"/>
      <c r="L36" s="200" t="str">
        <f t="shared" si="0"/>
        <v/>
      </c>
      <c r="M36" s="94"/>
      <c r="N36" s="358"/>
      <c r="O36" s="94"/>
      <c r="P36" s="370"/>
      <c r="Q36" s="206"/>
    </row>
    <row r="37" spans="1:17" s="18" customFormat="1" ht="11" customHeight="1">
      <c r="A37" s="56">
        <v>16</v>
      </c>
      <c r="B37" s="168">
        <v>6</v>
      </c>
      <c r="C37" s="169" t="s">
        <v>19</v>
      </c>
      <c r="D37" s="59">
        <v>4</v>
      </c>
      <c r="E37" s="201" t="s">
        <v>45</v>
      </c>
      <c r="F37" s="113" t="s">
        <v>232</v>
      </c>
      <c r="G37" s="89" t="s">
        <v>33</v>
      </c>
      <c r="H37" s="63"/>
      <c r="I37" s="104"/>
      <c r="J37" s="202"/>
      <c r="K37" s="194"/>
      <c r="L37" s="200"/>
      <c r="M37" s="94"/>
      <c r="N37" s="358"/>
      <c r="O37" s="94"/>
      <c r="P37" s="370"/>
      <c r="Q37" s="206"/>
    </row>
    <row r="38" spans="1:17" s="18" customFormat="1" ht="11" customHeight="1">
      <c r="A38" s="70"/>
      <c r="B38" s="168"/>
      <c r="C38" s="165"/>
      <c r="D38" s="73"/>
      <c r="E38" s="184"/>
      <c r="F38" s="92"/>
      <c r="G38" s="203"/>
      <c r="H38" s="80"/>
      <c r="I38" s="94"/>
      <c r="J38" s="202"/>
      <c r="K38" s="194"/>
      <c r="L38" s="200"/>
      <c r="M38" s="94"/>
      <c r="N38" s="359" t="s">
        <v>18</v>
      </c>
      <c r="O38" s="208"/>
      <c r="P38" s="369" t="str">
        <f>IF(OR(Q38=7,Q38=8,Q38=9),P22,IF(OR(Q38=1,Q38=2,Q38=3),P54,""))</f>
        <v/>
      </c>
      <c r="Q38" s="209"/>
    </row>
    <row r="39" spans="1:17" s="18" customFormat="1" ht="11" customHeight="1">
      <c r="A39" s="56">
        <v>17</v>
      </c>
      <c r="B39" s="168">
        <v>3</v>
      </c>
      <c r="C39" s="169" t="s">
        <v>19</v>
      </c>
      <c r="D39" s="59">
        <v>4</v>
      </c>
      <c r="E39" s="170" t="s">
        <v>29</v>
      </c>
      <c r="F39" s="116" t="s">
        <v>233</v>
      </c>
      <c r="G39" s="63" t="s">
        <v>123</v>
      </c>
      <c r="H39" s="63"/>
      <c r="I39" s="64"/>
      <c r="J39" s="202"/>
      <c r="K39" s="194"/>
      <c r="L39" s="200"/>
      <c r="M39" s="94"/>
      <c r="N39" s="358"/>
      <c r="O39" s="210"/>
      <c r="P39" s="377" t="s">
        <v>356</v>
      </c>
      <c r="Q39" s="211"/>
    </row>
    <row r="40" spans="1:17" s="18" customFormat="1" ht="11" customHeight="1">
      <c r="A40" s="70"/>
      <c r="B40" s="168"/>
      <c r="C40" s="165"/>
      <c r="D40" s="73"/>
      <c r="E40" s="120"/>
      <c r="F40" s="101"/>
      <c r="G40" s="89"/>
      <c r="H40" s="77"/>
      <c r="I40" s="78"/>
      <c r="J40" s="173" t="str">
        <f>IF(OR(I40= 7,I40= 8,I40= 9),F39,IF(OR(I40= 1,I40= 2,I40= 3),F41,IF(F39="Bye",F41,IF(F41="Bye",F39,""))))</f>
        <v>王明鴻</v>
      </c>
      <c r="K40" s="174"/>
      <c r="L40" s="182"/>
      <c r="M40" s="94"/>
      <c r="N40" s="358"/>
      <c r="O40" s="94"/>
      <c r="P40" s="370"/>
      <c r="Q40" s="206"/>
    </row>
    <row r="41" spans="1:17" s="18" customFormat="1" ht="11" customHeight="1">
      <c r="A41" s="70">
        <v>18</v>
      </c>
      <c r="B41" s="168" t="s">
        <v>0</v>
      </c>
      <c r="C41" s="169" t="s">
        <v>19</v>
      </c>
      <c r="D41" s="59"/>
      <c r="E41" s="120"/>
      <c r="F41" s="85" t="s">
        <v>90</v>
      </c>
      <c r="G41" s="82"/>
      <c r="H41" s="87"/>
      <c r="I41" s="88"/>
      <c r="J41" s="180"/>
      <c r="K41" s="181"/>
      <c r="L41" s="182"/>
      <c r="M41" s="94"/>
      <c r="N41" s="357"/>
      <c r="O41" s="94"/>
      <c r="P41" s="356"/>
      <c r="Q41" s="206"/>
    </row>
    <row r="42" spans="1:17" s="18" customFormat="1" ht="11" customHeight="1">
      <c r="A42" s="70"/>
      <c r="B42" s="168"/>
      <c r="C42" s="165"/>
      <c r="D42" s="73"/>
      <c r="E42" s="184"/>
      <c r="F42" s="92"/>
      <c r="G42" s="185"/>
      <c r="H42" s="80"/>
      <c r="I42" s="94"/>
      <c r="J42" s="180"/>
      <c r="K42" s="186"/>
      <c r="L42" s="187" t="str">
        <f>IF(OR(K42=7,K42=8,K42=9),J40,IF(OR(K42=1,K42=2,K42=3),J44,""))</f>
        <v/>
      </c>
      <c r="M42" s="64"/>
      <c r="N42" s="357"/>
      <c r="O42" s="94"/>
      <c r="P42" s="356"/>
      <c r="Q42" s="206"/>
    </row>
    <row r="43" spans="1:17" s="18" customFormat="1" ht="11" customHeight="1">
      <c r="A43" s="70">
        <v>19</v>
      </c>
      <c r="B43" s="168" t="s">
        <v>0</v>
      </c>
      <c r="C43" s="169" t="s">
        <v>19</v>
      </c>
      <c r="D43" s="59"/>
      <c r="E43" s="188"/>
      <c r="F43" s="98" t="s">
        <v>90</v>
      </c>
      <c r="G43" s="87"/>
      <c r="H43" s="87"/>
      <c r="I43" s="64"/>
      <c r="J43" s="180"/>
      <c r="K43" s="181"/>
      <c r="L43" s="180" t="s">
        <v>332</v>
      </c>
      <c r="M43" s="189"/>
      <c r="N43" s="357"/>
      <c r="O43" s="94"/>
      <c r="P43" s="356"/>
      <c r="Q43" s="206"/>
    </row>
    <row r="44" spans="1:17" s="18" customFormat="1" ht="11" customHeight="1">
      <c r="A44" s="70"/>
      <c r="B44" s="168"/>
      <c r="C44" s="165"/>
      <c r="D44" s="73"/>
      <c r="E44" s="120"/>
      <c r="F44" s="101"/>
      <c r="G44" s="82"/>
      <c r="H44" s="77"/>
      <c r="I44" s="78">
        <v>6</v>
      </c>
      <c r="J44" s="196" t="str">
        <f>IF(OR(I44= 7,I44= 8,I44= 9),F43,IF(OR(I44= 1,I44= 2,I44= 3),F45,IF(F43="Bye",F45,IF(F45="Bye",F43,""))))</f>
        <v>黃國禎</v>
      </c>
      <c r="K44" s="191"/>
      <c r="L44" s="183"/>
      <c r="M44" s="192"/>
      <c r="N44" s="357"/>
      <c r="O44" s="94"/>
      <c r="P44" s="356"/>
      <c r="Q44" s="206"/>
    </row>
    <row r="45" spans="1:17" s="18" customFormat="1" ht="11" customHeight="1">
      <c r="A45" s="70">
        <v>20</v>
      </c>
      <c r="B45" s="168">
        <v>24</v>
      </c>
      <c r="C45" s="169" t="s">
        <v>19</v>
      </c>
      <c r="D45" s="59"/>
      <c r="E45" s="120"/>
      <c r="F45" s="85" t="s">
        <v>234</v>
      </c>
      <c r="G45" s="82" t="s">
        <v>25</v>
      </c>
      <c r="H45" s="87"/>
      <c r="I45" s="88"/>
      <c r="J45" s="180"/>
      <c r="K45" s="194"/>
      <c r="L45" s="183"/>
      <c r="M45" s="192"/>
      <c r="N45" s="357"/>
      <c r="O45" s="94"/>
      <c r="P45" s="356"/>
      <c r="Q45" s="206"/>
    </row>
    <row r="46" spans="1:17" s="18" customFormat="1" ht="11" customHeight="1">
      <c r="A46" s="70"/>
      <c r="B46" s="168"/>
      <c r="C46" s="165"/>
      <c r="D46" s="73"/>
      <c r="E46" s="184"/>
      <c r="F46" s="92"/>
      <c r="G46" s="185"/>
      <c r="H46" s="80"/>
      <c r="I46" s="94"/>
      <c r="J46" s="180"/>
      <c r="K46" s="194"/>
      <c r="L46" s="183"/>
      <c r="M46" s="195"/>
      <c r="N46" s="355" t="str">
        <f>IF(OR(M46=7,M46=8,M46=9),L42,IF(OR(M46=1,M46=2,M46=3),L50,""))</f>
        <v/>
      </c>
      <c r="O46" s="64"/>
      <c r="P46" s="356"/>
      <c r="Q46" s="206"/>
    </row>
    <row r="47" spans="1:17" s="18" customFormat="1" ht="11" customHeight="1">
      <c r="A47" s="70">
        <v>21</v>
      </c>
      <c r="B47" s="168">
        <v>31</v>
      </c>
      <c r="C47" s="169" t="s">
        <v>19</v>
      </c>
      <c r="D47" s="59"/>
      <c r="E47" s="188"/>
      <c r="F47" s="98" t="s">
        <v>235</v>
      </c>
      <c r="G47" s="87" t="s">
        <v>25</v>
      </c>
      <c r="H47" s="87"/>
      <c r="I47" s="64"/>
      <c r="J47" s="180"/>
      <c r="K47" s="194"/>
      <c r="L47" s="183"/>
      <c r="M47" s="192"/>
      <c r="N47" s="366" t="s">
        <v>339</v>
      </c>
      <c r="O47" s="192"/>
      <c r="P47" s="356"/>
      <c r="Q47" s="206"/>
    </row>
    <row r="48" spans="1:17" s="18" customFormat="1" ht="11" customHeight="1">
      <c r="A48" s="70"/>
      <c r="B48" s="168"/>
      <c r="C48" s="165"/>
      <c r="D48" s="73"/>
      <c r="E48" s="120"/>
      <c r="F48" s="101"/>
      <c r="G48" s="82"/>
      <c r="H48" s="77"/>
      <c r="I48" s="78"/>
      <c r="J48" s="196" t="str">
        <f>IF(OR(I48= 7,I48= 8,I48= 9),F47,IF(OR(I48= 1,I48= 2,I48= 3),F49,IF(F47="Bye",F49,IF(F49="Bye",F47,""))))</f>
        <v/>
      </c>
      <c r="K48" s="174"/>
      <c r="L48" s="183"/>
      <c r="M48" s="192"/>
      <c r="N48" s="357"/>
      <c r="O48" s="192"/>
      <c r="P48" s="356"/>
      <c r="Q48" s="206"/>
    </row>
    <row r="49" spans="1:17" s="18" customFormat="1" ht="11" customHeight="1">
      <c r="A49" s="70">
        <v>22</v>
      </c>
      <c r="B49" s="168">
        <v>26</v>
      </c>
      <c r="C49" s="169" t="s">
        <v>19</v>
      </c>
      <c r="D49" s="59"/>
      <c r="E49" s="120"/>
      <c r="F49" s="85" t="s">
        <v>236</v>
      </c>
      <c r="G49" s="82" t="s">
        <v>94</v>
      </c>
      <c r="H49" s="87"/>
      <c r="I49" s="88"/>
      <c r="J49" s="180" t="s">
        <v>332</v>
      </c>
      <c r="K49" s="181"/>
      <c r="L49" s="183"/>
      <c r="M49" s="192"/>
      <c r="N49" s="357"/>
      <c r="O49" s="192"/>
      <c r="P49" s="356"/>
      <c r="Q49" s="206"/>
    </row>
    <row r="50" spans="1:17" s="18" customFormat="1" ht="11" customHeight="1">
      <c r="A50" s="70"/>
      <c r="B50" s="168"/>
      <c r="C50" s="165"/>
      <c r="D50" s="73"/>
      <c r="E50" s="184"/>
      <c r="F50" s="92"/>
      <c r="G50" s="185"/>
      <c r="H50" s="80"/>
      <c r="I50" s="94"/>
      <c r="J50" s="180"/>
      <c r="K50" s="186"/>
      <c r="L50" s="187" t="str">
        <f t="shared" ref="L50" si="2">IF(OR(K50=7,K50=8,K50=9),J48,IF(OR(K50=1,K50=2,K50=3),J52,""))</f>
        <v/>
      </c>
      <c r="M50" s="88"/>
      <c r="N50" s="357"/>
      <c r="O50" s="192"/>
      <c r="P50" s="356"/>
      <c r="Q50" s="206"/>
    </row>
    <row r="51" spans="1:17" s="18" customFormat="1" ht="11" customHeight="1">
      <c r="A51" s="70">
        <v>23</v>
      </c>
      <c r="B51" s="168" t="s">
        <v>0</v>
      </c>
      <c r="C51" s="169" t="s">
        <v>19</v>
      </c>
      <c r="D51" s="59"/>
      <c r="E51" s="188"/>
      <c r="F51" s="98" t="s">
        <v>90</v>
      </c>
      <c r="G51" s="87"/>
      <c r="H51" s="87"/>
      <c r="I51" s="64"/>
      <c r="J51" s="180"/>
      <c r="K51" s="181"/>
      <c r="L51" s="180" t="s">
        <v>335</v>
      </c>
      <c r="M51" s="94"/>
      <c r="N51" s="357"/>
      <c r="O51" s="192"/>
      <c r="P51" s="356"/>
      <c r="Q51" s="206"/>
    </row>
    <row r="52" spans="1:17" s="18" customFormat="1" ht="11" customHeight="1">
      <c r="A52" s="70"/>
      <c r="B52" s="168"/>
      <c r="C52" s="165"/>
      <c r="D52" s="73"/>
      <c r="E52" s="120"/>
      <c r="F52" s="101"/>
      <c r="G52" s="89"/>
      <c r="H52" s="77"/>
      <c r="I52" s="78"/>
      <c r="J52" s="173" t="str">
        <f>IF(OR(I52= 7,I52= 8,I52= 9),F51,IF(OR(I52= 1,I52= 2,I52= 3),F53,IF(F51="Bye",F53,IF(F53="Bye",F51,""))))</f>
        <v>龔飛彪</v>
      </c>
      <c r="K52" s="191"/>
      <c r="L52" s="200"/>
      <c r="M52" s="94"/>
      <c r="N52" s="358"/>
      <c r="O52" s="192"/>
      <c r="P52" s="370"/>
      <c r="Q52" s="206"/>
    </row>
    <row r="53" spans="1:17" s="18" customFormat="1" ht="11" customHeight="1">
      <c r="A53" s="56">
        <v>24</v>
      </c>
      <c r="B53" s="168">
        <v>16</v>
      </c>
      <c r="C53" s="169" t="s">
        <v>19</v>
      </c>
      <c r="D53" s="59" t="s">
        <v>58</v>
      </c>
      <c r="E53" s="201" t="s">
        <v>107</v>
      </c>
      <c r="F53" s="113" t="s">
        <v>237</v>
      </c>
      <c r="G53" s="89" t="s">
        <v>33</v>
      </c>
      <c r="H53" s="63"/>
      <c r="I53" s="104"/>
      <c r="J53" s="202"/>
      <c r="K53" s="194"/>
      <c r="L53" s="200"/>
      <c r="M53" s="94"/>
      <c r="N53" s="358"/>
      <c r="O53" s="192"/>
      <c r="P53" s="370"/>
      <c r="Q53" s="206"/>
    </row>
    <row r="54" spans="1:17" s="18" customFormat="1" ht="11" customHeight="1">
      <c r="A54" s="70"/>
      <c r="B54" s="168"/>
      <c r="C54" s="165"/>
      <c r="D54" s="73"/>
      <c r="E54" s="184"/>
      <c r="F54" s="114"/>
      <c r="G54" s="203"/>
      <c r="H54" s="108"/>
      <c r="I54" s="94"/>
      <c r="J54" s="202"/>
      <c r="K54" s="194"/>
      <c r="L54" s="200"/>
      <c r="M54" s="94"/>
      <c r="N54" s="358"/>
      <c r="O54" s="195"/>
      <c r="P54" s="369" t="str">
        <f t="shared" ref="P54" si="3">IF(OR(O54=7,O54=8,O54=9),N46,IF(OR(O54=1,O54=2,O54=3),N62,""))</f>
        <v/>
      </c>
      <c r="Q54" s="212"/>
    </row>
    <row r="55" spans="1:17" s="18" customFormat="1" ht="11" customHeight="1">
      <c r="A55" s="56">
        <v>25</v>
      </c>
      <c r="B55" s="168">
        <v>12</v>
      </c>
      <c r="C55" s="169" t="s">
        <v>19</v>
      </c>
      <c r="D55" s="59">
        <v>22</v>
      </c>
      <c r="E55" s="170" t="s">
        <v>97</v>
      </c>
      <c r="F55" s="116" t="s">
        <v>238</v>
      </c>
      <c r="G55" s="63" t="s">
        <v>239</v>
      </c>
      <c r="H55" s="63"/>
      <c r="I55" s="64"/>
      <c r="J55" s="202"/>
      <c r="K55" s="194"/>
      <c r="L55" s="200"/>
      <c r="M55" s="94"/>
      <c r="N55" s="358"/>
      <c r="O55" s="192"/>
      <c r="P55" s="376" t="s">
        <v>349</v>
      </c>
      <c r="Q55" s="213"/>
    </row>
    <row r="56" spans="1:17" s="18" customFormat="1" ht="11" customHeight="1">
      <c r="A56" s="70"/>
      <c r="B56" s="168"/>
      <c r="C56" s="165"/>
      <c r="D56" s="73"/>
      <c r="E56" s="120"/>
      <c r="F56" s="101"/>
      <c r="G56" s="89"/>
      <c r="H56" s="77"/>
      <c r="I56" s="78"/>
      <c r="J56" s="173" t="str">
        <f>IF(OR(I56= 7,I56= 8,I56= 9),F55,IF(OR(I56= 1,I56= 2,I56= 3),F57,IF(F55="Bye",F57,IF(F57="Bye",F55,""))))</f>
        <v>陳秋國</v>
      </c>
      <c r="K56" s="174"/>
      <c r="L56" s="182"/>
      <c r="M56" s="94"/>
      <c r="N56" s="358"/>
      <c r="O56" s="192"/>
      <c r="P56" s="356"/>
      <c r="Q56" s="69"/>
    </row>
    <row r="57" spans="1:17" s="18" customFormat="1" ht="11" customHeight="1">
      <c r="A57" s="70">
        <v>26</v>
      </c>
      <c r="B57" s="168" t="s">
        <v>0</v>
      </c>
      <c r="C57" s="169" t="s">
        <v>19</v>
      </c>
      <c r="D57" s="59"/>
      <c r="E57" s="120"/>
      <c r="F57" s="85" t="s">
        <v>90</v>
      </c>
      <c r="G57" s="82"/>
      <c r="H57" s="87"/>
      <c r="I57" s="88"/>
      <c r="J57" s="180"/>
      <c r="K57" s="181"/>
      <c r="L57" s="182"/>
      <c r="M57" s="94"/>
      <c r="N57" s="357"/>
      <c r="O57" s="192"/>
      <c r="P57" s="356"/>
      <c r="Q57" s="69"/>
    </row>
    <row r="58" spans="1:17" s="18" customFormat="1" ht="11" customHeight="1">
      <c r="A58" s="70"/>
      <c r="B58" s="168"/>
      <c r="C58" s="165"/>
      <c r="D58" s="73"/>
      <c r="E58" s="184"/>
      <c r="F58" s="92"/>
      <c r="G58" s="185"/>
      <c r="H58" s="80"/>
      <c r="I58" s="94"/>
      <c r="J58" s="180"/>
      <c r="K58" s="186"/>
      <c r="L58" s="187" t="str">
        <f t="shared" ref="L58" si="4">IF(OR(K58=7,K58=8,K58=9),J56,IF(OR(K58=1,K58=2,K58=3),J60,""))</f>
        <v/>
      </c>
      <c r="M58" s="64"/>
      <c r="N58" s="357"/>
      <c r="O58" s="192"/>
      <c r="P58" s="356"/>
      <c r="Q58" s="69"/>
    </row>
    <row r="59" spans="1:17" s="18" customFormat="1" ht="11" customHeight="1">
      <c r="A59" s="70">
        <v>27</v>
      </c>
      <c r="B59" s="168" t="s">
        <v>0</v>
      </c>
      <c r="C59" s="169" t="s">
        <v>19</v>
      </c>
      <c r="D59" s="59"/>
      <c r="E59" s="188"/>
      <c r="F59" s="98" t="s">
        <v>90</v>
      </c>
      <c r="G59" s="87"/>
      <c r="H59" s="87"/>
      <c r="I59" s="64"/>
      <c r="J59" s="180"/>
      <c r="K59" s="181"/>
      <c r="L59" s="180" t="s">
        <v>332</v>
      </c>
      <c r="M59" s="189"/>
      <c r="N59" s="357"/>
      <c r="O59" s="192"/>
      <c r="P59" s="356"/>
      <c r="Q59" s="69"/>
    </row>
    <row r="60" spans="1:17" s="18" customFormat="1" ht="11" customHeight="1">
      <c r="A60" s="70"/>
      <c r="B60" s="168"/>
      <c r="C60" s="165"/>
      <c r="D60" s="73"/>
      <c r="E60" s="120"/>
      <c r="F60" s="101"/>
      <c r="G60" s="82"/>
      <c r="H60" s="77"/>
      <c r="I60" s="78"/>
      <c r="J60" s="196" t="str">
        <f>IF(OR(I60= 7,I60= 8,I60= 9),F59,IF(OR(I60= 1,I60= 2,I60= 3),F61,IF(F59="Bye",F61,IF(F61="Bye",F59,""))))</f>
        <v>邱堃正</v>
      </c>
      <c r="K60" s="191"/>
      <c r="L60" s="183"/>
      <c r="M60" s="192"/>
      <c r="N60" s="357"/>
      <c r="O60" s="192"/>
      <c r="P60" s="356"/>
      <c r="Q60" s="69"/>
    </row>
    <row r="61" spans="1:17" s="18" customFormat="1" ht="11" customHeight="1">
      <c r="A61" s="70">
        <v>28</v>
      </c>
      <c r="B61" s="168">
        <v>23</v>
      </c>
      <c r="C61" s="169" t="s">
        <v>19</v>
      </c>
      <c r="D61" s="59"/>
      <c r="E61" s="120"/>
      <c r="F61" s="85" t="s">
        <v>240</v>
      </c>
      <c r="G61" s="82" t="s">
        <v>33</v>
      </c>
      <c r="H61" s="87"/>
      <c r="I61" s="88"/>
      <c r="J61" s="180"/>
      <c r="K61" s="194"/>
      <c r="L61" s="183"/>
      <c r="M61" s="192"/>
      <c r="N61" s="357"/>
      <c r="O61" s="192"/>
      <c r="P61" s="356"/>
      <c r="Q61" s="69"/>
    </row>
    <row r="62" spans="1:17" s="18" customFormat="1" ht="11" customHeight="1">
      <c r="A62" s="70"/>
      <c r="B62" s="168"/>
      <c r="C62" s="165"/>
      <c r="D62" s="73"/>
      <c r="E62" s="184"/>
      <c r="F62" s="92"/>
      <c r="G62" s="185"/>
      <c r="H62" s="80"/>
      <c r="I62" s="94"/>
      <c r="J62" s="180"/>
      <c r="K62" s="194"/>
      <c r="L62" s="183"/>
      <c r="M62" s="195"/>
      <c r="N62" s="355" t="str">
        <f t="shared" si="1"/>
        <v/>
      </c>
      <c r="O62" s="88"/>
      <c r="P62" s="356"/>
      <c r="Q62" s="69"/>
    </row>
    <row r="63" spans="1:17" s="18" customFormat="1" ht="11" customHeight="1">
      <c r="A63" s="70">
        <v>29</v>
      </c>
      <c r="B63" s="168">
        <v>28</v>
      </c>
      <c r="C63" s="169" t="s">
        <v>19</v>
      </c>
      <c r="D63" s="59"/>
      <c r="E63" s="188"/>
      <c r="F63" s="98" t="s">
        <v>241</v>
      </c>
      <c r="G63" s="87" t="s">
        <v>33</v>
      </c>
      <c r="H63" s="87"/>
      <c r="I63" s="64"/>
      <c r="J63" s="180"/>
      <c r="K63" s="194"/>
      <c r="L63" s="183"/>
      <c r="M63" s="192"/>
      <c r="N63" s="366" t="s">
        <v>335</v>
      </c>
      <c r="O63" s="94"/>
      <c r="P63" s="356"/>
      <c r="Q63" s="69"/>
    </row>
    <row r="64" spans="1:17" s="18" customFormat="1" ht="11" customHeight="1">
      <c r="A64" s="70"/>
      <c r="B64" s="168"/>
      <c r="C64" s="165"/>
      <c r="D64" s="73"/>
      <c r="E64" s="120"/>
      <c r="F64" s="101"/>
      <c r="G64" s="82"/>
      <c r="H64" s="77"/>
      <c r="I64" s="78"/>
      <c r="J64" s="196" t="str">
        <f>IF(OR(I64= 7,I64= 8,I64= 9),F63,IF(OR(I64= 1,I64= 2,I64= 3),F65,IF(F63="Bye",F65,IF(F65="Bye",F63,""))))</f>
        <v>林禮志</v>
      </c>
      <c r="K64" s="174"/>
      <c r="L64" s="183"/>
      <c r="M64" s="192"/>
      <c r="N64" s="360"/>
      <c r="O64" s="94"/>
      <c r="P64" s="356"/>
      <c r="Q64" s="69"/>
    </row>
    <row r="65" spans="1:27" s="18" customFormat="1" ht="11" customHeight="1">
      <c r="A65" s="70">
        <v>30</v>
      </c>
      <c r="B65" s="168" t="s">
        <v>0</v>
      </c>
      <c r="C65" s="169" t="s">
        <v>19</v>
      </c>
      <c r="D65" s="59"/>
      <c r="E65" s="120"/>
      <c r="F65" s="85" t="s">
        <v>90</v>
      </c>
      <c r="G65" s="82"/>
      <c r="H65" s="87"/>
      <c r="I65" s="88"/>
      <c r="J65" s="180"/>
      <c r="K65" s="181"/>
      <c r="L65" s="183"/>
      <c r="M65" s="192"/>
      <c r="N65" s="360"/>
      <c r="O65" s="94"/>
      <c r="P65" s="356"/>
      <c r="Q65" s="69"/>
      <c r="V65" s="136"/>
      <c r="W65" s="136"/>
      <c r="X65" s="136"/>
      <c r="Y65" s="136"/>
      <c r="Z65" s="136"/>
      <c r="AA65" s="136"/>
    </row>
    <row r="66" spans="1:27" s="18" customFormat="1" ht="11" customHeight="1">
      <c r="A66" s="70"/>
      <c r="B66" s="168"/>
      <c r="C66" s="165"/>
      <c r="D66" s="73"/>
      <c r="E66" s="184"/>
      <c r="F66" s="92"/>
      <c r="G66" s="185"/>
      <c r="H66" s="80"/>
      <c r="I66" s="94"/>
      <c r="J66" s="180"/>
      <c r="K66" s="186"/>
      <c r="L66" s="187" t="str">
        <f t="shared" ref="L66:L68" si="5">IF(OR(K66=7,K66=8,K66=9),J64,IF(OR(K66=1,K66=2,K66=3),J68,""))</f>
        <v/>
      </c>
      <c r="M66" s="88"/>
      <c r="N66" s="360"/>
      <c r="O66" s="94"/>
      <c r="P66" s="356"/>
      <c r="Q66" s="69"/>
      <c r="V66" s="214"/>
      <c r="W66" s="214"/>
      <c r="X66" s="214"/>
      <c r="Y66" s="214"/>
      <c r="Z66" s="214"/>
      <c r="AA66" s="214"/>
    </row>
    <row r="67" spans="1:27" s="18" customFormat="1" ht="11" customHeight="1">
      <c r="A67" s="70">
        <v>31</v>
      </c>
      <c r="B67" s="168" t="s">
        <v>0</v>
      </c>
      <c r="C67" s="169" t="s">
        <v>19</v>
      </c>
      <c r="D67" s="59"/>
      <c r="E67" s="188"/>
      <c r="F67" s="98" t="s">
        <v>90</v>
      </c>
      <c r="G67" s="87"/>
      <c r="H67" s="87"/>
      <c r="I67" s="64"/>
      <c r="J67" s="180"/>
      <c r="K67" s="181"/>
      <c r="L67" s="180" t="s">
        <v>333</v>
      </c>
      <c r="M67" s="94"/>
      <c r="N67" s="360"/>
      <c r="O67" s="94"/>
      <c r="P67" s="356"/>
      <c r="Q67" s="69"/>
      <c r="V67" s="136"/>
      <c r="W67" s="136"/>
      <c r="X67" s="136"/>
      <c r="Y67" s="136"/>
      <c r="Z67" s="136"/>
      <c r="AA67" s="136"/>
    </row>
    <row r="68" spans="1:27" s="18" customFormat="1" ht="11" customHeight="1">
      <c r="A68" s="70"/>
      <c r="B68" s="168"/>
      <c r="C68" s="165"/>
      <c r="D68" s="73"/>
      <c r="E68" s="120"/>
      <c r="F68" s="101"/>
      <c r="G68" s="89"/>
      <c r="H68" s="77"/>
      <c r="I68" s="78"/>
      <c r="J68" s="173" t="str">
        <f>IF(OR(I68= 7,I68= 8,I68= 9),F67,IF(OR(I68= 1,I68= 2,I68= 3),F69,IF(F67="Bye",F69,IF(F69="Bye",F67,""))))</f>
        <v>李景山</v>
      </c>
      <c r="K68" s="191"/>
      <c r="L68" s="200" t="str">
        <f t="shared" si="5"/>
        <v/>
      </c>
      <c r="M68" s="94"/>
      <c r="N68" s="360"/>
      <c r="O68" s="94"/>
      <c r="P68" s="356"/>
      <c r="Q68" s="69"/>
      <c r="V68" s="136"/>
      <c r="W68" s="136"/>
      <c r="X68" s="136"/>
      <c r="Y68" s="136"/>
      <c r="Z68" s="136"/>
      <c r="AA68" s="136"/>
    </row>
    <row r="69" spans="1:27" s="18" customFormat="1" ht="11" customHeight="1">
      <c r="A69" s="56">
        <v>32</v>
      </c>
      <c r="B69" s="168">
        <v>5</v>
      </c>
      <c r="C69" s="169" t="s">
        <v>19</v>
      </c>
      <c r="D69" s="59">
        <v>4</v>
      </c>
      <c r="E69" s="170" t="s">
        <v>39</v>
      </c>
      <c r="F69" s="116" t="s">
        <v>242</v>
      </c>
      <c r="G69" s="63" t="s">
        <v>35</v>
      </c>
      <c r="H69" s="63"/>
      <c r="I69" s="104"/>
      <c r="J69" s="215"/>
      <c r="K69" s="194"/>
      <c r="L69" s="182"/>
      <c r="M69" s="94"/>
      <c r="N69" s="357"/>
      <c r="O69" s="94"/>
      <c r="P69" s="356"/>
      <c r="Q69" s="69"/>
      <c r="V69" s="136"/>
      <c r="W69" s="136"/>
      <c r="X69" s="136"/>
      <c r="Y69" s="136"/>
      <c r="Z69" s="136"/>
      <c r="AA69" s="136"/>
    </row>
    <row r="70" spans="1:27" ht="11" customHeight="1">
      <c r="A70" s="70"/>
      <c r="B70" s="168"/>
      <c r="C70" s="167"/>
      <c r="D70" s="129"/>
      <c r="E70" s="120"/>
      <c r="F70" s="85"/>
      <c r="G70" s="82"/>
      <c r="H70" s="82"/>
      <c r="I70" s="131"/>
      <c r="J70" s="216"/>
      <c r="K70" s="217"/>
      <c r="L70" s="218"/>
      <c r="M70" s="219"/>
      <c r="N70" s="361"/>
      <c r="O70" s="219"/>
      <c r="P70" s="371"/>
      <c r="Q70" s="220"/>
    </row>
    <row r="71" spans="1:27" s="214" customFormat="1" ht="11.65" customHeight="1">
      <c r="A71" s="221">
        <v>33</v>
      </c>
      <c r="B71" s="222">
        <v>7</v>
      </c>
      <c r="C71" s="169" t="s">
        <v>19</v>
      </c>
      <c r="D71" s="97">
        <v>12</v>
      </c>
      <c r="E71" s="170" t="s">
        <v>27</v>
      </c>
      <c r="F71" s="223" t="s">
        <v>243</v>
      </c>
      <c r="G71" s="63" t="s">
        <v>22</v>
      </c>
      <c r="H71" s="63"/>
      <c r="I71" s="110"/>
      <c r="J71" s="224"/>
      <c r="K71" s="225"/>
      <c r="L71" s="226"/>
      <c r="M71" s="227"/>
      <c r="N71" s="362"/>
      <c r="O71" s="227"/>
      <c r="P71" s="372"/>
      <c r="Q71" s="229"/>
      <c r="V71" s="136"/>
      <c r="W71" s="136"/>
      <c r="X71" s="136"/>
      <c r="Y71" s="136"/>
      <c r="Z71" s="136"/>
      <c r="AA71" s="136"/>
    </row>
    <row r="72" spans="1:27" ht="11.65" customHeight="1">
      <c r="A72" s="230"/>
      <c r="B72" s="222"/>
      <c r="C72" s="165"/>
      <c r="D72" s="73"/>
      <c r="E72" s="120"/>
      <c r="F72" s="75"/>
      <c r="G72" s="89"/>
      <c r="H72" s="77"/>
      <c r="I72" s="78"/>
      <c r="J72" s="173" t="str">
        <f>IF(OR(I72= 7,I72= 8,I72= 9),F71,IF(OR(I72= 1,I72= 2,I72= 3),F73,IF(F71="Bye",F73,IF(F73="Bye",F71,""))))</f>
        <v>黃清山</v>
      </c>
      <c r="K72" s="174"/>
      <c r="L72" s="182"/>
      <c r="M72" s="94"/>
      <c r="N72" s="357"/>
      <c r="O72" s="94"/>
      <c r="P72" s="356"/>
      <c r="Q72" s="69"/>
    </row>
    <row r="73" spans="1:27" ht="11.65" customHeight="1">
      <c r="A73" s="230">
        <v>34</v>
      </c>
      <c r="B73" s="222"/>
      <c r="C73" s="169" t="s">
        <v>19</v>
      </c>
      <c r="D73" s="59"/>
      <c r="E73" s="120"/>
      <c r="F73" s="85" t="s">
        <v>90</v>
      </c>
      <c r="G73" s="82"/>
      <c r="H73" s="87"/>
      <c r="I73" s="88"/>
      <c r="J73" s="180"/>
      <c r="K73" s="181"/>
      <c r="L73" s="182"/>
      <c r="M73" s="94"/>
      <c r="N73" s="357"/>
      <c r="O73" s="94"/>
      <c r="P73" s="356"/>
      <c r="Q73" s="69"/>
    </row>
    <row r="74" spans="1:27" ht="11.65" customHeight="1">
      <c r="A74" s="230"/>
      <c r="B74" s="222"/>
      <c r="C74" s="165"/>
      <c r="D74" s="73"/>
      <c r="E74" s="184"/>
      <c r="F74" s="92"/>
      <c r="G74" s="185"/>
      <c r="H74" s="80"/>
      <c r="I74" s="94"/>
      <c r="J74" s="180"/>
      <c r="K74" s="186"/>
      <c r="L74" s="187" t="str">
        <f>IF(OR(K74=7,K74=8,K74=9),J72,IF(OR(K74=1,K74=2,K74=3),J76,""))</f>
        <v/>
      </c>
      <c r="M74" s="64"/>
      <c r="N74" s="360"/>
      <c r="O74" s="94"/>
      <c r="P74" s="356"/>
      <c r="Q74" s="69"/>
    </row>
    <row r="75" spans="1:27" ht="11.65" customHeight="1">
      <c r="A75" s="230">
        <v>35</v>
      </c>
      <c r="B75" s="222"/>
      <c r="C75" s="169" t="s">
        <v>19</v>
      </c>
      <c r="D75" s="59"/>
      <c r="E75" s="188"/>
      <c r="F75" s="98" t="s">
        <v>90</v>
      </c>
      <c r="G75" s="87"/>
      <c r="H75" s="87"/>
      <c r="I75" s="64"/>
      <c r="J75" s="180"/>
      <c r="K75" s="181"/>
      <c r="L75" s="180" t="s">
        <v>333</v>
      </c>
      <c r="M75" s="189"/>
      <c r="N75" s="360"/>
      <c r="O75" s="94"/>
      <c r="P75" s="356"/>
      <c r="Q75" s="69"/>
    </row>
    <row r="76" spans="1:27" ht="11.65" customHeight="1">
      <c r="A76" s="230"/>
      <c r="B76" s="222"/>
      <c r="C76" s="165"/>
      <c r="D76" s="73"/>
      <c r="E76" s="120"/>
      <c r="F76" s="101"/>
      <c r="G76" s="82"/>
      <c r="H76" s="77"/>
      <c r="I76" s="78"/>
      <c r="J76" s="196" t="str">
        <f>IF(OR(I76= 7,I76= 8,I76= 9),F75,IF(OR(I76= 1,I76= 2,I76= 3),F77,IF(F75="Bye",F77,IF(F77="Bye",F75,""))))</f>
        <v>周晶生</v>
      </c>
      <c r="K76" s="191"/>
      <c r="L76" s="183"/>
      <c r="M76" s="192"/>
      <c r="N76" s="360"/>
      <c r="O76" s="94"/>
      <c r="P76" s="356"/>
      <c r="Q76" s="69"/>
    </row>
    <row r="77" spans="1:27" ht="11.65" customHeight="1">
      <c r="A77" s="230">
        <v>36</v>
      </c>
      <c r="B77" s="222">
        <v>20</v>
      </c>
      <c r="C77" s="169" t="s">
        <v>19</v>
      </c>
      <c r="D77" s="59"/>
      <c r="E77" s="120"/>
      <c r="F77" s="85" t="s">
        <v>244</v>
      </c>
      <c r="G77" s="82" t="s">
        <v>25</v>
      </c>
      <c r="H77" s="87"/>
      <c r="I77" s="88"/>
      <c r="J77" s="180"/>
      <c r="K77" s="194"/>
      <c r="L77" s="183"/>
      <c r="M77" s="192"/>
      <c r="N77" s="360"/>
      <c r="O77" s="94"/>
      <c r="P77" s="356"/>
      <c r="Q77" s="69"/>
    </row>
    <row r="78" spans="1:27" ht="11.65" customHeight="1">
      <c r="A78" s="230"/>
      <c r="B78" s="222"/>
      <c r="C78" s="165"/>
      <c r="D78" s="73"/>
      <c r="E78" s="184"/>
      <c r="F78" s="92"/>
      <c r="G78" s="185"/>
      <c r="H78" s="80"/>
      <c r="I78" s="94"/>
      <c r="J78" s="180"/>
      <c r="K78" s="194"/>
      <c r="L78" s="183"/>
      <c r="M78" s="195"/>
      <c r="N78" s="355" t="str">
        <f>IF(OR(M78=7,M78=8,M78=9),L74,IF(OR(M78=1,M78=2,M78=3),L82,""))</f>
        <v/>
      </c>
      <c r="O78" s="64"/>
      <c r="P78" s="356"/>
      <c r="Q78" s="69"/>
    </row>
    <row r="79" spans="1:27" ht="11.65" customHeight="1">
      <c r="A79" s="230">
        <v>37</v>
      </c>
      <c r="B79" s="222">
        <v>22</v>
      </c>
      <c r="C79" s="169" t="s">
        <v>19</v>
      </c>
      <c r="D79" s="59"/>
      <c r="E79" s="188"/>
      <c r="F79" s="98" t="s">
        <v>245</v>
      </c>
      <c r="G79" s="87" t="s">
        <v>246</v>
      </c>
      <c r="H79" s="87"/>
      <c r="I79" s="64"/>
      <c r="J79" s="180"/>
      <c r="K79" s="194"/>
      <c r="L79" s="183"/>
      <c r="M79" s="192"/>
      <c r="N79" s="376" t="s">
        <v>336</v>
      </c>
      <c r="O79" s="192"/>
      <c r="P79" s="356"/>
      <c r="Q79" s="69"/>
    </row>
    <row r="80" spans="1:27" ht="11.65" customHeight="1">
      <c r="A80" s="230"/>
      <c r="B80" s="222"/>
      <c r="C80" s="165"/>
      <c r="D80" s="73"/>
      <c r="E80" s="120"/>
      <c r="F80" s="101"/>
      <c r="G80" s="82"/>
      <c r="H80" s="77"/>
      <c r="I80" s="78"/>
      <c r="J80" s="196" t="str">
        <f>IF(OR(I80= 7,I80= 8,I80= 9),F79,IF(OR(I80= 1,I80= 2,I80= 3),F81,IF(F79="Bye",F81,IF(F81="Bye",F79,""))))</f>
        <v>陳裕隆</v>
      </c>
      <c r="K80" s="174"/>
      <c r="L80" s="183"/>
      <c r="M80" s="192"/>
      <c r="N80" s="357"/>
      <c r="O80" s="192"/>
      <c r="P80" s="356"/>
      <c r="Q80" s="69"/>
      <c r="V80" s="214"/>
      <c r="W80" s="214"/>
      <c r="X80" s="214"/>
      <c r="Y80" s="214"/>
      <c r="Z80" s="214"/>
      <c r="AA80" s="214"/>
    </row>
    <row r="81" spans="1:27" ht="11.65" customHeight="1">
      <c r="A81" s="230">
        <v>38</v>
      </c>
      <c r="B81" s="222"/>
      <c r="C81" s="169" t="s">
        <v>19</v>
      </c>
      <c r="D81" s="59"/>
      <c r="E81" s="120"/>
      <c r="F81" s="85" t="s">
        <v>90</v>
      </c>
      <c r="G81" s="82"/>
      <c r="H81" s="87"/>
      <c r="I81" s="88"/>
      <c r="J81" s="180"/>
      <c r="K81" s="181"/>
      <c r="L81" s="183"/>
      <c r="M81" s="192"/>
      <c r="N81" s="357"/>
      <c r="O81" s="192"/>
      <c r="P81" s="356"/>
      <c r="Q81" s="69"/>
    </row>
    <row r="82" spans="1:27" ht="11.65" customHeight="1">
      <c r="A82" s="230"/>
      <c r="B82" s="222"/>
      <c r="C82" s="165"/>
      <c r="D82" s="73"/>
      <c r="E82" s="184"/>
      <c r="F82" s="92"/>
      <c r="G82" s="185"/>
      <c r="H82" s="80"/>
      <c r="I82" s="94"/>
      <c r="J82" s="180"/>
      <c r="K82" s="186"/>
      <c r="L82" s="187" t="str">
        <f t="shared" ref="L82" si="6">IF(OR(K82=7,K82=8,K82=9),J80,IF(OR(K82=1,K82=2,K82=3),J84,""))</f>
        <v/>
      </c>
      <c r="M82" s="88"/>
      <c r="N82" s="357"/>
      <c r="O82" s="192"/>
      <c r="P82" s="356"/>
      <c r="Q82" s="69"/>
      <c r="V82" s="214"/>
      <c r="W82" s="214"/>
      <c r="X82" s="214"/>
      <c r="Y82" s="214"/>
      <c r="Z82" s="214"/>
      <c r="AA82" s="214"/>
    </row>
    <row r="83" spans="1:27" ht="11.65" customHeight="1">
      <c r="A83" s="230">
        <v>39</v>
      </c>
      <c r="B83" s="222"/>
      <c r="C83" s="169" t="s">
        <v>19</v>
      </c>
      <c r="D83" s="59"/>
      <c r="E83" s="188"/>
      <c r="F83" s="98" t="s">
        <v>90</v>
      </c>
      <c r="G83" s="87"/>
      <c r="H83" s="87"/>
      <c r="I83" s="64"/>
      <c r="J83" s="180"/>
      <c r="K83" s="181"/>
      <c r="L83" s="180" t="s">
        <v>333</v>
      </c>
      <c r="M83" s="94"/>
      <c r="N83" s="357"/>
      <c r="O83" s="192"/>
      <c r="P83" s="356"/>
      <c r="Q83" s="69"/>
    </row>
    <row r="84" spans="1:27" ht="11.65" customHeight="1">
      <c r="A84" s="230"/>
      <c r="B84" s="222"/>
      <c r="C84" s="165"/>
      <c r="D84" s="73"/>
      <c r="E84" s="120"/>
      <c r="F84" s="101"/>
      <c r="G84" s="89"/>
      <c r="H84" s="77"/>
      <c r="I84" s="78"/>
      <c r="J84" s="173" t="str">
        <f>IF(OR(I84= 7,I84= 8,I84= 9),F83,IF(OR(I84= 1,I84= 2,I84= 3),F85,IF(F83="Bye",F85,IF(F85="Bye",F83,""))))</f>
        <v>湯昇勳</v>
      </c>
      <c r="K84" s="191"/>
      <c r="L84" s="200"/>
      <c r="M84" s="94"/>
      <c r="N84" s="358"/>
      <c r="O84" s="192"/>
      <c r="P84" s="356"/>
      <c r="Q84" s="69"/>
    </row>
    <row r="85" spans="1:27" s="214" customFormat="1" ht="11.65" customHeight="1">
      <c r="A85" s="221">
        <v>40</v>
      </c>
      <c r="B85" s="222">
        <v>11</v>
      </c>
      <c r="C85" s="169" t="s">
        <v>19</v>
      </c>
      <c r="D85" s="97">
        <v>22</v>
      </c>
      <c r="E85" s="201" t="s">
        <v>131</v>
      </c>
      <c r="F85" s="113" t="s">
        <v>247</v>
      </c>
      <c r="G85" s="89" t="s">
        <v>25</v>
      </c>
      <c r="H85" s="63"/>
      <c r="I85" s="104"/>
      <c r="J85" s="202"/>
      <c r="K85" s="231"/>
      <c r="L85" s="200"/>
      <c r="M85" s="232"/>
      <c r="N85" s="358"/>
      <c r="O85" s="233"/>
      <c r="P85" s="370"/>
      <c r="Q85" s="229"/>
      <c r="V85" s="136"/>
      <c r="W85" s="136"/>
      <c r="X85" s="136"/>
      <c r="Y85" s="136"/>
      <c r="Z85" s="136"/>
      <c r="AA85" s="136"/>
    </row>
    <row r="86" spans="1:27" ht="11.65" customHeight="1">
      <c r="A86" s="230"/>
      <c r="B86" s="222"/>
      <c r="C86" s="165"/>
      <c r="D86" s="73"/>
      <c r="E86" s="184"/>
      <c r="F86" s="114"/>
      <c r="G86" s="203"/>
      <c r="H86" s="108"/>
      <c r="I86" s="94"/>
      <c r="J86" s="202"/>
      <c r="K86" s="194"/>
      <c r="L86" s="200"/>
      <c r="M86" s="94"/>
      <c r="N86" s="358"/>
      <c r="O86" s="195"/>
      <c r="P86" s="369" t="str">
        <f>IF(OR(O86=7,O86=8,O86=9),N78,IF(OR(O86=1,O86=2,O86=3),N94,""))</f>
        <v/>
      </c>
      <c r="Q86" s="205"/>
    </row>
    <row r="87" spans="1:27" s="214" customFormat="1" ht="11.65" customHeight="1">
      <c r="A87" s="221">
        <v>41</v>
      </c>
      <c r="B87" s="222">
        <v>15</v>
      </c>
      <c r="C87" s="169" t="s">
        <v>19</v>
      </c>
      <c r="D87" s="97" t="s">
        <v>58</v>
      </c>
      <c r="E87" s="170" t="s">
        <v>133</v>
      </c>
      <c r="F87" s="116" t="s">
        <v>248</v>
      </c>
      <c r="G87" s="63" t="s">
        <v>239</v>
      </c>
      <c r="H87" s="63"/>
      <c r="I87" s="110"/>
      <c r="J87" s="202"/>
      <c r="K87" s="231"/>
      <c r="L87" s="200"/>
      <c r="M87" s="232"/>
      <c r="N87" s="358"/>
      <c r="O87" s="233"/>
      <c r="P87" s="376" t="s">
        <v>349</v>
      </c>
      <c r="Q87" s="234"/>
      <c r="V87" s="136"/>
      <c r="W87" s="136"/>
      <c r="X87" s="136"/>
      <c r="Y87" s="136"/>
      <c r="Z87" s="136"/>
      <c r="AA87" s="136"/>
    </row>
    <row r="88" spans="1:27" ht="11.65" customHeight="1">
      <c r="A88" s="230"/>
      <c r="B88" s="222"/>
      <c r="C88" s="165"/>
      <c r="D88" s="73"/>
      <c r="E88" s="120"/>
      <c r="F88" s="101"/>
      <c r="G88" s="89"/>
      <c r="H88" s="77"/>
      <c r="I88" s="78"/>
      <c r="J88" s="173" t="str">
        <f>IF(OR(I88= 7,I88= 8,I88= 9),F87,IF(OR(I88= 1,I88= 2,I88= 3),F89,IF(F87="Bye",F89,IF(F89="Bye",F87,""))))</f>
        <v>陳進祿</v>
      </c>
      <c r="K88" s="174"/>
      <c r="L88" s="182"/>
      <c r="M88" s="94"/>
      <c r="N88" s="358"/>
      <c r="O88" s="192"/>
      <c r="P88" s="370"/>
      <c r="Q88" s="206"/>
    </row>
    <row r="89" spans="1:27" ht="11.65" customHeight="1">
      <c r="A89" s="230">
        <v>42</v>
      </c>
      <c r="B89" s="222"/>
      <c r="C89" s="169" t="s">
        <v>19</v>
      </c>
      <c r="D89" s="59"/>
      <c r="E89" s="120"/>
      <c r="F89" s="85" t="s">
        <v>90</v>
      </c>
      <c r="G89" s="82"/>
      <c r="H89" s="87"/>
      <c r="I89" s="88"/>
      <c r="J89" s="180"/>
      <c r="K89" s="181"/>
      <c r="L89" s="182"/>
      <c r="M89" s="94"/>
      <c r="N89" s="357"/>
      <c r="O89" s="192"/>
      <c r="P89" s="356"/>
      <c r="Q89" s="206"/>
    </row>
    <row r="90" spans="1:27" ht="11.65" customHeight="1">
      <c r="A90" s="230"/>
      <c r="B90" s="222"/>
      <c r="C90" s="165"/>
      <c r="D90" s="73"/>
      <c r="E90" s="184"/>
      <c r="F90" s="92"/>
      <c r="G90" s="185"/>
      <c r="H90" s="80"/>
      <c r="I90" s="94"/>
      <c r="J90" s="180"/>
      <c r="K90" s="186"/>
      <c r="L90" s="187" t="str">
        <f t="shared" ref="L90" si="7">IF(OR(K90=7,K90=8,K90=9),J88,IF(OR(K90=1,K90=2,K90=3),J92,""))</f>
        <v/>
      </c>
      <c r="M90" s="64"/>
      <c r="N90" s="357"/>
      <c r="O90" s="192"/>
      <c r="P90" s="356"/>
      <c r="Q90" s="206"/>
    </row>
    <row r="91" spans="1:27" ht="11.65" customHeight="1">
      <c r="A91" s="230">
        <v>43</v>
      </c>
      <c r="B91" s="222">
        <v>27</v>
      </c>
      <c r="C91" s="169" t="s">
        <v>19</v>
      </c>
      <c r="D91" s="59"/>
      <c r="E91" s="188"/>
      <c r="F91" s="98" t="s">
        <v>249</v>
      </c>
      <c r="G91" s="87" t="s">
        <v>103</v>
      </c>
      <c r="H91" s="87"/>
      <c r="I91" s="64"/>
      <c r="J91" s="180"/>
      <c r="K91" s="181"/>
      <c r="L91" s="180" t="s">
        <v>335</v>
      </c>
      <c r="M91" s="189"/>
      <c r="N91" s="357"/>
      <c r="O91" s="192"/>
      <c r="P91" s="356"/>
      <c r="Q91" s="206"/>
    </row>
    <row r="92" spans="1:27" ht="11.65" customHeight="1">
      <c r="A92" s="230"/>
      <c r="B92" s="222"/>
      <c r="C92" s="165"/>
      <c r="D92" s="73"/>
      <c r="E92" s="120"/>
      <c r="F92" s="101"/>
      <c r="G92" s="82"/>
      <c r="H92" s="77"/>
      <c r="I92" s="78"/>
      <c r="J92" s="196" t="str">
        <f>IF(OR(I92= 7,I92= 8,I92= 9),F91,IF(OR(I92= 1,I92= 2,I92= 3),F93,IF(F91="Bye",F93,IF(F93="Bye",F91,""))))</f>
        <v/>
      </c>
      <c r="K92" s="191"/>
      <c r="L92" s="183"/>
      <c r="M92" s="192"/>
      <c r="N92" s="357"/>
      <c r="O92" s="192"/>
      <c r="P92" s="356"/>
      <c r="Q92" s="206"/>
    </row>
    <row r="93" spans="1:27" ht="11.65" customHeight="1">
      <c r="A93" s="230">
        <v>44</v>
      </c>
      <c r="B93" s="222">
        <v>19</v>
      </c>
      <c r="C93" s="169" t="s">
        <v>19</v>
      </c>
      <c r="D93" s="59"/>
      <c r="E93" s="120"/>
      <c r="F93" s="85" t="s">
        <v>250</v>
      </c>
      <c r="G93" s="82" t="s">
        <v>25</v>
      </c>
      <c r="H93" s="87"/>
      <c r="I93" s="88"/>
      <c r="J93" s="180" t="s">
        <v>332</v>
      </c>
      <c r="K93" s="194"/>
      <c r="L93" s="183"/>
      <c r="M93" s="192"/>
      <c r="N93" s="357"/>
      <c r="O93" s="192"/>
      <c r="P93" s="356"/>
      <c r="Q93" s="206"/>
    </row>
    <row r="94" spans="1:27" ht="11.65" customHeight="1">
      <c r="A94" s="230"/>
      <c r="B94" s="222"/>
      <c r="C94" s="165"/>
      <c r="D94" s="73"/>
      <c r="E94" s="184"/>
      <c r="F94" s="92"/>
      <c r="G94" s="185"/>
      <c r="H94" s="80"/>
      <c r="I94" s="94"/>
      <c r="J94" s="180"/>
      <c r="K94" s="194"/>
      <c r="L94" s="183"/>
      <c r="M94" s="195"/>
      <c r="N94" s="355" t="str">
        <f t="shared" ref="N94" si="8">IF(OR(M94=7,M94=8,M94=9),L90,IF(OR(M94=1,M94=2,M94=3),L98,""))</f>
        <v/>
      </c>
      <c r="O94" s="88"/>
      <c r="P94" s="356"/>
      <c r="Q94" s="206"/>
    </row>
    <row r="95" spans="1:27" ht="11.65" customHeight="1">
      <c r="A95" s="230">
        <v>45</v>
      </c>
      <c r="B95" s="222">
        <v>21</v>
      </c>
      <c r="C95" s="169" t="s">
        <v>19</v>
      </c>
      <c r="D95" s="59"/>
      <c r="E95" s="188"/>
      <c r="F95" s="98" t="s">
        <v>251</v>
      </c>
      <c r="G95" s="87" t="s">
        <v>35</v>
      </c>
      <c r="H95" s="87"/>
      <c r="I95" s="64"/>
      <c r="J95" s="180"/>
      <c r="K95" s="194"/>
      <c r="L95" s="183"/>
      <c r="M95" s="192"/>
      <c r="N95" s="376" t="s">
        <v>339</v>
      </c>
      <c r="O95" s="94"/>
      <c r="P95" s="356"/>
      <c r="Q95" s="206"/>
    </row>
    <row r="96" spans="1:27" ht="11.65" customHeight="1">
      <c r="A96" s="230"/>
      <c r="B96" s="222"/>
      <c r="C96" s="165"/>
      <c r="D96" s="73"/>
      <c r="E96" s="120"/>
      <c r="F96" s="101"/>
      <c r="G96" s="82"/>
      <c r="H96" s="77"/>
      <c r="I96" s="78"/>
      <c r="J96" s="196" t="str">
        <f>IF(OR(I96= 7,I96= 8,I96= 9),F95,IF(OR(I96= 1,I96= 2,I96= 3),F97,IF(F95="Bye",F97,IF(F97="Bye",F95,""))))</f>
        <v>陳政平</v>
      </c>
      <c r="K96" s="174"/>
      <c r="L96" s="183"/>
      <c r="M96" s="192"/>
      <c r="N96" s="357"/>
      <c r="O96" s="94"/>
      <c r="P96" s="356"/>
      <c r="Q96" s="206"/>
      <c r="V96" s="214"/>
      <c r="W96" s="214"/>
      <c r="X96" s="214"/>
      <c r="Y96" s="214"/>
      <c r="Z96" s="214"/>
      <c r="AA96" s="214"/>
    </row>
    <row r="97" spans="1:27" ht="11.65" customHeight="1">
      <c r="A97" s="230">
        <v>46</v>
      </c>
      <c r="B97" s="222"/>
      <c r="C97" s="169" t="s">
        <v>19</v>
      </c>
      <c r="D97" s="59"/>
      <c r="E97" s="120"/>
      <c r="F97" s="85" t="s">
        <v>90</v>
      </c>
      <c r="G97" s="82"/>
      <c r="H97" s="87"/>
      <c r="I97" s="88"/>
      <c r="J97" s="180"/>
      <c r="K97" s="181"/>
      <c r="L97" s="183"/>
      <c r="M97" s="192"/>
      <c r="N97" s="357"/>
      <c r="O97" s="94"/>
      <c r="P97" s="356"/>
      <c r="Q97" s="206"/>
    </row>
    <row r="98" spans="1:27" ht="11.65" customHeight="1">
      <c r="A98" s="230"/>
      <c r="B98" s="222"/>
      <c r="C98" s="165"/>
      <c r="D98" s="73"/>
      <c r="E98" s="184"/>
      <c r="F98" s="92"/>
      <c r="G98" s="185"/>
      <c r="H98" s="80"/>
      <c r="I98" s="94"/>
      <c r="J98" s="180"/>
      <c r="K98" s="186"/>
      <c r="L98" s="187" t="str">
        <f t="shared" ref="L98:L100" si="9">IF(OR(K98=7,K98=8,K98=9),J96,IF(OR(K98=1,K98=2,K98=3),J100,""))</f>
        <v/>
      </c>
      <c r="M98" s="88"/>
      <c r="N98" s="357"/>
      <c r="O98" s="94"/>
      <c r="P98" s="356"/>
      <c r="Q98" s="206"/>
      <c r="V98" s="214"/>
      <c r="W98" s="214"/>
      <c r="X98" s="214"/>
      <c r="Y98" s="214"/>
      <c r="Z98" s="214"/>
      <c r="AA98" s="214"/>
    </row>
    <row r="99" spans="1:27" ht="11.65" customHeight="1">
      <c r="A99" s="230">
        <v>47</v>
      </c>
      <c r="B99" s="222"/>
      <c r="C99" s="169" t="s">
        <v>19</v>
      </c>
      <c r="D99" s="59"/>
      <c r="E99" s="188"/>
      <c r="F99" s="98" t="s">
        <v>90</v>
      </c>
      <c r="G99" s="87"/>
      <c r="H99" s="87"/>
      <c r="I99" s="64"/>
      <c r="J99" s="180"/>
      <c r="K99" s="181"/>
      <c r="L99" s="180" t="s">
        <v>333</v>
      </c>
      <c r="M99" s="94"/>
      <c r="N99" s="357"/>
      <c r="O99" s="94"/>
      <c r="P99" s="356"/>
      <c r="Q99" s="206"/>
    </row>
    <row r="100" spans="1:27" ht="11.65" customHeight="1">
      <c r="A100" s="230"/>
      <c r="B100" s="222"/>
      <c r="C100" s="165"/>
      <c r="D100" s="73"/>
      <c r="E100" s="120"/>
      <c r="F100" s="101"/>
      <c r="G100" s="89"/>
      <c r="H100" s="77"/>
      <c r="I100" s="78"/>
      <c r="J100" s="173" t="str">
        <f>IF(OR(I100= 7,I100= 8,I100= 9),F99,IF(OR(I100= 1,I100= 2,I100= 3),F101,IF(F99="Bye",F101,IF(F101="Bye",F99,""))))</f>
        <v>林經敏</v>
      </c>
      <c r="K100" s="191"/>
      <c r="L100" s="200" t="str">
        <f t="shared" si="9"/>
        <v/>
      </c>
      <c r="M100" s="94"/>
      <c r="N100" s="358"/>
      <c r="O100" s="94"/>
      <c r="P100" s="370"/>
      <c r="Q100" s="206"/>
    </row>
    <row r="101" spans="1:27" s="214" customFormat="1" ht="11.65" customHeight="1">
      <c r="A101" s="221">
        <v>48</v>
      </c>
      <c r="B101" s="222">
        <v>4</v>
      </c>
      <c r="C101" s="169" t="s">
        <v>19</v>
      </c>
      <c r="D101" s="97">
        <v>4</v>
      </c>
      <c r="E101" s="201" t="s">
        <v>43</v>
      </c>
      <c r="F101" s="113" t="s">
        <v>252</v>
      </c>
      <c r="G101" s="89" t="s">
        <v>123</v>
      </c>
      <c r="H101" s="63"/>
      <c r="I101" s="104"/>
      <c r="J101" s="202"/>
      <c r="K101" s="231"/>
      <c r="L101" s="200"/>
      <c r="M101" s="232"/>
      <c r="N101" s="358"/>
      <c r="O101" s="232"/>
      <c r="P101" s="370"/>
      <c r="Q101" s="234"/>
      <c r="V101" s="136"/>
      <c r="W101" s="136"/>
      <c r="X101" s="136"/>
      <c r="Y101" s="136"/>
      <c r="Z101" s="136"/>
      <c r="AA101" s="136"/>
    </row>
    <row r="102" spans="1:27" ht="11.65" customHeight="1">
      <c r="A102" s="230"/>
      <c r="B102" s="222"/>
      <c r="C102" s="165"/>
      <c r="D102" s="73"/>
      <c r="E102" s="184"/>
      <c r="F102" s="92"/>
      <c r="G102" s="203"/>
      <c r="H102" s="80"/>
      <c r="I102" s="94"/>
      <c r="J102" s="202"/>
      <c r="K102" s="194"/>
      <c r="L102" s="200"/>
      <c r="M102" s="94"/>
      <c r="N102" s="359" t="s">
        <v>18</v>
      </c>
      <c r="O102" s="208"/>
      <c r="P102" s="369" t="str">
        <f>IF(OR(Q102=7,Q102=8,Q102=9),P86,IF(OR(Q102=1,Q102=2,Q102=3),P118,""))</f>
        <v/>
      </c>
      <c r="Q102" s="209"/>
    </row>
    <row r="103" spans="1:27" s="214" customFormat="1" ht="11.65" customHeight="1">
      <c r="A103" s="221">
        <v>49</v>
      </c>
      <c r="B103" s="222">
        <v>8</v>
      </c>
      <c r="C103" s="169" t="s">
        <v>19</v>
      </c>
      <c r="D103" s="97">
        <v>12</v>
      </c>
      <c r="E103" s="170" t="s">
        <v>36</v>
      </c>
      <c r="F103" s="116" t="s">
        <v>253</v>
      </c>
      <c r="G103" s="63" t="s">
        <v>33</v>
      </c>
      <c r="H103" s="63"/>
      <c r="I103" s="110"/>
      <c r="J103" s="202"/>
      <c r="K103" s="231"/>
      <c r="L103" s="200"/>
      <c r="M103" s="232"/>
      <c r="N103" s="358"/>
      <c r="O103" s="235"/>
      <c r="P103" s="377" t="s">
        <v>356</v>
      </c>
      <c r="Q103" s="236"/>
      <c r="V103" s="136"/>
      <c r="W103" s="136"/>
      <c r="X103" s="136"/>
      <c r="Y103" s="136"/>
      <c r="Z103" s="136"/>
      <c r="AA103" s="136"/>
    </row>
    <row r="104" spans="1:27" ht="11.65" customHeight="1">
      <c r="A104" s="230"/>
      <c r="B104" s="222"/>
      <c r="C104" s="165"/>
      <c r="D104" s="73"/>
      <c r="E104" s="120"/>
      <c r="F104" s="101"/>
      <c r="G104" s="89"/>
      <c r="H104" s="77"/>
      <c r="I104" s="78"/>
      <c r="J104" s="173" t="str">
        <f>IF(OR(I104= 7,I104= 8,I104= 9),F103,IF(OR(I104= 1,I104= 2,I104= 3),F105,IF(F103="Bye",F105,IF(F105="Bye",F103,""))))</f>
        <v>劉建宏</v>
      </c>
      <c r="K104" s="174"/>
      <c r="L104" s="182"/>
      <c r="M104" s="94"/>
      <c r="N104" s="358"/>
      <c r="O104" s="94"/>
      <c r="P104" s="370"/>
      <c r="Q104" s="206"/>
    </row>
    <row r="105" spans="1:27" ht="11.65" customHeight="1">
      <c r="A105" s="230">
        <v>50</v>
      </c>
      <c r="B105" s="222"/>
      <c r="C105" s="169" t="s">
        <v>19</v>
      </c>
      <c r="D105" s="59"/>
      <c r="E105" s="120"/>
      <c r="F105" s="85" t="s">
        <v>90</v>
      </c>
      <c r="G105" s="82"/>
      <c r="H105" s="87"/>
      <c r="I105" s="88"/>
      <c r="J105" s="180"/>
      <c r="K105" s="181"/>
      <c r="L105" s="182"/>
      <c r="M105" s="94"/>
      <c r="N105" s="357"/>
      <c r="O105" s="94"/>
      <c r="P105" s="356"/>
      <c r="Q105" s="206"/>
    </row>
    <row r="106" spans="1:27" ht="11.65" customHeight="1">
      <c r="A106" s="230"/>
      <c r="B106" s="222"/>
      <c r="C106" s="165"/>
      <c r="D106" s="73"/>
      <c r="E106" s="184"/>
      <c r="F106" s="92"/>
      <c r="G106" s="185"/>
      <c r="H106" s="80"/>
      <c r="I106" s="94"/>
      <c r="J106" s="180"/>
      <c r="K106" s="186"/>
      <c r="L106" s="187" t="str">
        <f>IF(OR(K106=7,K106=8,K106=9),J104,IF(OR(K106=1,K106=2,K106=3),J108,""))</f>
        <v/>
      </c>
      <c r="M106" s="64"/>
      <c r="N106" s="357"/>
      <c r="O106" s="94"/>
      <c r="P106" s="356"/>
      <c r="Q106" s="206"/>
    </row>
    <row r="107" spans="1:27" ht="11.65" customHeight="1">
      <c r="A107" s="230">
        <v>51</v>
      </c>
      <c r="B107" s="222"/>
      <c r="C107" s="169" t="s">
        <v>19</v>
      </c>
      <c r="D107" s="59"/>
      <c r="E107" s="188"/>
      <c r="F107" s="98" t="s">
        <v>90</v>
      </c>
      <c r="G107" s="87"/>
      <c r="H107" s="87"/>
      <c r="I107" s="64"/>
      <c r="J107" s="180"/>
      <c r="K107" s="181"/>
      <c r="L107" s="180" t="s">
        <v>333</v>
      </c>
      <c r="M107" s="189"/>
      <c r="N107" s="357"/>
      <c r="O107" s="94"/>
      <c r="P107" s="356"/>
      <c r="Q107" s="206"/>
    </row>
    <row r="108" spans="1:27" ht="11.65" customHeight="1">
      <c r="A108" s="230"/>
      <c r="B108" s="222"/>
      <c r="C108" s="165"/>
      <c r="D108" s="73"/>
      <c r="E108" s="120"/>
      <c r="F108" s="101"/>
      <c r="G108" s="82"/>
      <c r="H108" s="77"/>
      <c r="I108" s="78"/>
      <c r="J108" s="196" t="str">
        <f>IF(OR(I108= 7,I108= 8,I108= 9),F107,IF(OR(I108= 1,I108= 2,I108= 3),F109,IF(F107="Bye",F109,IF(F109="Bye",F107,""))))</f>
        <v>翁聖欽</v>
      </c>
      <c r="K108" s="191"/>
      <c r="L108" s="183"/>
      <c r="M108" s="192"/>
      <c r="N108" s="357"/>
      <c r="O108" s="94"/>
      <c r="P108" s="356"/>
      <c r="Q108" s="206"/>
    </row>
    <row r="109" spans="1:27" ht="11.65" customHeight="1">
      <c r="A109" s="230">
        <v>52</v>
      </c>
      <c r="B109" s="222">
        <v>29</v>
      </c>
      <c r="C109" s="169" t="s">
        <v>19</v>
      </c>
      <c r="D109" s="59"/>
      <c r="E109" s="120"/>
      <c r="F109" s="85" t="s">
        <v>254</v>
      </c>
      <c r="G109" s="82" t="s">
        <v>94</v>
      </c>
      <c r="H109" s="87"/>
      <c r="I109" s="88"/>
      <c r="J109" s="180"/>
      <c r="K109" s="194"/>
      <c r="L109" s="183"/>
      <c r="M109" s="192"/>
      <c r="N109" s="357"/>
      <c r="O109" s="94"/>
      <c r="P109" s="356"/>
      <c r="Q109" s="206"/>
    </row>
    <row r="110" spans="1:27" ht="11.65" customHeight="1">
      <c r="A110" s="230"/>
      <c r="B110" s="222"/>
      <c r="C110" s="165"/>
      <c r="D110" s="73"/>
      <c r="E110" s="184"/>
      <c r="F110" s="92"/>
      <c r="G110" s="185"/>
      <c r="H110" s="80"/>
      <c r="I110" s="94"/>
      <c r="J110" s="180"/>
      <c r="K110" s="194"/>
      <c r="L110" s="183"/>
      <c r="M110" s="195"/>
      <c r="N110" s="355" t="str">
        <f>IF(OR(M110=7,M110=8,M110=9),L106,IF(OR(M110=1,M110=2,M110=3),L114,""))</f>
        <v/>
      </c>
      <c r="O110" s="64"/>
      <c r="P110" s="356"/>
      <c r="Q110" s="206"/>
    </row>
    <row r="111" spans="1:27" ht="11.65" customHeight="1">
      <c r="A111" s="230">
        <v>53</v>
      </c>
      <c r="B111" s="222">
        <v>34</v>
      </c>
      <c r="C111" s="169" t="s">
        <v>19</v>
      </c>
      <c r="D111" s="59"/>
      <c r="E111" s="188"/>
      <c r="F111" s="98" t="s">
        <v>255</v>
      </c>
      <c r="G111" s="87" t="s">
        <v>25</v>
      </c>
      <c r="H111" s="87"/>
      <c r="I111" s="64"/>
      <c r="J111" s="180"/>
      <c r="K111" s="194"/>
      <c r="L111" s="183"/>
      <c r="M111" s="192"/>
      <c r="N111" s="366" t="s">
        <v>336</v>
      </c>
      <c r="O111" s="192"/>
      <c r="P111" s="356"/>
      <c r="Q111" s="206"/>
    </row>
    <row r="112" spans="1:27" ht="11.65" customHeight="1">
      <c r="A112" s="230"/>
      <c r="B112" s="222"/>
      <c r="C112" s="165"/>
      <c r="D112" s="73"/>
      <c r="E112" s="120"/>
      <c r="F112" s="101"/>
      <c r="G112" s="82"/>
      <c r="H112" s="77"/>
      <c r="I112" s="78"/>
      <c r="J112" s="196" t="str">
        <f>IF(OR(I112= 7,I112= 8,I112= 9),F111,IF(OR(I112= 1,I112= 2,I112= 3),F113,IF(F111="Bye",F113,IF(F113="Bye",F111,""))))</f>
        <v>王憲文</v>
      </c>
      <c r="K112" s="174"/>
      <c r="L112" s="183"/>
      <c r="M112" s="192"/>
      <c r="N112" s="357"/>
      <c r="O112" s="192"/>
      <c r="P112" s="356"/>
      <c r="Q112" s="206"/>
      <c r="V112" s="214"/>
      <c r="W112" s="214"/>
      <c r="X112" s="214"/>
      <c r="Y112" s="214"/>
      <c r="Z112" s="214"/>
      <c r="AA112" s="214"/>
    </row>
    <row r="113" spans="1:27" ht="11.65" customHeight="1">
      <c r="A113" s="230">
        <v>54</v>
      </c>
      <c r="B113" s="222"/>
      <c r="C113" s="169" t="s">
        <v>19</v>
      </c>
      <c r="D113" s="59"/>
      <c r="E113" s="120"/>
      <c r="F113" s="85" t="s">
        <v>90</v>
      </c>
      <c r="G113" s="82"/>
      <c r="H113" s="87"/>
      <c r="I113" s="88"/>
      <c r="J113" s="180"/>
      <c r="K113" s="181"/>
      <c r="L113" s="183"/>
      <c r="M113" s="192"/>
      <c r="N113" s="357"/>
      <c r="O113" s="192"/>
      <c r="P113" s="356"/>
      <c r="Q113" s="206"/>
    </row>
    <row r="114" spans="1:27" ht="11.65" customHeight="1">
      <c r="A114" s="230"/>
      <c r="B114" s="222"/>
      <c r="C114" s="165"/>
      <c r="D114" s="73"/>
      <c r="E114" s="184"/>
      <c r="F114" s="92"/>
      <c r="G114" s="185"/>
      <c r="H114" s="80"/>
      <c r="I114" s="94"/>
      <c r="J114" s="180"/>
      <c r="K114" s="186"/>
      <c r="L114" s="187" t="str">
        <f t="shared" ref="L114" si="10">IF(OR(K114=7,K114=8,K114=9),J112,IF(OR(K114=1,K114=2,K114=3),J116,""))</f>
        <v/>
      </c>
      <c r="M114" s="88"/>
      <c r="N114" s="357"/>
      <c r="O114" s="192"/>
      <c r="P114" s="356"/>
      <c r="Q114" s="206"/>
      <c r="V114" s="214"/>
      <c r="W114" s="214"/>
      <c r="X114" s="214"/>
      <c r="Y114" s="214"/>
      <c r="Z114" s="214"/>
      <c r="AA114" s="214"/>
    </row>
    <row r="115" spans="1:27" ht="11.65" customHeight="1">
      <c r="A115" s="230">
        <v>55</v>
      </c>
      <c r="B115" s="222"/>
      <c r="C115" s="169" t="s">
        <v>19</v>
      </c>
      <c r="D115" s="59"/>
      <c r="E115" s="188"/>
      <c r="F115" s="98" t="s">
        <v>90</v>
      </c>
      <c r="G115" s="87"/>
      <c r="H115" s="87"/>
      <c r="I115" s="64"/>
      <c r="J115" s="180"/>
      <c r="K115" s="181"/>
      <c r="L115" s="180" t="s">
        <v>333</v>
      </c>
      <c r="M115" s="94"/>
      <c r="N115" s="357"/>
      <c r="O115" s="192"/>
      <c r="P115" s="356"/>
      <c r="Q115" s="206"/>
    </row>
    <row r="116" spans="1:27" ht="11.65" customHeight="1">
      <c r="A116" s="230"/>
      <c r="B116" s="222"/>
      <c r="C116" s="165"/>
      <c r="D116" s="73"/>
      <c r="E116" s="120"/>
      <c r="F116" s="101"/>
      <c r="G116" s="89"/>
      <c r="H116" s="77"/>
      <c r="I116" s="78"/>
      <c r="J116" s="173" t="str">
        <f>IF(OR(I116= 7,I116= 8,I116= 9),F115,IF(OR(I116= 1,I116= 2,I116= 3),F117,IF(F115="Bye",F117,IF(F117="Bye",F115,""))))</f>
        <v>范振祥</v>
      </c>
      <c r="K116" s="191"/>
      <c r="L116" s="200"/>
      <c r="M116" s="94"/>
      <c r="N116" s="358"/>
      <c r="O116" s="192"/>
      <c r="P116" s="370"/>
      <c r="Q116" s="206"/>
    </row>
    <row r="117" spans="1:27" s="214" customFormat="1" ht="11.65" customHeight="1">
      <c r="A117" s="221">
        <v>56</v>
      </c>
      <c r="B117" s="222">
        <v>9</v>
      </c>
      <c r="C117" s="169" t="s">
        <v>19</v>
      </c>
      <c r="D117" s="97">
        <v>14</v>
      </c>
      <c r="E117" s="201" t="s">
        <v>109</v>
      </c>
      <c r="F117" s="113" t="s">
        <v>256</v>
      </c>
      <c r="G117" s="89" t="s">
        <v>103</v>
      </c>
      <c r="H117" s="63"/>
      <c r="I117" s="104"/>
      <c r="J117" s="202"/>
      <c r="K117" s="231"/>
      <c r="L117" s="200"/>
      <c r="M117" s="232"/>
      <c r="N117" s="358"/>
      <c r="O117" s="233"/>
      <c r="P117" s="370"/>
      <c r="Q117" s="234"/>
      <c r="V117" s="136"/>
      <c r="W117" s="136"/>
      <c r="X117" s="136"/>
      <c r="Y117" s="136"/>
      <c r="Z117" s="136"/>
      <c r="AA117" s="136"/>
    </row>
    <row r="118" spans="1:27" ht="11.65" customHeight="1">
      <c r="A118" s="230"/>
      <c r="B118" s="222"/>
      <c r="C118" s="165"/>
      <c r="D118" s="73"/>
      <c r="E118" s="184"/>
      <c r="F118" s="114"/>
      <c r="G118" s="203"/>
      <c r="H118" s="108"/>
      <c r="I118" s="94"/>
      <c r="J118" s="202"/>
      <c r="K118" s="194"/>
      <c r="L118" s="200"/>
      <c r="M118" s="94"/>
      <c r="N118" s="358"/>
      <c r="O118" s="195"/>
      <c r="P118" s="369" t="str">
        <f t="shared" ref="P118" si="11">IF(OR(O118=7,O118=8,O118=9),N110,IF(OR(O118=1,O118=2,O118=3),N126,""))</f>
        <v/>
      </c>
      <c r="Q118" s="212"/>
    </row>
    <row r="119" spans="1:27" s="214" customFormat="1" ht="11.65" customHeight="1">
      <c r="A119" s="221">
        <v>57</v>
      </c>
      <c r="B119" s="222">
        <v>13</v>
      </c>
      <c r="C119" s="169" t="s">
        <v>19</v>
      </c>
      <c r="D119" s="97" t="s">
        <v>58</v>
      </c>
      <c r="E119" s="170" t="s">
        <v>95</v>
      </c>
      <c r="F119" s="116" t="s">
        <v>257</v>
      </c>
      <c r="G119" s="63" t="s">
        <v>35</v>
      </c>
      <c r="H119" s="63"/>
      <c r="I119" s="110"/>
      <c r="J119" s="202"/>
      <c r="K119" s="231"/>
      <c r="L119" s="200"/>
      <c r="M119" s="232"/>
      <c r="N119" s="358"/>
      <c r="O119" s="233"/>
      <c r="P119" s="376" t="s">
        <v>349</v>
      </c>
      <c r="Q119" s="237"/>
      <c r="V119" s="136"/>
      <c r="W119" s="136"/>
      <c r="X119" s="136"/>
      <c r="Y119" s="136"/>
      <c r="Z119" s="136"/>
      <c r="AA119" s="136"/>
    </row>
    <row r="120" spans="1:27" ht="11.65" customHeight="1">
      <c r="A120" s="230"/>
      <c r="B120" s="222"/>
      <c r="C120" s="165"/>
      <c r="D120" s="73"/>
      <c r="E120" s="120"/>
      <c r="F120" s="101"/>
      <c r="G120" s="89"/>
      <c r="H120" s="77"/>
      <c r="I120" s="78"/>
      <c r="J120" s="173" t="str">
        <f>IF(OR(I120= 7,I120= 8,I120= 9),F119,IF(OR(I120= 1,I120= 2,I120= 3),F121,IF(F119="Bye",F121,IF(F121="Bye",F119,""))))</f>
        <v>李潮勝</v>
      </c>
      <c r="K120" s="174"/>
      <c r="L120" s="182"/>
      <c r="M120" s="94"/>
      <c r="N120" s="358"/>
      <c r="O120" s="192"/>
      <c r="P120" s="373"/>
      <c r="Q120" s="69"/>
    </row>
    <row r="121" spans="1:27" ht="11.65" customHeight="1">
      <c r="A121" s="230">
        <v>58</v>
      </c>
      <c r="B121" s="222"/>
      <c r="C121" s="169" t="s">
        <v>19</v>
      </c>
      <c r="D121" s="59"/>
      <c r="E121" s="120"/>
      <c r="F121" s="85" t="s">
        <v>90</v>
      </c>
      <c r="G121" s="82"/>
      <c r="H121" s="87"/>
      <c r="I121" s="88"/>
      <c r="J121" s="180"/>
      <c r="K121" s="181"/>
      <c r="L121" s="182"/>
      <c r="M121" s="94"/>
      <c r="N121" s="357"/>
      <c r="O121" s="192"/>
      <c r="P121" s="373"/>
      <c r="Q121" s="69"/>
    </row>
    <row r="122" spans="1:27" ht="11.65" customHeight="1">
      <c r="A122" s="230"/>
      <c r="B122" s="222"/>
      <c r="C122" s="165"/>
      <c r="D122" s="73"/>
      <c r="E122" s="184"/>
      <c r="F122" s="92"/>
      <c r="G122" s="185"/>
      <c r="H122" s="80"/>
      <c r="I122" s="94"/>
      <c r="J122" s="180"/>
      <c r="K122" s="186"/>
      <c r="L122" s="187" t="str">
        <f t="shared" ref="L122" si="12">IF(OR(K122=7,K122=8,K122=9),J120,IF(OR(K122=1,K122=2,K122=3),J124,""))</f>
        <v/>
      </c>
      <c r="M122" s="64"/>
      <c r="N122" s="357"/>
      <c r="O122" s="192"/>
      <c r="P122" s="373"/>
      <c r="Q122" s="69"/>
    </row>
    <row r="123" spans="1:27" ht="11.65" customHeight="1">
      <c r="A123" s="230">
        <v>59</v>
      </c>
      <c r="B123" s="222"/>
      <c r="C123" s="169" t="s">
        <v>19</v>
      </c>
      <c r="D123" s="59"/>
      <c r="E123" s="188"/>
      <c r="F123" s="98" t="s">
        <v>90</v>
      </c>
      <c r="G123" s="87"/>
      <c r="H123" s="87"/>
      <c r="I123" s="64"/>
      <c r="J123" s="180"/>
      <c r="K123" s="181"/>
      <c r="L123" s="180" t="s">
        <v>333</v>
      </c>
      <c r="M123" s="189"/>
      <c r="N123" s="357"/>
      <c r="O123" s="192"/>
      <c r="P123" s="373"/>
      <c r="Q123" s="69"/>
    </row>
    <row r="124" spans="1:27" ht="11.65" customHeight="1">
      <c r="A124" s="230"/>
      <c r="B124" s="222"/>
      <c r="C124" s="165"/>
      <c r="D124" s="73"/>
      <c r="E124" s="120"/>
      <c r="F124" s="101"/>
      <c r="G124" s="82"/>
      <c r="H124" s="77"/>
      <c r="I124" s="78"/>
      <c r="J124" s="196" t="str">
        <f>IF(OR(I124= 7,I124= 8,I124= 9),F123,IF(OR(I124= 1,I124= 2,I124= 3),F125,IF(F123="Bye",F125,IF(F125="Bye",F123,""))))</f>
        <v>魏清文</v>
      </c>
      <c r="K124" s="191"/>
      <c r="L124" s="183"/>
      <c r="M124" s="192"/>
      <c r="N124" s="357"/>
      <c r="O124" s="192"/>
      <c r="P124" s="373"/>
      <c r="Q124" s="69"/>
    </row>
    <row r="125" spans="1:27" ht="11.65" customHeight="1">
      <c r="A125" s="230">
        <v>60</v>
      </c>
      <c r="B125" s="222">
        <v>30</v>
      </c>
      <c r="C125" s="169" t="s">
        <v>19</v>
      </c>
      <c r="D125" s="59"/>
      <c r="E125" s="120"/>
      <c r="F125" s="85" t="s">
        <v>258</v>
      </c>
      <c r="G125" s="82" t="s">
        <v>33</v>
      </c>
      <c r="H125" s="87"/>
      <c r="I125" s="88"/>
      <c r="J125" s="180"/>
      <c r="K125" s="194"/>
      <c r="L125" s="183"/>
      <c r="M125" s="192"/>
      <c r="N125" s="357"/>
      <c r="O125" s="192"/>
      <c r="P125" s="373"/>
      <c r="Q125" s="69"/>
    </row>
    <row r="126" spans="1:27" ht="11.65" customHeight="1">
      <c r="A126" s="230"/>
      <c r="B126" s="222"/>
      <c r="C126" s="165"/>
      <c r="D126" s="73"/>
      <c r="E126" s="184"/>
      <c r="F126" s="92"/>
      <c r="G126" s="185"/>
      <c r="H126" s="80"/>
      <c r="I126" s="94"/>
      <c r="J126" s="180"/>
      <c r="K126" s="194"/>
      <c r="L126" s="183"/>
      <c r="M126" s="195"/>
      <c r="N126" s="355" t="str">
        <f t="shared" ref="N126" si="13">IF(OR(M126=7,M126=8,M126=9),L122,IF(OR(M126=1,M126=2,M126=3),L130,""))</f>
        <v/>
      </c>
      <c r="O126" s="88"/>
      <c r="P126" s="373"/>
      <c r="Q126" s="69"/>
    </row>
    <row r="127" spans="1:27" ht="11.65" customHeight="1">
      <c r="A127" s="230">
        <v>61</v>
      </c>
      <c r="B127" s="222">
        <v>18</v>
      </c>
      <c r="C127" s="169" t="s">
        <v>19</v>
      </c>
      <c r="D127" s="59"/>
      <c r="E127" s="188"/>
      <c r="F127" s="98" t="s">
        <v>259</v>
      </c>
      <c r="G127" s="87" t="s">
        <v>80</v>
      </c>
      <c r="H127" s="87"/>
      <c r="I127" s="64"/>
      <c r="J127" s="180"/>
      <c r="K127" s="194"/>
      <c r="L127" s="183"/>
      <c r="M127" s="192"/>
      <c r="N127" s="366" t="s">
        <v>336</v>
      </c>
      <c r="O127" s="94"/>
      <c r="P127" s="373"/>
      <c r="Q127" s="69"/>
    </row>
    <row r="128" spans="1:27" ht="11.65" customHeight="1">
      <c r="A128" s="230"/>
      <c r="B128" s="222"/>
      <c r="C128" s="165"/>
      <c r="D128" s="73"/>
      <c r="E128" s="120"/>
      <c r="F128" s="101"/>
      <c r="G128" s="82"/>
      <c r="H128" s="77"/>
      <c r="I128" s="78">
        <v>6</v>
      </c>
      <c r="J128" s="196" t="str">
        <f>IF(OR(I128= 7,I128= 8,I128= 9),F127,IF(OR(I128= 1,I128= 2,I128= 3),F129,IF(F127="Bye",F129,IF(F129="Bye",F127,""))))</f>
        <v>傅文正</v>
      </c>
      <c r="K128" s="174"/>
      <c r="L128" s="183"/>
      <c r="M128" s="192"/>
      <c r="N128" s="360"/>
      <c r="O128" s="94"/>
      <c r="P128" s="373"/>
      <c r="Q128" s="69"/>
      <c r="V128" s="214"/>
      <c r="W128" s="214"/>
      <c r="X128" s="214"/>
      <c r="Y128" s="214"/>
      <c r="Z128" s="214"/>
      <c r="AA128" s="214"/>
    </row>
    <row r="129" spans="1:27" ht="11.65" customHeight="1">
      <c r="A129" s="230">
        <v>62</v>
      </c>
      <c r="B129" s="222"/>
      <c r="C129" s="169" t="s">
        <v>19</v>
      </c>
      <c r="D129" s="59"/>
      <c r="E129" s="120"/>
      <c r="F129" s="85" t="s">
        <v>90</v>
      </c>
      <c r="G129" s="82"/>
      <c r="H129" s="87"/>
      <c r="I129" s="88"/>
      <c r="J129" s="180"/>
      <c r="K129" s="181"/>
      <c r="L129" s="183"/>
      <c r="M129" s="192"/>
      <c r="N129" s="354"/>
      <c r="O129" s="94"/>
      <c r="P129" s="373"/>
      <c r="Q129" s="69"/>
    </row>
    <row r="130" spans="1:27" ht="11.65" customHeight="1">
      <c r="A130" s="230"/>
      <c r="B130" s="222"/>
      <c r="C130" s="165"/>
      <c r="D130" s="73"/>
      <c r="E130" s="184"/>
      <c r="F130" s="92"/>
      <c r="G130" s="185"/>
      <c r="H130" s="80"/>
      <c r="I130" s="94"/>
      <c r="J130" s="180"/>
      <c r="K130" s="186"/>
      <c r="L130" s="187" t="str">
        <f t="shared" ref="L130:L132" si="14">IF(OR(K130=7,K130=8,K130=9),J128,IF(OR(K130=1,K130=2,K130=3),J132,""))</f>
        <v/>
      </c>
      <c r="M130" s="88"/>
      <c r="N130" s="354"/>
      <c r="O130" s="94"/>
      <c r="P130" s="373"/>
      <c r="Q130" s="69"/>
    </row>
    <row r="131" spans="1:27" ht="11.65" customHeight="1">
      <c r="A131" s="230">
        <v>63</v>
      </c>
      <c r="B131" s="222"/>
      <c r="C131" s="169" t="s">
        <v>19</v>
      </c>
      <c r="D131" s="59"/>
      <c r="E131" s="188"/>
      <c r="F131" s="98" t="s">
        <v>90</v>
      </c>
      <c r="G131" s="87"/>
      <c r="H131" s="87"/>
      <c r="I131" s="64"/>
      <c r="J131" s="180"/>
      <c r="K131" s="181"/>
      <c r="L131" s="180" t="s">
        <v>334</v>
      </c>
      <c r="M131" s="94"/>
      <c r="N131" s="354"/>
      <c r="O131" s="94"/>
      <c r="P131" s="373"/>
      <c r="Q131" s="69"/>
    </row>
    <row r="132" spans="1:27" ht="11.65" customHeight="1">
      <c r="A132" s="230"/>
      <c r="B132" s="222"/>
      <c r="C132" s="165"/>
      <c r="D132" s="73"/>
      <c r="E132" s="120"/>
      <c r="F132" s="101"/>
      <c r="G132" s="89"/>
      <c r="H132" s="77"/>
      <c r="I132" s="78"/>
      <c r="J132" s="173" t="str">
        <f>IF(OR(I132= 7,I132= 8,I132= 9),F131,IF(OR(I132= 1,I132= 2,I132= 3),F133,IF(F131="Bye",F133,IF(F133="Bye",F131,""))))</f>
        <v>郭惠新</v>
      </c>
      <c r="K132" s="191"/>
      <c r="L132" s="200" t="str">
        <f t="shared" si="14"/>
        <v/>
      </c>
      <c r="M132" s="94"/>
      <c r="N132" s="354"/>
      <c r="O132" s="94"/>
      <c r="P132" s="373"/>
      <c r="Q132" s="69"/>
    </row>
    <row r="133" spans="1:27" s="214" customFormat="1" ht="11.65" customHeight="1">
      <c r="A133" s="221">
        <v>64</v>
      </c>
      <c r="B133" s="222">
        <v>2</v>
      </c>
      <c r="C133" s="169" t="s">
        <v>19</v>
      </c>
      <c r="D133" s="97">
        <v>3</v>
      </c>
      <c r="E133" s="170" t="s">
        <v>51</v>
      </c>
      <c r="F133" s="116" t="s">
        <v>260</v>
      </c>
      <c r="G133" s="63" t="s">
        <v>94</v>
      </c>
      <c r="H133" s="63"/>
      <c r="I133" s="104"/>
      <c r="J133" s="238"/>
      <c r="K133" s="231"/>
      <c r="L133" s="239"/>
      <c r="M133" s="232"/>
      <c r="N133" s="363"/>
      <c r="O133" s="232"/>
      <c r="P133" s="374"/>
      <c r="Q133" s="229"/>
      <c r="V133" s="136"/>
      <c r="W133" s="136"/>
      <c r="X133" s="136"/>
      <c r="Y133" s="136"/>
      <c r="Z133" s="136"/>
      <c r="AA133" s="136"/>
    </row>
    <row r="134" spans="1:27" ht="11.65" customHeight="1">
      <c r="B134" s="241"/>
      <c r="C134" s="167"/>
      <c r="D134" s="129"/>
      <c r="E134" s="120"/>
      <c r="F134" s="85"/>
      <c r="G134" s="82"/>
      <c r="H134" s="82"/>
      <c r="I134" s="131"/>
      <c r="J134" s="132"/>
      <c r="K134" s="217"/>
      <c r="L134" s="242"/>
      <c r="M134" s="219"/>
      <c r="N134" s="364"/>
      <c r="O134" s="219"/>
      <c r="P134" s="367"/>
      <c r="Q134" s="220"/>
    </row>
    <row r="135" spans="1:27" ht="10.5" customHeight="1"/>
    <row r="136" spans="1:27" ht="10.5" customHeight="1"/>
    <row r="137" spans="1:27" ht="10.5" customHeight="1"/>
  </sheetData>
  <mergeCells count="4">
    <mergeCell ref="H1:I2"/>
    <mergeCell ref="J1:K1"/>
    <mergeCell ref="J2:K2"/>
    <mergeCell ref="H3:K4"/>
  </mergeCells>
  <phoneticPr fontId="2" type="noConversion"/>
  <conditionalFormatting sqref="G7:G69">
    <cfRule type="expression" dxfId="187" priority="41" stopIfTrue="1">
      <formula>AND(#REF!&lt;9,$D7&gt;0)</formula>
    </cfRule>
  </conditionalFormatting>
  <conditionalFormatting sqref="H8 H40 H16 H20 H24 H48 H52 H32 H44 H36 H12 H28 H56 H64 H68 H60 H104 H80 H84 H88 H112 H116 H96 H108 H100 H76 H92 H120 H128 H132 H124">
    <cfRule type="expression" dxfId="186" priority="42" stopIfTrue="1">
      <formula>AND($N$1="CU",H8="Umpire")</formula>
    </cfRule>
    <cfRule type="expression" dxfId="185" priority="43" stopIfTrue="1">
      <formula>AND($N$1="CU",H8&lt;&gt;"Umpire",I8&lt;&gt;"")</formula>
    </cfRule>
    <cfRule type="expression" dxfId="184" priority="44" stopIfTrue="1">
      <formula>AND($N$1="CU",H8&lt;&gt;"Umpire")</formula>
    </cfRule>
  </conditionalFormatting>
  <conditionalFormatting sqref="C7 C9 C11 C13 C15 C17 C19 C21">
    <cfRule type="cellIs" dxfId="183" priority="45" stopIfTrue="1" operator="equal">
      <formula>"QA"</formula>
    </cfRule>
    <cfRule type="cellIs" dxfId="182" priority="46" stopIfTrue="1" operator="equal">
      <formula>"DA"</formula>
    </cfRule>
  </conditionalFormatting>
  <conditionalFormatting sqref="I8 I12 K10 M14 O54 O39 O22 I20 K18 I28 K26 M30 I36 K34 I44 K42 M46 I52 K50 I60 K58 M62 I68 K66 I76 K74 M78 O118 O103 O86 I84 K82 I92 K90 M94 I100 K98 I108 K106 M110 I116 K114 I124 K122 M126 I132 K130">
    <cfRule type="expression" dxfId="181" priority="47" stopIfTrue="1">
      <formula>$N$1="CU"</formula>
    </cfRule>
  </conditionalFormatting>
  <conditionalFormatting sqref="I16">
    <cfRule type="expression" dxfId="180" priority="40" stopIfTrue="1">
      <formula>$N$1="CU"</formula>
    </cfRule>
  </conditionalFormatting>
  <conditionalFormatting sqref="I24">
    <cfRule type="expression" dxfId="179" priority="39" stopIfTrue="1">
      <formula>$N$1="CU"</formula>
    </cfRule>
  </conditionalFormatting>
  <conditionalFormatting sqref="I32">
    <cfRule type="expression" dxfId="178" priority="38" stopIfTrue="1">
      <formula>$N$1="CU"</formula>
    </cfRule>
  </conditionalFormatting>
  <conditionalFormatting sqref="I40">
    <cfRule type="expression" dxfId="177" priority="37" stopIfTrue="1">
      <formula>$N$1="CU"</formula>
    </cfRule>
  </conditionalFormatting>
  <conditionalFormatting sqref="I48">
    <cfRule type="expression" dxfId="176" priority="36" stopIfTrue="1">
      <formula>$N$1="CU"</formula>
    </cfRule>
  </conditionalFormatting>
  <conditionalFormatting sqref="I56">
    <cfRule type="expression" dxfId="175" priority="35" stopIfTrue="1">
      <formula>$N$1="CU"</formula>
    </cfRule>
  </conditionalFormatting>
  <conditionalFormatting sqref="I64">
    <cfRule type="expression" dxfId="174" priority="34" stopIfTrue="1">
      <formula>$N$1="CU"</formula>
    </cfRule>
  </conditionalFormatting>
  <conditionalFormatting sqref="G71:G133">
    <cfRule type="expression" dxfId="173" priority="29" stopIfTrue="1">
      <formula>AND(#REF!&lt;9,$D71&gt;0)</formula>
    </cfRule>
  </conditionalFormatting>
  <conditionalFormatting sqref="H72">
    <cfRule type="expression" dxfId="172" priority="30" stopIfTrue="1">
      <formula>AND($N$1="CU",H72="Umpire")</formula>
    </cfRule>
    <cfRule type="expression" dxfId="171" priority="31" stopIfTrue="1">
      <formula>AND($N$1="CU",H72&lt;&gt;"Umpire",I72&lt;&gt;"")</formula>
    </cfRule>
    <cfRule type="expression" dxfId="170" priority="32" stopIfTrue="1">
      <formula>AND($N$1="CU",H72&lt;&gt;"Umpire")</formula>
    </cfRule>
  </conditionalFormatting>
  <conditionalFormatting sqref="I72">
    <cfRule type="expression" dxfId="169" priority="33" stopIfTrue="1">
      <formula>$N$1="CU"</formula>
    </cfRule>
  </conditionalFormatting>
  <conditionalFormatting sqref="I80">
    <cfRule type="expression" dxfId="168" priority="28" stopIfTrue="1">
      <formula>$N$1="CU"</formula>
    </cfRule>
  </conditionalFormatting>
  <conditionalFormatting sqref="I88">
    <cfRule type="expression" dxfId="167" priority="27" stopIfTrue="1">
      <formula>$N$1="CU"</formula>
    </cfRule>
  </conditionalFormatting>
  <conditionalFormatting sqref="I96">
    <cfRule type="expression" dxfId="166" priority="26" stopIfTrue="1">
      <formula>$N$1="CU"</formula>
    </cfRule>
  </conditionalFormatting>
  <conditionalFormatting sqref="I104">
    <cfRule type="expression" dxfId="165" priority="25" stopIfTrue="1">
      <formula>$N$1="CU"</formula>
    </cfRule>
  </conditionalFormatting>
  <conditionalFormatting sqref="I112">
    <cfRule type="expression" dxfId="164" priority="24" stopIfTrue="1">
      <formula>$N$1="CU"</formula>
    </cfRule>
  </conditionalFormatting>
  <conditionalFormatting sqref="I120">
    <cfRule type="expression" dxfId="163" priority="23" stopIfTrue="1">
      <formula>$N$1="CU"</formula>
    </cfRule>
  </conditionalFormatting>
  <conditionalFormatting sqref="I128">
    <cfRule type="expression" dxfId="162" priority="22" stopIfTrue="1">
      <formula>$N$1="CU"</formula>
    </cfRule>
  </conditionalFormatting>
  <conditionalFormatting sqref="F1:F1048576">
    <cfRule type="duplicateValues" dxfId="161" priority="3"/>
    <cfRule type="duplicateValues" dxfId="160" priority="18"/>
    <cfRule type="duplicateValues" dxfId="159" priority="19"/>
    <cfRule type="duplicateValues" dxfId="158" priority="20"/>
    <cfRule type="duplicateValues" dxfId="157" priority="21"/>
  </conditionalFormatting>
  <conditionalFormatting sqref="C23 C25 C27 C29 C31 C33 C35 C37">
    <cfRule type="cellIs" dxfId="156" priority="16" stopIfTrue="1" operator="equal">
      <formula>"QA"</formula>
    </cfRule>
    <cfRule type="cellIs" dxfId="155" priority="17" stopIfTrue="1" operator="equal">
      <formula>"DA"</formula>
    </cfRule>
  </conditionalFormatting>
  <conditionalFormatting sqref="C39 C41 C43 C45 C47 C49 C51 C53">
    <cfRule type="cellIs" dxfId="154" priority="14" stopIfTrue="1" operator="equal">
      <formula>"QA"</formula>
    </cfRule>
    <cfRule type="cellIs" dxfId="153" priority="15" stopIfTrue="1" operator="equal">
      <formula>"DA"</formula>
    </cfRule>
  </conditionalFormatting>
  <conditionalFormatting sqref="C55 C57 C59 C61 C63 C65 C67 C69">
    <cfRule type="cellIs" dxfId="152" priority="12" stopIfTrue="1" operator="equal">
      <formula>"QA"</formula>
    </cfRule>
    <cfRule type="cellIs" dxfId="151" priority="13" stopIfTrue="1" operator="equal">
      <formula>"DA"</formula>
    </cfRule>
  </conditionalFormatting>
  <conditionalFormatting sqref="C71 C73 C75 C77 C79 C81 C83 C85">
    <cfRule type="cellIs" dxfId="150" priority="10" stopIfTrue="1" operator="equal">
      <formula>"QA"</formula>
    </cfRule>
    <cfRule type="cellIs" dxfId="149" priority="11" stopIfTrue="1" operator="equal">
      <formula>"DA"</formula>
    </cfRule>
  </conditionalFormatting>
  <conditionalFormatting sqref="C87 C89 C91 C93 C95 C97 C99 C101">
    <cfRule type="cellIs" dxfId="148" priority="8" stopIfTrue="1" operator="equal">
      <formula>"QA"</formula>
    </cfRule>
    <cfRule type="cellIs" dxfId="147" priority="9" stopIfTrue="1" operator="equal">
      <formula>"DA"</formula>
    </cfRule>
  </conditionalFormatting>
  <conditionalFormatting sqref="C103 C105 C107 C109 C111 C113 C115 C117">
    <cfRule type="cellIs" dxfId="146" priority="6" stopIfTrue="1" operator="equal">
      <formula>"QA"</formula>
    </cfRule>
    <cfRule type="cellIs" dxfId="145" priority="7" stopIfTrue="1" operator="equal">
      <formula>"DA"</formula>
    </cfRule>
  </conditionalFormatting>
  <conditionalFormatting sqref="C119 C121 C123 C125 C127 C129 C131 C133">
    <cfRule type="cellIs" dxfId="144" priority="4" stopIfTrue="1" operator="equal">
      <formula>"QA"</formula>
    </cfRule>
    <cfRule type="cellIs" dxfId="143" priority="5" stopIfTrue="1" operator="equal">
      <formula>"DA"</formula>
    </cfRule>
  </conditionalFormatting>
  <conditionalFormatting sqref="P39">
    <cfRule type="cellIs" dxfId="142" priority="2" stopIfTrue="1" operator="equal">
      <formula>"Bye"</formula>
    </cfRule>
  </conditionalFormatting>
  <conditionalFormatting sqref="P103">
    <cfRule type="cellIs" dxfId="141" priority="1" stopIfTrue="1" operator="equal">
      <formula>"Bye"</formula>
    </cfRule>
  </conditionalFormatting>
  <dataValidations count="2">
    <dataValidation type="list" showInputMessage="1" showErrorMessage="1" sqref="C7 C9 C11 C13 C15 C17 C19 C21 C23 C25 C27 C29 C31 C33 C35 C37 C39 C41 C43 C45 C47 C49 C51 C53 C55 C57 C59 C61 C63 C65 C67 C69 C71 C73 C75 C77 C79 C81 C83 C85 C87 C89 C91 C93 C95 C97 C99 C101 C103 C105 C107 C109 C111 C113 C115 C117 C119 C121 C123 C125 C127 C129 C131 C133" xr:uid="{DDF48E04-519A-4304-BCA4-F1BD9ECFC0E1}">
      <formula1>" - , Q, WC, LL"</formula1>
    </dataValidation>
    <dataValidation type="list" allowBlank="1" showInputMessage="1" sqref="H8 H132 H128 H124 H120 H100 H96 H116 H112 H108 H84 H104 H80 H92 H76 H88 H72 H68 H64 H60 H56 H36 H32 H52 H48 H44 H20 H40 H16 H28 H12 H24" xr:uid="{A541E03A-9CB1-48AC-B4D1-B6ACBD348EFC}">
      <formula1>$T$7:$T$16</formula1>
    </dataValidation>
  </dataValidations>
  <pageMargins left="0.74803149606299213" right="0.74803149606299213" top="0.98425196850393704" bottom="0.98425196850393704" header="0.51181102362204722" footer="0.51181102362204722"/>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61C8-3A6B-4795-AAB7-585134ED7563}">
  <sheetPr codeName="Sheet5">
    <tabColor rgb="FF92D050"/>
  </sheetPr>
  <dimension ref="A1:R82"/>
  <sheetViews>
    <sheetView zoomScaleNormal="100" workbookViewId="0">
      <selection activeCell="P4" sqref="P4"/>
    </sheetView>
  </sheetViews>
  <sheetFormatPr defaultColWidth="9" defaultRowHeight="17"/>
  <cols>
    <col min="1" max="2" width="3.6328125" style="136" customWidth="1"/>
    <col min="3" max="5" width="3.6328125" style="137" customWidth="1"/>
    <col min="6" max="6" width="10.6328125" style="144" customWidth="1"/>
    <col min="7" max="7" width="8.6328125" style="139" customWidth="1"/>
    <col min="8" max="8" width="8.6328125" style="144" customWidth="1"/>
    <col min="9" max="9" width="1.453125" style="140" customWidth="1"/>
    <col min="10" max="10" width="8.6328125" style="136" customWidth="1"/>
    <col min="11" max="11" width="1.453125" style="145" customWidth="1"/>
    <col min="12" max="12" width="8.6328125" style="136" customWidth="1"/>
    <col min="13" max="13" width="1.453125" style="142" customWidth="1"/>
    <col min="14" max="14" width="7.6328125" style="136" customWidth="1"/>
    <col min="15" max="15" width="1.453125" style="140" customWidth="1"/>
    <col min="16" max="16" width="7.6328125" style="136" customWidth="1"/>
    <col min="17" max="17" width="1.453125" style="143" customWidth="1"/>
    <col min="18" max="18" width="0" style="136" hidden="1" customWidth="1"/>
    <col min="19" max="16384" width="9" style="136"/>
  </cols>
  <sheetData>
    <row r="1" spans="1:17" s="9" customFormat="1" ht="15" customHeight="1">
      <c r="A1" s="329" t="s">
        <v>82</v>
      </c>
      <c r="B1" s="330"/>
      <c r="C1" s="331"/>
      <c r="D1" s="332"/>
      <c r="E1" s="332"/>
      <c r="F1" s="333"/>
      <c r="G1" s="4"/>
      <c r="H1" s="394">
        <v>65</v>
      </c>
      <c r="I1" s="395"/>
      <c r="J1" s="398"/>
      <c r="K1" s="399"/>
      <c r="L1" s="5"/>
      <c r="M1" s="6"/>
      <c r="N1" s="7" t="s">
        <v>0</v>
      </c>
      <c r="O1" s="6"/>
      <c r="P1" s="8"/>
      <c r="Q1" s="7"/>
    </row>
    <row r="2" spans="1:17" s="18" customFormat="1" ht="15" customHeight="1">
      <c r="A2" s="10" t="s">
        <v>1</v>
      </c>
      <c r="B2" s="149"/>
      <c r="C2" s="334"/>
      <c r="D2" s="335"/>
      <c r="E2" s="335"/>
      <c r="F2" s="336"/>
      <c r="G2" s="14"/>
      <c r="H2" s="396"/>
      <c r="I2" s="397"/>
      <c r="J2" s="398"/>
      <c r="K2" s="399"/>
      <c r="L2" s="5"/>
      <c r="M2" s="15"/>
      <c r="N2" s="16"/>
      <c r="O2" s="15"/>
      <c r="P2" s="16"/>
      <c r="Q2" s="17"/>
    </row>
    <row r="3" spans="1:17" s="25" customFormat="1" ht="11.25" customHeight="1">
      <c r="A3" s="337" t="s">
        <v>2</v>
      </c>
      <c r="B3" s="338"/>
      <c r="C3" s="331"/>
      <c r="D3" s="339"/>
      <c r="E3" s="340"/>
      <c r="F3" s="346" t="s">
        <v>3</v>
      </c>
      <c r="G3" s="21"/>
      <c r="H3" s="400" t="s">
        <v>4</v>
      </c>
      <c r="I3" s="401"/>
      <c r="J3" s="401"/>
      <c r="K3" s="402"/>
      <c r="L3" s="22"/>
      <c r="M3" s="23"/>
      <c r="N3" s="22"/>
      <c r="O3" s="23"/>
      <c r="P3" s="24" t="s">
        <v>5</v>
      </c>
      <c r="Q3" s="17"/>
    </row>
    <row r="4" spans="1:17" s="31" customFormat="1" ht="11.25" customHeight="1" thickBot="1">
      <c r="A4" s="328" t="s">
        <v>84</v>
      </c>
      <c r="B4" s="341"/>
      <c r="C4" s="342"/>
      <c r="D4" s="343"/>
      <c r="E4" s="344"/>
      <c r="F4" s="345" t="s">
        <v>6</v>
      </c>
      <c r="G4" s="27"/>
      <c r="H4" s="403"/>
      <c r="I4" s="404"/>
      <c r="J4" s="404"/>
      <c r="K4" s="405"/>
      <c r="L4" s="28"/>
      <c r="M4" s="29"/>
      <c r="N4" s="30"/>
      <c r="O4" s="29"/>
      <c r="P4" s="380" t="s">
        <v>382</v>
      </c>
      <c r="Q4" s="17"/>
    </row>
    <row r="5" spans="1:17"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row>
    <row r="6" spans="1:17" s="25" customFormat="1" ht="3.75" customHeight="1">
      <c r="A6" s="46"/>
      <c r="B6" s="46"/>
      <c r="C6" s="47"/>
      <c r="D6" s="48"/>
      <c r="E6" s="49"/>
      <c r="F6" s="50"/>
      <c r="G6" s="51"/>
      <c r="H6" s="52"/>
      <c r="I6" s="53"/>
      <c r="J6" s="49"/>
      <c r="K6" s="54"/>
      <c r="L6" s="49"/>
      <c r="M6" s="53"/>
      <c r="N6" s="49"/>
      <c r="O6" s="53"/>
      <c r="P6" s="49"/>
      <c r="Q6" s="55"/>
    </row>
    <row r="7" spans="1:17" s="18" customFormat="1" ht="11" customHeight="1">
      <c r="A7" s="56">
        <v>1</v>
      </c>
      <c r="B7" s="57">
        <v>1</v>
      </c>
      <c r="C7" s="58" t="s">
        <v>19</v>
      </c>
      <c r="D7" s="59">
        <v>1</v>
      </c>
      <c r="E7" s="60" t="s">
        <v>20</v>
      </c>
      <c r="F7" s="61" t="s">
        <v>261</v>
      </c>
      <c r="G7" s="62" t="s">
        <v>111</v>
      </c>
      <c r="H7" s="63" t="s">
        <v>19</v>
      </c>
      <c r="I7" s="64"/>
      <c r="J7" s="65"/>
      <c r="K7" s="66"/>
      <c r="L7" s="65"/>
      <c r="M7" s="67"/>
      <c r="N7" s="68"/>
      <c r="O7" s="67"/>
      <c r="P7" s="68"/>
      <c r="Q7" s="69"/>
    </row>
    <row r="8" spans="1:17" s="18" customFormat="1" ht="11" customHeight="1">
      <c r="A8" s="70"/>
      <c r="B8" s="71"/>
      <c r="C8" s="72"/>
      <c r="D8" s="73"/>
      <c r="E8" s="74"/>
      <c r="F8" s="75"/>
      <c r="G8" s="76"/>
      <c r="H8" s="77"/>
      <c r="I8" s="78"/>
      <c r="J8" s="63" t="str">
        <f>IF(OR(I8= 7,I8= 8,I8= 9),F7,IF(OR(I8= 1,I8= 2,I8= 3),F9,IF(F7="Bye",F9,IF(F9="Bye",F7,""))))</f>
        <v>謝文勇</v>
      </c>
      <c r="K8" s="79"/>
      <c r="L8" s="80"/>
      <c r="M8" s="81"/>
      <c r="N8" s="82"/>
      <c r="O8" s="81"/>
      <c r="P8" s="82"/>
      <c r="Q8" s="83"/>
    </row>
    <row r="9" spans="1:17" s="18" customFormat="1" ht="11" customHeight="1">
      <c r="A9" s="70">
        <v>2</v>
      </c>
      <c r="B9" s="84"/>
      <c r="C9" s="58" t="s">
        <v>19</v>
      </c>
      <c r="D9" s="59"/>
      <c r="E9" s="74"/>
      <c r="F9" s="85" t="s">
        <v>23</v>
      </c>
      <c r="G9" s="86"/>
      <c r="H9" s="87"/>
      <c r="I9" s="88"/>
      <c r="J9" s="89"/>
      <c r="K9" s="90"/>
      <c r="L9" s="80"/>
      <c r="M9" s="81"/>
      <c r="N9" s="82"/>
      <c r="O9" s="81"/>
      <c r="P9" s="82"/>
      <c r="Q9" s="83"/>
    </row>
    <row r="10" spans="1:17" s="18" customFormat="1" ht="11" customHeight="1">
      <c r="A10" s="70"/>
      <c r="B10" s="57"/>
      <c r="C10" s="72"/>
      <c r="D10" s="73"/>
      <c r="E10" s="91"/>
      <c r="F10" s="92"/>
      <c r="G10" s="93"/>
      <c r="H10" s="80"/>
      <c r="I10" s="94"/>
      <c r="J10" s="89"/>
      <c r="K10" s="95"/>
      <c r="L10" s="63" t="str">
        <f>IF(OR(K10=7,K10=8,K10=9),J8,IF(OR(K10=1,K10=2,K10=3),J12,""))</f>
        <v/>
      </c>
      <c r="M10" s="96"/>
      <c r="N10" s="80"/>
      <c r="O10" s="81"/>
      <c r="P10" s="82"/>
      <c r="Q10" s="83"/>
    </row>
    <row r="11" spans="1:17" s="18" customFormat="1" ht="11" customHeight="1">
      <c r="A11" s="70">
        <v>3</v>
      </c>
      <c r="B11" s="57">
        <v>13</v>
      </c>
      <c r="C11" s="58" t="s">
        <v>19</v>
      </c>
      <c r="D11" s="59"/>
      <c r="E11" s="97"/>
      <c r="F11" s="98" t="s">
        <v>262</v>
      </c>
      <c r="G11" s="99" t="s">
        <v>35</v>
      </c>
      <c r="H11" s="87"/>
      <c r="I11" s="64"/>
      <c r="J11" s="89"/>
      <c r="K11" s="90"/>
      <c r="L11" s="180" t="s">
        <v>337</v>
      </c>
      <c r="M11" s="100"/>
      <c r="N11" s="80"/>
      <c r="O11" s="81"/>
      <c r="P11" s="82"/>
      <c r="Q11" s="83"/>
    </row>
    <row r="12" spans="1:17" s="18" customFormat="1" ht="11" customHeight="1">
      <c r="A12" s="70"/>
      <c r="B12" s="71"/>
      <c r="C12" s="72"/>
      <c r="D12" s="73"/>
      <c r="E12" s="74"/>
      <c r="F12" s="101"/>
      <c r="G12" s="86"/>
      <c r="H12" s="77"/>
      <c r="I12" s="78">
        <v>6</v>
      </c>
      <c r="J12" s="63" t="str">
        <f>IF(OR(I12= 7,I12= 8,I12= 9),F11,IF(OR(I12= 1,I12= 2,I12= 3),F13,IF(F11="Bye",F13,IF(F13="Bye",F11,""))))</f>
        <v/>
      </c>
      <c r="K12" s="102"/>
      <c r="L12" s="89"/>
      <c r="M12" s="103"/>
      <c r="N12" s="80"/>
      <c r="O12" s="81"/>
      <c r="P12" s="82"/>
      <c r="Q12" s="83"/>
    </row>
    <row r="13" spans="1:17" s="18" customFormat="1" ht="11" customHeight="1">
      <c r="A13" s="70">
        <v>4</v>
      </c>
      <c r="B13" s="84">
        <v>23</v>
      </c>
      <c r="C13" s="58" t="s">
        <v>19</v>
      </c>
      <c r="D13" s="59"/>
      <c r="E13" s="74"/>
      <c r="F13" s="85" t="s">
        <v>263</v>
      </c>
      <c r="G13" s="86" t="s">
        <v>25</v>
      </c>
      <c r="H13" s="87"/>
      <c r="I13" s="104"/>
      <c r="J13" s="180" t="s">
        <v>334</v>
      </c>
      <c r="K13" s="105"/>
      <c r="L13" s="89"/>
      <c r="M13" s="103"/>
      <c r="N13" s="80"/>
      <c r="O13" s="81"/>
      <c r="P13" s="82"/>
      <c r="Q13" s="83"/>
    </row>
    <row r="14" spans="1:17" s="18" customFormat="1" ht="11" customHeight="1">
      <c r="A14" s="70"/>
      <c r="B14" s="106"/>
      <c r="C14" s="72"/>
      <c r="D14" s="73"/>
      <c r="E14" s="91"/>
      <c r="F14" s="92"/>
      <c r="G14" s="107"/>
      <c r="H14" s="108"/>
      <c r="I14" s="94"/>
      <c r="J14" s="89"/>
      <c r="K14" s="105"/>
      <c r="L14" s="89"/>
      <c r="M14" s="109"/>
      <c r="N14" s="63" t="str">
        <f>IF(OR(M14=7,M14=8,M14=9),L10,IF(OR(M14=1,M14=2,M14=3),L18,""))</f>
        <v/>
      </c>
      <c r="O14" s="96"/>
      <c r="P14" s="82"/>
      <c r="Q14" s="83"/>
    </row>
    <row r="15" spans="1:17" s="18" customFormat="1" ht="11" customHeight="1">
      <c r="A15" s="70">
        <v>5</v>
      </c>
      <c r="B15" s="57">
        <v>16</v>
      </c>
      <c r="C15" s="58" t="s">
        <v>19</v>
      </c>
      <c r="D15" s="59"/>
      <c r="E15" s="97"/>
      <c r="F15" s="98" t="s">
        <v>264</v>
      </c>
      <c r="G15" s="99" t="s">
        <v>35</v>
      </c>
      <c r="H15" s="87"/>
      <c r="I15" s="110"/>
      <c r="J15" s="89"/>
      <c r="K15" s="105"/>
      <c r="L15" s="89"/>
      <c r="M15" s="103"/>
      <c r="N15" s="180" t="s">
        <v>349</v>
      </c>
      <c r="O15" s="103"/>
      <c r="P15" s="82"/>
      <c r="Q15" s="83"/>
    </row>
    <row r="16" spans="1:17" s="18" customFormat="1" ht="11" customHeight="1">
      <c r="A16" s="70"/>
      <c r="B16" s="71"/>
      <c r="C16" s="72"/>
      <c r="D16" s="73"/>
      <c r="E16" s="74"/>
      <c r="F16" s="101"/>
      <c r="G16" s="86"/>
      <c r="H16" s="77"/>
      <c r="I16" s="78"/>
      <c r="J16" s="63" t="str">
        <f>IF(OR(I16= 7,I16= 8,I16= 9),F15,IF(OR(I16= 1,I16= 2,I16= 3),F17,IF(F15="Bye",F17,IF(F17="Bye",F15,""))))</f>
        <v/>
      </c>
      <c r="K16" s="79"/>
      <c r="L16" s="89"/>
      <c r="M16" s="103"/>
      <c r="N16" s="89"/>
      <c r="O16" s="103"/>
      <c r="P16" s="82"/>
      <c r="Q16" s="83"/>
    </row>
    <row r="17" spans="1:17" s="18" customFormat="1" ht="11" customHeight="1">
      <c r="A17" s="70">
        <v>6</v>
      </c>
      <c r="B17" s="84">
        <v>9</v>
      </c>
      <c r="C17" s="58" t="s">
        <v>19</v>
      </c>
      <c r="D17" s="59">
        <v>20</v>
      </c>
      <c r="E17" s="74"/>
      <c r="F17" s="85" t="s">
        <v>265</v>
      </c>
      <c r="G17" s="86" t="s">
        <v>68</v>
      </c>
      <c r="H17" s="87"/>
      <c r="I17" s="88"/>
      <c r="J17" s="180" t="s">
        <v>334</v>
      </c>
      <c r="K17" s="90"/>
      <c r="L17" s="89"/>
      <c r="M17" s="103"/>
      <c r="N17" s="89"/>
      <c r="O17" s="103"/>
      <c r="P17" s="82"/>
      <c r="Q17" s="83"/>
    </row>
    <row r="18" spans="1:17" s="18" customFormat="1" ht="11" customHeight="1">
      <c r="A18" s="70"/>
      <c r="B18" s="57"/>
      <c r="C18" s="72"/>
      <c r="D18" s="73"/>
      <c r="E18" s="91"/>
      <c r="F18" s="92"/>
      <c r="G18" s="107"/>
      <c r="H18" s="80"/>
      <c r="I18" s="94"/>
      <c r="J18" s="89"/>
      <c r="K18" s="95"/>
      <c r="L18" s="63" t="str">
        <f>IF(OR(K18=7,K18=8,K18=9),J16,IF(OR(K18=1,K18=2,K18=3),J20,""))</f>
        <v/>
      </c>
      <c r="M18" s="111"/>
      <c r="N18" s="89"/>
      <c r="O18" s="103"/>
      <c r="P18" s="82"/>
      <c r="Q18" s="83"/>
    </row>
    <row r="19" spans="1:17" s="18" customFormat="1" ht="11" customHeight="1">
      <c r="A19" s="70">
        <v>7</v>
      </c>
      <c r="B19" s="57"/>
      <c r="C19" s="58" t="s">
        <v>19</v>
      </c>
      <c r="D19" s="59"/>
      <c r="E19" s="97"/>
      <c r="F19" s="98" t="s">
        <v>23</v>
      </c>
      <c r="G19" s="99"/>
      <c r="H19" s="87"/>
      <c r="I19" s="64"/>
      <c r="J19" s="89"/>
      <c r="K19" s="90"/>
      <c r="L19" s="180" t="s">
        <v>337</v>
      </c>
      <c r="M19" s="81"/>
      <c r="N19" s="89"/>
      <c r="O19" s="103"/>
      <c r="P19" s="82"/>
      <c r="Q19" s="83"/>
    </row>
    <row r="20" spans="1:17" s="18" customFormat="1" ht="11" customHeight="1">
      <c r="A20" s="70"/>
      <c r="B20" s="71"/>
      <c r="C20" s="72"/>
      <c r="D20" s="73"/>
      <c r="E20" s="74"/>
      <c r="F20" s="101"/>
      <c r="G20" s="76"/>
      <c r="H20" s="77"/>
      <c r="I20" s="78"/>
      <c r="J20" s="63" t="str">
        <f>IF(OR(I20= 7,I20= 8,I20= 9),F19,IF(OR(I20= 1,I20= 2,I20= 3),F21,IF(F19="Bye",F21,IF(F21="Bye",F19,""))))</f>
        <v>李忠華</v>
      </c>
      <c r="K20" s="102"/>
      <c r="L20" s="89"/>
      <c r="M20" s="81"/>
      <c r="N20" s="89"/>
      <c r="O20" s="103"/>
      <c r="P20" s="82"/>
      <c r="Q20" s="83"/>
    </row>
    <row r="21" spans="1:17" s="18" customFormat="1" ht="11" customHeight="1">
      <c r="A21" s="56">
        <v>8</v>
      </c>
      <c r="B21" s="57">
        <v>6</v>
      </c>
      <c r="C21" s="58" t="s">
        <v>19</v>
      </c>
      <c r="D21" s="59">
        <v>11</v>
      </c>
      <c r="E21" s="112" t="s">
        <v>45</v>
      </c>
      <c r="F21" s="113" t="s">
        <v>266</v>
      </c>
      <c r="G21" s="76" t="s">
        <v>80</v>
      </c>
      <c r="H21" s="63"/>
      <c r="I21" s="104"/>
      <c r="J21" s="89"/>
      <c r="K21" s="105"/>
      <c r="L21" s="89"/>
      <c r="M21" s="81"/>
      <c r="N21" s="89"/>
      <c r="O21" s="103"/>
      <c r="P21" s="82"/>
      <c r="Q21" s="83"/>
    </row>
    <row r="22" spans="1:17" s="18" customFormat="1" ht="11" customHeight="1">
      <c r="A22" s="70"/>
      <c r="B22" s="71"/>
      <c r="C22" s="72"/>
      <c r="D22" s="73"/>
      <c r="E22" s="91"/>
      <c r="F22" s="114"/>
      <c r="G22" s="93"/>
      <c r="H22" s="108"/>
      <c r="I22" s="94"/>
      <c r="J22" s="89"/>
      <c r="K22" s="105"/>
      <c r="L22" s="89"/>
      <c r="M22" s="81"/>
      <c r="N22" s="89"/>
      <c r="O22" s="109"/>
      <c r="P22" s="63" t="str">
        <f>IF(OR(O22=7,O22=8,O22=9),N14,IF(OR(O22=1,O22=2,O22=3),N30,""))</f>
        <v/>
      </c>
      <c r="Q22" s="115"/>
    </row>
    <row r="23" spans="1:17" s="18" customFormat="1" ht="11" customHeight="1">
      <c r="A23" s="56">
        <v>9</v>
      </c>
      <c r="B23" s="84">
        <v>4</v>
      </c>
      <c r="C23" s="58" t="s">
        <v>19</v>
      </c>
      <c r="D23" s="59">
        <v>3</v>
      </c>
      <c r="E23" s="60" t="s">
        <v>29</v>
      </c>
      <c r="F23" s="116" t="s">
        <v>267</v>
      </c>
      <c r="G23" s="62" t="s">
        <v>33</v>
      </c>
      <c r="H23" s="63"/>
      <c r="I23" s="64"/>
      <c r="J23" s="89"/>
      <c r="K23" s="105"/>
      <c r="L23" s="89"/>
      <c r="M23" s="81"/>
      <c r="N23" s="89"/>
      <c r="O23" s="103"/>
      <c r="P23" s="377" t="s">
        <v>356</v>
      </c>
      <c r="Q23" s="117"/>
    </row>
    <row r="24" spans="1:17" s="18" customFormat="1" ht="11" customHeight="1">
      <c r="A24" s="70"/>
      <c r="B24" s="57"/>
      <c r="C24" s="72"/>
      <c r="D24" s="73"/>
      <c r="E24" s="74"/>
      <c r="F24" s="101"/>
      <c r="G24" s="76"/>
      <c r="H24" s="77"/>
      <c r="I24" s="78"/>
      <c r="J24" s="63" t="str">
        <f>IF(OR(I24= 7,I24= 8,I24= 9),F23,IF(OR(I24= 1,I24= 2,I24= 3),F25,IF(F23="Bye",F25,IF(F25="Bye",F23,""))))</f>
        <v>劉新地</v>
      </c>
      <c r="K24" s="79"/>
      <c r="L24" s="80"/>
      <c r="M24" s="81"/>
      <c r="N24" s="89"/>
      <c r="O24" s="103"/>
      <c r="P24" s="89"/>
      <c r="Q24" s="117"/>
    </row>
    <row r="25" spans="1:17" s="18" customFormat="1" ht="11" customHeight="1">
      <c r="A25" s="70">
        <v>10</v>
      </c>
      <c r="B25" s="57"/>
      <c r="C25" s="58" t="s">
        <v>19</v>
      </c>
      <c r="D25" s="59"/>
      <c r="E25" s="74"/>
      <c r="F25" s="85" t="s">
        <v>23</v>
      </c>
      <c r="G25" s="86"/>
      <c r="H25" s="87"/>
      <c r="I25" s="88"/>
      <c r="J25" s="89"/>
      <c r="K25" s="90"/>
      <c r="L25" s="80"/>
      <c r="M25" s="81"/>
      <c r="N25" s="89"/>
      <c r="O25" s="103"/>
      <c r="P25" s="89"/>
      <c r="Q25" s="117"/>
    </row>
    <row r="26" spans="1:17" s="18" customFormat="1" ht="11" customHeight="1">
      <c r="A26" s="70"/>
      <c r="B26" s="71"/>
      <c r="C26" s="72"/>
      <c r="D26" s="73"/>
      <c r="E26" s="91"/>
      <c r="F26" s="92"/>
      <c r="G26" s="107"/>
      <c r="H26" s="80"/>
      <c r="I26" s="94"/>
      <c r="J26" s="89"/>
      <c r="K26" s="95"/>
      <c r="L26" s="63" t="str">
        <f>IF(OR(K26=7,K26=8,K26=9),J24,IF(OR(K26=1,K26=2,K26=3),J28,""))</f>
        <v/>
      </c>
      <c r="M26" s="96"/>
      <c r="N26" s="89"/>
      <c r="O26" s="103"/>
      <c r="P26" s="89"/>
      <c r="Q26" s="117"/>
    </row>
    <row r="27" spans="1:17" s="18" customFormat="1" ht="11" customHeight="1">
      <c r="A27" s="70">
        <v>11</v>
      </c>
      <c r="B27" s="84">
        <v>14</v>
      </c>
      <c r="C27" s="58" t="s">
        <v>19</v>
      </c>
      <c r="D27" s="59"/>
      <c r="E27" s="97"/>
      <c r="F27" s="98" t="s">
        <v>268</v>
      </c>
      <c r="G27" s="99" t="s">
        <v>33</v>
      </c>
      <c r="H27" s="87"/>
      <c r="I27" s="64"/>
      <c r="J27" s="89"/>
      <c r="K27" s="90"/>
      <c r="L27" s="180" t="s">
        <v>337</v>
      </c>
      <c r="M27" s="100"/>
      <c r="N27" s="89"/>
      <c r="O27" s="103"/>
      <c r="P27" s="89"/>
      <c r="Q27" s="117"/>
    </row>
    <row r="28" spans="1:17" s="18" customFormat="1" ht="11" customHeight="1">
      <c r="A28" s="118"/>
      <c r="B28" s="106"/>
      <c r="C28" s="72"/>
      <c r="D28" s="73"/>
      <c r="E28" s="74"/>
      <c r="F28" s="101"/>
      <c r="G28" s="86"/>
      <c r="H28" s="77"/>
      <c r="I28" s="78"/>
      <c r="J28" s="63" t="str">
        <f>IF(OR(I28= 7,I28= 8,I28= 9),F27,IF(OR(I28= 1,I28= 2,I28= 3),F29,IF(F27="Bye",F29,IF(F29="Bye",F27,""))))</f>
        <v/>
      </c>
      <c r="K28" s="102"/>
      <c r="L28" s="89"/>
      <c r="M28" s="103"/>
      <c r="N28" s="89"/>
      <c r="O28" s="103"/>
      <c r="P28" s="89"/>
      <c r="Q28" s="117"/>
    </row>
    <row r="29" spans="1:17" s="18" customFormat="1" ht="11" customHeight="1">
      <c r="A29" s="70">
        <v>12</v>
      </c>
      <c r="B29" s="57">
        <v>24</v>
      </c>
      <c r="C29" s="58" t="s">
        <v>19</v>
      </c>
      <c r="D29" s="59"/>
      <c r="E29" s="74"/>
      <c r="F29" s="85" t="s">
        <v>269</v>
      </c>
      <c r="G29" s="86" t="s">
        <v>25</v>
      </c>
      <c r="H29" s="87"/>
      <c r="I29" s="104"/>
      <c r="J29" s="180" t="s">
        <v>334</v>
      </c>
      <c r="K29" s="105"/>
      <c r="L29" s="89"/>
      <c r="M29" s="103"/>
      <c r="N29" s="89"/>
      <c r="O29" s="103"/>
      <c r="P29" s="89"/>
      <c r="Q29" s="117"/>
    </row>
    <row r="30" spans="1:17" s="18" customFormat="1" ht="11" customHeight="1">
      <c r="A30" s="70"/>
      <c r="B30" s="71"/>
      <c r="C30" s="72"/>
      <c r="D30" s="73"/>
      <c r="E30" s="91"/>
      <c r="F30" s="92"/>
      <c r="G30" s="107"/>
      <c r="H30" s="108"/>
      <c r="I30" s="94"/>
      <c r="J30" s="89"/>
      <c r="K30" s="105"/>
      <c r="L30" s="89"/>
      <c r="M30" s="109"/>
      <c r="N30" s="63" t="str">
        <f>IF(OR(M30=7,M30=8,M30=9),L26,IF(OR(M30=1,M30=2,M30=3),L34,""))</f>
        <v/>
      </c>
      <c r="O30" s="111"/>
      <c r="P30" s="89"/>
      <c r="Q30" s="117"/>
    </row>
    <row r="31" spans="1:17" s="18" customFormat="1" ht="11" customHeight="1">
      <c r="A31" s="70">
        <v>13</v>
      </c>
      <c r="B31" s="84">
        <v>17</v>
      </c>
      <c r="C31" s="58" t="s">
        <v>19</v>
      </c>
      <c r="D31" s="59"/>
      <c r="E31" s="97"/>
      <c r="F31" s="98" t="s">
        <v>270</v>
      </c>
      <c r="G31" s="99" t="s">
        <v>33</v>
      </c>
      <c r="H31" s="87"/>
      <c r="I31" s="110"/>
      <c r="J31" s="89"/>
      <c r="K31" s="105"/>
      <c r="L31" s="89"/>
      <c r="M31" s="103"/>
      <c r="N31" s="180" t="s">
        <v>350</v>
      </c>
      <c r="O31" s="81"/>
      <c r="P31" s="89"/>
      <c r="Q31" s="117"/>
    </row>
    <row r="32" spans="1:17" s="18" customFormat="1" ht="11" customHeight="1">
      <c r="A32" s="70"/>
      <c r="B32" s="57"/>
      <c r="C32" s="72"/>
      <c r="D32" s="73"/>
      <c r="E32" s="74"/>
      <c r="F32" s="101"/>
      <c r="G32" s="86"/>
      <c r="H32" s="77"/>
      <c r="I32" s="78"/>
      <c r="J32" s="63" t="str">
        <f>IF(OR(I32= 7,I32= 8,I32= 9),F31,IF(OR(I32= 1,I32= 2,I32= 3),F33,IF(F31="Bye",F33,IF(F33="Bye",F31,""))))</f>
        <v/>
      </c>
      <c r="K32" s="79"/>
      <c r="L32" s="89"/>
      <c r="M32" s="103"/>
      <c r="N32" s="89"/>
      <c r="O32" s="81"/>
      <c r="P32" s="89"/>
      <c r="Q32" s="117"/>
    </row>
    <row r="33" spans="1:17" s="18" customFormat="1" ht="11" customHeight="1">
      <c r="A33" s="70">
        <v>14</v>
      </c>
      <c r="B33" s="57">
        <v>22</v>
      </c>
      <c r="C33" s="58" t="s">
        <v>19</v>
      </c>
      <c r="D33" s="59"/>
      <c r="E33" s="74"/>
      <c r="F33" s="85" t="s">
        <v>271</v>
      </c>
      <c r="G33" s="86" t="s">
        <v>25</v>
      </c>
      <c r="H33" s="87"/>
      <c r="I33" s="88"/>
      <c r="J33" s="180" t="s">
        <v>334</v>
      </c>
      <c r="K33" s="90"/>
      <c r="L33" s="89"/>
      <c r="M33" s="103"/>
      <c r="N33" s="89"/>
      <c r="O33" s="81"/>
      <c r="P33" s="89"/>
      <c r="Q33" s="117"/>
    </row>
    <row r="34" spans="1:17" s="18" customFormat="1" ht="11" customHeight="1">
      <c r="A34" s="70"/>
      <c r="B34" s="119"/>
      <c r="C34" s="72"/>
      <c r="D34" s="73"/>
      <c r="E34" s="91"/>
      <c r="F34" s="92"/>
      <c r="G34" s="107"/>
      <c r="H34" s="80"/>
      <c r="I34" s="94"/>
      <c r="J34" s="89"/>
      <c r="K34" s="95"/>
      <c r="L34" s="63" t="str">
        <f>IF(OR(K34=7,K34=8,K34=9),J32,IF(OR(K34=1,K34=2,K34=3),J36,""))</f>
        <v/>
      </c>
      <c r="M34" s="111"/>
      <c r="N34" s="89"/>
      <c r="O34" s="81"/>
      <c r="P34" s="89"/>
      <c r="Q34" s="117"/>
    </row>
    <row r="35" spans="1:17" s="18" customFormat="1" ht="11" customHeight="1">
      <c r="A35" s="70">
        <v>15</v>
      </c>
      <c r="B35" s="57"/>
      <c r="C35" s="58" t="s">
        <v>19</v>
      </c>
      <c r="D35" s="59"/>
      <c r="E35" s="97"/>
      <c r="F35" s="98" t="s">
        <v>23</v>
      </c>
      <c r="G35" s="99"/>
      <c r="H35" s="87"/>
      <c r="I35" s="64"/>
      <c r="J35" s="89"/>
      <c r="K35" s="90"/>
      <c r="L35" s="180" t="s">
        <v>337</v>
      </c>
      <c r="M35" s="81"/>
      <c r="N35" s="89"/>
      <c r="O35" s="81"/>
      <c r="P35" s="89"/>
      <c r="Q35" s="117"/>
    </row>
    <row r="36" spans="1:17" s="18" customFormat="1" ht="11" customHeight="1">
      <c r="A36" s="70"/>
      <c r="B36" s="71"/>
      <c r="C36" s="72"/>
      <c r="D36" s="73"/>
      <c r="E36" s="74"/>
      <c r="F36" s="101"/>
      <c r="G36" s="76"/>
      <c r="H36" s="77"/>
      <c r="I36" s="78"/>
      <c r="J36" s="63" t="str">
        <f>IF(OR(I36= 7,I36= 8,I36= 9),F35,IF(OR(I36= 1,I36= 2,I36= 3),F37,IF(F35="Bye",F37,IF(F37="Bye",F35,""))))</f>
        <v>游貴柱</v>
      </c>
      <c r="K36" s="102"/>
      <c r="L36" s="89"/>
      <c r="M36" s="81"/>
      <c r="N36" s="89"/>
      <c r="O36" s="81"/>
      <c r="P36" s="89"/>
      <c r="Q36" s="117"/>
    </row>
    <row r="37" spans="1:17" s="18" customFormat="1" ht="11" customHeight="1">
      <c r="A37" s="56">
        <v>16</v>
      </c>
      <c r="B37" s="84">
        <v>7</v>
      </c>
      <c r="C37" s="58" t="s">
        <v>19</v>
      </c>
      <c r="D37" s="59" t="s">
        <v>58</v>
      </c>
      <c r="E37" s="112" t="s">
        <v>27</v>
      </c>
      <c r="F37" s="113" t="s">
        <v>272</v>
      </c>
      <c r="G37" s="76" t="s">
        <v>273</v>
      </c>
      <c r="H37" s="63"/>
      <c r="I37" s="104"/>
      <c r="J37" s="89"/>
      <c r="K37" s="105"/>
      <c r="L37" s="89"/>
      <c r="M37" s="81"/>
      <c r="N37" s="89"/>
      <c r="O37" s="81"/>
      <c r="P37" s="89"/>
      <c r="Q37" s="117"/>
    </row>
    <row r="38" spans="1:17" s="18" customFormat="1" ht="11" customHeight="1">
      <c r="A38" s="70"/>
      <c r="B38" s="57"/>
      <c r="C38" s="120"/>
      <c r="D38" s="73"/>
      <c r="E38" s="91"/>
      <c r="F38" s="92"/>
      <c r="G38" s="93"/>
      <c r="H38" s="80"/>
      <c r="I38" s="94"/>
      <c r="J38" s="89" t="str">
        <f>IF(OR(I38= 7,I38= 8,I38= 9),E37,IF(OR(I38= 1,I38= 2,I38= 3),E39,""))</f>
        <v/>
      </c>
      <c r="K38" s="105"/>
      <c r="L38" s="89"/>
      <c r="M38" s="81"/>
      <c r="N38" s="121" t="s">
        <v>38</v>
      </c>
      <c r="O38" s="122"/>
      <c r="P38" s="63" t="str">
        <f>IF(OR(Q38=7,Q38=8,Q38=9),P22,IF(OR(Q38=1,Q38=2,Q38=3),P54,""))</f>
        <v/>
      </c>
      <c r="Q38" s="123"/>
    </row>
    <row r="39" spans="1:17" s="18" customFormat="1" ht="11" customHeight="1">
      <c r="A39" s="56">
        <v>17</v>
      </c>
      <c r="B39" s="57">
        <v>5</v>
      </c>
      <c r="C39" s="58" t="s">
        <v>19</v>
      </c>
      <c r="D39" s="59">
        <v>6</v>
      </c>
      <c r="E39" s="60" t="s">
        <v>39</v>
      </c>
      <c r="F39" s="116" t="s">
        <v>274</v>
      </c>
      <c r="G39" s="62" t="s">
        <v>33</v>
      </c>
      <c r="H39" s="63"/>
      <c r="I39" s="64"/>
      <c r="J39" s="89" t="str">
        <f>IF(OR(I39= 7,I39= 8,I39= 9),E38,IF(OR(I39= 1,I39= 2,I39= 3),E40,""))</f>
        <v/>
      </c>
      <c r="K39" s="105">
        <v>7</v>
      </c>
      <c r="L39" s="89"/>
      <c r="M39" s="81"/>
      <c r="N39" s="89"/>
      <c r="O39" s="124"/>
      <c r="P39" s="183" t="s">
        <v>371</v>
      </c>
      <c r="Q39" s="125"/>
    </row>
    <row r="40" spans="1:17" s="18" customFormat="1" ht="11" customHeight="1">
      <c r="A40" s="70"/>
      <c r="B40" s="71"/>
      <c r="C40" s="72"/>
      <c r="D40" s="73"/>
      <c r="E40" s="74"/>
      <c r="F40" s="101"/>
      <c r="G40" s="76"/>
      <c r="H40" s="77"/>
      <c r="I40" s="78"/>
      <c r="J40" s="63" t="str">
        <f>IF(OR(I40= 7,I40= 8,I40= 9),F39,IF(OR(I40= 1,I40= 2,I40= 3),F41,IF(F39="Bye",F41,IF(F41="Bye",F39,""))))</f>
        <v>吳國祥</v>
      </c>
      <c r="K40" s="79"/>
      <c r="L40" s="80"/>
      <c r="M40" s="81"/>
      <c r="N40" s="89"/>
      <c r="O40" s="81"/>
      <c r="P40" s="89"/>
      <c r="Q40" s="117"/>
    </row>
    <row r="41" spans="1:17" s="18" customFormat="1" ht="11" customHeight="1">
      <c r="A41" s="70">
        <v>18</v>
      </c>
      <c r="B41" s="84"/>
      <c r="C41" s="58" t="s">
        <v>19</v>
      </c>
      <c r="D41" s="59"/>
      <c r="E41" s="74"/>
      <c r="F41" s="85" t="s">
        <v>23</v>
      </c>
      <c r="G41" s="86"/>
      <c r="H41" s="87"/>
      <c r="I41" s="88"/>
      <c r="J41" s="89"/>
      <c r="K41" s="90"/>
      <c r="L41" s="80"/>
      <c r="M41" s="81"/>
      <c r="N41" s="89"/>
      <c r="O41" s="81"/>
      <c r="P41" s="89"/>
      <c r="Q41" s="117"/>
    </row>
    <row r="42" spans="1:17" s="18" customFormat="1" ht="11" customHeight="1">
      <c r="A42" s="70"/>
      <c r="B42" s="106"/>
      <c r="C42" s="72"/>
      <c r="D42" s="73"/>
      <c r="E42" s="91"/>
      <c r="F42" s="92"/>
      <c r="G42" s="107"/>
      <c r="H42" s="80"/>
      <c r="I42" s="94"/>
      <c r="J42" s="89"/>
      <c r="K42" s="95"/>
      <c r="L42" s="63" t="str">
        <f>IF(OR(K42=7,K42=8,K42=9),J40,IF(OR(K42=1,K42=2,K42=3),J44,""))</f>
        <v/>
      </c>
      <c r="M42" s="96"/>
      <c r="N42" s="89"/>
      <c r="O42" s="81"/>
      <c r="P42" s="89"/>
      <c r="Q42" s="117"/>
    </row>
    <row r="43" spans="1:17" s="18" customFormat="1" ht="11" customHeight="1">
      <c r="A43" s="70">
        <v>19</v>
      </c>
      <c r="B43" s="57">
        <v>10</v>
      </c>
      <c r="C43" s="58" t="s">
        <v>19</v>
      </c>
      <c r="D43" s="59">
        <v>20</v>
      </c>
      <c r="E43" s="97"/>
      <c r="F43" s="98" t="s">
        <v>275</v>
      </c>
      <c r="G43" s="99" t="s">
        <v>103</v>
      </c>
      <c r="H43" s="87"/>
      <c r="I43" s="64"/>
      <c r="J43" s="89"/>
      <c r="K43" s="90"/>
      <c r="L43" s="180" t="s">
        <v>337</v>
      </c>
      <c r="M43" s="100"/>
      <c r="N43" s="89"/>
      <c r="O43" s="81"/>
      <c r="P43" s="89"/>
      <c r="Q43" s="117"/>
    </row>
    <row r="44" spans="1:17" s="18" customFormat="1" ht="11" customHeight="1">
      <c r="A44" s="70"/>
      <c r="B44" s="71"/>
      <c r="C44" s="72"/>
      <c r="D44" s="73"/>
      <c r="E44" s="74"/>
      <c r="F44" s="101"/>
      <c r="G44" s="86"/>
      <c r="H44" s="77"/>
      <c r="I44" s="78"/>
      <c r="J44" s="63" t="str">
        <f>IF(OR(I44= 7,I44= 8,I44= 9),F43,IF(OR(I44= 1,I44= 2,I44= 3),F45,IF(F43="Bye",F45,IF(F45="Bye",F43,""))))</f>
        <v/>
      </c>
      <c r="K44" s="102"/>
      <c r="L44" s="89"/>
      <c r="M44" s="103"/>
      <c r="N44" s="89"/>
      <c r="O44" s="81"/>
      <c r="P44" s="89"/>
      <c r="Q44" s="117"/>
    </row>
    <row r="45" spans="1:17" s="18" customFormat="1" ht="11" customHeight="1">
      <c r="A45" s="70">
        <v>20</v>
      </c>
      <c r="B45" s="84">
        <v>11</v>
      </c>
      <c r="C45" s="58" t="s">
        <v>19</v>
      </c>
      <c r="D45" s="59"/>
      <c r="E45" s="74"/>
      <c r="F45" s="85" t="s">
        <v>276</v>
      </c>
      <c r="G45" s="86" t="s">
        <v>239</v>
      </c>
      <c r="H45" s="87"/>
      <c r="I45" s="104"/>
      <c r="J45" s="180" t="s">
        <v>334</v>
      </c>
      <c r="K45" s="105"/>
      <c r="L45" s="89"/>
      <c r="M45" s="103"/>
      <c r="N45" s="89"/>
      <c r="O45" s="81"/>
      <c r="P45" s="89"/>
      <c r="Q45" s="117"/>
    </row>
    <row r="46" spans="1:17" s="18" customFormat="1" ht="11" customHeight="1">
      <c r="A46" s="70"/>
      <c r="B46" s="57"/>
      <c r="C46" s="72"/>
      <c r="D46" s="73"/>
      <c r="E46" s="91"/>
      <c r="F46" s="92"/>
      <c r="G46" s="107"/>
      <c r="H46" s="108"/>
      <c r="I46" s="94"/>
      <c r="J46" s="89"/>
      <c r="K46" s="105"/>
      <c r="L46" s="89"/>
      <c r="M46" s="109"/>
      <c r="N46" s="63" t="str">
        <f>IF(OR(M46=7,M46=8,M46=9),L42,IF(OR(M46=1,M46=2,M46=3),L50,""))</f>
        <v/>
      </c>
      <c r="O46" s="96"/>
      <c r="P46" s="89"/>
      <c r="Q46" s="117"/>
    </row>
    <row r="47" spans="1:17" s="18" customFormat="1" ht="11" customHeight="1">
      <c r="A47" s="70">
        <v>21</v>
      </c>
      <c r="B47" s="84">
        <v>12</v>
      </c>
      <c r="C47" s="58" t="s">
        <v>19</v>
      </c>
      <c r="D47" s="59"/>
      <c r="E47" s="97"/>
      <c r="F47" s="98" t="s">
        <v>277</v>
      </c>
      <c r="G47" s="99" t="s">
        <v>49</v>
      </c>
      <c r="H47" s="87"/>
      <c r="I47" s="110"/>
      <c r="J47" s="89"/>
      <c r="K47" s="105"/>
      <c r="L47" s="89"/>
      <c r="M47" s="103"/>
      <c r="N47" s="180" t="s">
        <v>350</v>
      </c>
      <c r="O47" s="103"/>
      <c r="P47" s="89"/>
      <c r="Q47" s="117"/>
    </row>
    <row r="48" spans="1:17" s="18" customFormat="1" ht="11" customHeight="1">
      <c r="A48" s="70"/>
      <c r="B48" s="106"/>
      <c r="C48" s="72"/>
      <c r="D48" s="73"/>
      <c r="E48" s="74"/>
      <c r="F48" s="101"/>
      <c r="G48" s="86"/>
      <c r="H48" s="77"/>
      <c r="I48" s="78"/>
      <c r="J48" s="63" t="str">
        <f>IF(OR(I48= 7,I48= 8,I48= 9),F47,IF(OR(I48= 1,I48= 2,I48= 3),F49,IF(F47="Bye",F49,IF(F49="Bye",F47,""))))</f>
        <v/>
      </c>
      <c r="K48" s="79"/>
      <c r="L48" s="89"/>
      <c r="M48" s="103"/>
      <c r="N48" s="89"/>
      <c r="O48" s="103"/>
      <c r="P48" s="89"/>
      <c r="Q48" s="117"/>
    </row>
    <row r="49" spans="1:17" s="18" customFormat="1" ht="11" customHeight="1">
      <c r="A49" s="70">
        <v>22</v>
      </c>
      <c r="B49" s="57">
        <v>18</v>
      </c>
      <c r="C49" s="58" t="s">
        <v>19</v>
      </c>
      <c r="D49" s="59"/>
      <c r="E49" s="74"/>
      <c r="F49" s="85" t="s">
        <v>278</v>
      </c>
      <c r="G49" s="86" t="s">
        <v>33</v>
      </c>
      <c r="H49" s="87"/>
      <c r="I49" s="88"/>
      <c r="J49" s="180" t="s">
        <v>334</v>
      </c>
      <c r="K49" s="90"/>
      <c r="L49" s="89"/>
      <c r="M49" s="103"/>
      <c r="N49" s="89"/>
      <c r="O49" s="103"/>
      <c r="P49" s="89"/>
      <c r="Q49" s="117"/>
    </row>
    <row r="50" spans="1:17" s="18" customFormat="1" ht="11" customHeight="1">
      <c r="A50" s="70"/>
      <c r="B50" s="71"/>
      <c r="C50" s="72"/>
      <c r="D50" s="73"/>
      <c r="E50" s="91"/>
      <c r="F50" s="92"/>
      <c r="G50" s="107"/>
      <c r="H50" s="80"/>
      <c r="I50" s="94"/>
      <c r="J50" s="89"/>
      <c r="K50" s="95"/>
      <c r="L50" s="63" t="str">
        <f>IF(OR(K50=7,K50=8,K50=9),J48,IF(OR(K50=1,K50=2,K50=3),J52,""))</f>
        <v/>
      </c>
      <c r="M50" s="111"/>
      <c r="N50" s="89"/>
      <c r="O50" s="103"/>
      <c r="P50" s="89"/>
      <c r="Q50" s="117"/>
    </row>
    <row r="51" spans="1:17" s="18" customFormat="1" ht="11" customHeight="1">
      <c r="A51" s="70">
        <v>23</v>
      </c>
      <c r="B51" s="84"/>
      <c r="C51" s="58" t="s">
        <v>19</v>
      </c>
      <c r="D51" s="59"/>
      <c r="E51" s="97"/>
      <c r="F51" s="98" t="s">
        <v>23</v>
      </c>
      <c r="G51" s="99"/>
      <c r="H51" s="87"/>
      <c r="I51" s="64"/>
      <c r="J51" s="89"/>
      <c r="K51" s="90"/>
      <c r="L51" s="180" t="s">
        <v>337</v>
      </c>
      <c r="M51" s="81"/>
      <c r="N51" s="89"/>
      <c r="O51" s="103"/>
      <c r="P51" s="89"/>
      <c r="Q51" s="117"/>
    </row>
    <row r="52" spans="1:17" s="18" customFormat="1" ht="11" customHeight="1">
      <c r="A52" s="70"/>
      <c r="B52" s="57"/>
      <c r="C52" s="72"/>
      <c r="D52" s="73"/>
      <c r="E52" s="74"/>
      <c r="F52" s="101"/>
      <c r="G52" s="76"/>
      <c r="H52" s="77"/>
      <c r="I52" s="78"/>
      <c r="J52" s="63" t="str">
        <f>IF(OR(I52= 7,I52= 8,I52= 9),F51,IF(OR(I52= 1,I52= 2,I52= 3),F53,IF(F51="Bye",F53,IF(F53="Bye",F51,""))))</f>
        <v>尹大明</v>
      </c>
      <c r="K52" s="102"/>
      <c r="L52" s="89"/>
      <c r="M52" s="81"/>
      <c r="N52" s="89"/>
      <c r="O52" s="103"/>
      <c r="P52" s="89"/>
      <c r="Q52" s="117"/>
    </row>
    <row r="53" spans="1:17" s="18" customFormat="1" ht="11" customHeight="1">
      <c r="A53" s="56">
        <v>24</v>
      </c>
      <c r="B53" s="57">
        <v>3</v>
      </c>
      <c r="C53" s="58" t="s">
        <v>19</v>
      </c>
      <c r="D53" s="59">
        <v>3</v>
      </c>
      <c r="E53" s="112" t="s">
        <v>43</v>
      </c>
      <c r="F53" s="113" t="s">
        <v>279</v>
      </c>
      <c r="G53" s="76" t="s">
        <v>25</v>
      </c>
      <c r="H53" s="63"/>
      <c r="I53" s="104"/>
      <c r="J53" s="89"/>
      <c r="K53" s="105"/>
      <c r="L53" s="89"/>
      <c r="M53" s="81"/>
      <c r="N53" s="89"/>
      <c r="O53" s="103"/>
      <c r="P53" s="89"/>
      <c r="Q53" s="117"/>
    </row>
    <row r="54" spans="1:17" s="18" customFormat="1" ht="11" customHeight="1">
      <c r="A54" s="70"/>
      <c r="B54" s="71"/>
      <c r="C54" s="72"/>
      <c r="D54" s="73"/>
      <c r="E54" s="91"/>
      <c r="F54" s="114"/>
      <c r="G54" s="93"/>
      <c r="H54" s="108"/>
      <c r="I54" s="94"/>
      <c r="J54" s="89"/>
      <c r="K54" s="105"/>
      <c r="L54" s="89"/>
      <c r="M54" s="81"/>
      <c r="N54" s="89"/>
      <c r="O54" s="109"/>
      <c r="P54" s="63" t="str">
        <f>IF(OR(O54=7,O54=8,O54=9),N46,IF(OR(O54=1,O54=2,O54=3),N62,""))</f>
        <v/>
      </c>
      <c r="Q54" s="126"/>
    </row>
    <row r="55" spans="1:17" s="18" customFormat="1" ht="11" customHeight="1">
      <c r="A55" s="56">
        <v>25</v>
      </c>
      <c r="B55" s="84">
        <v>8</v>
      </c>
      <c r="C55" s="58" t="s">
        <v>19</v>
      </c>
      <c r="D55" s="59" t="s">
        <v>58</v>
      </c>
      <c r="E55" s="60" t="s">
        <v>36</v>
      </c>
      <c r="F55" s="116" t="s">
        <v>280</v>
      </c>
      <c r="G55" s="62" t="s">
        <v>68</v>
      </c>
      <c r="H55" s="63"/>
      <c r="I55" s="64"/>
      <c r="J55" s="89"/>
      <c r="K55" s="105"/>
      <c r="L55" s="89"/>
      <c r="M55" s="81"/>
      <c r="N55" s="89"/>
      <c r="O55" s="103"/>
      <c r="P55" s="377" t="s">
        <v>356</v>
      </c>
      <c r="Q55" s="128"/>
    </row>
    <row r="56" spans="1:17" s="18" customFormat="1" ht="11" customHeight="1">
      <c r="A56" s="70"/>
      <c r="B56" s="106"/>
      <c r="C56" s="72"/>
      <c r="D56" s="73"/>
      <c r="E56" s="74"/>
      <c r="F56" s="101"/>
      <c r="G56" s="76"/>
      <c r="H56" s="77"/>
      <c r="I56" s="78"/>
      <c r="J56" s="63" t="str">
        <f>IF(OR(I56= 7,I56= 8,I56= 9),F55,IF(OR(I56= 1,I56= 2,I56= 3),F57,IF(F55="Bye",F57,IF(F57="Bye",F55,""))))</f>
        <v>宋偉雄</v>
      </c>
      <c r="K56" s="79"/>
      <c r="L56" s="80"/>
      <c r="M56" s="81"/>
      <c r="N56" s="89"/>
      <c r="O56" s="103"/>
      <c r="P56" s="82"/>
      <c r="Q56" s="83"/>
    </row>
    <row r="57" spans="1:17" s="18" customFormat="1" ht="11" customHeight="1">
      <c r="A57" s="70">
        <v>26</v>
      </c>
      <c r="B57" s="57"/>
      <c r="C57" s="58" t="s">
        <v>19</v>
      </c>
      <c r="D57" s="59"/>
      <c r="E57" s="74"/>
      <c r="F57" s="85" t="s">
        <v>23</v>
      </c>
      <c r="G57" s="86"/>
      <c r="H57" s="87"/>
      <c r="I57" s="88"/>
      <c r="J57" s="89"/>
      <c r="K57" s="90"/>
      <c r="L57" s="80"/>
      <c r="M57" s="81"/>
      <c r="N57" s="89"/>
      <c r="O57" s="103"/>
      <c r="P57" s="82"/>
      <c r="Q57" s="83"/>
    </row>
    <row r="58" spans="1:17" s="18" customFormat="1" ht="11" customHeight="1">
      <c r="A58" s="70"/>
      <c r="B58" s="71"/>
      <c r="C58" s="72"/>
      <c r="D58" s="73"/>
      <c r="E58" s="91"/>
      <c r="F58" s="92"/>
      <c r="G58" s="107"/>
      <c r="H58" s="80"/>
      <c r="I58" s="94"/>
      <c r="J58" s="89"/>
      <c r="K58" s="95"/>
      <c r="L58" s="63" t="str">
        <f>IF(OR(K58=7,K58=8,K58=9),J56,IF(OR(K58=1,K58=2,K58=3),J60,""))</f>
        <v/>
      </c>
      <c r="M58" s="96"/>
      <c r="N58" s="89"/>
      <c r="O58" s="103"/>
      <c r="P58" s="82"/>
      <c r="Q58" s="83"/>
    </row>
    <row r="59" spans="1:17" s="18" customFormat="1" ht="11" customHeight="1">
      <c r="A59" s="70">
        <v>27</v>
      </c>
      <c r="B59" s="84">
        <v>21</v>
      </c>
      <c r="C59" s="58" t="s">
        <v>19</v>
      </c>
      <c r="D59" s="59"/>
      <c r="E59" s="97"/>
      <c r="F59" s="98" t="s">
        <v>281</v>
      </c>
      <c r="G59" s="99" t="s">
        <v>25</v>
      </c>
      <c r="H59" s="87"/>
      <c r="I59" s="64"/>
      <c r="J59" s="89"/>
      <c r="K59" s="90"/>
      <c r="L59" s="180" t="s">
        <v>338</v>
      </c>
      <c r="M59" s="100"/>
      <c r="N59" s="89"/>
      <c r="O59" s="103"/>
      <c r="P59" s="82"/>
      <c r="Q59" s="83"/>
    </row>
    <row r="60" spans="1:17" s="18" customFormat="1" ht="11" customHeight="1">
      <c r="A60" s="70"/>
      <c r="B60" s="57"/>
      <c r="C60" s="72"/>
      <c r="D60" s="73"/>
      <c r="E60" s="74"/>
      <c r="F60" s="101"/>
      <c r="G60" s="86"/>
      <c r="H60" s="77"/>
      <c r="I60" s="78"/>
      <c r="J60" s="63" t="str">
        <f>IF(OR(I60= 7,I60= 8,I60= 9),F59,IF(OR(I60= 1,I60= 2,I60= 3),F61,IF(F59="Bye",F61,IF(F61="Bye",F59,""))))</f>
        <v/>
      </c>
      <c r="K60" s="102"/>
      <c r="L60" s="89"/>
      <c r="M60" s="103"/>
      <c r="N60" s="89"/>
      <c r="O60" s="103"/>
      <c r="P60" s="82"/>
      <c r="Q60" s="83"/>
    </row>
    <row r="61" spans="1:17" s="18" customFormat="1" ht="11" customHeight="1">
      <c r="A61" s="70">
        <v>28</v>
      </c>
      <c r="B61" s="57">
        <v>20</v>
      </c>
      <c r="C61" s="58" t="s">
        <v>19</v>
      </c>
      <c r="D61" s="59"/>
      <c r="E61" s="74"/>
      <c r="F61" s="85" t="s">
        <v>282</v>
      </c>
      <c r="G61" s="86" t="s">
        <v>35</v>
      </c>
      <c r="H61" s="87"/>
      <c r="I61" s="104"/>
      <c r="J61" s="180" t="s">
        <v>335</v>
      </c>
      <c r="K61" s="105"/>
      <c r="L61" s="89"/>
      <c r="M61" s="103"/>
      <c r="N61" s="89"/>
      <c r="O61" s="103"/>
      <c r="P61" s="82"/>
      <c r="Q61" s="83"/>
    </row>
    <row r="62" spans="1:17" s="18" customFormat="1" ht="11" customHeight="1">
      <c r="A62" s="70"/>
      <c r="B62" s="106"/>
      <c r="C62" s="72"/>
      <c r="D62" s="73"/>
      <c r="E62" s="91"/>
      <c r="F62" s="92"/>
      <c r="G62" s="107"/>
      <c r="H62" s="108"/>
      <c r="I62" s="94"/>
      <c r="J62" s="89"/>
      <c r="K62" s="105"/>
      <c r="L62" s="89"/>
      <c r="M62" s="109"/>
      <c r="N62" s="63" t="str">
        <f>IF(OR(M62=7,M62=8,M62=9),L58,IF(OR(M62=1,M62=2,M62=3),L66,""))</f>
        <v/>
      </c>
      <c r="O62" s="111"/>
      <c r="P62" s="82"/>
      <c r="Q62" s="83"/>
    </row>
    <row r="63" spans="1:17" s="18" customFormat="1" ht="11" customHeight="1">
      <c r="A63" s="70">
        <v>29</v>
      </c>
      <c r="B63" s="57">
        <v>15</v>
      </c>
      <c r="C63" s="58" t="s">
        <v>19</v>
      </c>
      <c r="D63" s="59"/>
      <c r="E63" s="97"/>
      <c r="F63" s="98" t="s">
        <v>283</v>
      </c>
      <c r="G63" s="99" t="s">
        <v>246</v>
      </c>
      <c r="H63" s="87"/>
      <c r="I63" s="110"/>
      <c r="J63" s="89"/>
      <c r="K63" s="105"/>
      <c r="L63" s="89"/>
      <c r="M63" s="103"/>
      <c r="N63" s="180" t="s">
        <v>350</v>
      </c>
      <c r="O63" s="81"/>
      <c r="P63" s="82"/>
      <c r="Q63" s="83"/>
    </row>
    <row r="64" spans="1:17" s="18" customFormat="1" ht="11" customHeight="1">
      <c r="A64" s="70"/>
      <c r="B64" s="71"/>
      <c r="C64" s="72"/>
      <c r="D64" s="73"/>
      <c r="E64" s="74"/>
      <c r="F64" s="101"/>
      <c r="G64" s="86"/>
      <c r="H64" s="77"/>
      <c r="I64" s="78"/>
      <c r="J64" s="63" t="str">
        <f>IF(OR(I64= 7,I64= 8,I64= 9),F63,IF(OR(I64= 1,I64= 2,I64= 3),F65,IF(F63="Bye",F65,IF(F65="Bye",F63,""))))</f>
        <v/>
      </c>
      <c r="K64" s="79"/>
      <c r="L64" s="89"/>
      <c r="M64" s="103"/>
      <c r="N64" s="80"/>
      <c r="O64" s="81"/>
      <c r="P64" s="82"/>
      <c r="Q64" s="83"/>
    </row>
    <row r="65" spans="1:18" s="18" customFormat="1" ht="11" customHeight="1">
      <c r="A65" s="70">
        <v>30</v>
      </c>
      <c r="B65" s="84">
        <v>19</v>
      </c>
      <c r="C65" s="58" t="s">
        <v>19</v>
      </c>
      <c r="D65" s="59"/>
      <c r="E65" s="74"/>
      <c r="F65" s="85" t="s">
        <v>284</v>
      </c>
      <c r="G65" s="86" t="s">
        <v>22</v>
      </c>
      <c r="H65" s="87"/>
      <c r="I65" s="88"/>
      <c r="J65" s="180" t="s">
        <v>335</v>
      </c>
      <c r="K65" s="90"/>
      <c r="L65" s="89"/>
      <c r="M65" s="103"/>
      <c r="N65" s="80"/>
      <c r="O65" s="81"/>
      <c r="P65" s="82"/>
      <c r="Q65" s="83"/>
    </row>
    <row r="66" spans="1:18" s="18" customFormat="1" ht="11" customHeight="1">
      <c r="A66" s="70"/>
      <c r="B66" s="57"/>
      <c r="C66" s="72"/>
      <c r="D66" s="73"/>
      <c r="E66" s="91"/>
      <c r="F66" s="92"/>
      <c r="G66" s="107"/>
      <c r="H66" s="80"/>
      <c r="I66" s="94"/>
      <c r="J66" s="89"/>
      <c r="K66" s="95"/>
      <c r="L66" s="63" t="str">
        <f>IF(OR(K66=7,K66=8,K66=9),J64,IF(OR(K66=1,K66=2,K66=3),J68,""))</f>
        <v/>
      </c>
      <c r="M66" s="111"/>
      <c r="N66" s="80"/>
      <c r="O66" s="81"/>
      <c r="P66" s="82"/>
      <c r="Q66" s="83"/>
    </row>
    <row r="67" spans="1:18" s="18" customFormat="1" ht="11" customHeight="1">
      <c r="A67" s="70">
        <v>31</v>
      </c>
      <c r="B67" s="57"/>
      <c r="C67" s="58" t="s">
        <v>19</v>
      </c>
      <c r="D67" s="59"/>
      <c r="E67" s="97"/>
      <c r="F67" s="98" t="s">
        <v>23</v>
      </c>
      <c r="G67" s="99"/>
      <c r="H67" s="87"/>
      <c r="I67" s="64"/>
      <c r="J67" s="89"/>
      <c r="K67" s="90"/>
      <c r="L67" s="180" t="s">
        <v>338</v>
      </c>
      <c r="M67" s="81"/>
      <c r="N67" s="80"/>
      <c r="O67" s="81"/>
      <c r="P67" s="82"/>
      <c r="Q67" s="83"/>
    </row>
    <row r="68" spans="1:18" s="18" customFormat="1" ht="11" customHeight="1">
      <c r="A68" s="70"/>
      <c r="B68" s="71"/>
      <c r="C68" s="72"/>
      <c r="D68" s="73"/>
      <c r="E68" s="74"/>
      <c r="F68" s="101"/>
      <c r="G68" s="76"/>
      <c r="H68" s="77"/>
      <c r="I68" s="78"/>
      <c r="J68" s="63" t="str">
        <f>IF(OR(I68= 7,I68= 8,I68= 9),F67,IF(OR(I68= 1,I68= 2,I68= 3),F69,IF(F67="Bye",F69,IF(F69="Bye",F67,""))))</f>
        <v>王松村</v>
      </c>
      <c r="K68" s="102"/>
      <c r="L68" s="89"/>
      <c r="M68" s="81"/>
      <c r="N68" s="80"/>
      <c r="O68" s="81"/>
      <c r="P68" s="82"/>
      <c r="Q68" s="83"/>
    </row>
    <row r="69" spans="1:18" s="18" customFormat="1" ht="11" customHeight="1">
      <c r="A69" s="56">
        <v>32</v>
      </c>
      <c r="B69" s="84">
        <v>2</v>
      </c>
      <c r="C69" s="58" t="s">
        <v>19</v>
      </c>
      <c r="D69" s="59">
        <v>3</v>
      </c>
      <c r="E69" s="60" t="s">
        <v>51</v>
      </c>
      <c r="F69" s="116" t="s">
        <v>285</v>
      </c>
      <c r="G69" s="62" t="s">
        <v>25</v>
      </c>
      <c r="H69" s="63"/>
      <c r="I69" s="104"/>
      <c r="J69" s="127"/>
      <c r="K69" s="105"/>
      <c r="L69" s="80"/>
      <c r="M69" s="81"/>
      <c r="N69" s="82"/>
      <c r="O69" s="81"/>
      <c r="P69" s="82"/>
      <c r="Q69" s="83"/>
    </row>
    <row r="70" spans="1:18" ht="11" customHeight="1">
      <c r="A70" s="129"/>
      <c r="B70" s="106"/>
      <c r="C70" s="47"/>
      <c r="D70" s="129"/>
      <c r="E70" s="130"/>
      <c r="F70" s="85"/>
      <c r="G70" s="86"/>
      <c r="H70" s="130"/>
      <c r="I70" s="131"/>
      <c r="J70" s="132"/>
      <c r="K70" s="133"/>
      <c r="L70" s="132"/>
      <c r="M70" s="134"/>
      <c r="N70" s="132"/>
      <c r="O70" s="134"/>
      <c r="P70" s="132"/>
      <c r="Q70" s="83"/>
      <c r="R70" s="135"/>
    </row>
    <row r="71" spans="1:18">
      <c r="A71" s="137"/>
      <c r="B71" s="138"/>
      <c r="F71" s="139"/>
      <c r="H71" s="139"/>
      <c r="J71" s="135"/>
      <c r="K71" s="141"/>
      <c r="L71" s="135"/>
      <c r="N71" s="135"/>
      <c r="O71" s="142"/>
      <c r="P71" s="135"/>
      <c r="R71" s="135"/>
    </row>
    <row r="72" spans="1:18">
      <c r="B72" s="138"/>
      <c r="F72" s="139"/>
      <c r="H72" s="139"/>
      <c r="J72" s="135"/>
      <c r="K72" s="141"/>
      <c r="L72" s="135"/>
      <c r="N72" s="135"/>
      <c r="O72" s="142"/>
      <c r="P72" s="135"/>
      <c r="R72" s="135"/>
    </row>
    <row r="73" spans="1:18">
      <c r="B73" s="138"/>
      <c r="F73" s="139"/>
      <c r="H73" s="139"/>
      <c r="J73" s="135"/>
      <c r="K73" s="141"/>
      <c r="L73" s="135"/>
      <c r="N73" s="135"/>
      <c r="O73" s="142"/>
      <c r="P73" s="135"/>
      <c r="R73" s="135"/>
    </row>
    <row r="74" spans="1:18">
      <c r="B74" s="138"/>
      <c r="F74" s="139"/>
      <c r="H74" s="139"/>
      <c r="J74" s="135"/>
      <c r="K74" s="141"/>
      <c r="L74" s="135"/>
      <c r="N74" s="135"/>
      <c r="O74" s="142"/>
      <c r="P74" s="135"/>
      <c r="R74" s="135"/>
    </row>
    <row r="75" spans="1:18">
      <c r="B75" s="138"/>
      <c r="F75" s="139"/>
      <c r="H75" s="139"/>
      <c r="J75" s="135"/>
      <c r="K75" s="141"/>
      <c r="L75" s="135"/>
      <c r="N75" s="135"/>
      <c r="O75" s="142"/>
      <c r="P75" s="135"/>
      <c r="R75" s="135"/>
    </row>
    <row r="76" spans="1:18">
      <c r="B76" s="138"/>
      <c r="J76" s="135"/>
      <c r="K76" s="141"/>
      <c r="L76" s="135"/>
      <c r="N76" s="135"/>
      <c r="O76" s="142"/>
      <c r="P76" s="135"/>
      <c r="R76" s="135"/>
    </row>
    <row r="77" spans="1:18">
      <c r="B77" s="138"/>
      <c r="J77" s="135"/>
      <c r="K77" s="141"/>
      <c r="L77" s="135"/>
      <c r="N77" s="135"/>
      <c r="O77" s="142"/>
      <c r="P77" s="135"/>
      <c r="R77" s="135"/>
    </row>
    <row r="78" spans="1:18">
      <c r="B78" s="138"/>
      <c r="J78" s="135"/>
      <c r="K78" s="141"/>
      <c r="L78" s="135"/>
      <c r="N78" s="135"/>
      <c r="O78" s="142"/>
      <c r="P78" s="135"/>
      <c r="R78" s="135"/>
    </row>
    <row r="79" spans="1:18">
      <c r="J79" s="135"/>
      <c r="K79" s="141"/>
      <c r="L79" s="135"/>
      <c r="N79" s="135"/>
      <c r="O79" s="142"/>
      <c r="P79" s="135"/>
      <c r="R79" s="135"/>
    </row>
    <row r="80" spans="1:18">
      <c r="J80" s="135"/>
      <c r="K80" s="141"/>
      <c r="L80" s="135"/>
      <c r="N80" s="135"/>
      <c r="O80" s="142"/>
      <c r="P80" s="135"/>
      <c r="R80" s="135"/>
    </row>
    <row r="81" spans="10:18">
      <c r="J81" s="135"/>
      <c r="K81" s="141"/>
      <c r="L81" s="135"/>
      <c r="N81" s="135"/>
      <c r="O81" s="142"/>
      <c r="P81" s="135"/>
      <c r="R81" s="135"/>
    </row>
    <row r="82" spans="10:18">
      <c r="J82" s="135"/>
      <c r="K82" s="141"/>
      <c r="L82" s="135"/>
      <c r="N82" s="135"/>
      <c r="O82" s="142"/>
      <c r="P82" s="135"/>
      <c r="R82" s="135"/>
    </row>
  </sheetData>
  <mergeCells count="4">
    <mergeCell ref="H1:I2"/>
    <mergeCell ref="J1:K1"/>
    <mergeCell ref="J2:K2"/>
    <mergeCell ref="H3:K4"/>
  </mergeCells>
  <phoneticPr fontId="2" type="noConversion"/>
  <conditionalFormatting sqref="G7:G69">
    <cfRule type="expression" dxfId="140" priority="25" stopIfTrue="1">
      <formula>AND(#REF!&lt;9,$D7&gt;0)</formula>
    </cfRule>
  </conditionalFormatting>
  <conditionalFormatting sqref="H8 H40 H16 H20 H24 H48 H52 H32 H44 H36 H12 H28 H56 H64 H68 H60">
    <cfRule type="expression" dxfId="139" priority="26" stopIfTrue="1">
      <formula>AND($N$1="CU",H8="Umpire")</formula>
    </cfRule>
    <cfRule type="expression" dxfId="138" priority="27" stopIfTrue="1">
      <formula>AND($N$1="CU",H8&lt;&gt;"Umpire",I8&lt;&gt;"")</formula>
    </cfRule>
    <cfRule type="expression" dxfId="137" priority="28" stopIfTrue="1">
      <formula>AND($N$1="CU",H8&lt;&gt;"Umpire")</formula>
    </cfRule>
  </conditionalFormatting>
  <conditionalFormatting sqref="I8 I12 K10 M14 O54 O39 O22 I20 K18 I28 K26 M30 I36 K34 I44 K42 M46 I52 K50 I60 K58 M62 I68 K66">
    <cfRule type="expression" dxfId="136" priority="29" stopIfTrue="1">
      <formula>$N$1="CU"</formula>
    </cfRule>
  </conditionalFormatting>
  <conditionalFormatting sqref="I16">
    <cfRule type="expression" dxfId="135" priority="24" stopIfTrue="1">
      <formula>$N$1="CU"</formula>
    </cfRule>
  </conditionalFormatting>
  <conditionalFormatting sqref="I24">
    <cfRule type="expression" dxfId="134" priority="23" stopIfTrue="1">
      <formula>$N$1="CU"</formula>
    </cfRule>
  </conditionalFormatting>
  <conditionalFormatting sqref="I32">
    <cfRule type="expression" dxfId="133" priority="22" stopIfTrue="1">
      <formula>$N$1="CU"</formula>
    </cfRule>
  </conditionalFormatting>
  <conditionalFormatting sqref="I40">
    <cfRule type="expression" dxfId="132" priority="21" stopIfTrue="1">
      <formula>$N$1="CU"</formula>
    </cfRule>
  </conditionalFormatting>
  <conditionalFormatting sqref="I48">
    <cfRule type="expression" dxfId="131" priority="20" stopIfTrue="1">
      <formula>$N$1="CU"</formula>
    </cfRule>
  </conditionalFormatting>
  <conditionalFormatting sqref="I56">
    <cfRule type="expression" dxfId="130" priority="19" stopIfTrue="1">
      <formula>$N$1="CU"</formula>
    </cfRule>
  </conditionalFormatting>
  <conditionalFormatting sqref="I64">
    <cfRule type="expression" dxfId="129" priority="18" stopIfTrue="1">
      <formula>$N$1="CU"</formula>
    </cfRule>
  </conditionalFormatting>
  <conditionalFormatting sqref="F5:F1048576">
    <cfRule type="duplicateValues" dxfId="128" priority="16"/>
    <cfRule type="duplicateValues" dxfId="127" priority="17"/>
  </conditionalFormatting>
  <conditionalFormatting sqref="C7 C9 C11 C13 C15 C17 C19 C21">
    <cfRule type="cellIs" dxfId="126" priority="14" stopIfTrue="1" operator="equal">
      <formula>"QA"</formula>
    </cfRule>
    <cfRule type="cellIs" dxfId="125" priority="15" stopIfTrue="1" operator="equal">
      <formula>"DA"</formula>
    </cfRule>
  </conditionalFormatting>
  <conditionalFormatting sqref="C23 C25 C27 C29 C31 C33 C35 C37">
    <cfRule type="cellIs" dxfId="124" priority="12" stopIfTrue="1" operator="equal">
      <formula>"QA"</formula>
    </cfRule>
    <cfRule type="cellIs" dxfId="123" priority="13" stopIfTrue="1" operator="equal">
      <formula>"DA"</formula>
    </cfRule>
  </conditionalFormatting>
  <conditionalFormatting sqref="C39 C41 C43 C45 C47 C49 C51 C53">
    <cfRule type="cellIs" dxfId="122" priority="10" stopIfTrue="1" operator="equal">
      <formula>"QA"</formula>
    </cfRule>
    <cfRule type="cellIs" dxfId="121" priority="11" stopIfTrue="1" operator="equal">
      <formula>"DA"</formula>
    </cfRule>
  </conditionalFormatting>
  <conditionalFormatting sqref="C55 C57 C59 C61 C63 C65 C67 C69">
    <cfRule type="cellIs" dxfId="120" priority="8" stopIfTrue="1" operator="equal">
      <formula>"QA"</formula>
    </cfRule>
    <cfRule type="cellIs" dxfId="119" priority="9" stopIfTrue="1" operator="equal">
      <formula>"DA"</formula>
    </cfRule>
  </conditionalFormatting>
  <conditionalFormatting sqref="F1:F4">
    <cfRule type="duplicateValues" dxfId="118" priority="3"/>
    <cfRule type="duplicateValues" dxfId="117" priority="4"/>
    <cfRule type="duplicateValues" dxfId="116" priority="5"/>
    <cfRule type="duplicateValues" dxfId="115" priority="6"/>
    <cfRule type="duplicateValues" dxfId="114" priority="7"/>
  </conditionalFormatting>
  <conditionalFormatting sqref="P23">
    <cfRule type="cellIs" dxfId="113" priority="2" stopIfTrue="1" operator="equal">
      <formula>"Bye"</formula>
    </cfRule>
  </conditionalFormatting>
  <conditionalFormatting sqref="P55">
    <cfRule type="cellIs" dxfId="112" priority="1" stopIfTrue="1" operator="equal">
      <formula>"Bye"</formula>
    </cfRule>
  </conditionalFormatting>
  <dataValidations count="2">
    <dataValidation type="list" showInputMessage="1" showErrorMessage="1" sqref="C7 C9 C11 C13 C15 C17 C19 C21 C23 C25 C27 C29 C31 C33 C35 C37 C39 C41 C43 C45 C47 C49 C51 C53 C55 C57 C59 C61 C63 C65 C67 C69" xr:uid="{F4A54E4D-5973-48EB-985C-220354166EA9}">
      <formula1>" - , Q, WC, LL"</formula1>
    </dataValidation>
    <dataValidation type="list" allowBlank="1" showInputMessage="1" sqref="H8 H68 H64 H60 H56 H36 H32 H52 H48 H44 H20 H40 H16 H28 H12 H24" xr:uid="{4B132528-63A0-4C7E-BAE7-DD250AA77D16}">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4804B-9690-4B79-8A17-5E3B2C447C27}">
  <sheetPr codeName="Sheet6">
    <tabColor theme="8" tint="0.39997558519241921"/>
  </sheetPr>
  <dimension ref="A1:R82"/>
  <sheetViews>
    <sheetView topLeftCell="A4" zoomScaleNormal="100" workbookViewId="0">
      <selection activeCell="G26" sqref="G26"/>
    </sheetView>
  </sheetViews>
  <sheetFormatPr defaultColWidth="9" defaultRowHeight="17"/>
  <cols>
    <col min="1" max="2" width="3.6328125" style="136" customWidth="1"/>
    <col min="3" max="5" width="3.6328125" style="137" customWidth="1"/>
    <col min="6" max="6" width="10.6328125" style="144" customWidth="1"/>
    <col min="7" max="7" width="8.6328125" style="139" customWidth="1"/>
    <col min="8" max="8" width="8.6328125" style="144" customWidth="1"/>
    <col min="9" max="9" width="1.453125" style="140" customWidth="1"/>
    <col min="10" max="10" width="8.6328125" style="136" customWidth="1"/>
    <col min="11" max="11" width="1.453125" style="145" customWidth="1"/>
    <col min="12" max="12" width="8.6328125" style="136" customWidth="1"/>
    <col min="13" max="13" width="1.453125" style="142" customWidth="1"/>
    <col min="14" max="14" width="7.6328125" style="136" customWidth="1"/>
    <col min="15" max="15" width="1.453125" style="140" customWidth="1"/>
    <col min="16" max="16" width="7.6328125" style="136" customWidth="1"/>
    <col min="17" max="17" width="1.453125" style="143" customWidth="1"/>
    <col min="18" max="18" width="0" style="136" hidden="1" customWidth="1"/>
    <col min="19" max="16384" width="9" style="136"/>
  </cols>
  <sheetData>
    <row r="1" spans="1:17" s="9" customFormat="1" ht="15" customHeight="1">
      <c r="A1" s="1" t="s">
        <v>82</v>
      </c>
      <c r="B1" s="146"/>
      <c r="C1" s="147"/>
      <c r="D1" s="3"/>
      <c r="E1" s="3"/>
      <c r="F1" s="148"/>
      <c r="G1" s="4"/>
      <c r="H1" s="394">
        <v>70</v>
      </c>
      <c r="I1" s="395"/>
      <c r="J1" s="398"/>
      <c r="K1" s="399"/>
      <c r="L1" s="5"/>
      <c r="M1" s="6"/>
      <c r="N1" s="7" t="s">
        <v>0</v>
      </c>
      <c r="O1" s="6"/>
      <c r="P1" s="8"/>
      <c r="Q1" s="7"/>
    </row>
    <row r="2" spans="1:17" s="18" customFormat="1" ht="15" customHeight="1">
      <c r="A2" s="10" t="s">
        <v>1</v>
      </c>
      <c r="B2" s="149"/>
      <c r="C2" s="150"/>
      <c r="D2" s="12"/>
      <c r="E2" s="12"/>
      <c r="F2" s="13"/>
      <c r="G2" s="14"/>
      <c r="H2" s="396"/>
      <c r="I2" s="397"/>
      <c r="J2" s="398"/>
      <c r="K2" s="399"/>
      <c r="L2" s="5"/>
      <c r="M2" s="15"/>
      <c r="N2" s="16"/>
      <c r="O2" s="15"/>
      <c r="P2" s="16"/>
      <c r="Q2" s="17"/>
    </row>
    <row r="3" spans="1:17" s="25" customFormat="1" ht="11.25" customHeight="1">
      <c r="A3" s="19" t="s">
        <v>2</v>
      </c>
      <c r="B3" s="151"/>
      <c r="C3" s="152"/>
      <c r="D3" s="20"/>
      <c r="E3" s="153"/>
      <c r="F3" s="378" t="s">
        <v>3</v>
      </c>
      <c r="G3" s="21"/>
      <c r="H3" s="400" t="s">
        <v>4</v>
      </c>
      <c r="I3" s="401"/>
      <c r="J3" s="401"/>
      <c r="K3" s="402"/>
      <c r="L3" s="22"/>
      <c r="M3" s="23"/>
      <c r="N3" s="22"/>
      <c r="O3" s="23"/>
      <c r="P3" s="24" t="s">
        <v>5</v>
      </c>
      <c r="Q3" s="17"/>
    </row>
    <row r="4" spans="1:17" s="31" customFormat="1" ht="11.25" customHeight="1" thickBot="1">
      <c r="A4" s="155" t="s">
        <v>84</v>
      </c>
      <c r="B4" s="156"/>
      <c r="C4" s="157"/>
      <c r="D4" s="26"/>
      <c r="E4" s="158"/>
      <c r="F4" s="384" t="s">
        <v>383</v>
      </c>
      <c r="G4" s="27"/>
      <c r="H4" s="403"/>
      <c r="I4" s="404"/>
      <c r="J4" s="404"/>
      <c r="K4" s="405"/>
      <c r="L4" s="28"/>
      <c r="M4" s="29"/>
      <c r="N4" s="30"/>
      <c r="O4" s="29"/>
      <c r="P4" s="380" t="s">
        <v>382</v>
      </c>
      <c r="Q4" s="17"/>
    </row>
    <row r="5" spans="1:17" s="45" customFormat="1" ht="10.5" customHeight="1">
      <c r="A5" s="32" t="s">
        <v>7</v>
      </c>
      <c r="B5" s="32" t="s">
        <v>8</v>
      </c>
      <c r="C5" s="33" t="s">
        <v>9</v>
      </c>
      <c r="D5" s="34" t="s">
        <v>10</v>
      </c>
      <c r="E5" s="35" t="s">
        <v>11</v>
      </c>
      <c r="F5" s="36" t="s">
        <v>12</v>
      </c>
      <c r="G5" s="37" t="s">
        <v>13</v>
      </c>
      <c r="H5" s="38" t="s">
        <v>14</v>
      </c>
      <c r="I5" s="39"/>
      <c r="J5" s="40" t="s">
        <v>15</v>
      </c>
      <c r="K5" s="41"/>
      <c r="L5" s="42" t="s">
        <v>16</v>
      </c>
      <c r="M5" s="43"/>
      <c r="N5" s="42" t="s">
        <v>17</v>
      </c>
      <c r="O5" s="43"/>
      <c r="P5" s="42" t="s">
        <v>18</v>
      </c>
      <c r="Q5" s="44"/>
    </row>
    <row r="6" spans="1:17" s="25" customFormat="1" ht="3.75" customHeight="1">
      <c r="A6" s="46"/>
      <c r="B6" s="46"/>
      <c r="C6" s="47"/>
      <c r="D6" s="48"/>
      <c r="E6" s="49"/>
      <c r="F6" s="50"/>
      <c r="G6" s="51"/>
      <c r="H6" s="52"/>
      <c r="I6" s="53"/>
      <c r="J6" s="49"/>
      <c r="K6" s="54"/>
      <c r="L6" s="49"/>
      <c r="M6" s="53"/>
      <c r="N6" s="49"/>
      <c r="O6" s="53"/>
      <c r="P6" s="49"/>
      <c r="Q6" s="55"/>
    </row>
    <row r="7" spans="1:17" s="18" customFormat="1" ht="11" customHeight="1">
      <c r="A7" s="56">
        <v>1</v>
      </c>
      <c r="B7" s="57">
        <v>2</v>
      </c>
      <c r="C7" s="58" t="s">
        <v>19</v>
      </c>
      <c r="D7" s="59">
        <v>1</v>
      </c>
      <c r="E7" s="60" t="s">
        <v>20</v>
      </c>
      <c r="F7" s="61" t="s">
        <v>286</v>
      </c>
      <c r="G7" s="62" t="s">
        <v>33</v>
      </c>
      <c r="H7" s="63"/>
      <c r="I7" s="64"/>
      <c r="J7" s="65"/>
      <c r="K7" s="66"/>
      <c r="L7" s="65"/>
      <c r="M7" s="67"/>
      <c r="N7" s="412" t="s">
        <v>391</v>
      </c>
      <c r="O7" s="413"/>
      <c r="P7" s="414"/>
      <c r="Q7" s="69"/>
    </row>
    <row r="8" spans="1:17" s="18" customFormat="1" ht="11" customHeight="1">
      <c r="A8" s="70"/>
      <c r="B8" s="71"/>
      <c r="C8" s="72"/>
      <c r="D8" s="73"/>
      <c r="E8" s="74"/>
      <c r="F8" s="75"/>
      <c r="G8" s="76"/>
      <c r="H8" s="77"/>
      <c r="I8" s="78"/>
      <c r="J8" s="63" t="str">
        <f>IF(OR(I8= 7,I8= 8,I8= 9),F7,IF(OR(I8= 1,I8= 2,I8= 3),F9,IF(F7="Bye",F9,IF(F9="Bye",F7,""))))</f>
        <v>林榮烋</v>
      </c>
      <c r="K8" s="79"/>
      <c r="L8" s="80"/>
      <c r="M8" s="81"/>
      <c r="N8" s="415"/>
      <c r="O8" s="416"/>
      <c r="P8" s="417"/>
    </row>
    <row r="9" spans="1:17" s="18" customFormat="1" ht="11" customHeight="1">
      <c r="A9" s="70">
        <v>2</v>
      </c>
      <c r="B9" s="84"/>
      <c r="C9" s="58" t="s">
        <v>19</v>
      </c>
      <c r="D9" s="59"/>
      <c r="E9" s="74"/>
      <c r="F9" s="85" t="s">
        <v>23</v>
      </c>
      <c r="G9" s="86"/>
      <c r="H9" s="87"/>
      <c r="I9" s="88"/>
      <c r="J9" s="89"/>
      <c r="K9" s="90"/>
      <c r="L9" s="80"/>
      <c r="M9" s="81"/>
      <c r="N9" s="82"/>
      <c r="O9" s="81"/>
      <c r="P9" s="82"/>
      <c r="Q9" s="83"/>
    </row>
    <row r="10" spans="1:17" s="18" customFormat="1" ht="11" customHeight="1">
      <c r="A10" s="70"/>
      <c r="B10" s="57"/>
      <c r="C10" s="72"/>
      <c r="D10" s="73"/>
      <c r="E10" s="91"/>
      <c r="F10" s="92"/>
      <c r="G10" s="93"/>
      <c r="H10" s="80"/>
      <c r="I10" s="94"/>
      <c r="J10" s="89"/>
      <c r="K10" s="95"/>
      <c r="L10" s="63" t="str">
        <f>IF(OR(K10=7,K10=8,K10=9),J8,IF(OR(K10=1,K10=2,K10=3),J12,""))</f>
        <v/>
      </c>
      <c r="M10" s="96"/>
      <c r="N10" s="80"/>
      <c r="O10" s="81"/>
      <c r="P10" s="82"/>
      <c r="Q10" s="83"/>
    </row>
    <row r="11" spans="1:17" s="18" customFormat="1" ht="11" customHeight="1">
      <c r="A11" s="70">
        <v>3</v>
      </c>
      <c r="B11" s="57">
        <v>9</v>
      </c>
      <c r="C11" s="58" t="s">
        <v>19</v>
      </c>
      <c r="D11" s="59">
        <v>10</v>
      </c>
      <c r="E11" s="97"/>
      <c r="F11" s="98" t="s">
        <v>287</v>
      </c>
      <c r="G11" s="99" t="s">
        <v>33</v>
      </c>
      <c r="H11" s="87"/>
      <c r="I11" s="64"/>
      <c r="J11" s="89"/>
      <c r="K11" s="90"/>
      <c r="L11" s="180" t="s">
        <v>359</v>
      </c>
      <c r="M11" s="100"/>
      <c r="N11" s="80"/>
      <c r="O11" s="81"/>
      <c r="P11" s="82"/>
      <c r="Q11" s="83"/>
    </row>
    <row r="12" spans="1:17" s="18" customFormat="1" ht="11" customHeight="1">
      <c r="A12" s="70"/>
      <c r="B12" s="71"/>
      <c r="C12" s="72"/>
      <c r="D12" s="73"/>
      <c r="E12" s="74"/>
      <c r="F12" s="101"/>
      <c r="G12" s="86"/>
      <c r="H12" s="77"/>
      <c r="I12" s="78">
        <v>6</v>
      </c>
      <c r="J12" s="63" t="str">
        <f>IF(OR(I12= 7,I12= 8,I12= 9),F11,IF(OR(I12= 1,I12= 2,I12= 3),F13,IF(F11="Bye",F13,IF(F13="Bye",F11,""))))</f>
        <v/>
      </c>
      <c r="K12" s="102"/>
      <c r="L12" s="89"/>
      <c r="M12" s="103"/>
      <c r="N12" s="80"/>
      <c r="O12" s="81"/>
      <c r="P12" s="82"/>
      <c r="Q12" s="83"/>
    </row>
    <row r="13" spans="1:17" s="18" customFormat="1" ht="11" customHeight="1">
      <c r="A13" s="70">
        <v>4</v>
      </c>
      <c r="B13" s="84">
        <v>24</v>
      </c>
      <c r="C13" s="58" t="s">
        <v>19</v>
      </c>
      <c r="D13" s="59"/>
      <c r="E13" s="74"/>
      <c r="F13" s="85" t="s">
        <v>288</v>
      </c>
      <c r="G13" s="86" t="s">
        <v>47</v>
      </c>
      <c r="H13" s="87"/>
      <c r="I13" s="104"/>
      <c r="J13" s="82" t="s">
        <v>341</v>
      </c>
      <c r="K13" s="105"/>
      <c r="L13" s="89"/>
      <c r="M13" s="103"/>
      <c r="N13" s="80"/>
      <c r="O13" s="81"/>
      <c r="P13" s="82"/>
      <c r="Q13" s="83"/>
    </row>
    <row r="14" spans="1:17" s="18" customFormat="1" ht="11" customHeight="1">
      <c r="A14" s="70"/>
      <c r="B14" s="106"/>
      <c r="C14" s="72"/>
      <c r="D14" s="73"/>
      <c r="E14" s="91"/>
      <c r="F14" s="92"/>
      <c r="G14" s="107"/>
      <c r="H14" s="108"/>
      <c r="I14" s="94"/>
      <c r="J14" s="89"/>
      <c r="K14" s="105"/>
      <c r="L14" s="89"/>
      <c r="M14" s="109"/>
      <c r="N14" s="63" t="str">
        <f>IF(OR(M14=7,M14=8,M14=9),L10,IF(OR(M14=1,M14=2,M14=3),L18,""))</f>
        <v/>
      </c>
      <c r="O14" s="96"/>
      <c r="P14" s="82"/>
      <c r="Q14" s="83"/>
    </row>
    <row r="15" spans="1:17" s="18" customFormat="1" ht="11" customHeight="1">
      <c r="A15" s="70">
        <v>5</v>
      </c>
      <c r="B15" s="57">
        <v>10</v>
      </c>
      <c r="C15" s="58" t="s">
        <v>19</v>
      </c>
      <c r="D15" s="59">
        <v>16</v>
      </c>
      <c r="E15" s="97"/>
      <c r="F15" s="98" t="s">
        <v>289</v>
      </c>
      <c r="G15" s="99" t="s">
        <v>25</v>
      </c>
      <c r="H15" s="87"/>
      <c r="I15" s="110"/>
      <c r="J15" s="89"/>
      <c r="K15" s="105"/>
      <c r="L15" s="89"/>
      <c r="M15" s="103"/>
      <c r="N15" s="183" t="s">
        <v>366</v>
      </c>
      <c r="O15" s="103"/>
      <c r="P15" s="82"/>
      <c r="Q15" s="83"/>
    </row>
    <row r="16" spans="1:17" s="18" customFormat="1" ht="11" customHeight="1">
      <c r="A16" s="70"/>
      <c r="B16" s="71"/>
      <c r="C16" s="72"/>
      <c r="D16" s="73"/>
      <c r="E16" s="74"/>
      <c r="F16" s="101"/>
      <c r="G16" s="86"/>
      <c r="H16" s="77"/>
      <c r="I16" s="78"/>
      <c r="J16" s="63" t="str">
        <f>IF(OR(I16= 7,I16= 8,I16= 9),F15,IF(OR(I16= 1,I16= 2,I16= 3),F17,IF(F15="Bye",F17,IF(F17="Bye",F15,""))))</f>
        <v/>
      </c>
      <c r="K16" s="79"/>
      <c r="L16" s="89"/>
      <c r="M16" s="103"/>
      <c r="N16" s="89"/>
      <c r="O16" s="103"/>
      <c r="P16" s="82"/>
      <c r="Q16" s="83"/>
    </row>
    <row r="17" spans="1:17" s="18" customFormat="1" ht="11" customHeight="1">
      <c r="A17" s="70">
        <v>6</v>
      </c>
      <c r="B17" s="84">
        <v>26</v>
      </c>
      <c r="C17" s="58" t="s">
        <v>19</v>
      </c>
      <c r="D17" s="59"/>
      <c r="E17" s="74"/>
      <c r="F17" s="85" t="s">
        <v>290</v>
      </c>
      <c r="G17" s="86" t="s">
        <v>22</v>
      </c>
      <c r="H17" s="87"/>
      <c r="I17" s="88"/>
      <c r="J17" s="82" t="s">
        <v>341</v>
      </c>
      <c r="K17" s="90"/>
      <c r="L17" s="89"/>
      <c r="M17" s="103"/>
      <c r="N17" s="89"/>
      <c r="O17" s="103"/>
      <c r="P17" s="82"/>
      <c r="Q17" s="83"/>
    </row>
    <row r="18" spans="1:17" s="18" customFormat="1" ht="11" customHeight="1">
      <c r="A18" s="70"/>
      <c r="B18" s="57"/>
      <c r="C18" s="72"/>
      <c r="D18" s="73"/>
      <c r="E18" s="91"/>
      <c r="F18" s="92"/>
      <c r="G18" s="107"/>
      <c r="H18" s="80"/>
      <c r="I18" s="94"/>
      <c r="J18" s="89"/>
      <c r="K18" s="95"/>
      <c r="L18" s="63" t="str">
        <f>IF(OR(K18=7,K18=8,K18=9),J16,IF(OR(K18=1,K18=2,K18=3),J20,""))</f>
        <v/>
      </c>
      <c r="M18" s="111"/>
      <c r="N18" s="89"/>
      <c r="O18" s="103"/>
      <c r="P18" s="82"/>
      <c r="Q18" s="83"/>
    </row>
    <row r="19" spans="1:17" s="18" customFormat="1" ht="11" customHeight="1">
      <c r="A19" s="70">
        <v>7</v>
      </c>
      <c r="B19" s="57">
        <v>17</v>
      </c>
      <c r="C19" s="58" t="s">
        <v>19</v>
      </c>
      <c r="D19" s="59"/>
      <c r="E19" s="97"/>
      <c r="F19" s="98" t="s">
        <v>291</v>
      </c>
      <c r="G19" s="99" t="s">
        <v>103</v>
      </c>
      <c r="H19" s="87"/>
      <c r="I19" s="64"/>
      <c r="J19" s="89"/>
      <c r="K19" s="90"/>
      <c r="L19" s="180" t="s">
        <v>360</v>
      </c>
      <c r="M19" s="81"/>
      <c r="N19" s="89"/>
      <c r="O19" s="103"/>
      <c r="P19" s="82"/>
      <c r="Q19" s="83"/>
    </row>
    <row r="20" spans="1:17" s="18" customFormat="1" ht="11" customHeight="1">
      <c r="A20" s="70"/>
      <c r="B20" s="71"/>
      <c r="C20" s="72"/>
      <c r="D20" s="73"/>
      <c r="E20" s="74"/>
      <c r="F20" s="101"/>
      <c r="G20" s="76"/>
      <c r="H20" s="77"/>
      <c r="I20" s="78"/>
      <c r="J20" s="63" t="str">
        <f>IF(OR(I20= 7,I20= 8,I20= 9),F19,IF(OR(I20= 1,I20= 2,I20= 3),F21,IF(F19="Bye",F21,IF(F21="Bye",F19,""))))</f>
        <v/>
      </c>
      <c r="K20" s="102"/>
      <c r="L20" s="89"/>
      <c r="M20" s="81"/>
      <c r="N20" s="89"/>
      <c r="O20" s="103"/>
      <c r="P20" s="82"/>
      <c r="Q20" s="83"/>
    </row>
    <row r="21" spans="1:17" s="18" customFormat="1" ht="11" customHeight="1">
      <c r="A21" s="56">
        <v>8</v>
      </c>
      <c r="B21" s="57">
        <v>8</v>
      </c>
      <c r="C21" s="58" t="s">
        <v>19</v>
      </c>
      <c r="D21" s="59" t="s">
        <v>58</v>
      </c>
      <c r="E21" s="112" t="s">
        <v>36</v>
      </c>
      <c r="F21" s="113" t="s">
        <v>292</v>
      </c>
      <c r="G21" s="76" t="s">
        <v>33</v>
      </c>
      <c r="H21" s="63"/>
      <c r="I21" s="104"/>
      <c r="J21" s="82" t="s">
        <v>341</v>
      </c>
      <c r="K21" s="105"/>
      <c r="L21" s="89"/>
      <c r="M21" s="81"/>
      <c r="N21" s="89"/>
      <c r="O21" s="103"/>
      <c r="P21" s="82"/>
      <c r="Q21" s="83"/>
    </row>
    <row r="22" spans="1:17" s="18" customFormat="1" ht="11" customHeight="1">
      <c r="A22" s="70"/>
      <c r="B22" s="71"/>
      <c r="C22" s="72"/>
      <c r="D22" s="73"/>
      <c r="E22" s="91"/>
      <c r="F22" s="114"/>
      <c r="G22" s="93"/>
      <c r="H22" s="108"/>
      <c r="I22" s="94"/>
      <c r="J22" s="89"/>
      <c r="K22" s="105"/>
      <c r="L22" s="89"/>
      <c r="M22" s="81"/>
      <c r="N22" s="89"/>
      <c r="O22" s="109"/>
      <c r="P22" s="63" t="str">
        <f>IF(OR(O22=7,O22=8,O22=9),N14,IF(OR(O22=1,O22=2,O22=3),N30,""))</f>
        <v/>
      </c>
      <c r="Q22" s="115"/>
    </row>
    <row r="23" spans="1:17" s="18" customFormat="1" ht="11" customHeight="1">
      <c r="A23" s="56">
        <v>9</v>
      </c>
      <c r="B23" s="84">
        <v>3</v>
      </c>
      <c r="C23" s="58" t="s">
        <v>19</v>
      </c>
      <c r="D23" s="59">
        <v>4</v>
      </c>
      <c r="E23" s="60" t="s">
        <v>29</v>
      </c>
      <c r="F23" s="116" t="s">
        <v>293</v>
      </c>
      <c r="G23" s="62" t="s">
        <v>33</v>
      </c>
      <c r="H23" s="63"/>
      <c r="I23" s="64"/>
      <c r="J23" s="89"/>
      <c r="K23" s="105"/>
      <c r="L23" s="89"/>
      <c r="M23" s="81"/>
      <c r="N23" s="89"/>
      <c r="O23" s="103"/>
      <c r="P23" s="183" t="s">
        <v>378</v>
      </c>
      <c r="Q23" s="117"/>
    </row>
    <row r="24" spans="1:17" s="18" customFormat="1" ht="11" customHeight="1">
      <c r="A24" s="70"/>
      <c r="B24" s="57"/>
      <c r="C24" s="72"/>
      <c r="D24" s="73"/>
      <c r="E24" s="74"/>
      <c r="F24" s="101"/>
      <c r="G24" s="76"/>
      <c r="H24" s="77"/>
      <c r="I24" s="78"/>
      <c r="J24" s="63" t="str">
        <f>IF(OR(I24= 7,I24= 8,I24= 9),F23,IF(OR(I24= 1,I24= 2,I24= 3),F25,IF(F23="Bye",F25,IF(F25="Bye",F23,""))))</f>
        <v>張殷嘉</v>
      </c>
      <c r="K24" s="79"/>
      <c r="L24" s="80"/>
      <c r="M24" s="81"/>
      <c r="N24" s="89"/>
      <c r="O24" s="103"/>
      <c r="P24" s="89"/>
      <c r="Q24" s="117"/>
    </row>
    <row r="25" spans="1:17" s="18" customFormat="1" ht="11" customHeight="1">
      <c r="A25" s="70">
        <v>10</v>
      </c>
      <c r="B25" s="57"/>
      <c r="C25" s="58" t="s">
        <v>19</v>
      </c>
      <c r="D25" s="59"/>
      <c r="E25" s="74"/>
      <c r="F25" s="85" t="s">
        <v>23</v>
      </c>
      <c r="G25" s="86"/>
      <c r="H25" s="87"/>
      <c r="I25" s="88"/>
      <c r="J25" s="89"/>
      <c r="K25" s="90"/>
      <c r="L25" s="80"/>
      <c r="M25" s="81"/>
      <c r="N25" s="89"/>
      <c r="O25" s="103"/>
      <c r="P25" s="89"/>
      <c r="Q25" s="117"/>
    </row>
    <row r="26" spans="1:17" s="18" customFormat="1" ht="11" customHeight="1">
      <c r="A26" s="70"/>
      <c r="B26" s="71"/>
      <c r="C26" s="72"/>
      <c r="D26" s="73"/>
      <c r="E26" s="91"/>
      <c r="F26" s="92"/>
      <c r="G26" s="107"/>
      <c r="H26" s="80"/>
      <c r="I26" s="94"/>
      <c r="J26" s="89"/>
      <c r="K26" s="95"/>
      <c r="L26" s="63" t="str">
        <f>IF(OR(K26=7,K26=8,K26=9),J24,IF(OR(K26=1,K26=2,K26=3),J28,""))</f>
        <v/>
      </c>
      <c r="M26" s="96"/>
      <c r="N26" s="89"/>
      <c r="O26" s="103"/>
      <c r="P26" s="89"/>
      <c r="Q26" s="117"/>
    </row>
    <row r="27" spans="1:17" s="18" customFormat="1" ht="11" customHeight="1">
      <c r="A27" s="70">
        <v>11</v>
      </c>
      <c r="B27" s="84">
        <v>18</v>
      </c>
      <c r="C27" s="58" t="s">
        <v>19</v>
      </c>
      <c r="D27" s="59"/>
      <c r="E27" s="97"/>
      <c r="F27" s="98" t="s">
        <v>294</v>
      </c>
      <c r="G27" s="99" t="s">
        <v>25</v>
      </c>
      <c r="H27" s="87"/>
      <c r="I27" s="64"/>
      <c r="J27" s="89"/>
      <c r="K27" s="90"/>
      <c r="L27" s="180" t="s">
        <v>360</v>
      </c>
      <c r="M27" s="100"/>
      <c r="N27" s="89"/>
      <c r="O27" s="103"/>
      <c r="P27" s="89"/>
      <c r="Q27" s="117"/>
    </row>
    <row r="28" spans="1:17" s="18" customFormat="1" ht="11" customHeight="1">
      <c r="A28" s="118"/>
      <c r="B28" s="106"/>
      <c r="C28" s="72"/>
      <c r="D28" s="73"/>
      <c r="E28" s="74"/>
      <c r="F28" s="101"/>
      <c r="G28" s="86"/>
      <c r="H28" s="77"/>
      <c r="I28" s="78"/>
      <c r="J28" s="63" t="str">
        <f>IF(OR(I28= 7,I28= 8,I28= 9),F27,IF(OR(I28= 1,I28= 2,I28= 3),F29,IF(F27="Bye",F29,IF(F29="Bye",F27,""))))</f>
        <v/>
      </c>
      <c r="K28" s="102"/>
      <c r="L28" s="89"/>
      <c r="M28" s="103"/>
      <c r="N28" s="89"/>
      <c r="O28" s="103"/>
      <c r="P28" s="89"/>
      <c r="Q28" s="117"/>
    </row>
    <row r="29" spans="1:17" s="18" customFormat="1" ht="11" customHeight="1">
      <c r="A29" s="70">
        <v>12</v>
      </c>
      <c r="B29" s="57">
        <v>19</v>
      </c>
      <c r="C29" s="58" t="s">
        <v>19</v>
      </c>
      <c r="D29" s="59"/>
      <c r="E29" s="74"/>
      <c r="F29" s="393" t="s">
        <v>394</v>
      </c>
      <c r="G29" s="392" t="s">
        <v>393</v>
      </c>
      <c r="H29" s="87"/>
      <c r="I29" s="104"/>
      <c r="J29" s="82" t="s">
        <v>345</v>
      </c>
      <c r="K29" s="105"/>
      <c r="L29" s="89"/>
      <c r="M29" s="103"/>
      <c r="N29" s="89"/>
      <c r="O29" s="103"/>
      <c r="P29" s="89"/>
      <c r="Q29" s="117"/>
    </row>
    <row r="30" spans="1:17" s="18" customFormat="1" ht="11" customHeight="1">
      <c r="A30" s="70"/>
      <c r="B30" s="71"/>
      <c r="C30" s="72"/>
      <c r="D30" s="73"/>
      <c r="E30" s="91"/>
      <c r="F30" s="92"/>
      <c r="G30" s="107"/>
      <c r="H30" s="108"/>
      <c r="I30" s="94"/>
      <c r="J30" s="89"/>
      <c r="K30" s="105"/>
      <c r="L30" s="89"/>
      <c r="M30" s="109"/>
      <c r="N30" s="63" t="str">
        <f>IF(OR(M30=7,M30=8,M30=9),L26,IF(OR(M30=1,M30=2,M30=3),L34,""))</f>
        <v/>
      </c>
      <c r="O30" s="111"/>
      <c r="P30" s="89"/>
      <c r="Q30" s="117"/>
    </row>
    <row r="31" spans="1:17" s="18" customFormat="1" ht="11" customHeight="1">
      <c r="A31" s="70">
        <v>13</v>
      </c>
      <c r="B31" s="84">
        <v>13</v>
      </c>
      <c r="C31" s="58" t="s">
        <v>19</v>
      </c>
      <c r="D31" s="59">
        <v>16</v>
      </c>
      <c r="E31" s="97"/>
      <c r="F31" s="98" t="s">
        <v>295</v>
      </c>
      <c r="G31" s="99" t="s">
        <v>35</v>
      </c>
      <c r="H31" s="87"/>
      <c r="I31" s="110"/>
      <c r="J31" s="89"/>
      <c r="K31" s="105"/>
      <c r="L31" s="89"/>
      <c r="M31" s="103"/>
      <c r="N31" s="183" t="s">
        <v>367</v>
      </c>
      <c r="O31" s="81"/>
      <c r="P31" s="89"/>
      <c r="Q31" s="117"/>
    </row>
    <row r="32" spans="1:17" s="18" customFormat="1" ht="11" customHeight="1">
      <c r="A32" s="70"/>
      <c r="B32" s="57"/>
      <c r="C32" s="72"/>
      <c r="D32" s="73"/>
      <c r="E32" s="74"/>
      <c r="F32" s="101"/>
      <c r="G32" s="86"/>
      <c r="H32" s="77"/>
      <c r="I32" s="78"/>
      <c r="J32" s="63" t="str">
        <f>IF(OR(I32= 7,I32= 8,I32= 9),F31,IF(OR(I32= 1,I32= 2,I32= 3),F33,IF(F31="Bye",F33,IF(F33="Bye",F31,""))))</f>
        <v/>
      </c>
      <c r="K32" s="79"/>
      <c r="L32" s="89"/>
      <c r="M32" s="103"/>
      <c r="N32" s="89"/>
      <c r="O32" s="81"/>
      <c r="P32" s="89"/>
      <c r="Q32" s="117"/>
    </row>
    <row r="33" spans="1:17" s="18" customFormat="1" ht="11" customHeight="1">
      <c r="A33" s="70">
        <v>14</v>
      </c>
      <c r="B33" s="57">
        <v>27</v>
      </c>
      <c r="C33" s="58" t="s">
        <v>19</v>
      </c>
      <c r="D33" s="59"/>
      <c r="E33" s="74"/>
      <c r="F33" s="85" t="s">
        <v>296</v>
      </c>
      <c r="G33" s="86" t="s">
        <v>103</v>
      </c>
      <c r="H33" s="87"/>
      <c r="I33" s="88"/>
      <c r="J33" s="82" t="s">
        <v>345</v>
      </c>
      <c r="K33" s="90"/>
      <c r="L33" s="89"/>
      <c r="M33" s="103"/>
      <c r="N33" s="89"/>
      <c r="O33" s="81"/>
      <c r="P33" s="89"/>
      <c r="Q33" s="117"/>
    </row>
    <row r="34" spans="1:17" s="18" customFormat="1" ht="11" customHeight="1">
      <c r="A34" s="70"/>
      <c r="B34" s="119"/>
      <c r="C34" s="72"/>
      <c r="D34" s="73"/>
      <c r="E34" s="91"/>
      <c r="F34" s="92"/>
      <c r="G34" s="107"/>
      <c r="H34" s="80"/>
      <c r="I34" s="94"/>
      <c r="J34" s="89"/>
      <c r="K34" s="95"/>
      <c r="L34" s="63" t="str">
        <f>IF(OR(K34=7,K34=8,K34=9),J32,IF(OR(K34=1,K34=2,K34=3),J36,""))</f>
        <v/>
      </c>
      <c r="M34" s="111"/>
      <c r="N34" s="89"/>
      <c r="O34" s="81"/>
      <c r="P34" s="89"/>
      <c r="Q34" s="117"/>
    </row>
    <row r="35" spans="1:17" s="18" customFormat="1" ht="11" customHeight="1">
      <c r="A35" s="70">
        <v>15</v>
      </c>
      <c r="B35" s="57">
        <v>29</v>
      </c>
      <c r="C35" s="58" t="s">
        <v>19</v>
      </c>
      <c r="D35" s="59"/>
      <c r="E35" s="97"/>
      <c r="F35" s="98" t="s">
        <v>297</v>
      </c>
      <c r="G35" s="99"/>
      <c r="H35" s="87"/>
      <c r="I35" s="64"/>
      <c r="J35" s="89"/>
      <c r="K35" s="90"/>
      <c r="L35" s="180" t="s">
        <v>360</v>
      </c>
      <c r="M35" s="81"/>
      <c r="N35" s="89"/>
      <c r="O35" s="81"/>
      <c r="P35" s="89"/>
      <c r="Q35" s="117"/>
    </row>
    <row r="36" spans="1:17" s="18" customFormat="1" ht="11" customHeight="1">
      <c r="A36" s="70"/>
      <c r="B36" s="71"/>
      <c r="C36" s="72"/>
      <c r="D36" s="73"/>
      <c r="E36" s="74"/>
      <c r="F36" s="101"/>
      <c r="G36" s="76"/>
      <c r="H36" s="77"/>
      <c r="I36" s="78"/>
      <c r="J36" s="63" t="str">
        <f>IF(OR(I36= 7,I36= 8,I36= 9),F35,IF(OR(I36= 1,I36= 2,I36= 3),F37,IF(F35="Bye",F37,IF(F37="Bye",F35,""))))</f>
        <v/>
      </c>
      <c r="K36" s="102"/>
      <c r="L36" s="89"/>
      <c r="M36" s="81"/>
      <c r="N36" s="89"/>
      <c r="O36" s="81"/>
      <c r="P36" s="89"/>
      <c r="Q36" s="117"/>
    </row>
    <row r="37" spans="1:17" s="18" customFormat="1" ht="11" customHeight="1">
      <c r="A37" s="56">
        <v>16</v>
      </c>
      <c r="B37" s="84">
        <v>5</v>
      </c>
      <c r="C37" s="58" t="s">
        <v>19</v>
      </c>
      <c r="D37" s="59">
        <v>8</v>
      </c>
      <c r="E37" s="112" t="s">
        <v>45</v>
      </c>
      <c r="F37" s="113" t="s">
        <v>298</v>
      </c>
      <c r="G37" s="76" t="s">
        <v>63</v>
      </c>
      <c r="H37" s="63"/>
      <c r="I37" s="104"/>
      <c r="J37" s="82" t="s">
        <v>345</v>
      </c>
      <c r="K37" s="105"/>
      <c r="L37" s="89"/>
      <c r="M37" s="81"/>
      <c r="N37" s="89"/>
      <c r="O37" s="81"/>
      <c r="P37" s="89"/>
      <c r="Q37" s="117"/>
    </row>
    <row r="38" spans="1:17" s="18" customFormat="1" ht="11" customHeight="1">
      <c r="A38" s="70"/>
      <c r="B38" s="57"/>
      <c r="C38" s="120"/>
      <c r="D38" s="73"/>
      <c r="E38" s="91"/>
      <c r="F38" s="92"/>
      <c r="G38" s="93"/>
      <c r="H38" s="80"/>
      <c r="I38" s="94"/>
      <c r="J38" s="89" t="str">
        <f>IF(OR(I38= 7,I38= 8,I38= 9),E37,IF(OR(I38= 1,I38= 2,I38= 3),E39,""))</f>
        <v/>
      </c>
      <c r="K38" s="105"/>
      <c r="L38" s="89"/>
      <c r="M38" s="81"/>
      <c r="N38" s="121" t="s">
        <v>38</v>
      </c>
      <c r="O38" s="122"/>
      <c r="P38" s="63" t="str">
        <f>IF(OR(Q38=7,Q38=8,Q38=9),P22,IF(OR(Q38=1,Q38=2,Q38=3),P54,""))</f>
        <v/>
      </c>
      <c r="Q38" s="123"/>
    </row>
    <row r="39" spans="1:17" s="18" customFormat="1" ht="11" customHeight="1">
      <c r="A39" s="56">
        <v>17</v>
      </c>
      <c r="B39" s="57">
        <v>6</v>
      </c>
      <c r="C39" s="58" t="s">
        <v>19</v>
      </c>
      <c r="D39" s="59">
        <v>8</v>
      </c>
      <c r="E39" s="60" t="s">
        <v>27</v>
      </c>
      <c r="F39" s="116" t="s">
        <v>299</v>
      </c>
      <c r="G39" s="62" t="s">
        <v>25</v>
      </c>
      <c r="H39" s="63"/>
      <c r="I39" s="64"/>
      <c r="J39" s="89" t="str">
        <f>IF(OR(I39= 7,I39= 8,I39= 9),E38,IF(OR(I39= 1,I39= 2,I39= 3),E40,""))</f>
        <v/>
      </c>
      <c r="K39" s="105">
        <v>7</v>
      </c>
      <c r="L39" s="89"/>
      <c r="M39" s="81"/>
      <c r="N39" s="89"/>
      <c r="O39" s="124"/>
      <c r="P39" s="183" t="s">
        <v>381</v>
      </c>
      <c r="Q39" s="125"/>
    </row>
    <row r="40" spans="1:17" s="18" customFormat="1" ht="11" customHeight="1">
      <c r="A40" s="70"/>
      <c r="B40" s="71"/>
      <c r="C40" s="72"/>
      <c r="D40" s="73"/>
      <c r="E40" s="74"/>
      <c r="F40" s="101"/>
      <c r="G40" s="76"/>
      <c r="H40" s="77"/>
      <c r="I40" s="78"/>
      <c r="J40" s="63" t="str">
        <f>IF(OR(I40= 7,I40= 8,I40= 9),F39,IF(OR(I40= 1,I40= 2,I40= 3),F41,IF(F39="Bye",F41,IF(F41="Bye",F39,""))))</f>
        <v/>
      </c>
      <c r="K40" s="79"/>
      <c r="L40" s="80"/>
      <c r="M40" s="81"/>
      <c r="N40" s="89"/>
      <c r="O40" s="81"/>
      <c r="P40" s="89"/>
      <c r="Q40" s="117"/>
    </row>
    <row r="41" spans="1:17" s="18" customFormat="1" ht="11" customHeight="1">
      <c r="A41" s="70">
        <v>18</v>
      </c>
      <c r="B41" s="84">
        <v>11</v>
      </c>
      <c r="C41" s="58" t="s">
        <v>19</v>
      </c>
      <c r="D41" s="59">
        <v>16</v>
      </c>
      <c r="E41" s="74"/>
      <c r="F41" s="85" t="s">
        <v>300</v>
      </c>
      <c r="G41" s="86" t="s">
        <v>33</v>
      </c>
      <c r="H41" s="87"/>
      <c r="I41" s="88"/>
      <c r="J41" s="82" t="s">
        <v>345</v>
      </c>
      <c r="K41" s="90"/>
      <c r="L41" s="80"/>
      <c r="M41" s="81"/>
      <c r="N41" s="89"/>
      <c r="O41" s="81"/>
      <c r="P41" s="89"/>
      <c r="Q41" s="117"/>
    </row>
    <row r="42" spans="1:17" s="18" customFormat="1" ht="11" customHeight="1">
      <c r="A42" s="70"/>
      <c r="B42" s="106"/>
      <c r="C42" s="72"/>
      <c r="D42" s="73"/>
      <c r="E42" s="91"/>
      <c r="F42" s="92"/>
      <c r="G42" s="107"/>
      <c r="H42" s="80"/>
      <c r="I42" s="94"/>
      <c r="J42" s="89"/>
      <c r="K42" s="95"/>
      <c r="L42" s="63" t="str">
        <f>IF(OR(K42=7,K42=8,K42=9),J40,IF(OR(K42=1,K42=2,K42=3),J44,""))</f>
        <v/>
      </c>
      <c r="M42" s="96"/>
      <c r="N42" s="89"/>
      <c r="O42" s="81"/>
      <c r="P42" s="89"/>
      <c r="Q42" s="117"/>
    </row>
    <row r="43" spans="1:17" s="18" customFormat="1" ht="11" customHeight="1">
      <c r="A43" s="70">
        <v>19</v>
      </c>
      <c r="B43" s="57">
        <v>20</v>
      </c>
      <c r="C43" s="58" t="s">
        <v>19</v>
      </c>
      <c r="D43" s="59"/>
      <c r="E43" s="97"/>
      <c r="F43" s="98" t="s">
        <v>301</v>
      </c>
      <c r="G43" s="99" t="s">
        <v>33</v>
      </c>
      <c r="H43" s="87"/>
      <c r="I43" s="64"/>
      <c r="J43" s="89"/>
      <c r="K43" s="90"/>
      <c r="L43" s="180" t="s">
        <v>360</v>
      </c>
      <c r="M43" s="100"/>
      <c r="N43" s="89"/>
      <c r="O43" s="81"/>
      <c r="P43" s="89"/>
      <c r="Q43" s="117"/>
    </row>
    <row r="44" spans="1:17" s="18" customFormat="1" ht="11" customHeight="1">
      <c r="A44" s="70"/>
      <c r="B44" s="71"/>
      <c r="C44" s="72"/>
      <c r="D44" s="73"/>
      <c r="E44" s="74"/>
      <c r="F44" s="101"/>
      <c r="G44" s="86"/>
      <c r="H44" s="77"/>
      <c r="I44" s="78"/>
      <c r="J44" s="63" t="str">
        <f>IF(OR(I44= 7,I44= 8,I44= 9),F43,IF(OR(I44= 1,I44= 2,I44= 3),F45,IF(F43="Bye",F45,IF(F45="Bye",F43,""))))</f>
        <v/>
      </c>
      <c r="K44" s="102"/>
      <c r="L44" s="89"/>
      <c r="M44" s="103"/>
      <c r="N44" s="89"/>
      <c r="O44" s="81"/>
      <c r="P44" s="89"/>
      <c r="Q44" s="117"/>
    </row>
    <row r="45" spans="1:17" s="18" customFormat="1" ht="11" customHeight="1">
      <c r="A45" s="70">
        <v>20</v>
      </c>
      <c r="B45" s="84">
        <v>22</v>
      </c>
      <c r="C45" s="58" t="s">
        <v>19</v>
      </c>
      <c r="D45" s="59"/>
      <c r="E45" s="74"/>
      <c r="F45" s="85" t="s">
        <v>302</v>
      </c>
      <c r="G45" s="86" t="s">
        <v>103</v>
      </c>
      <c r="H45" s="87"/>
      <c r="I45" s="104"/>
      <c r="J45" s="82" t="s">
        <v>343</v>
      </c>
      <c r="K45" s="105"/>
      <c r="L45" s="89"/>
      <c r="M45" s="103"/>
      <c r="N45" s="89"/>
      <c r="O45" s="81"/>
      <c r="P45" s="89"/>
      <c r="Q45" s="117"/>
    </row>
    <row r="46" spans="1:17" s="18" customFormat="1" ht="11" customHeight="1">
      <c r="A46" s="70"/>
      <c r="B46" s="57"/>
      <c r="C46" s="72"/>
      <c r="D46" s="73"/>
      <c r="E46" s="91"/>
      <c r="F46" s="92"/>
      <c r="G46" s="107"/>
      <c r="H46" s="108"/>
      <c r="I46" s="94"/>
      <c r="J46" s="89"/>
      <c r="K46" s="105"/>
      <c r="L46" s="89"/>
      <c r="M46" s="109"/>
      <c r="N46" s="63" t="str">
        <f>IF(OR(M46=7,M46=8,M46=9),L42,IF(OR(M46=1,M46=2,M46=3),L50,""))</f>
        <v/>
      </c>
      <c r="O46" s="96"/>
      <c r="P46" s="89"/>
      <c r="Q46" s="117"/>
    </row>
    <row r="47" spans="1:17" s="18" customFormat="1" ht="11" customHeight="1">
      <c r="A47" s="70">
        <v>21</v>
      </c>
      <c r="B47" s="84">
        <v>23</v>
      </c>
      <c r="C47" s="58" t="s">
        <v>19</v>
      </c>
      <c r="D47" s="59"/>
      <c r="E47" s="97"/>
      <c r="F47" s="98" t="s">
        <v>303</v>
      </c>
      <c r="G47" s="99" t="s">
        <v>103</v>
      </c>
      <c r="H47" s="87"/>
      <c r="I47" s="110"/>
      <c r="J47" s="89"/>
      <c r="K47" s="105"/>
      <c r="L47" s="89"/>
      <c r="M47" s="103"/>
      <c r="N47" s="183" t="s">
        <v>367</v>
      </c>
      <c r="O47" s="103"/>
      <c r="P47" s="89"/>
      <c r="Q47" s="117"/>
    </row>
    <row r="48" spans="1:17" s="18" customFormat="1" ht="11" customHeight="1">
      <c r="A48" s="70"/>
      <c r="B48" s="106"/>
      <c r="C48" s="72"/>
      <c r="D48" s="73"/>
      <c r="E48" s="74"/>
      <c r="F48" s="101"/>
      <c r="G48" s="86"/>
      <c r="H48" s="77"/>
      <c r="I48" s="78"/>
      <c r="J48" s="63" t="str">
        <f>IF(OR(I48= 7,I48= 8,I48= 9),F47,IF(OR(I48= 1,I48= 2,I48= 3),F49,IF(F47="Bye",F49,IF(F49="Bye",F47,""))))</f>
        <v/>
      </c>
      <c r="K48" s="79"/>
      <c r="L48" s="89"/>
      <c r="M48" s="103"/>
      <c r="N48" s="89"/>
      <c r="O48" s="103"/>
      <c r="P48" s="89"/>
      <c r="Q48" s="117"/>
    </row>
    <row r="49" spans="1:17" s="18" customFormat="1" ht="11" customHeight="1">
      <c r="A49" s="70">
        <v>22</v>
      </c>
      <c r="B49" s="57">
        <v>21</v>
      </c>
      <c r="C49" s="58" t="s">
        <v>19</v>
      </c>
      <c r="D49" s="59"/>
      <c r="E49" s="74"/>
      <c r="F49" s="85" t="s">
        <v>304</v>
      </c>
      <c r="G49" s="86" t="s">
        <v>25</v>
      </c>
      <c r="H49" s="87"/>
      <c r="I49" s="88"/>
      <c r="J49" s="82" t="s">
        <v>343</v>
      </c>
      <c r="K49" s="90"/>
      <c r="L49" s="89"/>
      <c r="M49" s="103"/>
      <c r="N49" s="89"/>
      <c r="O49" s="103"/>
      <c r="P49" s="89"/>
      <c r="Q49" s="117"/>
    </row>
    <row r="50" spans="1:17" s="18" customFormat="1" ht="11" customHeight="1">
      <c r="A50" s="70"/>
      <c r="B50" s="71"/>
      <c r="C50" s="72"/>
      <c r="D50" s="73"/>
      <c r="E50" s="91"/>
      <c r="F50" s="92"/>
      <c r="G50" s="107"/>
      <c r="H50" s="80"/>
      <c r="I50" s="94"/>
      <c r="J50" s="89"/>
      <c r="K50" s="95"/>
      <c r="L50" s="63" t="str">
        <f>IF(OR(K50=7,K50=8,K50=9),J48,IF(OR(K50=1,K50=2,K50=3),J52,""))</f>
        <v/>
      </c>
      <c r="M50" s="111"/>
      <c r="N50" s="89"/>
      <c r="O50" s="103"/>
      <c r="P50" s="89"/>
      <c r="Q50" s="117"/>
    </row>
    <row r="51" spans="1:17" s="18" customFormat="1" ht="11" customHeight="1">
      <c r="A51" s="70">
        <v>23</v>
      </c>
      <c r="B51" s="84">
        <v>14</v>
      </c>
      <c r="C51" s="58" t="s">
        <v>19</v>
      </c>
      <c r="D51" s="59">
        <v>16</v>
      </c>
      <c r="E51" s="97"/>
      <c r="F51" s="98" t="s">
        <v>305</v>
      </c>
      <c r="G51" s="99" t="s">
        <v>306</v>
      </c>
      <c r="H51" s="87"/>
      <c r="I51" s="64"/>
      <c r="J51" s="89"/>
      <c r="K51" s="90"/>
      <c r="L51" s="180" t="s">
        <v>362</v>
      </c>
      <c r="M51" s="81"/>
      <c r="N51" s="89"/>
      <c r="O51" s="103"/>
      <c r="P51" s="89"/>
      <c r="Q51" s="117"/>
    </row>
    <row r="52" spans="1:17" s="18" customFormat="1" ht="11" customHeight="1">
      <c r="A52" s="70"/>
      <c r="B52" s="57"/>
      <c r="C52" s="72"/>
      <c r="D52" s="73"/>
      <c r="E52" s="74"/>
      <c r="F52" s="101"/>
      <c r="G52" s="76"/>
      <c r="H52" s="77"/>
      <c r="I52" s="78"/>
      <c r="J52" s="63" t="str">
        <f>IF(OR(I52= 7,I52= 8,I52= 9),F51,IF(OR(I52= 1,I52= 2,I52= 3),F53,IF(F51="Bye",F53,IF(F53="Bye",F51,""))))</f>
        <v/>
      </c>
      <c r="K52" s="102"/>
      <c r="L52" s="89"/>
      <c r="M52" s="81"/>
      <c r="N52" s="89"/>
      <c r="O52" s="103"/>
      <c r="P52" s="89"/>
      <c r="Q52" s="117"/>
    </row>
    <row r="53" spans="1:17" s="18" customFormat="1" ht="11" customHeight="1">
      <c r="A53" s="56">
        <v>24</v>
      </c>
      <c r="B53" s="57">
        <v>4</v>
      </c>
      <c r="C53" s="58" t="s">
        <v>19</v>
      </c>
      <c r="D53" s="59">
        <v>6</v>
      </c>
      <c r="E53" s="112" t="s">
        <v>43</v>
      </c>
      <c r="F53" s="113" t="s">
        <v>307</v>
      </c>
      <c r="G53" s="76" t="s">
        <v>33</v>
      </c>
      <c r="H53" s="63"/>
      <c r="I53" s="104"/>
      <c r="J53" s="82" t="s">
        <v>343</v>
      </c>
      <c r="K53" s="105"/>
      <c r="L53" s="89"/>
      <c r="M53" s="81"/>
      <c r="N53" s="89"/>
      <c r="O53" s="103"/>
      <c r="P53" s="89"/>
      <c r="Q53" s="117"/>
    </row>
    <row r="54" spans="1:17" s="18" customFormat="1" ht="11" customHeight="1">
      <c r="A54" s="70"/>
      <c r="B54" s="71"/>
      <c r="C54" s="72"/>
      <c r="D54" s="73"/>
      <c r="E54" s="91"/>
      <c r="F54" s="114"/>
      <c r="G54" s="93"/>
      <c r="H54" s="108"/>
      <c r="I54" s="94"/>
      <c r="J54" s="89"/>
      <c r="K54" s="105"/>
      <c r="L54" s="89"/>
      <c r="M54" s="81"/>
      <c r="N54" s="89"/>
      <c r="O54" s="109"/>
      <c r="P54" s="63" t="str">
        <f>IF(OR(O54=7,O54=8,O54=9),N46,IF(OR(O54=1,O54=2,O54=3),N62,""))</f>
        <v/>
      </c>
      <c r="Q54" s="126"/>
    </row>
    <row r="55" spans="1:17" s="18" customFormat="1" ht="11" customHeight="1">
      <c r="A55" s="56">
        <v>25</v>
      </c>
      <c r="B55" s="84">
        <v>7</v>
      </c>
      <c r="C55" s="58" t="s">
        <v>19</v>
      </c>
      <c r="D55" s="59">
        <v>8</v>
      </c>
      <c r="E55" s="60" t="s">
        <v>39</v>
      </c>
      <c r="F55" s="116" t="s">
        <v>308</v>
      </c>
      <c r="G55" s="62" t="s">
        <v>25</v>
      </c>
      <c r="H55" s="63"/>
      <c r="I55" s="64"/>
      <c r="J55" s="89"/>
      <c r="K55" s="105"/>
      <c r="L55" s="89"/>
      <c r="M55" s="81"/>
      <c r="N55" s="89"/>
      <c r="O55" s="103"/>
      <c r="P55" s="183" t="s">
        <v>378</v>
      </c>
      <c r="Q55" s="128"/>
    </row>
    <row r="56" spans="1:17" s="18" customFormat="1" ht="11" customHeight="1">
      <c r="A56" s="70"/>
      <c r="B56" s="106"/>
      <c r="C56" s="72"/>
      <c r="D56" s="73"/>
      <c r="E56" s="74"/>
      <c r="F56" s="101"/>
      <c r="G56" s="76"/>
      <c r="H56" s="77"/>
      <c r="I56" s="78"/>
      <c r="J56" s="63" t="str">
        <f>IF(OR(I56= 7,I56= 8,I56= 9),F55,IF(OR(I56= 1,I56= 2,I56= 3),F57,IF(F55="Bye",F57,IF(F57="Bye",F55,""))))</f>
        <v/>
      </c>
      <c r="K56" s="79"/>
      <c r="L56" s="80"/>
      <c r="M56" s="81"/>
      <c r="N56" s="89"/>
      <c r="O56" s="103"/>
      <c r="P56" s="82"/>
      <c r="Q56" s="83"/>
    </row>
    <row r="57" spans="1:17" s="18" customFormat="1" ht="11" customHeight="1">
      <c r="A57" s="70">
        <v>26</v>
      </c>
      <c r="B57" s="57">
        <v>12</v>
      </c>
      <c r="C57" s="58" t="s">
        <v>19</v>
      </c>
      <c r="D57" s="59">
        <v>16</v>
      </c>
      <c r="E57" s="74"/>
      <c r="F57" s="85" t="s">
        <v>309</v>
      </c>
      <c r="G57" s="86" t="s">
        <v>103</v>
      </c>
      <c r="H57" s="87"/>
      <c r="I57" s="88"/>
      <c r="J57" s="82" t="s">
        <v>343</v>
      </c>
      <c r="K57" s="90"/>
      <c r="L57" s="80"/>
      <c r="M57" s="81"/>
      <c r="N57" s="89"/>
      <c r="O57" s="103"/>
      <c r="P57" s="82"/>
      <c r="Q57" s="83"/>
    </row>
    <row r="58" spans="1:17" s="18" customFormat="1" ht="11" customHeight="1">
      <c r="A58" s="70"/>
      <c r="B58" s="71"/>
      <c r="C58" s="72"/>
      <c r="D58" s="73"/>
      <c r="E58" s="91"/>
      <c r="F58" s="92"/>
      <c r="G58" s="107"/>
      <c r="H58" s="80"/>
      <c r="I58" s="94"/>
      <c r="J58" s="89"/>
      <c r="K58" s="95"/>
      <c r="L58" s="63" t="str">
        <f>IF(OR(K58=7,K58=8,K58=9),J56,IF(OR(K58=1,K58=2,K58=3),J60,""))</f>
        <v/>
      </c>
      <c r="M58" s="96"/>
      <c r="N58" s="89"/>
      <c r="O58" s="103"/>
      <c r="P58" s="82"/>
      <c r="Q58" s="83"/>
    </row>
    <row r="59" spans="1:17" s="18" customFormat="1" ht="11" customHeight="1">
      <c r="A59" s="70">
        <v>27</v>
      </c>
      <c r="B59" s="84">
        <v>28</v>
      </c>
      <c r="C59" s="58" t="s">
        <v>19</v>
      </c>
      <c r="D59" s="59"/>
      <c r="E59" s="97"/>
      <c r="F59" s="98" t="s">
        <v>310</v>
      </c>
      <c r="G59" s="99" t="s">
        <v>25</v>
      </c>
      <c r="H59" s="87"/>
      <c r="I59" s="64"/>
      <c r="J59" s="89"/>
      <c r="K59" s="90"/>
      <c r="L59" s="180" t="s">
        <v>362</v>
      </c>
      <c r="M59" s="100"/>
      <c r="N59" s="89"/>
      <c r="O59" s="103"/>
      <c r="P59" s="82"/>
      <c r="Q59" s="83"/>
    </row>
    <row r="60" spans="1:17" s="18" customFormat="1" ht="11" customHeight="1">
      <c r="A60" s="70"/>
      <c r="B60" s="57"/>
      <c r="C60" s="72"/>
      <c r="D60" s="73"/>
      <c r="E60" s="74"/>
      <c r="F60" s="101"/>
      <c r="G60" s="86"/>
      <c r="H60" s="77"/>
      <c r="I60" s="78"/>
      <c r="J60" s="63" t="str">
        <f>IF(OR(I60= 7,I60= 8,I60= 9),F59,IF(OR(I60= 1,I60= 2,I60= 3),F61,IF(F59="Bye",F61,IF(F61="Bye",F59,""))))</f>
        <v/>
      </c>
      <c r="K60" s="102"/>
      <c r="L60" s="89"/>
      <c r="M60" s="103"/>
      <c r="N60" s="89"/>
      <c r="O60" s="103"/>
      <c r="P60" s="82"/>
      <c r="Q60" s="83"/>
    </row>
    <row r="61" spans="1:17" s="18" customFormat="1" ht="11" customHeight="1">
      <c r="A61" s="70">
        <v>28</v>
      </c>
      <c r="B61" s="57">
        <v>15</v>
      </c>
      <c r="C61" s="58" t="s">
        <v>19</v>
      </c>
      <c r="D61" s="59"/>
      <c r="E61" s="74"/>
      <c r="F61" s="85" t="s">
        <v>311</v>
      </c>
      <c r="G61" s="86" t="s">
        <v>94</v>
      </c>
      <c r="H61" s="87"/>
      <c r="I61" s="104"/>
      <c r="J61" s="82" t="s">
        <v>344</v>
      </c>
      <c r="K61" s="105"/>
      <c r="L61" s="89"/>
      <c r="M61" s="103"/>
      <c r="N61" s="89"/>
      <c r="O61" s="103"/>
      <c r="P61" s="82"/>
      <c r="Q61" s="83"/>
    </row>
    <row r="62" spans="1:17" s="18" customFormat="1" ht="11" customHeight="1">
      <c r="A62" s="70"/>
      <c r="B62" s="106"/>
      <c r="C62" s="72"/>
      <c r="D62" s="73"/>
      <c r="E62" s="91"/>
      <c r="F62" s="92"/>
      <c r="G62" s="107"/>
      <c r="H62" s="108"/>
      <c r="I62" s="94"/>
      <c r="J62" s="89"/>
      <c r="K62" s="105"/>
      <c r="L62" s="89"/>
      <c r="M62" s="109"/>
      <c r="N62" s="63" t="str">
        <f>IF(OR(M62=7,M62=8,M62=9),L58,IF(OR(M62=1,M62=2,M62=3),L66,""))</f>
        <v/>
      </c>
      <c r="O62" s="111"/>
      <c r="P62" s="82"/>
      <c r="Q62" s="83"/>
    </row>
    <row r="63" spans="1:17" s="18" customFormat="1" ht="11" customHeight="1">
      <c r="A63" s="70">
        <v>29</v>
      </c>
      <c r="B63" s="57">
        <v>25</v>
      </c>
      <c r="C63" s="58" t="s">
        <v>19</v>
      </c>
      <c r="D63" s="59"/>
      <c r="E63" s="97"/>
      <c r="F63" s="98" t="s">
        <v>312</v>
      </c>
      <c r="G63" s="99" t="s">
        <v>22</v>
      </c>
      <c r="H63" s="87"/>
      <c r="I63" s="110"/>
      <c r="J63" s="89"/>
      <c r="K63" s="105"/>
      <c r="L63" s="89"/>
      <c r="M63" s="103"/>
      <c r="N63" s="183" t="s">
        <v>367</v>
      </c>
      <c r="O63" s="81"/>
      <c r="P63" s="82"/>
      <c r="Q63" s="83"/>
    </row>
    <row r="64" spans="1:17" s="18" customFormat="1" ht="11" customHeight="1">
      <c r="A64" s="70"/>
      <c r="B64" s="71"/>
      <c r="C64" s="72"/>
      <c r="D64" s="73"/>
      <c r="E64" s="74"/>
      <c r="F64" s="101"/>
      <c r="G64" s="86"/>
      <c r="H64" s="77"/>
      <c r="I64" s="78"/>
      <c r="J64" s="63" t="str">
        <f>IF(OR(I64= 7,I64= 8,I64= 9),F63,IF(OR(I64= 1,I64= 2,I64= 3),F65,IF(F63="Bye",F65,IF(F65="Bye",F63,""))))</f>
        <v/>
      </c>
      <c r="K64" s="79"/>
      <c r="L64" s="89"/>
      <c r="M64" s="103"/>
      <c r="N64" s="80"/>
      <c r="O64" s="81"/>
      <c r="P64" s="82"/>
      <c r="Q64" s="83"/>
    </row>
    <row r="65" spans="1:18" s="18" customFormat="1" ht="11" customHeight="1">
      <c r="A65" s="70">
        <v>30</v>
      </c>
      <c r="B65" s="84">
        <v>16</v>
      </c>
      <c r="C65" s="58" t="s">
        <v>19</v>
      </c>
      <c r="D65" s="59"/>
      <c r="E65" s="74"/>
      <c r="F65" s="85" t="s">
        <v>313</v>
      </c>
      <c r="G65" s="86" t="s">
        <v>33</v>
      </c>
      <c r="H65" s="87"/>
      <c r="I65" s="88"/>
      <c r="J65" s="82" t="s">
        <v>344</v>
      </c>
      <c r="K65" s="90"/>
      <c r="L65" s="89"/>
      <c r="M65" s="103"/>
      <c r="N65" s="80"/>
      <c r="O65" s="81"/>
      <c r="P65" s="82"/>
      <c r="Q65" s="83"/>
    </row>
    <row r="66" spans="1:18" s="18" customFormat="1" ht="11" customHeight="1">
      <c r="A66" s="70"/>
      <c r="B66" s="57"/>
      <c r="C66" s="72"/>
      <c r="D66" s="73"/>
      <c r="E66" s="91"/>
      <c r="F66" s="92"/>
      <c r="G66" s="107"/>
      <c r="H66" s="80"/>
      <c r="I66" s="94"/>
      <c r="J66" s="89"/>
      <c r="K66" s="95"/>
      <c r="L66" s="63" t="str">
        <f>IF(OR(K66=7,K66=8,K66=9),J64,IF(OR(K66=1,K66=2,K66=3),J68,""))</f>
        <v/>
      </c>
      <c r="M66" s="111"/>
      <c r="N66" s="80"/>
      <c r="O66" s="81"/>
      <c r="P66" s="82"/>
      <c r="Q66" s="83"/>
    </row>
    <row r="67" spans="1:18" s="18" customFormat="1" ht="11" customHeight="1">
      <c r="A67" s="70">
        <v>31</v>
      </c>
      <c r="B67" s="57"/>
      <c r="C67" s="58" t="s">
        <v>19</v>
      </c>
      <c r="D67" s="59"/>
      <c r="E67" s="97"/>
      <c r="F67" s="98" t="s">
        <v>23</v>
      </c>
      <c r="G67" s="99"/>
      <c r="H67" s="87"/>
      <c r="I67" s="64"/>
      <c r="J67" s="89"/>
      <c r="K67" s="90"/>
      <c r="L67" s="180" t="s">
        <v>362</v>
      </c>
      <c r="M67" s="81"/>
      <c r="N67" s="80"/>
      <c r="O67" s="81"/>
      <c r="P67" s="82"/>
      <c r="Q67" s="83"/>
    </row>
    <row r="68" spans="1:18" s="18" customFormat="1" ht="11" customHeight="1">
      <c r="A68" s="70"/>
      <c r="B68" s="71"/>
      <c r="C68" s="72"/>
      <c r="D68" s="73"/>
      <c r="E68" s="74"/>
      <c r="F68" s="101"/>
      <c r="G68" s="76"/>
      <c r="H68" s="77"/>
      <c r="I68" s="78"/>
      <c r="J68" s="63" t="str">
        <f>IF(OR(I68= 7,I68= 8,I68= 9),F67,IF(OR(I68= 1,I68= 2,I68= 3),F69,IF(F67="Bye",F69,IF(F69="Bye",F67,""))))</f>
        <v>李英智</v>
      </c>
      <c r="K68" s="102"/>
      <c r="L68" s="89"/>
      <c r="M68" s="81"/>
      <c r="N68" s="80"/>
      <c r="O68" s="81"/>
      <c r="P68" s="82"/>
      <c r="Q68" s="83"/>
    </row>
    <row r="69" spans="1:18" s="18" customFormat="1" ht="11" customHeight="1">
      <c r="A69" s="56">
        <v>32</v>
      </c>
      <c r="B69" s="84">
        <v>1</v>
      </c>
      <c r="C69" s="58" t="s">
        <v>19</v>
      </c>
      <c r="D69" s="59">
        <v>1</v>
      </c>
      <c r="E69" s="60" t="s">
        <v>51</v>
      </c>
      <c r="F69" s="116" t="s">
        <v>314</v>
      </c>
      <c r="G69" s="62" t="s">
        <v>35</v>
      </c>
      <c r="H69" s="63" t="s">
        <v>19</v>
      </c>
      <c r="I69" s="104"/>
      <c r="J69" s="127"/>
      <c r="K69" s="105"/>
      <c r="L69" s="80"/>
      <c r="M69" s="81"/>
      <c r="N69" s="82"/>
      <c r="O69" s="81"/>
      <c r="P69" s="82"/>
      <c r="Q69" s="83"/>
    </row>
    <row r="70" spans="1:18" ht="11" customHeight="1">
      <c r="A70" s="129"/>
      <c r="B70" s="106"/>
      <c r="C70" s="47"/>
      <c r="D70" s="129"/>
      <c r="E70" s="130"/>
      <c r="F70" s="85"/>
      <c r="G70" s="86"/>
      <c r="H70" s="130"/>
      <c r="I70" s="131"/>
      <c r="J70" s="132"/>
      <c r="K70" s="133"/>
      <c r="L70" s="132"/>
      <c r="M70" s="134"/>
      <c r="N70" s="132"/>
      <c r="O70" s="134"/>
      <c r="P70" s="132"/>
      <c r="Q70" s="83"/>
      <c r="R70" s="135"/>
    </row>
    <row r="71" spans="1:18">
      <c r="A71" s="137"/>
      <c r="B71" s="138"/>
      <c r="F71" s="139"/>
      <c r="H71" s="139"/>
      <c r="J71" s="135"/>
      <c r="K71" s="141"/>
      <c r="L71" s="135"/>
      <c r="N71" s="135"/>
      <c r="O71" s="142"/>
      <c r="P71" s="135"/>
      <c r="R71" s="135"/>
    </row>
    <row r="72" spans="1:18">
      <c r="B72" s="138"/>
      <c r="F72" s="139"/>
      <c r="H72" s="139"/>
      <c r="J72" s="135"/>
      <c r="K72" s="141"/>
      <c r="L72" s="135"/>
      <c r="N72" s="135"/>
      <c r="O72" s="142"/>
      <c r="P72" s="135"/>
      <c r="R72" s="135"/>
    </row>
    <row r="73" spans="1:18">
      <c r="B73" s="138"/>
      <c r="F73" s="139"/>
      <c r="H73" s="139"/>
      <c r="J73" s="135"/>
      <c r="K73" s="141"/>
      <c r="L73" s="135"/>
      <c r="N73" s="135"/>
      <c r="O73" s="142"/>
      <c r="P73" s="135"/>
      <c r="R73" s="135"/>
    </row>
    <row r="74" spans="1:18">
      <c r="B74" s="138"/>
      <c r="F74" s="139"/>
      <c r="H74" s="139"/>
      <c r="J74" s="135"/>
      <c r="K74" s="141"/>
      <c r="L74" s="135"/>
      <c r="N74" s="135"/>
      <c r="O74" s="142"/>
      <c r="P74" s="135"/>
      <c r="R74" s="135"/>
    </row>
    <row r="75" spans="1:18">
      <c r="B75" s="138"/>
      <c r="F75" s="139"/>
      <c r="H75" s="139"/>
      <c r="J75" s="135"/>
      <c r="K75" s="141"/>
      <c r="L75" s="135"/>
      <c r="N75" s="135"/>
      <c r="O75" s="142"/>
      <c r="P75" s="135"/>
      <c r="R75" s="135"/>
    </row>
    <row r="76" spans="1:18">
      <c r="B76" s="138"/>
      <c r="J76" s="135"/>
      <c r="K76" s="141"/>
      <c r="L76" s="135"/>
      <c r="N76" s="135"/>
      <c r="O76" s="142"/>
      <c r="P76" s="135"/>
      <c r="R76" s="135"/>
    </row>
    <row r="77" spans="1:18">
      <c r="B77" s="138"/>
      <c r="J77" s="135"/>
      <c r="K77" s="141"/>
      <c r="L77" s="135"/>
      <c r="N77" s="135"/>
      <c r="O77" s="142"/>
      <c r="P77" s="135"/>
      <c r="R77" s="135"/>
    </row>
    <row r="78" spans="1:18">
      <c r="B78" s="138"/>
      <c r="J78" s="135"/>
      <c r="K78" s="141"/>
      <c r="L78" s="135"/>
      <c r="N78" s="135"/>
      <c r="O78" s="142"/>
      <c r="P78" s="135"/>
      <c r="R78" s="135"/>
    </row>
    <row r="79" spans="1:18">
      <c r="J79" s="135"/>
      <c r="K79" s="141"/>
      <c r="L79" s="135"/>
      <c r="N79" s="135"/>
      <c r="O79" s="142"/>
      <c r="P79" s="135"/>
      <c r="R79" s="135"/>
    </row>
    <row r="80" spans="1:18">
      <c r="J80" s="135"/>
      <c r="K80" s="141"/>
      <c r="L80" s="135"/>
      <c r="N80" s="135"/>
      <c r="O80" s="142"/>
      <c r="P80" s="135"/>
      <c r="R80" s="135"/>
    </row>
    <row r="81" spans="10:18">
      <c r="J81" s="135"/>
      <c r="K81" s="141"/>
      <c r="L81" s="135"/>
      <c r="N81" s="135"/>
      <c r="O81" s="142"/>
      <c r="P81" s="135"/>
      <c r="R81" s="135"/>
    </row>
    <row r="82" spans="10:18">
      <c r="J82" s="135"/>
      <c r="K82" s="141"/>
      <c r="L82" s="135"/>
      <c r="N82" s="135"/>
      <c r="O82" s="142"/>
      <c r="P82" s="135"/>
      <c r="R82" s="135"/>
    </row>
  </sheetData>
  <mergeCells count="5">
    <mergeCell ref="N7:P8"/>
    <mergeCell ref="H1:I2"/>
    <mergeCell ref="J1:K1"/>
    <mergeCell ref="J2:K2"/>
    <mergeCell ref="H3:K4"/>
  </mergeCells>
  <phoneticPr fontId="2" type="noConversion"/>
  <conditionalFormatting sqref="G7:G69">
    <cfRule type="expression" dxfId="111" priority="28" stopIfTrue="1">
      <formula>AND(#REF!&lt;9,$D7&gt;0)</formula>
    </cfRule>
  </conditionalFormatting>
  <conditionalFormatting sqref="H8 H40 H16 H20 H24 H48 H52 H32 H44 H36 H12 H28 H56 H64 H68 H60">
    <cfRule type="expression" dxfId="110" priority="29" stopIfTrue="1">
      <formula>AND($N$1="CU",H8="Umpire")</formula>
    </cfRule>
    <cfRule type="expression" dxfId="109" priority="30" stopIfTrue="1">
      <formula>AND($N$1="CU",H8&lt;&gt;"Umpire",I8&lt;&gt;"")</formula>
    </cfRule>
    <cfRule type="expression" dxfId="108" priority="31" stopIfTrue="1">
      <formula>AND($N$1="CU",H8&lt;&gt;"Umpire")</formula>
    </cfRule>
  </conditionalFormatting>
  <conditionalFormatting sqref="I8 I12 K10 M14 O54 O39 O22 I20 K18 I28 K26 M30 I36 K34 I44 K42 M46 I52 K50 I60 K58 M62 I68 K66">
    <cfRule type="expression" dxfId="107" priority="32" stopIfTrue="1">
      <formula>$N$1="CU"</formula>
    </cfRule>
  </conditionalFormatting>
  <conditionalFormatting sqref="I16">
    <cfRule type="expression" dxfId="106" priority="27" stopIfTrue="1">
      <formula>$N$1="CU"</formula>
    </cfRule>
  </conditionalFormatting>
  <conditionalFormatting sqref="I24">
    <cfRule type="expression" dxfId="105" priority="26" stopIfTrue="1">
      <formula>$N$1="CU"</formula>
    </cfRule>
  </conditionalFormatting>
  <conditionalFormatting sqref="I32">
    <cfRule type="expression" dxfId="104" priority="25" stopIfTrue="1">
      <formula>$N$1="CU"</formula>
    </cfRule>
  </conditionalFormatting>
  <conditionalFormatting sqref="I40">
    <cfRule type="expression" dxfId="103" priority="24" stopIfTrue="1">
      <formula>$N$1="CU"</formula>
    </cfRule>
  </conditionalFormatting>
  <conditionalFormatting sqref="I48">
    <cfRule type="expression" dxfId="102" priority="23" stopIfTrue="1">
      <formula>$N$1="CU"</formula>
    </cfRule>
  </conditionalFormatting>
  <conditionalFormatting sqref="I56">
    <cfRule type="expression" dxfId="101" priority="22" stopIfTrue="1">
      <formula>$N$1="CU"</formula>
    </cfRule>
  </conditionalFormatting>
  <conditionalFormatting sqref="I64">
    <cfRule type="expression" dxfId="100" priority="21" stopIfTrue="1">
      <formula>$N$1="CU"</formula>
    </cfRule>
  </conditionalFormatting>
  <conditionalFormatting sqref="F5:F1048576">
    <cfRule type="duplicateValues" dxfId="99" priority="19"/>
    <cfRule type="duplicateValues" dxfId="98" priority="20"/>
  </conditionalFormatting>
  <conditionalFormatting sqref="C7 C9 C11 C13 C15 C17 C19 C21">
    <cfRule type="cellIs" dxfId="97" priority="17" stopIfTrue="1" operator="equal">
      <formula>"QA"</formula>
    </cfRule>
    <cfRule type="cellIs" dxfId="96" priority="18" stopIfTrue="1" operator="equal">
      <formula>"DA"</formula>
    </cfRule>
  </conditionalFormatting>
  <conditionalFormatting sqref="C23 C25 C27 C29 C31 C33 C35 C37">
    <cfRule type="cellIs" dxfId="95" priority="15" stopIfTrue="1" operator="equal">
      <formula>"QA"</formula>
    </cfRule>
    <cfRule type="cellIs" dxfId="94" priority="16" stopIfTrue="1" operator="equal">
      <formula>"DA"</formula>
    </cfRule>
  </conditionalFormatting>
  <conditionalFormatting sqref="C39 C41 C43 C45 C47 C49 C51 C53">
    <cfRule type="cellIs" dxfId="93" priority="13" stopIfTrue="1" operator="equal">
      <formula>"QA"</formula>
    </cfRule>
    <cfRule type="cellIs" dxfId="92" priority="14" stopIfTrue="1" operator="equal">
      <formula>"DA"</formula>
    </cfRule>
  </conditionalFormatting>
  <conditionalFormatting sqref="C55 C57 C59 C61 C63 C65 C67 C69">
    <cfRule type="cellIs" dxfId="91" priority="11" stopIfTrue="1" operator="equal">
      <formula>"QA"</formula>
    </cfRule>
    <cfRule type="cellIs" dxfId="90" priority="12" stopIfTrue="1" operator="equal">
      <formula>"DA"</formula>
    </cfRule>
  </conditionalFormatting>
  <conditionalFormatting sqref="F1:F2">
    <cfRule type="duplicateValues" dxfId="89" priority="6"/>
    <cfRule type="duplicateValues" dxfId="88" priority="7"/>
    <cfRule type="duplicateValues" dxfId="87" priority="8"/>
    <cfRule type="duplicateValues" dxfId="86" priority="9"/>
    <cfRule type="duplicateValues" dxfId="85" priority="10"/>
  </conditionalFormatting>
  <conditionalFormatting sqref="F3:F4">
    <cfRule type="duplicateValues" dxfId="84" priority="1"/>
    <cfRule type="duplicateValues" dxfId="83" priority="2"/>
    <cfRule type="duplicateValues" dxfId="82" priority="3"/>
    <cfRule type="duplicateValues" dxfId="81" priority="4"/>
    <cfRule type="duplicateValues" dxfId="80" priority="5"/>
  </conditionalFormatting>
  <dataValidations count="2">
    <dataValidation type="list" showInputMessage="1" showErrorMessage="1" sqref="C7 C9 C11 C13 C15 C17 C19 C21 C23 C25 C27 C29 C31 C33 C35 C37 C39 C41 C43 C45 C47 C49 C51 C53 C55 C57 C59 C61 C63 C65 C67 C69" xr:uid="{A3B08D00-7B14-43AA-9737-8D9E13DB026B}">
      <formula1>" - , Q, WC, LL"</formula1>
    </dataValidation>
    <dataValidation type="list" allowBlank="1" showInputMessage="1" sqref="H8 H68 H64 H60 H56 H36 H32 H52 H48 H44 H20 H40 H16 H28 H12 H24" xr:uid="{62A56FED-1A86-4886-B46F-39D44AB980E8}">
      <formula1>#REF!</formula1>
    </dataValidation>
  </dataValidations>
  <pageMargins left="0.75" right="0.75" top="1" bottom="1" header="0.5" footer="0.5"/>
  <pageSetup paperSize="9" orientation="portrait"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8</xdr:col>
                    <xdr:colOff>82550</xdr:colOff>
                    <xdr:row>0</xdr:row>
                    <xdr:rowOff>0</xdr:rowOff>
                  </from>
                  <to>
                    <xdr:col>11</xdr:col>
                    <xdr:colOff>38100</xdr:colOff>
                    <xdr:row>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8</xdr:col>
                    <xdr:colOff>95250</xdr:colOff>
                    <xdr:row>0</xdr:row>
                    <xdr:rowOff>165100</xdr:rowOff>
                  </from>
                  <to>
                    <xdr:col>11</xdr:col>
                    <xdr:colOff>57150</xdr:colOff>
                    <xdr:row>2</xdr:row>
                    <xdr:rowOff>12700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C03B-904C-455E-A9E1-BD3D9756668C}">
  <sheetPr codeName="Sheet7">
    <tabColor rgb="FF92D050"/>
  </sheetPr>
  <dimension ref="A1:T24"/>
  <sheetViews>
    <sheetView workbookViewId="0">
      <selection activeCell="L6" sqref="L6:N7"/>
    </sheetView>
  </sheetViews>
  <sheetFormatPr defaultColWidth="9" defaultRowHeight="19.5"/>
  <cols>
    <col min="1" max="2" width="3.6328125" style="136" customWidth="1"/>
    <col min="3" max="3" width="4.6328125" style="243" customWidth="1"/>
    <col min="4" max="4" width="4.6328125" style="137" customWidth="1"/>
    <col min="5" max="5" width="4.6328125" style="243" customWidth="1"/>
    <col min="6" max="6" width="10.6328125" style="324" customWidth="1"/>
    <col min="7" max="7" width="8.6328125" style="139" customWidth="1"/>
    <col min="8" max="8" width="8.6328125" style="144" customWidth="1"/>
    <col min="9" max="9" width="1.453125" style="140" customWidth="1"/>
    <col min="10" max="10" width="10.6328125" style="144" customWidth="1"/>
    <col min="11" max="11" width="1.453125" style="140" customWidth="1"/>
    <col min="12" max="12" width="10.6328125" style="136" customWidth="1"/>
    <col min="13" max="13" width="1.453125" style="142" customWidth="1"/>
    <col min="14" max="14" width="10.6328125" style="136" customWidth="1"/>
    <col min="15" max="15" width="1.453125" style="327" customWidth="1"/>
    <col min="16" max="16" width="9.36328125" style="136" customWidth="1"/>
    <col min="17" max="17" width="1.453125" style="143" customWidth="1"/>
    <col min="18" max="18" width="8" style="136" hidden="1" customWidth="1"/>
    <col min="19" max="19" width="7.6328125" style="136" customWidth="1"/>
    <col min="20" max="20" width="8" style="136" hidden="1" customWidth="1"/>
    <col min="21" max="16384" width="9" style="136"/>
  </cols>
  <sheetData>
    <row r="1" spans="1:17" s="9" customFormat="1" ht="15" customHeight="1">
      <c r="A1" s="1" t="s">
        <v>82</v>
      </c>
      <c r="B1" s="1"/>
      <c r="C1" s="147"/>
      <c r="D1" s="2"/>
      <c r="E1" s="245"/>
      <c r="F1" s="246"/>
      <c r="G1" s="4"/>
      <c r="H1" s="418" t="s">
        <v>315</v>
      </c>
      <c r="I1" s="419"/>
      <c r="J1" s="398"/>
      <c r="K1" s="399"/>
      <c r="L1" s="5"/>
      <c r="M1" s="6"/>
      <c r="N1" s="7" t="s">
        <v>0</v>
      </c>
      <c r="O1" s="7"/>
      <c r="P1" s="8"/>
      <c r="Q1" s="7"/>
    </row>
    <row r="2" spans="1:17" s="18" customFormat="1" ht="15" customHeight="1">
      <c r="A2" s="10" t="s">
        <v>1</v>
      </c>
      <c r="B2" s="10"/>
      <c r="C2" s="150"/>
      <c r="D2" s="11"/>
      <c r="E2" s="167"/>
      <c r="F2" s="247"/>
      <c r="G2" s="248"/>
      <c r="H2" s="420"/>
      <c r="I2" s="421"/>
      <c r="J2" s="398"/>
      <c r="K2" s="399"/>
      <c r="L2" s="5"/>
      <c r="M2" s="15"/>
      <c r="N2" s="16"/>
      <c r="O2" s="17"/>
      <c r="P2" s="16"/>
      <c r="Q2" s="17"/>
    </row>
    <row r="3" spans="1:17" s="25" customFormat="1" ht="15" customHeight="1">
      <c r="A3" s="19" t="s">
        <v>2</v>
      </c>
      <c r="B3" s="249"/>
      <c r="C3" s="152"/>
      <c r="D3" s="20"/>
      <c r="E3" s="167"/>
      <c r="F3" s="378" t="s">
        <v>3</v>
      </c>
      <c r="G3" s="250"/>
      <c r="H3" s="422" t="s">
        <v>316</v>
      </c>
      <c r="I3" s="423"/>
      <c r="J3" s="423"/>
      <c r="K3" s="424"/>
      <c r="L3" s="22"/>
      <c r="M3" s="23"/>
      <c r="N3" s="251" t="s">
        <v>5</v>
      </c>
    </row>
    <row r="4" spans="1:17" s="31" customFormat="1" ht="15" customHeight="1" thickBot="1">
      <c r="A4" s="155" t="s">
        <v>84</v>
      </c>
      <c r="B4" s="252"/>
      <c r="C4" s="253"/>
      <c r="D4" s="254"/>
      <c r="E4" s="255"/>
      <c r="F4" s="384" t="s">
        <v>383</v>
      </c>
      <c r="G4" s="250"/>
      <c r="H4" s="425"/>
      <c r="I4" s="426"/>
      <c r="J4" s="426"/>
      <c r="K4" s="427"/>
      <c r="L4" s="256"/>
      <c r="M4" s="257"/>
      <c r="N4" s="258" t="s">
        <v>317</v>
      </c>
    </row>
    <row r="5" spans="1:17" s="273" customFormat="1" ht="15" customHeight="1">
      <c r="A5" s="259" t="s">
        <v>7</v>
      </c>
      <c r="B5" s="259" t="s">
        <v>8</v>
      </c>
      <c r="C5" s="260" t="s">
        <v>9</v>
      </c>
      <c r="D5" s="261" t="s">
        <v>10</v>
      </c>
      <c r="E5" s="262" t="s">
        <v>11</v>
      </c>
      <c r="F5" s="263" t="s">
        <v>12</v>
      </c>
      <c r="G5" s="264" t="s">
        <v>13</v>
      </c>
      <c r="H5" s="264" t="s">
        <v>14</v>
      </c>
      <c r="I5" s="265"/>
      <c r="J5" s="266" t="s">
        <v>17</v>
      </c>
      <c r="K5" s="267"/>
      <c r="L5" s="266" t="s">
        <v>18</v>
      </c>
      <c r="M5" s="268"/>
      <c r="N5" s="269" t="s">
        <v>38</v>
      </c>
      <c r="O5" s="270"/>
      <c r="P5" s="271"/>
      <c r="Q5" s="272"/>
    </row>
    <row r="6" spans="1:17" s="25" customFormat="1" ht="15" customHeight="1">
      <c r="A6" s="274"/>
      <c r="B6" s="274"/>
      <c r="C6" s="167"/>
      <c r="D6" s="153"/>
      <c r="E6" s="275"/>
      <c r="F6" s="276"/>
      <c r="G6" s="277"/>
      <c r="H6" s="278"/>
      <c r="I6" s="279"/>
      <c r="J6" s="278"/>
      <c r="K6" s="279"/>
      <c r="L6" s="428" t="s">
        <v>392</v>
      </c>
      <c r="M6" s="429"/>
      <c r="N6" s="430"/>
      <c r="O6" s="281"/>
      <c r="P6" s="280"/>
      <c r="Q6" s="282"/>
    </row>
    <row r="7" spans="1:17" s="18" customFormat="1" ht="15" customHeight="1">
      <c r="A7" s="56">
        <v>1</v>
      </c>
      <c r="B7" s="283">
        <v>1</v>
      </c>
      <c r="C7" s="284" t="s">
        <v>19</v>
      </c>
      <c r="D7" s="284">
        <v>2</v>
      </c>
      <c r="E7" s="285" t="s">
        <v>20</v>
      </c>
      <c r="F7" s="286" t="s">
        <v>318</v>
      </c>
      <c r="G7" s="62" t="s">
        <v>35</v>
      </c>
      <c r="H7" s="97" t="s">
        <v>19</v>
      </c>
      <c r="I7" s="64"/>
      <c r="J7" s="287"/>
      <c r="K7" s="288"/>
      <c r="L7" s="431"/>
      <c r="M7" s="432"/>
      <c r="N7" s="433"/>
      <c r="O7" s="69"/>
      <c r="P7" s="289"/>
      <c r="Q7" s="290"/>
    </row>
    <row r="8" spans="1:17" s="18" customFormat="1" ht="15" customHeight="1">
      <c r="A8" s="70"/>
      <c r="B8" s="291"/>
      <c r="C8" s="292"/>
      <c r="D8" s="292"/>
      <c r="E8" s="292"/>
      <c r="F8" s="293"/>
      <c r="G8" s="294"/>
      <c r="H8" s="80"/>
      <c r="I8" s="78"/>
      <c r="J8" s="295" t="str">
        <f>IF(OR(I8= 7,I8= 8,I8= 9),F7,IF(OR(I8= 1,I8= 2,I8= 3),F9,IF(F7="Bye",F9,IF(F9="Bye",F7,""))))</f>
        <v/>
      </c>
      <c r="K8" s="296"/>
      <c r="L8" s="75"/>
      <c r="M8" s="297"/>
      <c r="N8" s="298"/>
      <c r="O8" s="69"/>
      <c r="P8" s="289"/>
      <c r="Q8" s="290"/>
    </row>
    <row r="9" spans="1:17" s="18" customFormat="1" ht="15" customHeight="1">
      <c r="A9" s="70">
        <v>2</v>
      </c>
      <c r="B9" s="299">
        <v>4</v>
      </c>
      <c r="C9" s="284"/>
      <c r="D9" s="284"/>
      <c r="E9" s="284"/>
      <c r="F9" s="300" t="s">
        <v>319</v>
      </c>
      <c r="G9" s="99" t="s">
        <v>33</v>
      </c>
      <c r="H9" s="59"/>
      <c r="I9" s="88"/>
      <c r="J9" s="82" t="s">
        <v>340</v>
      </c>
      <c r="K9" s="302"/>
      <c r="L9" s="75"/>
      <c r="M9" s="297"/>
      <c r="N9" s="298"/>
      <c r="O9" s="69"/>
      <c r="P9" s="289"/>
      <c r="Q9" s="290"/>
    </row>
    <row r="10" spans="1:17" s="18" customFormat="1" ht="15" customHeight="1">
      <c r="A10" s="70"/>
      <c r="B10" s="283"/>
      <c r="C10" s="292"/>
      <c r="D10" s="292"/>
      <c r="E10" s="292"/>
      <c r="F10" s="293"/>
      <c r="G10" s="294"/>
      <c r="H10" s="80"/>
      <c r="I10" s="94"/>
      <c r="J10" s="303"/>
      <c r="K10" s="304"/>
      <c r="L10" s="61" t="str">
        <f>IF(OR(K10=7,K10=8,K10=9),J8,IF(OR(K10=1,K10=2,K10=3),J12,""))</f>
        <v/>
      </c>
      <c r="M10" s="305"/>
      <c r="N10" s="306"/>
      <c r="O10" s="307"/>
      <c r="P10" s="289"/>
      <c r="Q10" s="290"/>
    </row>
    <row r="11" spans="1:17" s="18" customFormat="1" ht="15" customHeight="1">
      <c r="A11" s="70">
        <v>3</v>
      </c>
      <c r="B11" s="283">
        <v>3</v>
      </c>
      <c r="C11" s="284"/>
      <c r="D11" s="284"/>
      <c r="E11" s="284"/>
      <c r="F11" s="300" t="s">
        <v>320</v>
      </c>
      <c r="G11" s="99" t="s">
        <v>174</v>
      </c>
      <c r="H11" s="59"/>
      <c r="I11" s="64"/>
      <c r="J11" s="75"/>
      <c r="K11" s="302"/>
      <c r="L11" s="82" t="s">
        <v>344</v>
      </c>
      <c r="M11" s="308"/>
      <c r="N11" s="306"/>
      <c r="O11" s="307"/>
      <c r="P11" s="289"/>
      <c r="Q11" s="290"/>
    </row>
    <row r="12" spans="1:17" s="18" customFormat="1" ht="15" customHeight="1">
      <c r="A12" s="70"/>
      <c r="B12" s="291"/>
      <c r="C12" s="292"/>
      <c r="D12" s="292"/>
      <c r="E12" s="292"/>
      <c r="F12" s="293"/>
      <c r="G12" s="294"/>
      <c r="H12" s="80"/>
      <c r="I12" s="78">
        <v>5</v>
      </c>
      <c r="J12" s="295" t="str">
        <f>IF(OR(I12= 7,I12= 8,I12= 9),F11,IF(OR(I12= 1,I12= 2,I12= 3),F13,IF(F11="Bye",F13,IF(F13="Bye",F11,""))))</f>
        <v/>
      </c>
      <c r="K12" s="309"/>
      <c r="L12" s="75"/>
      <c r="M12" s="310"/>
      <c r="N12" s="306"/>
      <c r="O12" s="307"/>
      <c r="P12" s="289"/>
      <c r="Q12" s="290"/>
    </row>
    <row r="13" spans="1:17" s="18" customFormat="1" ht="15" customHeight="1">
      <c r="A13" s="70">
        <v>4</v>
      </c>
      <c r="B13" s="299">
        <v>8</v>
      </c>
      <c r="C13" s="284"/>
      <c r="D13" s="284"/>
      <c r="E13" s="284"/>
      <c r="F13" s="300" t="s">
        <v>321</v>
      </c>
      <c r="G13" s="99" t="s">
        <v>33</v>
      </c>
      <c r="H13" s="59"/>
      <c r="I13" s="104"/>
      <c r="J13" s="82" t="s">
        <v>340</v>
      </c>
      <c r="K13" s="297"/>
      <c r="L13" s="75"/>
      <c r="M13" s="310"/>
      <c r="N13" s="306"/>
      <c r="O13" s="307"/>
      <c r="P13" s="289"/>
      <c r="Q13" s="290"/>
    </row>
    <row r="14" spans="1:17" s="18" customFormat="1" ht="15" customHeight="1">
      <c r="A14" s="70"/>
      <c r="B14" s="283"/>
      <c r="C14" s="292"/>
      <c r="D14" s="292"/>
      <c r="E14" s="292"/>
      <c r="F14" s="293"/>
      <c r="G14" s="294"/>
      <c r="H14" s="80"/>
      <c r="I14" s="94"/>
      <c r="J14" s="75"/>
      <c r="K14" s="297"/>
      <c r="L14" s="303"/>
      <c r="M14" s="304"/>
      <c r="N14" s="61" t="str">
        <f>IF(OR(M14=7,M14=8,M14=9),L10,IF(OR(M14=1,M14=2,M14=3),L18,""))</f>
        <v/>
      </c>
      <c r="O14" s="307"/>
      <c r="P14" s="289"/>
      <c r="Q14" s="290"/>
    </row>
    <row r="15" spans="1:17" s="18" customFormat="1" ht="15" customHeight="1">
      <c r="A15" s="118">
        <v>5</v>
      </c>
      <c r="B15" s="283">
        <v>6</v>
      </c>
      <c r="C15" s="284"/>
      <c r="D15" s="284"/>
      <c r="E15" s="284"/>
      <c r="F15" s="300" t="s">
        <v>322</v>
      </c>
      <c r="G15" s="99" t="s">
        <v>25</v>
      </c>
      <c r="H15" s="59"/>
      <c r="I15" s="110"/>
      <c r="J15" s="75"/>
      <c r="K15" s="297"/>
      <c r="L15" s="75"/>
      <c r="M15" s="310"/>
      <c r="N15" s="180" t="s">
        <v>359</v>
      </c>
      <c r="O15" s="307"/>
      <c r="P15" s="289"/>
      <c r="Q15" s="290"/>
    </row>
    <row r="16" spans="1:17" s="18" customFormat="1" ht="15" customHeight="1">
      <c r="A16" s="70"/>
      <c r="B16" s="291"/>
      <c r="C16" s="292"/>
      <c r="D16" s="292"/>
      <c r="E16" s="292"/>
      <c r="F16" s="293"/>
      <c r="G16" s="294"/>
      <c r="H16" s="80"/>
      <c r="I16" s="78"/>
      <c r="J16" s="295" t="str">
        <f>IF(OR(I16= 7,I16= 8,I16= 9),F15,IF(OR(I16= 1,I16= 2,I16= 3),F17,IF(F15="Bye",F17,IF(F17="Bye",F15,""))))</f>
        <v/>
      </c>
      <c r="K16" s="296"/>
      <c r="L16" s="75"/>
      <c r="M16" s="310"/>
      <c r="N16" s="306"/>
      <c r="O16" s="307"/>
      <c r="P16" s="289"/>
      <c r="Q16" s="290"/>
    </row>
    <row r="17" spans="1:18" s="18" customFormat="1" ht="15" customHeight="1">
      <c r="A17" s="70">
        <v>6</v>
      </c>
      <c r="B17" s="299">
        <v>5</v>
      </c>
      <c r="C17" s="284"/>
      <c r="D17" s="284"/>
      <c r="E17" s="284"/>
      <c r="F17" s="300" t="s">
        <v>323</v>
      </c>
      <c r="G17" s="99" t="s">
        <v>33</v>
      </c>
      <c r="H17" s="59"/>
      <c r="I17" s="88"/>
      <c r="J17" s="82" t="s">
        <v>340</v>
      </c>
      <c r="K17" s="302"/>
      <c r="L17" s="75"/>
      <c r="M17" s="310"/>
      <c r="N17" s="306"/>
      <c r="O17" s="307"/>
      <c r="P17" s="289"/>
      <c r="Q17" s="290"/>
    </row>
    <row r="18" spans="1:18" s="18" customFormat="1" ht="15" customHeight="1">
      <c r="A18" s="70"/>
      <c r="B18" s="283"/>
      <c r="C18" s="292"/>
      <c r="D18" s="292"/>
      <c r="E18" s="292"/>
      <c r="F18" s="293"/>
      <c r="G18" s="294"/>
      <c r="H18" s="80"/>
      <c r="I18" s="94"/>
      <c r="J18" s="303"/>
      <c r="K18" s="304"/>
      <c r="L18" s="61" t="str">
        <f>IF(OR(K18=7,K18=8,K18=9),J16,IF(OR(K18=1,K18=2,K18=3),J20,""))</f>
        <v/>
      </c>
      <c r="M18" s="311"/>
      <c r="N18" s="306"/>
      <c r="O18" s="307"/>
      <c r="P18" s="289"/>
      <c r="Q18" s="290"/>
    </row>
    <row r="19" spans="1:18" s="18" customFormat="1" ht="15" customHeight="1">
      <c r="A19" s="70">
        <v>7</v>
      </c>
      <c r="B19" s="283">
        <v>7</v>
      </c>
      <c r="C19" s="284"/>
      <c r="D19" s="284"/>
      <c r="E19" s="284"/>
      <c r="F19" s="300" t="s">
        <v>324</v>
      </c>
      <c r="G19" s="99" t="s">
        <v>25</v>
      </c>
      <c r="H19" s="59"/>
      <c r="I19" s="64"/>
      <c r="J19" s="75"/>
      <c r="K19" s="302"/>
      <c r="L19" s="82" t="s">
        <v>344</v>
      </c>
      <c r="M19" s="312"/>
      <c r="N19" s="306"/>
      <c r="O19" s="307"/>
      <c r="P19" s="289"/>
      <c r="Q19" s="290"/>
    </row>
    <row r="20" spans="1:18" s="18" customFormat="1" ht="15" customHeight="1">
      <c r="A20" s="70"/>
      <c r="B20" s="291"/>
      <c r="C20" s="292"/>
      <c r="D20" s="292"/>
      <c r="E20" s="292"/>
      <c r="F20" s="293"/>
      <c r="G20" s="294"/>
      <c r="H20" s="80"/>
      <c r="I20" s="78"/>
      <c r="J20" s="295" t="str">
        <f>IF(OR(I20= 7,I20= 8,I20= 9),F19,IF(OR(I20= 1,I20= 2,I20= 3),F21,IF(F19="Bye",F21,IF(F21="Bye",F19,""))))</f>
        <v/>
      </c>
      <c r="K20" s="309"/>
      <c r="L20" s="75"/>
      <c r="M20" s="312"/>
      <c r="N20" s="306"/>
      <c r="O20" s="307"/>
      <c r="P20" s="289"/>
      <c r="Q20" s="290"/>
      <c r="R20" s="16"/>
    </row>
    <row r="21" spans="1:18" s="321" customFormat="1" ht="15" customHeight="1">
      <c r="A21" s="56">
        <v>8</v>
      </c>
      <c r="B21" s="299">
        <v>2</v>
      </c>
      <c r="C21" s="284"/>
      <c r="D21" s="313">
        <v>4</v>
      </c>
      <c r="E21" s="285" t="s">
        <v>51</v>
      </c>
      <c r="F21" s="286" t="s">
        <v>325</v>
      </c>
      <c r="G21" s="62" t="s">
        <v>33</v>
      </c>
      <c r="H21" s="97"/>
      <c r="I21" s="104"/>
      <c r="J21" s="82" t="s">
        <v>340</v>
      </c>
      <c r="K21" s="314"/>
      <c r="L21" s="315"/>
      <c r="M21" s="316"/>
      <c r="N21" s="317"/>
      <c r="O21" s="318"/>
      <c r="P21" s="319"/>
      <c r="Q21" s="320"/>
    </row>
    <row r="22" spans="1:18" s="18" customFormat="1" ht="15" customHeight="1">
      <c r="A22" s="138"/>
      <c r="B22" s="138"/>
      <c r="C22" s="292"/>
      <c r="D22" s="322"/>
      <c r="E22" s="292"/>
      <c r="F22" s="130"/>
      <c r="G22" s="298"/>
      <c r="H22" s="73"/>
      <c r="I22" s="94"/>
      <c r="J22" s="68"/>
      <c r="K22" s="67"/>
      <c r="L22" s="68"/>
      <c r="M22" s="323"/>
      <c r="N22" s="289"/>
      <c r="O22" s="289"/>
      <c r="P22" s="289"/>
      <c r="Q22" s="290"/>
    </row>
    <row r="23" spans="1:18" s="18" customFormat="1" ht="15" customHeight="1">
      <c r="A23" s="138"/>
      <c r="B23" s="138"/>
      <c r="C23" s="292"/>
      <c r="D23" s="322"/>
      <c r="E23" s="292"/>
      <c r="F23" s="242"/>
      <c r="G23" s="73"/>
      <c r="H23" s="68"/>
      <c r="I23" s="94"/>
      <c r="J23" s="68"/>
      <c r="K23" s="67"/>
      <c r="L23" s="68"/>
      <c r="M23" s="323"/>
      <c r="N23" s="132"/>
      <c r="O23" s="289"/>
      <c r="P23" s="289"/>
      <c r="Q23" s="290"/>
    </row>
    <row r="24" spans="1:18" ht="15" customHeight="1">
      <c r="I24" s="325"/>
      <c r="K24" s="325"/>
      <c r="L24" s="144"/>
      <c r="M24" s="134"/>
      <c r="N24" s="144"/>
      <c r="O24" s="326"/>
      <c r="P24" s="144"/>
      <c r="Q24" s="83"/>
    </row>
  </sheetData>
  <mergeCells count="5">
    <mergeCell ref="H1:I2"/>
    <mergeCell ref="J1:K1"/>
    <mergeCell ref="J2:K2"/>
    <mergeCell ref="H3:K4"/>
    <mergeCell ref="L6:N7"/>
  </mergeCells>
  <phoneticPr fontId="2" type="noConversion"/>
  <conditionalFormatting sqref="G22:H23 H9 H11 H13 H15 H17 H19 H21">
    <cfRule type="expression" dxfId="79" priority="32" stopIfTrue="1">
      <formula>AND(#REF!&lt;9,$E9&gt;0)</formula>
    </cfRule>
  </conditionalFormatting>
  <conditionalFormatting sqref="L14">
    <cfRule type="expression" dxfId="78" priority="33" stopIfTrue="1">
      <formula>AND($N$1="CU",L14="Umpire")</formula>
    </cfRule>
    <cfRule type="expression" dxfId="77" priority="34" stopIfTrue="1">
      <formula>AND($N$1="CU",L14&lt;&gt;"Umpire",M14&lt;&gt;"")</formula>
    </cfRule>
    <cfRule type="expression" dxfId="76" priority="35" stopIfTrue="1">
      <formula>AND($N$1="CU",L14&lt;&gt;"Umpire")</formula>
    </cfRule>
  </conditionalFormatting>
  <conditionalFormatting sqref="F22:F23">
    <cfRule type="cellIs" dxfId="75" priority="36" stopIfTrue="1" operator="equal">
      <formula>"Bye"</formula>
    </cfRule>
    <cfRule type="expression" dxfId="74" priority="37" stopIfTrue="1">
      <formula>AND(#REF!&lt;9,$E22&gt;0)</formula>
    </cfRule>
  </conditionalFormatting>
  <conditionalFormatting sqref="C22:D23">
    <cfRule type="cellIs" dxfId="73" priority="38" stopIfTrue="1" operator="equal">
      <formula>"QA"</formula>
    </cfRule>
    <cfRule type="cellIs" dxfId="72" priority="39" stopIfTrue="1" operator="equal">
      <formula>"DA"</formula>
    </cfRule>
  </conditionalFormatting>
  <conditionalFormatting sqref="I12 M14 K10 K18">
    <cfRule type="expression" dxfId="71" priority="40" stopIfTrue="1">
      <formula>$N$1="CU"</formula>
    </cfRule>
  </conditionalFormatting>
  <conditionalFormatting sqref="H7">
    <cfRule type="expression" dxfId="70" priority="24" stopIfTrue="1">
      <formula>AND(#REF!&lt;9,$E7&gt;0)</formula>
    </cfRule>
  </conditionalFormatting>
  <conditionalFormatting sqref="J10">
    <cfRule type="expression" dxfId="69" priority="25" stopIfTrue="1">
      <formula>AND($N$1="CU",J10="Umpire")</formula>
    </cfRule>
    <cfRule type="expression" dxfId="68" priority="26" stopIfTrue="1">
      <formula>AND($N$1="CU",J10&lt;&gt;"Umpire",K10&lt;&gt;"")</formula>
    </cfRule>
    <cfRule type="expression" dxfId="67" priority="27" stopIfTrue="1">
      <formula>AND($N$1="CU",J10&lt;&gt;"Umpire")</formula>
    </cfRule>
  </conditionalFormatting>
  <conditionalFormatting sqref="D7 D9 D11 D13 D15 D17 D19 D21">
    <cfRule type="cellIs" dxfId="66" priority="28" stopIfTrue="1" operator="equal">
      <formula>"QA"</formula>
    </cfRule>
    <cfRule type="cellIs" dxfId="65" priority="29" stopIfTrue="1" operator="equal">
      <formula>"DA"</formula>
    </cfRule>
  </conditionalFormatting>
  <conditionalFormatting sqref="I8">
    <cfRule type="expression" dxfId="64" priority="30" stopIfTrue="1">
      <formula>$N$1="CU"</formula>
    </cfRule>
  </conditionalFormatting>
  <conditionalFormatting sqref="F19 F21 F9 F17 F15 F13 F11 F7">
    <cfRule type="cellIs" dxfId="63" priority="31" stopIfTrue="1" operator="equal">
      <formula>"Bye"</formula>
    </cfRule>
  </conditionalFormatting>
  <conditionalFormatting sqref="J8">
    <cfRule type="cellIs" dxfId="62" priority="23" stopIfTrue="1" operator="equal">
      <formula>"Bye"</formula>
    </cfRule>
  </conditionalFormatting>
  <conditionalFormatting sqref="J12">
    <cfRule type="cellIs" dxfId="61" priority="22" stopIfTrue="1" operator="equal">
      <formula>"Bye"</formula>
    </cfRule>
  </conditionalFormatting>
  <conditionalFormatting sqref="L10">
    <cfRule type="cellIs" dxfId="60" priority="21" stopIfTrue="1" operator="equal">
      <formula>"Bye"</formula>
    </cfRule>
  </conditionalFormatting>
  <conditionalFormatting sqref="L18">
    <cfRule type="cellIs" dxfId="59" priority="20" stopIfTrue="1" operator="equal">
      <formula>"Bye"</formula>
    </cfRule>
  </conditionalFormatting>
  <conditionalFormatting sqref="N14">
    <cfRule type="cellIs" dxfId="58" priority="19" stopIfTrue="1" operator="equal">
      <formula>"Bye"</formula>
    </cfRule>
  </conditionalFormatting>
  <conditionalFormatting sqref="I20">
    <cfRule type="expression" dxfId="57" priority="18" stopIfTrue="1">
      <formula>$N$1="CU"</formula>
    </cfRule>
  </conditionalFormatting>
  <conditionalFormatting sqref="J18">
    <cfRule type="expression" dxfId="56" priority="14" stopIfTrue="1">
      <formula>AND($N$1="CU",J18="Umpire")</formula>
    </cfRule>
    <cfRule type="expression" dxfId="55" priority="15" stopIfTrue="1">
      <formula>AND($N$1="CU",J18&lt;&gt;"Umpire",K18&lt;&gt;"")</formula>
    </cfRule>
    <cfRule type="expression" dxfId="54" priority="16" stopIfTrue="1">
      <formula>AND($N$1="CU",J18&lt;&gt;"Umpire")</formula>
    </cfRule>
  </conditionalFormatting>
  <conditionalFormatting sqref="I16">
    <cfRule type="expression" dxfId="53" priority="17" stopIfTrue="1">
      <formula>$N$1="CU"</formula>
    </cfRule>
  </conditionalFormatting>
  <conditionalFormatting sqref="J16">
    <cfRule type="cellIs" dxfId="52" priority="13" stopIfTrue="1" operator="equal">
      <formula>"Bye"</formula>
    </cfRule>
  </conditionalFormatting>
  <conditionalFormatting sqref="J20">
    <cfRule type="cellIs" dxfId="51" priority="12" stopIfTrue="1" operator="equal">
      <formula>"Bye"</formula>
    </cfRule>
  </conditionalFormatting>
  <conditionalFormatting sqref="F1:F2 F5:F1048576">
    <cfRule type="duplicateValues" dxfId="50" priority="10"/>
    <cfRule type="duplicateValues" dxfId="49" priority="11"/>
  </conditionalFormatting>
  <conditionalFormatting sqref="C21 C19 C17 C15 C13 C11 C9 C7">
    <cfRule type="cellIs" dxfId="48" priority="8" stopIfTrue="1" operator="equal">
      <formula>"QA"</formula>
    </cfRule>
    <cfRule type="cellIs" dxfId="47" priority="9" stopIfTrue="1" operator="equal">
      <formula>"DA"</formula>
    </cfRule>
  </conditionalFormatting>
  <conditionalFormatting sqref="F7:F22">
    <cfRule type="duplicateValues" dxfId="46" priority="7"/>
  </conditionalFormatting>
  <conditionalFormatting sqref="F7:F21">
    <cfRule type="duplicateValues" dxfId="45" priority="6"/>
  </conditionalFormatting>
  <conditionalFormatting sqref="F3:F4">
    <cfRule type="duplicateValues" dxfId="44" priority="1"/>
    <cfRule type="duplicateValues" dxfId="43" priority="2"/>
    <cfRule type="duplicateValues" dxfId="42" priority="3"/>
    <cfRule type="duplicateValues" dxfId="41" priority="4"/>
    <cfRule type="duplicateValues" dxfId="40" priority="5"/>
  </conditionalFormatting>
  <dataValidations count="1">
    <dataValidation type="list" showInputMessage="1" showErrorMessage="1" sqref="C7 C9 C11 C13 C15 C17 C19 C21" xr:uid="{58B3F361-0BE2-4A60-9ACB-826958DFF77C}">
      <formula1>" - , Q, WC, LL"</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8</xdr:col>
                    <xdr:colOff>88900</xdr:colOff>
                    <xdr:row>0</xdr:row>
                    <xdr:rowOff>0</xdr:rowOff>
                  </from>
                  <to>
                    <xdr:col>10</xdr:col>
                    <xdr:colOff>0</xdr:colOff>
                    <xdr:row>1</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8</xdr:col>
                    <xdr:colOff>95250</xdr:colOff>
                    <xdr:row>0</xdr:row>
                    <xdr:rowOff>165100</xdr:rowOff>
                  </from>
                  <to>
                    <xdr:col>10</xdr:col>
                    <xdr:colOff>19050</xdr:colOff>
                    <xdr:row>2</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具名範圍</vt:lpstr>
      </vt:variant>
      <vt:variant>
        <vt:i4>10</vt:i4>
      </vt:variant>
    </vt:vector>
  </HeadingPairs>
  <TitlesOfParts>
    <vt:vector size="20" baseType="lpstr">
      <vt:lpstr>35男單</vt:lpstr>
      <vt:lpstr>40男單</vt:lpstr>
      <vt:lpstr>45男單</vt:lpstr>
      <vt:lpstr>50男單</vt:lpstr>
      <vt:lpstr>55單</vt:lpstr>
      <vt:lpstr>60男單</vt:lpstr>
      <vt:lpstr>65男單</vt:lpstr>
      <vt:lpstr>70男單</vt:lpstr>
      <vt:lpstr>75男單</vt:lpstr>
      <vt:lpstr>80男單</vt:lpstr>
      <vt:lpstr>'35男單'!Print_Area</vt:lpstr>
      <vt:lpstr>'40男單'!Print_Area</vt:lpstr>
      <vt:lpstr>'45男單'!Print_Area</vt:lpstr>
      <vt:lpstr>'50男單'!Print_Area</vt:lpstr>
      <vt:lpstr>'55單'!Print_Area</vt:lpstr>
      <vt:lpstr>'60男單'!Print_Area</vt:lpstr>
      <vt:lpstr>'65男單'!Print_Area</vt:lpstr>
      <vt:lpstr>'70男單'!Print_Area</vt:lpstr>
      <vt:lpstr>'75男單'!Print_Area</vt:lpstr>
      <vt:lpstr>'80男單'!Print_Area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dcterms:created xsi:type="dcterms:W3CDTF">2022-01-28T13:54:34Z</dcterms:created>
  <dcterms:modified xsi:type="dcterms:W3CDTF">2022-02-14T02:46:49Z</dcterms:modified>
</cp:coreProperties>
</file>