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66925"/>
  <mc:AlternateContent xmlns:mc="http://schemas.openxmlformats.org/markup-compatibility/2006">
    <mc:Choice Requires="x15">
      <x15ac:absPath xmlns:x15ac="http://schemas.microsoft.com/office/spreadsheetml/2010/11/ac" url="C:\Users\Admin\Desktop\109年度\賽事相關\賽事\1009-1012立法院長盃壯年賽S-1\參賽成績\"/>
    </mc:Choice>
  </mc:AlternateContent>
  <xr:revisionPtr revIDLastSave="0" documentId="13_ncr:1_{4C091028-E23C-434B-B14B-3E664F38F5BD}" xr6:coauthVersionLast="45" xr6:coauthVersionMax="45" xr10:uidLastSave="{00000000-0000-0000-0000-000000000000}"/>
  <bookViews>
    <workbookView xWindow="-110" yWindow="-110" windowWidth="19420" windowHeight="10420" xr2:uid="{B37DAB6D-2C29-4E2D-AD5F-F1145B6B8D22}"/>
  </bookViews>
  <sheets>
    <sheet name="男單 35" sheetId="2" r:id="rId1"/>
    <sheet name="男單40" sheetId="3" r:id="rId2"/>
    <sheet name="男單45" sheetId="7" r:id="rId3"/>
    <sheet name="男單50" sheetId="4" r:id="rId4"/>
    <sheet name="男單55" sheetId="5" r:id="rId5"/>
    <sheet name="男單60" sheetId="6" r:id="rId6"/>
    <sheet name="男單65" sheetId="8" r:id="rId7"/>
    <sheet name="男單70" sheetId="9" r:id="rId8"/>
    <sheet name="男單75 80 傳奇組" sheetId="10" r:id="rId9"/>
    <sheet name="工作表1" sheetId="1" r:id="rId10"/>
  </sheets>
  <definedNames>
    <definedName name="_Order1" hidden="1">255</definedName>
    <definedName name="Combo_MD" localSheetId="0" hidden="1">{"'Sheet5'!$A$1:$F$68"}</definedName>
    <definedName name="Combo_MD" localSheetId="1" hidden="1">{"'Sheet5'!$A$1:$F$68"}</definedName>
    <definedName name="Combo_MD" localSheetId="2" hidden="1">{"'Sheet5'!$A$1:$F$68"}</definedName>
    <definedName name="Combo_MD" localSheetId="3" hidden="1">{"'Sheet5'!$A$1:$F$68"}</definedName>
    <definedName name="Combo_MD" localSheetId="4" hidden="1">{"'Sheet5'!$A$1:$F$68"}</definedName>
    <definedName name="Combo_MD" localSheetId="5" hidden="1">{"'Sheet5'!$A$1:$F$68"}</definedName>
    <definedName name="Combo_MD" localSheetId="6" hidden="1">{"'Sheet5'!$A$1:$F$68"}</definedName>
    <definedName name="Combo_MD" localSheetId="7" hidden="1">{"'Sheet5'!$A$1:$F$68"}</definedName>
    <definedName name="Combo_MD" localSheetId="8" hidden="1">{"'Sheet5'!$A$1:$F$68"}</definedName>
    <definedName name="Combo_MD" hidden="1">{"'Sheet5'!$A$1:$F$68"}</definedName>
    <definedName name="Combo_QD_32" localSheetId="0" hidden="1">{"'Sheet5'!$A$1:$F$68"}</definedName>
    <definedName name="Combo_QD_32" localSheetId="1" hidden="1">{"'Sheet5'!$A$1:$F$68"}</definedName>
    <definedName name="Combo_QD_32" localSheetId="2" hidden="1">{"'Sheet5'!$A$1:$F$68"}</definedName>
    <definedName name="Combo_QD_32" localSheetId="3" hidden="1">{"'Sheet5'!$A$1:$F$68"}</definedName>
    <definedName name="Combo_QD_32" localSheetId="4" hidden="1">{"'Sheet5'!$A$1:$F$68"}</definedName>
    <definedName name="Combo_QD_32" localSheetId="5" hidden="1">{"'Sheet5'!$A$1:$F$68"}</definedName>
    <definedName name="Combo_QD_32" localSheetId="6" hidden="1">{"'Sheet5'!$A$1:$F$68"}</definedName>
    <definedName name="Combo_QD_32" localSheetId="7" hidden="1">{"'Sheet5'!$A$1:$F$68"}</definedName>
    <definedName name="Combo_QD_32" localSheetId="8" hidden="1">{"'Sheet5'!$A$1:$F$68"}</definedName>
    <definedName name="Combo_QD_32" hidden="1">{"'Sheet5'!$A$1:$F$68"}</definedName>
    <definedName name="Combo_Qual" localSheetId="0" hidden="1">{"'Sheet5'!$A$1:$F$68"}</definedName>
    <definedName name="Combo_Qual" localSheetId="1" hidden="1">{"'Sheet5'!$A$1:$F$68"}</definedName>
    <definedName name="Combo_Qual" localSheetId="2" hidden="1">{"'Sheet5'!$A$1:$F$68"}</definedName>
    <definedName name="Combo_Qual" localSheetId="3" hidden="1">{"'Sheet5'!$A$1:$F$68"}</definedName>
    <definedName name="Combo_Qual" localSheetId="4" hidden="1">{"'Sheet5'!$A$1:$F$68"}</definedName>
    <definedName name="Combo_Qual" localSheetId="5" hidden="1">{"'Sheet5'!$A$1:$F$68"}</definedName>
    <definedName name="Combo_Qual" localSheetId="6" hidden="1">{"'Sheet5'!$A$1:$F$68"}</definedName>
    <definedName name="Combo_Qual" localSheetId="7" hidden="1">{"'Sheet5'!$A$1:$F$68"}</definedName>
    <definedName name="Combo_Qual" localSheetId="8" hidden="1">{"'Sheet5'!$A$1:$F$68"}</definedName>
    <definedName name="Combo_Qual" hidden="1">{"'Sheet5'!$A$1:$F$68"}</definedName>
    <definedName name="Combo_Qual_128_8" localSheetId="0" hidden="1">{"'Sheet5'!$A$1:$F$68"}</definedName>
    <definedName name="Combo_Qual_128_8" localSheetId="1" hidden="1">{"'Sheet5'!$A$1:$F$68"}</definedName>
    <definedName name="Combo_Qual_128_8" localSheetId="2" hidden="1">{"'Sheet5'!$A$1:$F$68"}</definedName>
    <definedName name="Combo_Qual_128_8" localSheetId="3" hidden="1">{"'Sheet5'!$A$1:$F$68"}</definedName>
    <definedName name="Combo_Qual_128_8" localSheetId="4" hidden="1">{"'Sheet5'!$A$1:$F$68"}</definedName>
    <definedName name="Combo_Qual_128_8" localSheetId="5" hidden="1">{"'Sheet5'!$A$1:$F$68"}</definedName>
    <definedName name="Combo_Qual_128_8" localSheetId="6" hidden="1">{"'Sheet5'!$A$1:$F$68"}</definedName>
    <definedName name="Combo_Qual_128_8" localSheetId="7" hidden="1">{"'Sheet5'!$A$1:$F$68"}</definedName>
    <definedName name="Combo_Qual_128_8" localSheetId="8" hidden="1">{"'Sheet5'!$A$1:$F$68"}</definedName>
    <definedName name="Combo_Qual_128_8" hidden="1">{"'Sheet5'!$A$1:$F$68"}</definedName>
    <definedName name="Combo_Qual_64_8" localSheetId="0" hidden="1">{"'Sheet5'!$A$1:$F$68"}</definedName>
    <definedName name="Combo_Qual_64_8" localSheetId="1" hidden="1">{"'Sheet5'!$A$1:$F$68"}</definedName>
    <definedName name="Combo_Qual_64_8" localSheetId="2" hidden="1">{"'Sheet5'!$A$1:$F$68"}</definedName>
    <definedName name="Combo_Qual_64_8" localSheetId="3" hidden="1">{"'Sheet5'!$A$1:$F$68"}</definedName>
    <definedName name="Combo_Qual_64_8" localSheetId="4" hidden="1">{"'Sheet5'!$A$1:$F$68"}</definedName>
    <definedName name="Combo_Qual_64_8" localSheetId="5" hidden="1">{"'Sheet5'!$A$1:$F$68"}</definedName>
    <definedName name="Combo_Qual_64_8" localSheetId="6" hidden="1">{"'Sheet5'!$A$1:$F$68"}</definedName>
    <definedName name="Combo_Qual_64_8" localSheetId="7" hidden="1">{"'Sheet5'!$A$1:$F$68"}</definedName>
    <definedName name="Combo_Qual_64_8" localSheetId="8" hidden="1">{"'Sheet5'!$A$1:$F$68"}</definedName>
    <definedName name="Combo_Qual_64_8" hidden="1">{"'Sheet5'!$A$1:$F$68"}</definedName>
    <definedName name="Combo2" localSheetId="0" hidden="1">{"'Sheet5'!$A$1:$F$68"}</definedName>
    <definedName name="Combo2" localSheetId="1" hidden="1">{"'Sheet5'!$A$1:$F$68"}</definedName>
    <definedName name="Combo2" localSheetId="2" hidden="1">{"'Sheet5'!$A$1:$F$68"}</definedName>
    <definedName name="Combo2" localSheetId="3" hidden="1">{"'Sheet5'!$A$1:$F$68"}</definedName>
    <definedName name="Combo2" localSheetId="4" hidden="1">{"'Sheet5'!$A$1:$F$68"}</definedName>
    <definedName name="Combo2" localSheetId="5" hidden="1">{"'Sheet5'!$A$1:$F$68"}</definedName>
    <definedName name="Combo2" localSheetId="6" hidden="1">{"'Sheet5'!$A$1:$F$68"}</definedName>
    <definedName name="Combo2" localSheetId="7" hidden="1">{"'Sheet5'!$A$1:$F$68"}</definedName>
    <definedName name="Combo2" localSheetId="8" hidden="1">{"'Sheet5'!$A$1:$F$68"}</definedName>
    <definedName name="Combo2" hidden="1">{"'Sheet5'!$A$1:$F$68"}</definedName>
    <definedName name="Draw1" localSheetId="0" hidden="1">{"'Sheet5'!$A$1:$F$68"}</definedName>
    <definedName name="Draw1" localSheetId="1" hidden="1">{"'Sheet5'!$A$1:$F$68"}</definedName>
    <definedName name="Draw1" localSheetId="2" hidden="1">{"'Sheet5'!$A$1:$F$68"}</definedName>
    <definedName name="Draw1" localSheetId="3" hidden="1">{"'Sheet5'!$A$1:$F$68"}</definedName>
    <definedName name="Draw1" localSheetId="4" hidden="1">{"'Sheet5'!$A$1:$F$68"}</definedName>
    <definedName name="Draw1" localSheetId="5" hidden="1">{"'Sheet5'!$A$1:$F$68"}</definedName>
    <definedName name="Draw1" localSheetId="6" hidden="1">{"'Sheet5'!$A$1:$F$68"}</definedName>
    <definedName name="Draw1" localSheetId="7" hidden="1">{"'Sheet5'!$A$1:$F$68"}</definedName>
    <definedName name="Draw1" localSheetId="8" hidden="1">{"'Sheet5'!$A$1:$F$68"}</definedName>
    <definedName name="Draw1" hidden="1">{"'Sheet5'!$A$1:$F$68"}</definedName>
    <definedName name="Draw10" localSheetId="0" hidden="1">{"'Sheet5'!$A$1:$F$68"}</definedName>
    <definedName name="Draw10" localSheetId="1" hidden="1">{"'Sheet5'!$A$1:$F$68"}</definedName>
    <definedName name="Draw10" localSheetId="2" hidden="1">{"'Sheet5'!$A$1:$F$68"}</definedName>
    <definedName name="Draw10" localSheetId="3" hidden="1">{"'Sheet5'!$A$1:$F$68"}</definedName>
    <definedName name="Draw10" localSheetId="4" hidden="1">{"'Sheet5'!$A$1:$F$68"}</definedName>
    <definedName name="Draw10" localSheetId="5" hidden="1">{"'Sheet5'!$A$1:$F$68"}</definedName>
    <definedName name="Draw10" localSheetId="6" hidden="1">{"'Sheet5'!$A$1:$F$68"}</definedName>
    <definedName name="Draw10" localSheetId="7" hidden="1">{"'Sheet5'!$A$1:$F$68"}</definedName>
    <definedName name="Draw10" localSheetId="8" hidden="1">{"'Sheet5'!$A$1:$F$68"}</definedName>
    <definedName name="Draw10" hidden="1">{"'Sheet5'!$A$1:$F$68"}</definedName>
    <definedName name="Draw11" localSheetId="0" hidden="1">{"'Sheet5'!$A$1:$F$68"}</definedName>
    <definedName name="Draw11" localSheetId="1" hidden="1">{"'Sheet5'!$A$1:$F$68"}</definedName>
    <definedName name="Draw11" localSheetId="2" hidden="1">{"'Sheet5'!$A$1:$F$68"}</definedName>
    <definedName name="Draw11" localSheetId="3" hidden="1">{"'Sheet5'!$A$1:$F$68"}</definedName>
    <definedName name="Draw11" localSheetId="4" hidden="1">{"'Sheet5'!$A$1:$F$68"}</definedName>
    <definedName name="Draw11" localSheetId="5" hidden="1">{"'Sheet5'!$A$1:$F$68"}</definedName>
    <definedName name="Draw11" localSheetId="6" hidden="1">{"'Sheet5'!$A$1:$F$68"}</definedName>
    <definedName name="Draw11" localSheetId="7" hidden="1">{"'Sheet5'!$A$1:$F$68"}</definedName>
    <definedName name="Draw11" localSheetId="8" hidden="1">{"'Sheet5'!$A$1:$F$68"}</definedName>
    <definedName name="Draw11" hidden="1">{"'Sheet5'!$A$1:$F$68"}</definedName>
    <definedName name="Draw12" localSheetId="0" hidden="1">{"'Sheet5'!$A$1:$F$68"}</definedName>
    <definedName name="Draw12" localSheetId="1" hidden="1">{"'Sheet5'!$A$1:$F$68"}</definedName>
    <definedName name="Draw12" localSheetId="2" hidden="1">{"'Sheet5'!$A$1:$F$68"}</definedName>
    <definedName name="Draw12" localSheetId="3" hidden="1">{"'Sheet5'!$A$1:$F$68"}</definedName>
    <definedName name="Draw12" localSheetId="4" hidden="1">{"'Sheet5'!$A$1:$F$68"}</definedName>
    <definedName name="Draw12" localSheetId="5" hidden="1">{"'Sheet5'!$A$1:$F$68"}</definedName>
    <definedName name="Draw12" localSheetId="6" hidden="1">{"'Sheet5'!$A$1:$F$68"}</definedName>
    <definedName name="Draw12" localSheetId="7" hidden="1">{"'Sheet5'!$A$1:$F$68"}</definedName>
    <definedName name="Draw12" localSheetId="8" hidden="1">{"'Sheet5'!$A$1:$F$68"}</definedName>
    <definedName name="Draw12" hidden="1">{"'Sheet5'!$A$1:$F$68"}</definedName>
    <definedName name="Draw13" localSheetId="0" hidden="1">{"'Sheet5'!$A$1:$F$68"}</definedName>
    <definedName name="Draw13" localSheetId="1" hidden="1">{"'Sheet5'!$A$1:$F$68"}</definedName>
    <definedName name="Draw13" localSheetId="2" hidden="1">{"'Sheet5'!$A$1:$F$68"}</definedName>
    <definedName name="Draw13" localSheetId="3" hidden="1">{"'Sheet5'!$A$1:$F$68"}</definedName>
    <definedName name="Draw13" localSheetId="4" hidden="1">{"'Sheet5'!$A$1:$F$68"}</definedName>
    <definedName name="Draw13" localSheetId="5" hidden="1">{"'Sheet5'!$A$1:$F$68"}</definedName>
    <definedName name="Draw13" localSheetId="6" hidden="1">{"'Sheet5'!$A$1:$F$68"}</definedName>
    <definedName name="Draw13" localSheetId="7" hidden="1">{"'Sheet5'!$A$1:$F$68"}</definedName>
    <definedName name="Draw13" localSheetId="8" hidden="1">{"'Sheet5'!$A$1:$F$68"}</definedName>
    <definedName name="Draw13" hidden="1">{"'Sheet5'!$A$1:$F$68"}</definedName>
    <definedName name="Draw14" localSheetId="0" hidden="1">{"'Sheet5'!$A$1:$F$68"}</definedName>
    <definedName name="Draw14" localSheetId="1" hidden="1">{"'Sheet5'!$A$1:$F$68"}</definedName>
    <definedName name="Draw14" localSheetId="2" hidden="1">{"'Sheet5'!$A$1:$F$68"}</definedName>
    <definedName name="Draw14" localSheetId="3" hidden="1">{"'Sheet5'!$A$1:$F$68"}</definedName>
    <definedName name="Draw14" localSheetId="4" hidden="1">{"'Sheet5'!$A$1:$F$68"}</definedName>
    <definedName name="Draw14" localSheetId="5" hidden="1">{"'Sheet5'!$A$1:$F$68"}</definedName>
    <definedName name="Draw14" localSheetId="6" hidden="1">{"'Sheet5'!$A$1:$F$68"}</definedName>
    <definedName name="Draw14" localSheetId="7" hidden="1">{"'Sheet5'!$A$1:$F$68"}</definedName>
    <definedName name="Draw14" localSheetId="8" hidden="1">{"'Sheet5'!$A$1:$F$68"}</definedName>
    <definedName name="Draw14" hidden="1">{"'Sheet5'!$A$1:$F$68"}</definedName>
    <definedName name="Draw15" localSheetId="0" hidden="1">{"'Sheet5'!$A$1:$F$68"}</definedName>
    <definedName name="Draw15" localSheetId="1" hidden="1">{"'Sheet5'!$A$1:$F$68"}</definedName>
    <definedName name="Draw15" localSheetId="2" hidden="1">{"'Sheet5'!$A$1:$F$68"}</definedName>
    <definedName name="Draw15" localSheetId="3" hidden="1">{"'Sheet5'!$A$1:$F$68"}</definedName>
    <definedName name="Draw15" localSheetId="4" hidden="1">{"'Sheet5'!$A$1:$F$68"}</definedName>
    <definedName name="Draw15" localSheetId="5" hidden="1">{"'Sheet5'!$A$1:$F$68"}</definedName>
    <definedName name="Draw15" localSheetId="6" hidden="1">{"'Sheet5'!$A$1:$F$68"}</definedName>
    <definedName name="Draw15" localSheetId="7" hidden="1">{"'Sheet5'!$A$1:$F$68"}</definedName>
    <definedName name="Draw15" localSheetId="8" hidden="1">{"'Sheet5'!$A$1:$F$68"}</definedName>
    <definedName name="Draw15" hidden="1">{"'Sheet5'!$A$1:$F$68"}</definedName>
    <definedName name="Draw16" localSheetId="0" hidden="1">{"'Sheet5'!$A$1:$F$68"}</definedName>
    <definedName name="Draw16" localSheetId="1" hidden="1">{"'Sheet5'!$A$1:$F$68"}</definedName>
    <definedName name="Draw16" localSheetId="2" hidden="1">{"'Sheet5'!$A$1:$F$68"}</definedName>
    <definedName name="Draw16" localSheetId="3" hidden="1">{"'Sheet5'!$A$1:$F$68"}</definedName>
    <definedName name="Draw16" localSheetId="4" hidden="1">{"'Sheet5'!$A$1:$F$68"}</definedName>
    <definedName name="Draw16" localSheetId="5" hidden="1">{"'Sheet5'!$A$1:$F$68"}</definedName>
    <definedName name="Draw16" localSheetId="6" hidden="1">{"'Sheet5'!$A$1:$F$68"}</definedName>
    <definedName name="Draw16" localSheetId="7" hidden="1">{"'Sheet5'!$A$1:$F$68"}</definedName>
    <definedName name="Draw16" localSheetId="8" hidden="1">{"'Sheet5'!$A$1:$F$68"}</definedName>
    <definedName name="Draw16" hidden="1">{"'Sheet5'!$A$1:$F$68"}</definedName>
    <definedName name="Draw17" localSheetId="0" hidden="1">{"'Sheet5'!$A$1:$F$68"}</definedName>
    <definedName name="Draw17" localSheetId="1" hidden="1">{"'Sheet5'!$A$1:$F$68"}</definedName>
    <definedName name="Draw17" localSheetId="2" hidden="1">{"'Sheet5'!$A$1:$F$68"}</definedName>
    <definedName name="Draw17" localSheetId="3" hidden="1">{"'Sheet5'!$A$1:$F$68"}</definedName>
    <definedName name="Draw17" localSheetId="4" hidden="1">{"'Sheet5'!$A$1:$F$68"}</definedName>
    <definedName name="Draw17" localSheetId="5" hidden="1">{"'Sheet5'!$A$1:$F$68"}</definedName>
    <definedName name="Draw17" localSheetId="6" hidden="1">{"'Sheet5'!$A$1:$F$68"}</definedName>
    <definedName name="Draw17" localSheetId="7" hidden="1">{"'Sheet5'!$A$1:$F$68"}</definedName>
    <definedName name="Draw17" localSheetId="8" hidden="1">{"'Sheet5'!$A$1:$F$68"}</definedName>
    <definedName name="Draw17" hidden="1">{"'Sheet5'!$A$1:$F$68"}</definedName>
    <definedName name="Draw18" localSheetId="0" hidden="1">{"'Sheet5'!$A$1:$F$68"}</definedName>
    <definedName name="Draw18" localSheetId="1" hidden="1">{"'Sheet5'!$A$1:$F$68"}</definedName>
    <definedName name="Draw18" localSheetId="2" hidden="1">{"'Sheet5'!$A$1:$F$68"}</definedName>
    <definedName name="Draw18" localSheetId="3" hidden="1">{"'Sheet5'!$A$1:$F$68"}</definedName>
    <definedName name="Draw18" localSheetId="4" hidden="1">{"'Sheet5'!$A$1:$F$68"}</definedName>
    <definedName name="Draw18" localSheetId="5" hidden="1">{"'Sheet5'!$A$1:$F$68"}</definedName>
    <definedName name="Draw18" localSheetId="6" hidden="1">{"'Sheet5'!$A$1:$F$68"}</definedName>
    <definedName name="Draw18" localSheetId="7" hidden="1">{"'Sheet5'!$A$1:$F$68"}</definedName>
    <definedName name="Draw18" localSheetId="8" hidden="1">{"'Sheet5'!$A$1:$F$68"}</definedName>
    <definedName name="Draw18" hidden="1">{"'Sheet5'!$A$1:$F$68"}</definedName>
    <definedName name="Draw2" localSheetId="0" hidden="1">{"'Sheet5'!$A$1:$F$68"}</definedName>
    <definedName name="Draw2" localSheetId="1" hidden="1">{"'Sheet5'!$A$1:$F$68"}</definedName>
    <definedName name="Draw2" localSheetId="2" hidden="1">{"'Sheet5'!$A$1:$F$68"}</definedName>
    <definedName name="Draw2" localSheetId="3" hidden="1">{"'Sheet5'!$A$1:$F$68"}</definedName>
    <definedName name="Draw2" localSheetId="4" hidden="1">{"'Sheet5'!$A$1:$F$68"}</definedName>
    <definedName name="Draw2" localSheetId="5" hidden="1">{"'Sheet5'!$A$1:$F$68"}</definedName>
    <definedName name="Draw2" localSheetId="6" hidden="1">{"'Sheet5'!$A$1:$F$68"}</definedName>
    <definedName name="Draw2" localSheetId="7" hidden="1">{"'Sheet5'!$A$1:$F$68"}</definedName>
    <definedName name="Draw2" localSheetId="8" hidden="1">{"'Sheet5'!$A$1:$F$68"}</definedName>
    <definedName name="Draw2" hidden="1">{"'Sheet5'!$A$1:$F$68"}</definedName>
    <definedName name="Draw3" localSheetId="0" hidden="1">{"'Sheet5'!$A$1:$F$68"}</definedName>
    <definedName name="Draw3" localSheetId="1" hidden="1">{"'Sheet5'!$A$1:$F$68"}</definedName>
    <definedName name="Draw3" localSheetId="2" hidden="1">{"'Sheet5'!$A$1:$F$68"}</definedName>
    <definedName name="Draw3" localSheetId="3" hidden="1">{"'Sheet5'!$A$1:$F$68"}</definedName>
    <definedName name="Draw3" localSheetId="4" hidden="1">{"'Sheet5'!$A$1:$F$68"}</definedName>
    <definedName name="Draw3" localSheetId="5" hidden="1">{"'Sheet5'!$A$1:$F$68"}</definedName>
    <definedName name="Draw3" localSheetId="6" hidden="1">{"'Sheet5'!$A$1:$F$68"}</definedName>
    <definedName name="Draw3" localSheetId="7" hidden="1">{"'Sheet5'!$A$1:$F$68"}</definedName>
    <definedName name="Draw3" localSheetId="8" hidden="1">{"'Sheet5'!$A$1:$F$68"}</definedName>
    <definedName name="Draw3" hidden="1">{"'Sheet5'!$A$1:$F$68"}</definedName>
    <definedName name="Draw4" localSheetId="0" hidden="1">{"'Sheet5'!$A$1:$F$68"}</definedName>
    <definedName name="Draw4" localSheetId="1" hidden="1">{"'Sheet5'!$A$1:$F$68"}</definedName>
    <definedName name="Draw4" localSheetId="2" hidden="1">{"'Sheet5'!$A$1:$F$68"}</definedName>
    <definedName name="Draw4" localSheetId="3" hidden="1">{"'Sheet5'!$A$1:$F$68"}</definedName>
    <definedName name="Draw4" localSheetId="4" hidden="1">{"'Sheet5'!$A$1:$F$68"}</definedName>
    <definedName name="Draw4" localSheetId="5" hidden="1">{"'Sheet5'!$A$1:$F$68"}</definedName>
    <definedName name="Draw4" localSheetId="6" hidden="1">{"'Sheet5'!$A$1:$F$68"}</definedName>
    <definedName name="Draw4" localSheetId="7" hidden="1">{"'Sheet5'!$A$1:$F$68"}</definedName>
    <definedName name="Draw4" localSheetId="8" hidden="1">{"'Sheet5'!$A$1:$F$68"}</definedName>
    <definedName name="Draw4" hidden="1">{"'Sheet5'!$A$1:$F$68"}</definedName>
    <definedName name="Draw5" localSheetId="0" hidden="1">{"'Sheet5'!$A$1:$F$68"}</definedName>
    <definedName name="Draw5" localSheetId="1" hidden="1">{"'Sheet5'!$A$1:$F$68"}</definedName>
    <definedName name="Draw5" localSheetId="2" hidden="1">{"'Sheet5'!$A$1:$F$68"}</definedName>
    <definedName name="Draw5" localSheetId="3" hidden="1">{"'Sheet5'!$A$1:$F$68"}</definedName>
    <definedName name="Draw5" localSheetId="4" hidden="1">{"'Sheet5'!$A$1:$F$68"}</definedName>
    <definedName name="Draw5" localSheetId="5" hidden="1">{"'Sheet5'!$A$1:$F$68"}</definedName>
    <definedName name="Draw5" localSheetId="6" hidden="1">{"'Sheet5'!$A$1:$F$68"}</definedName>
    <definedName name="Draw5" localSheetId="7" hidden="1">{"'Sheet5'!$A$1:$F$68"}</definedName>
    <definedName name="Draw5" localSheetId="8" hidden="1">{"'Sheet5'!$A$1:$F$68"}</definedName>
    <definedName name="Draw5" hidden="1">{"'Sheet5'!$A$1:$F$68"}</definedName>
    <definedName name="Draw6" localSheetId="0" hidden="1">{"'Sheet5'!$A$1:$F$68"}</definedName>
    <definedName name="Draw6" localSheetId="1" hidden="1">{"'Sheet5'!$A$1:$F$68"}</definedName>
    <definedName name="Draw6" localSheetId="2" hidden="1">{"'Sheet5'!$A$1:$F$68"}</definedName>
    <definedName name="Draw6" localSheetId="3" hidden="1">{"'Sheet5'!$A$1:$F$68"}</definedName>
    <definedName name="Draw6" localSheetId="4" hidden="1">{"'Sheet5'!$A$1:$F$68"}</definedName>
    <definedName name="Draw6" localSheetId="5" hidden="1">{"'Sheet5'!$A$1:$F$68"}</definedName>
    <definedName name="Draw6" localSheetId="6" hidden="1">{"'Sheet5'!$A$1:$F$68"}</definedName>
    <definedName name="Draw6" localSheetId="7" hidden="1">{"'Sheet5'!$A$1:$F$68"}</definedName>
    <definedName name="Draw6" localSheetId="8" hidden="1">{"'Sheet5'!$A$1:$F$68"}</definedName>
    <definedName name="Draw6" hidden="1">{"'Sheet5'!$A$1:$F$68"}</definedName>
    <definedName name="Draw7" localSheetId="0" hidden="1">{"'Sheet5'!$A$1:$F$68"}</definedName>
    <definedName name="Draw7" localSheetId="1" hidden="1">{"'Sheet5'!$A$1:$F$68"}</definedName>
    <definedName name="Draw7" localSheetId="2" hidden="1">{"'Sheet5'!$A$1:$F$68"}</definedName>
    <definedName name="Draw7" localSheetId="3" hidden="1">{"'Sheet5'!$A$1:$F$68"}</definedName>
    <definedName name="Draw7" localSheetId="4" hidden="1">{"'Sheet5'!$A$1:$F$68"}</definedName>
    <definedName name="Draw7" localSheetId="5" hidden="1">{"'Sheet5'!$A$1:$F$68"}</definedName>
    <definedName name="Draw7" localSheetId="6" hidden="1">{"'Sheet5'!$A$1:$F$68"}</definedName>
    <definedName name="Draw7" localSheetId="7" hidden="1">{"'Sheet5'!$A$1:$F$68"}</definedName>
    <definedName name="Draw7" localSheetId="8" hidden="1">{"'Sheet5'!$A$1:$F$68"}</definedName>
    <definedName name="Draw7" hidden="1">{"'Sheet5'!$A$1:$F$68"}</definedName>
    <definedName name="Draw8" localSheetId="0" hidden="1">{"'Sheet5'!$A$1:$F$68"}</definedName>
    <definedName name="Draw8" localSheetId="1" hidden="1">{"'Sheet5'!$A$1:$F$68"}</definedName>
    <definedName name="Draw8" localSheetId="2" hidden="1">{"'Sheet5'!$A$1:$F$68"}</definedName>
    <definedName name="Draw8" localSheetId="3" hidden="1">{"'Sheet5'!$A$1:$F$68"}</definedName>
    <definedName name="Draw8" localSheetId="4" hidden="1">{"'Sheet5'!$A$1:$F$68"}</definedName>
    <definedName name="Draw8" localSheetId="5" hidden="1">{"'Sheet5'!$A$1:$F$68"}</definedName>
    <definedName name="Draw8" localSheetId="6" hidden="1">{"'Sheet5'!$A$1:$F$68"}</definedName>
    <definedName name="Draw8" localSheetId="7" hidden="1">{"'Sheet5'!$A$1:$F$68"}</definedName>
    <definedName name="Draw8" localSheetId="8" hidden="1">{"'Sheet5'!$A$1:$F$68"}</definedName>
    <definedName name="Draw8" hidden="1">{"'Sheet5'!$A$1:$F$68"}</definedName>
    <definedName name="Draw9" localSheetId="0" hidden="1">{"'Sheet5'!$A$1:$F$68"}</definedName>
    <definedName name="Draw9" localSheetId="1" hidden="1">{"'Sheet5'!$A$1:$F$68"}</definedName>
    <definedName name="Draw9" localSheetId="2" hidden="1">{"'Sheet5'!$A$1:$F$68"}</definedName>
    <definedName name="Draw9" localSheetId="3" hidden="1">{"'Sheet5'!$A$1:$F$68"}</definedName>
    <definedName name="Draw9" localSheetId="4" hidden="1">{"'Sheet5'!$A$1:$F$68"}</definedName>
    <definedName name="Draw9" localSheetId="5" hidden="1">{"'Sheet5'!$A$1:$F$68"}</definedName>
    <definedName name="Draw9" localSheetId="6" hidden="1">{"'Sheet5'!$A$1:$F$68"}</definedName>
    <definedName name="Draw9" localSheetId="7" hidden="1">{"'Sheet5'!$A$1:$F$68"}</definedName>
    <definedName name="Draw9" localSheetId="8" hidden="1">{"'Sheet5'!$A$1:$F$68"}</definedName>
    <definedName name="Draw9" hidden="1">{"'Sheet5'!$A$1:$F$68"}</definedName>
    <definedName name="HTML_CodePage" hidden="1">1252</definedName>
    <definedName name="HTML_Control" localSheetId="0" hidden="1">{"'Sheet5'!$A$1:$F$68"}</definedName>
    <definedName name="HTML_Control" localSheetId="1" hidden="1">{"'Sheet5'!$A$1:$F$68"}</definedName>
    <definedName name="HTML_Control" localSheetId="2" hidden="1">{"'Sheet5'!$A$1:$F$68"}</definedName>
    <definedName name="HTML_Control" localSheetId="3" hidden="1">{"'Sheet5'!$A$1:$F$68"}</definedName>
    <definedName name="HTML_Control" localSheetId="4" hidden="1">{"'Sheet5'!$A$1:$F$68"}</definedName>
    <definedName name="HTML_Control" localSheetId="5" hidden="1">{"'Sheet5'!$A$1:$F$68"}</definedName>
    <definedName name="HTML_Control" localSheetId="6" hidden="1">{"'Sheet5'!$A$1:$F$68"}</definedName>
    <definedName name="HTML_Control" localSheetId="7" hidden="1">{"'Sheet5'!$A$1:$F$68"}</definedName>
    <definedName name="HTML_Control" localSheetId="8"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男單40!$A$1:$P$71</definedName>
    <definedName name="_xlnm.Print_Area" localSheetId="3">男單50!$A$1:$P$135</definedName>
    <definedName name="_xlnm.Print_Area" localSheetId="4">男單55!$A$1:$P$71</definedName>
    <definedName name="_xlnm.Print_Area" localSheetId="5">男單60!$A$1:$P$71</definedName>
    <definedName name="_xlnm.Print_Area" localSheetId="6">男單65!$A$1:$P$71</definedName>
    <definedName name="_xlnm.Print_Area" localSheetId="7">男單70!$A$1:$P$71</definedName>
    <definedName name="_xlnm.Print_Area" localSheetId="8">'男單75 80 傳奇組'!$A$1:$O$40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6" i="5" l="1"/>
  <c r="K66" i="7" l="1"/>
  <c r="K50" i="7"/>
  <c r="K26" i="7"/>
  <c r="K10" i="7"/>
  <c r="K58" i="2"/>
  <c r="K50" i="2"/>
  <c r="I19" i="6" l="1"/>
  <c r="I15" i="6"/>
  <c r="I11" i="6"/>
  <c r="I10" i="6"/>
  <c r="I67" i="5"/>
  <c r="I63" i="5"/>
  <c r="I59" i="5"/>
  <c r="I51" i="5"/>
  <c r="I47" i="5"/>
  <c r="I43" i="5"/>
  <c r="I35" i="5"/>
  <c r="I31" i="5"/>
  <c r="I27" i="5"/>
  <c r="I35" i="10" l="1"/>
  <c r="K34" i="10"/>
  <c r="I34" i="10"/>
  <c r="I33" i="10"/>
  <c r="I31" i="10"/>
  <c r="M30" i="10"/>
  <c r="I30" i="10"/>
  <c r="I29" i="10"/>
  <c r="I27" i="10"/>
  <c r="K26" i="10"/>
  <c r="I26" i="10"/>
  <c r="I24" i="10"/>
  <c r="I23" i="10"/>
  <c r="O22" i="10"/>
  <c r="I22" i="10"/>
  <c r="I20" i="10"/>
  <c r="I19" i="10"/>
  <c r="K18" i="10"/>
  <c r="I18" i="10"/>
  <c r="I17" i="10"/>
  <c r="I15" i="10"/>
  <c r="M14" i="10"/>
  <c r="I14" i="10"/>
  <c r="I13" i="10"/>
  <c r="I11" i="10"/>
  <c r="K10" i="10"/>
  <c r="I10" i="10"/>
  <c r="I9" i="10"/>
  <c r="I67" i="9" l="1"/>
  <c r="K66" i="9"/>
  <c r="I66" i="9"/>
  <c r="K65" i="9"/>
  <c r="I65" i="9"/>
  <c r="K64" i="9"/>
  <c r="K63" i="9"/>
  <c r="I63" i="9"/>
  <c r="M62" i="9"/>
  <c r="K62" i="9"/>
  <c r="I62" i="9"/>
  <c r="M61" i="9"/>
  <c r="K61" i="9"/>
  <c r="M60" i="9"/>
  <c r="K60" i="9"/>
  <c r="M59" i="9"/>
  <c r="I59" i="9"/>
  <c r="M58" i="9"/>
  <c r="K58" i="9"/>
  <c r="I58" i="9"/>
  <c r="M57" i="9"/>
  <c r="K57" i="9"/>
  <c r="I57" i="9"/>
  <c r="M56" i="9"/>
  <c r="K56" i="9"/>
  <c r="M55" i="9"/>
  <c r="K55" i="9"/>
  <c r="I55" i="9"/>
  <c r="O54" i="9"/>
  <c r="M54" i="9"/>
  <c r="K54" i="9"/>
  <c r="I54" i="9"/>
  <c r="O53" i="9"/>
  <c r="M53" i="9"/>
  <c r="K53" i="9"/>
  <c r="I53" i="9"/>
  <c r="O52" i="9"/>
  <c r="M52" i="9"/>
  <c r="K52" i="9"/>
  <c r="O51" i="9"/>
  <c r="M51" i="9"/>
  <c r="I51" i="9"/>
  <c r="O50" i="9"/>
  <c r="M50" i="9"/>
  <c r="K50" i="9"/>
  <c r="I50" i="9"/>
  <c r="O49" i="9"/>
  <c r="M49" i="9"/>
  <c r="K49" i="9"/>
  <c r="I49" i="9"/>
  <c r="O48" i="9"/>
  <c r="M48" i="9"/>
  <c r="K48" i="9"/>
  <c r="O47" i="9"/>
  <c r="K47" i="9"/>
  <c r="I47" i="9"/>
  <c r="O46" i="9"/>
  <c r="M46" i="9"/>
  <c r="K46" i="9"/>
  <c r="I46" i="9"/>
  <c r="O45" i="9"/>
  <c r="M45" i="9"/>
  <c r="K45" i="9"/>
  <c r="O44" i="9"/>
  <c r="M44" i="9"/>
  <c r="K44" i="9"/>
  <c r="O43" i="9"/>
  <c r="M43" i="9"/>
  <c r="I43" i="9"/>
  <c r="O42" i="9"/>
  <c r="M42" i="9"/>
  <c r="K42" i="9"/>
  <c r="I42" i="9"/>
  <c r="O41" i="9"/>
  <c r="M41" i="9"/>
  <c r="K41" i="9"/>
  <c r="I41" i="9"/>
  <c r="O40" i="9"/>
  <c r="M40" i="9"/>
  <c r="K40" i="9"/>
  <c r="M39" i="9"/>
  <c r="I39" i="9"/>
  <c r="O38" i="9"/>
  <c r="K38" i="9"/>
  <c r="I38" i="9"/>
  <c r="O37" i="9"/>
  <c r="M37" i="9"/>
  <c r="K37" i="9"/>
  <c r="I37" i="9"/>
  <c r="K39" i="9" s="1"/>
  <c r="O36" i="9"/>
  <c r="M36" i="9"/>
  <c r="K36" i="9"/>
  <c r="O35" i="9"/>
  <c r="M35" i="9"/>
  <c r="I35" i="9"/>
  <c r="O34" i="9"/>
  <c r="M34" i="9"/>
  <c r="K34" i="9"/>
  <c r="I34" i="9"/>
  <c r="O33" i="9"/>
  <c r="M33" i="9"/>
  <c r="K33" i="9"/>
  <c r="O32" i="9"/>
  <c r="M32" i="9"/>
  <c r="K32" i="9"/>
  <c r="O31" i="9"/>
  <c r="K31" i="9"/>
  <c r="I31" i="9"/>
  <c r="O30" i="9"/>
  <c r="M30" i="9"/>
  <c r="K30" i="9"/>
  <c r="I30" i="9"/>
  <c r="O29" i="9"/>
  <c r="M29" i="9"/>
  <c r="K29" i="9"/>
  <c r="I29" i="9"/>
  <c r="O28" i="9"/>
  <c r="M28" i="9"/>
  <c r="K28" i="9"/>
  <c r="O27" i="9"/>
  <c r="M27" i="9"/>
  <c r="I27" i="9"/>
  <c r="O26" i="9"/>
  <c r="M26" i="9"/>
  <c r="K26" i="9"/>
  <c r="I26" i="9"/>
  <c r="O25" i="9"/>
  <c r="M25" i="9"/>
  <c r="K25" i="9"/>
  <c r="I25" i="9"/>
  <c r="O24" i="9"/>
  <c r="M24" i="9"/>
  <c r="K24" i="9"/>
  <c r="M23" i="9"/>
  <c r="K23" i="9"/>
  <c r="I23" i="9"/>
  <c r="O22" i="9"/>
  <c r="M22" i="9"/>
  <c r="K22" i="9"/>
  <c r="I22" i="9"/>
  <c r="M21" i="9"/>
  <c r="K21" i="9"/>
  <c r="I21" i="9"/>
  <c r="M20" i="9"/>
  <c r="K20" i="9"/>
  <c r="M19" i="9"/>
  <c r="I19" i="9"/>
  <c r="M18" i="9"/>
  <c r="K18" i="9"/>
  <c r="I18" i="9"/>
  <c r="M17" i="9"/>
  <c r="K17" i="9"/>
  <c r="I17" i="9"/>
  <c r="M16" i="9"/>
  <c r="K16" i="9"/>
  <c r="K15" i="9"/>
  <c r="I15" i="9"/>
  <c r="M14" i="9"/>
  <c r="K14" i="9"/>
  <c r="I14" i="9"/>
  <c r="K13" i="9"/>
  <c r="I13" i="9"/>
  <c r="K12" i="9"/>
  <c r="I11" i="9"/>
  <c r="K10" i="9"/>
  <c r="I10" i="9"/>
  <c r="I9" i="9"/>
  <c r="I67" i="8"/>
  <c r="K66" i="8"/>
  <c r="I66" i="8"/>
  <c r="K65" i="8"/>
  <c r="K64" i="8"/>
  <c r="K63" i="8"/>
  <c r="I63" i="8"/>
  <c r="M62" i="8"/>
  <c r="K62" i="8"/>
  <c r="I62" i="8"/>
  <c r="M61" i="8"/>
  <c r="K61" i="8"/>
  <c r="M60" i="8"/>
  <c r="K60" i="8"/>
  <c r="M59" i="8"/>
  <c r="M58" i="8"/>
  <c r="K58" i="8"/>
  <c r="M57" i="8"/>
  <c r="K57" i="8"/>
  <c r="M56" i="8"/>
  <c r="K56" i="8"/>
  <c r="M55" i="8"/>
  <c r="K55" i="8"/>
  <c r="O54" i="8"/>
  <c r="M54" i="8"/>
  <c r="K54" i="8"/>
  <c r="O53" i="8"/>
  <c r="M53" i="8"/>
  <c r="K53" i="8"/>
  <c r="O52" i="8"/>
  <c r="M52" i="8"/>
  <c r="K52" i="8"/>
  <c r="O51" i="8"/>
  <c r="M51" i="8"/>
  <c r="O50" i="8"/>
  <c r="M50" i="8"/>
  <c r="K50" i="8"/>
  <c r="O49" i="8"/>
  <c r="M49" i="8"/>
  <c r="K49" i="8"/>
  <c r="O48" i="8"/>
  <c r="M48" i="8"/>
  <c r="K48" i="8"/>
  <c r="O47" i="8"/>
  <c r="K47" i="8"/>
  <c r="O46" i="8"/>
  <c r="M46" i="8"/>
  <c r="K46" i="8"/>
  <c r="O45" i="8"/>
  <c r="M45" i="8"/>
  <c r="K45" i="8"/>
  <c r="O44" i="8"/>
  <c r="M44" i="8"/>
  <c r="K44" i="8"/>
  <c r="O43" i="8"/>
  <c r="M43" i="8"/>
  <c r="O42" i="8"/>
  <c r="M42" i="8"/>
  <c r="K42" i="8"/>
  <c r="O41" i="8"/>
  <c r="M41" i="8"/>
  <c r="K41" i="8"/>
  <c r="O40" i="8"/>
  <c r="M40" i="8"/>
  <c r="K40" i="8"/>
  <c r="M39" i="8"/>
  <c r="O38" i="8"/>
  <c r="K38" i="8"/>
  <c r="O37" i="8"/>
  <c r="M37" i="8"/>
  <c r="K37" i="8"/>
  <c r="O36" i="8"/>
  <c r="M36" i="8"/>
  <c r="K36" i="8"/>
  <c r="O35" i="8"/>
  <c r="M35" i="8"/>
  <c r="O34" i="8"/>
  <c r="M34" i="8"/>
  <c r="K34" i="8"/>
  <c r="O33" i="8"/>
  <c r="M33" i="8"/>
  <c r="K33" i="8"/>
  <c r="O32" i="8"/>
  <c r="M32" i="8"/>
  <c r="K32" i="8"/>
  <c r="O31" i="8"/>
  <c r="K31" i="8"/>
  <c r="O30" i="8"/>
  <c r="M30" i="8"/>
  <c r="K30" i="8"/>
  <c r="O29" i="8"/>
  <c r="M29" i="8"/>
  <c r="K29" i="8"/>
  <c r="O28" i="8"/>
  <c r="M28" i="8"/>
  <c r="K28" i="8"/>
  <c r="O27" i="8"/>
  <c r="M27" i="8"/>
  <c r="O26" i="8"/>
  <c r="M26" i="8"/>
  <c r="K26" i="8"/>
  <c r="O25" i="8"/>
  <c r="M25" i="8"/>
  <c r="K25" i="8"/>
  <c r="O24" i="8"/>
  <c r="M24" i="8"/>
  <c r="K24" i="8"/>
  <c r="M23" i="8"/>
  <c r="K23" i="8"/>
  <c r="O22" i="8"/>
  <c r="M22" i="8"/>
  <c r="K22" i="8"/>
  <c r="M21" i="8"/>
  <c r="K21" i="8"/>
  <c r="M20" i="8"/>
  <c r="K20" i="8"/>
  <c r="M19" i="8"/>
  <c r="M18" i="8"/>
  <c r="K18" i="8"/>
  <c r="M17" i="8"/>
  <c r="K17" i="8"/>
  <c r="M16" i="8"/>
  <c r="K16" i="8"/>
  <c r="K15" i="8"/>
  <c r="M14" i="8"/>
  <c r="K14" i="8"/>
  <c r="K13" i="8"/>
  <c r="K12" i="8"/>
  <c r="K10" i="8"/>
  <c r="I67" i="7" l="1"/>
  <c r="I66" i="7"/>
  <c r="K65" i="7"/>
  <c r="K64" i="7"/>
  <c r="K63" i="7"/>
  <c r="M62" i="7"/>
  <c r="K62" i="7"/>
  <c r="M61" i="7"/>
  <c r="K61" i="7"/>
  <c r="M60" i="7"/>
  <c r="K60" i="7"/>
  <c r="M59" i="7"/>
  <c r="M58" i="7"/>
  <c r="K58" i="7"/>
  <c r="M57" i="7"/>
  <c r="K57" i="7"/>
  <c r="M56" i="7"/>
  <c r="K56" i="7"/>
  <c r="M55" i="7"/>
  <c r="K55" i="7"/>
  <c r="I55" i="7"/>
  <c r="O54" i="7"/>
  <c r="M54" i="7"/>
  <c r="K54" i="7"/>
  <c r="I54" i="7"/>
  <c r="O53" i="7"/>
  <c r="M53" i="7"/>
  <c r="K53" i="7"/>
  <c r="I53" i="7"/>
  <c r="O52" i="7"/>
  <c r="M52" i="7"/>
  <c r="K52" i="7"/>
  <c r="O51" i="7"/>
  <c r="M51" i="7"/>
  <c r="I51" i="7"/>
  <c r="O50" i="7"/>
  <c r="M50" i="7"/>
  <c r="I50" i="7"/>
  <c r="O49" i="7"/>
  <c r="M49" i="7"/>
  <c r="K49" i="7"/>
  <c r="O48" i="7"/>
  <c r="M48" i="7"/>
  <c r="K48" i="7"/>
  <c r="O47" i="7"/>
  <c r="K47" i="7"/>
  <c r="O46" i="7"/>
  <c r="M46" i="7"/>
  <c r="K46" i="7"/>
  <c r="O45" i="7"/>
  <c r="M45" i="7"/>
  <c r="K45" i="7"/>
  <c r="O44" i="7"/>
  <c r="M44" i="7"/>
  <c r="K44" i="7"/>
  <c r="O43" i="7"/>
  <c r="M43" i="7"/>
  <c r="O42" i="7"/>
  <c r="M42" i="7"/>
  <c r="K42" i="7"/>
  <c r="O41" i="7"/>
  <c r="M41" i="7"/>
  <c r="K41" i="7"/>
  <c r="O40" i="7"/>
  <c r="M40" i="7"/>
  <c r="K40" i="7"/>
  <c r="M39" i="7"/>
  <c r="O38" i="7"/>
  <c r="K38" i="7"/>
  <c r="O37" i="7"/>
  <c r="M37" i="7"/>
  <c r="K37" i="7"/>
  <c r="O36" i="7"/>
  <c r="M36" i="7"/>
  <c r="K36" i="7"/>
  <c r="O35" i="7"/>
  <c r="M35" i="7"/>
  <c r="O34" i="7"/>
  <c r="M34" i="7"/>
  <c r="K34" i="7"/>
  <c r="O33" i="7"/>
  <c r="M33" i="7"/>
  <c r="K33" i="7"/>
  <c r="O32" i="7"/>
  <c r="M32" i="7"/>
  <c r="K32" i="7"/>
  <c r="O31" i="7"/>
  <c r="K31" i="7"/>
  <c r="O30" i="7"/>
  <c r="M30" i="7"/>
  <c r="K30" i="7"/>
  <c r="O29" i="7"/>
  <c r="M29" i="7"/>
  <c r="K29" i="7"/>
  <c r="O28" i="7"/>
  <c r="M28" i="7"/>
  <c r="K28" i="7"/>
  <c r="O27" i="7"/>
  <c r="M27" i="7"/>
  <c r="I27" i="7"/>
  <c r="O26" i="7"/>
  <c r="M26" i="7"/>
  <c r="I26" i="7"/>
  <c r="O25" i="7"/>
  <c r="M25" i="7"/>
  <c r="K25" i="7"/>
  <c r="I25" i="7"/>
  <c r="O24" i="7"/>
  <c r="M24" i="7"/>
  <c r="K24" i="7"/>
  <c r="M23" i="7"/>
  <c r="K23" i="7"/>
  <c r="I23" i="7"/>
  <c r="O22" i="7"/>
  <c r="M22" i="7"/>
  <c r="K22" i="7"/>
  <c r="I22" i="7"/>
  <c r="M21" i="7"/>
  <c r="K21" i="7"/>
  <c r="M20" i="7"/>
  <c r="K20" i="7"/>
  <c r="M19" i="7"/>
  <c r="M18" i="7"/>
  <c r="K18" i="7"/>
  <c r="M17" i="7"/>
  <c r="K17" i="7"/>
  <c r="M16" i="7"/>
  <c r="K16" i="7"/>
  <c r="K15" i="7"/>
  <c r="M14" i="7"/>
  <c r="K14" i="7"/>
  <c r="K13" i="7"/>
  <c r="K12" i="7"/>
  <c r="I11" i="7"/>
  <c r="I10" i="7"/>
  <c r="I9" i="7"/>
  <c r="I67" i="6"/>
  <c r="K66" i="6"/>
  <c r="K65" i="6"/>
  <c r="K64" i="6"/>
  <c r="K63" i="6"/>
  <c r="I63" i="6"/>
  <c r="M62" i="6"/>
  <c r="K62" i="6"/>
  <c r="M61" i="6"/>
  <c r="K61" i="6"/>
  <c r="M60" i="6"/>
  <c r="M59" i="6"/>
  <c r="I59" i="6"/>
  <c r="M58" i="6"/>
  <c r="K58" i="6"/>
  <c r="M57" i="6"/>
  <c r="K57" i="6"/>
  <c r="M56" i="6"/>
  <c r="K56" i="6"/>
  <c r="M55" i="6"/>
  <c r="K55" i="6"/>
  <c r="I55" i="6"/>
  <c r="O54" i="6"/>
  <c r="M54" i="6"/>
  <c r="K54" i="6"/>
  <c r="I54" i="6"/>
  <c r="O53" i="6"/>
  <c r="M53" i="6"/>
  <c r="K53" i="6"/>
  <c r="I53" i="6"/>
  <c r="O52" i="6"/>
  <c r="M52" i="6"/>
  <c r="O51" i="6"/>
  <c r="M51" i="6"/>
  <c r="I51" i="6"/>
  <c r="O50" i="6"/>
  <c r="M50" i="6"/>
  <c r="K50" i="6"/>
  <c r="O49" i="6"/>
  <c r="M49" i="6"/>
  <c r="K49" i="6"/>
  <c r="O48" i="6"/>
  <c r="K48" i="6"/>
  <c r="O47" i="6"/>
  <c r="K47" i="6"/>
  <c r="I47" i="6"/>
  <c r="O46" i="6"/>
  <c r="M46" i="6"/>
  <c r="K46" i="6"/>
  <c r="O45" i="6"/>
  <c r="M45" i="6"/>
  <c r="K45" i="6"/>
  <c r="O44" i="6"/>
  <c r="M44" i="6"/>
  <c r="O43" i="6"/>
  <c r="M43" i="6"/>
  <c r="I43" i="6"/>
  <c r="O42" i="6"/>
  <c r="M42" i="6"/>
  <c r="K42" i="6"/>
  <c r="O41" i="6"/>
  <c r="M41" i="6"/>
  <c r="K41" i="6"/>
  <c r="O40" i="6"/>
  <c r="M40" i="6"/>
  <c r="K40" i="6"/>
  <c r="M39" i="6"/>
  <c r="I39" i="6"/>
  <c r="O38" i="6"/>
  <c r="K38" i="6"/>
  <c r="O37" i="6"/>
  <c r="M37" i="6"/>
  <c r="K37" i="6"/>
  <c r="O36" i="6"/>
  <c r="M36" i="6"/>
  <c r="O35" i="6"/>
  <c r="M35" i="6"/>
  <c r="I35" i="6"/>
  <c r="O34" i="6"/>
  <c r="M34" i="6"/>
  <c r="K34" i="6"/>
  <c r="O33" i="6"/>
  <c r="M33" i="6"/>
  <c r="K33" i="6"/>
  <c r="O32" i="6"/>
  <c r="K32" i="6"/>
  <c r="O31" i="6"/>
  <c r="K31" i="6"/>
  <c r="I31" i="6"/>
  <c r="O30" i="6"/>
  <c r="M30" i="6"/>
  <c r="K30" i="6"/>
  <c r="O29" i="6"/>
  <c r="M29" i="6"/>
  <c r="K29" i="6"/>
  <c r="O28" i="6"/>
  <c r="M28" i="6"/>
  <c r="O27" i="6"/>
  <c r="M27" i="6"/>
  <c r="I27" i="6"/>
  <c r="O26" i="6"/>
  <c r="M26" i="6"/>
  <c r="K26" i="6"/>
  <c r="I26" i="6"/>
  <c r="O25" i="6"/>
  <c r="M25" i="6"/>
  <c r="K25" i="6"/>
  <c r="I25" i="6"/>
  <c r="O24" i="6"/>
  <c r="M24" i="6"/>
  <c r="K24" i="6"/>
  <c r="M23" i="6"/>
  <c r="K23" i="6"/>
  <c r="I23" i="6"/>
  <c r="O22" i="6"/>
  <c r="M22" i="6"/>
  <c r="K22" i="6"/>
  <c r="M21" i="6"/>
  <c r="K21" i="6"/>
  <c r="M20" i="6"/>
  <c r="M19" i="6"/>
  <c r="M18" i="6"/>
  <c r="K18" i="6"/>
  <c r="M17" i="6"/>
  <c r="K17" i="6"/>
  <c r="K16" i="6"/>
  <c r="K15" i="6"/>
  <c r="M14" i="6"/>
  <c r="K14" i="6"/>
  <c r="K13" i="6"/>
  <c r="K10" i="6"/>
  <c r="K65" i="5" l="1"/>
  <c r="K64" i="5"/>
  <c r="K63" i="5"/>
  <c r="M62" i="5"/>
  <c r="K62" i="5"/>
  <c r="M61" i="5"/>
  <c r="K61" i="5"/>
  <c r="M60" i="5"/>
  <c r="M59" i="5"/>
  <c r="M58" i="5"/>
  <c r="K58" i="5"/>
  <c r="M57" i="5"/>
  <c r="K57" i="5"/>
  <c r="M56" i="5"/>
  <c r="K56" i="5"/>
  <c r="M55" i="5"/>
  <c r="K55" i="5"/>
  <c r="I55" i="5"/>
  <c r="O54" i="5"/>
  <c r="M54" i="5"/>
  <c r="K54" i="5"/>
  <c r="O53" i="5"/>
  <c r="M53" i="5"/>
  <c r="K53" i="5"/>
  <c r="O52" i="5"/>
  <c r="M52" i="5"/>
  <c r="O51" i="5"/>
  <c r="M51" i="5"/>
  <c r="O50" i="5"/>
  <c r="M50" i="5"/>
  <c r="K50" i="5"/>
  <c r="O49" i="5"/>
  <c r="M49" i="5"/>
  <c r="K49" i="5"/>
  <c r="O48" i="5"/>
  <c r="K48" i="5"/>
  <c r="O47" i="5"/>
  <c r="K47" i="5"/>
  <c r="O46" i="5"/>
  <c r="M46" i="5"/>
  <c r="K46" i="5"/>
  <c r="O45" i="5"/>
  <c r="M45" i="5"/>
  <c r="K45" i="5"/>
  <c r="O44" i="5"/>
  <c r="M44" i="5"/>
  <c r="O43" i="5"/>
  <c r="M43" i="5"/>
  <c r="O42" i="5"/>
  <c r="M42" i="5"/>
  <c r="K42" i="5"/>
  <c r="O41" i="5"/>
  <c r="M41" i="5"/>
  <c r="K41" i="5"/>
  <c r="O40" i="5"/>
  <c r="M40" i="5"/>
  <c r="K40" i="5"/>
  <c r="M39" i="5"/>
  <c r="I39" i="5"/>
  <c r="O38" i="5"/>
  <c r="K38" i="5"/>
  <c r="O37" i="5"/>
  <c r="M37" i="5"/>
  <c r="K37" i="5"/>
  <c r="O36" i="5"/>
  <c r="M36" i="5"/>
  <c r="O35" i="5"/>
  <c r="M35" i="5"/>
  <c r="O34" i="5"/>
  <c r="M34" i="5"/>
  <c r="K34" i="5"/>
  <c r="O33" i="5"/>
  <c r="M33" i="5"/>
  <c r="K33" i="5"/>
  <c r="O32" i="5"/>
  <c r="K32" i="5"/>
  <c r="O31" i="5"/>
  <c r="K31" i="5"/>
  <c r="O30" i="5"/>
  <c r="M30" i="5"/>
  <c r="K30" i="5"/>
  <c r="O29" i="5"/>
  <c r="M29" i="5"/>
  <c r="K29" i="5"/>
  <c r="O28" i="5"/>
  <c r="M28" i="5"/>
  <c r="O27" i="5"/>
  <c r="M27" i="5"/>
  <c r="O26" i="5"/>
  <c r="M26" i="5"/>
  <c r="K26" i="5"/>
  <c r="O25" i="5"/>
  <c r="M25" i="5"/>
  <c r="K25" i="5"/>
  <c r="O24" i="5"/>
  <c r="M24" i="5"/>
  <c r="K24" i="5"/>
  <c r="M23" i="5"/>
  <c r="K23" i="5"/>
  <c r="I23" i="5"/>
  <c r="O22" i="5"/>
  <c r="M22" i="5"/>
  <c r="K22" i="5"/>
  <c r="M21" i="5"/>
  <c r="K21" i="5"/>
  <c r="M20" i="5"/>
  <c r="M19" i="5"/>
  <c r="I19" i="5"/>
  <c r="M18" i="5"/>
  <c r="K18" i="5"/>
  <c r="M17" i="5"/>
  <c r="K17" i="5"/>
  <c r="K16" i="5"/>
  <c r="K15" i="5"/>
  <c r="I15" i="5"/>
  <c r="M14" i="5"/>
  <c r="K14" i="5"/>
  <c r="K13" i="5"/>
  <c r="I11" i="5"/>
  <c r="K10" i="5"/>
  <c r="I131" i="4" l="1"/>
  <c r="I130" i="4"/>
  <c r="I129" i="4"/>
  <c r="I127" i="4"/>
  <c r="M126" i="4"/>
  <c r="I126" i="4"/>
  <c r="M125" i="4"/>
  <c r="M124" i="4"/>
  <c r="M123" i="4"/>
  <c r="I123" i="4"/>
  <c r="M122" i="4"/>
  <c r="I122" i="4"/>
  <c r="M121" i="4"/>
  <c r="I121" i="4"/>
  <c r="M120" i="4"/>
  <c r="M119" i="4"/>
  <c r="I119" i="4"/>
  <c r="O118" i="4"/>
  <c r="M118" i="4"/>
  <c r="I118" i="4"/>
  <c r="O117" i="4"/>
  <c r="M117" i="4"/>
  <c r="I117" i="4"/>
  <c r="O116" i="4"/>
  <c r="M116" i="4"/>
  <c r="O115" i="4"/>
  <c r="M115" i="4"/>
  <c r="I115" i="4"/>
  <c r="O114" i="4"/>
  <c r="M114" i="4"/>
  <c r="I114" i="4"/>
  <c r="O113" i="4"/>
  <c r="M113" i="4"/>
  <c r="O112" i="4"/>
  <c r="M112" i="4"/>
  <c r="O111" i="4"/>
  <c r="I111" i="4"/>
  <c r="O110" i="4"/>
  <c r="M110" i="4"/>
  <c r="I110" i="4"/>
  <c r="O109" i="4"/>
  <c r="M109" i="4"/>
  <c r="I109" i="4"/>
  <c r="O108" i="4"/>
  <c r="M108" i="4"/>
  <c r="O107" i="4"/>
  <c r="M107" i="4"/>
  <c r="I107" i="4"/>
  <c r="O106" i="4"/>
  <c r="M106" i="4"/>
  <c r="I106" i="4"/>
  <c r="O105" i="4"/>
  <c r="M105" i="4"/>
  <c r="I105" i="4"/>
  <c r="O104" i="4"/>
  <c r="M104" i="4"/>
  <c r="M103" i="4"/>
  <c r="I103" i="4"/>
  <c r="O102" i="4"/>
  <c r="I102" i="4"/>
  <c r="O101" i="4"/>
  <c r="M101" i="4"/>
  <c r="I101" i="4"/>
  <c r="O100" i="4"/>
  <c r="M100" i="4"/>
  <c r="O99" i="4"/>
  <c r="M99" i="4"/>
  <c r="I99" i="4"/>
  <c r="O98" i="4"/>
  <c r="M98" i="4"/>
  <c r="I98" i="4"/>
  <c r="O97" i="4"/>
  <c r="M97" i="4"/>
  <c r="I97" i="4"/>
  <c r="O96" i="4"/>
  <c r="M96" i="4"/>
  <c r="O95" i="4"/>
  <c r="I95" i="4"/>
  <c r="O94" i="4"/>
  <c r="M94" i="4"/>
  <c r="I94" i="4"/>
  <c r="O93" i="4"/>
  <c r="M93" i="4"/>
  <c r="O92" i="4"/>
  <c r="M92" i="4"/>
  <c r="O91" i="4"/>
  <c r="M91" i="4"/>
  <c r="I91" i="4"/>
  <c r="O90" i="4"/>
  <c r="M90" i="4"/>
  <c r="I90" i="4"/>
  <c r="O89" i="4"/>
  <c r="M89" i="4"/>
  <c r="I89" i="4"/>
  <c r="O88" i="4"/>
  <c r="M88" i="4"/>
  <c r="M87" i="4"/>
  <c r="I87" i="4"/>
  <c r="O86" i="4"/>
  <c r="M86" i="4"/>
  <c r="I86" i="4"/>
  <c r="M85" i="4"/>
  <c r="I85" i="4"/>
  <c r="M84" i="4"/>
  <c r="M83" i="4"/>
  <c r="I83" i="4"/>
  <c r="M82" i="4"/>
  <c r="I82" i="4"/>
  <c r="M81" i="4"/>
  <c r="M80" i="4"/>
  <c r="I79" i="4"/>
  <c r="M78" i="4"/>
  <c r="I78" i="4"/>
  <c r="I77" i="4"/>
  <c r="I75" i="4"/>
  <c r="I74" i="4"/>
  <c r="I73" i="4"/>
  <c r="I67" i="4"/>
  <c r="I66" i="4"/>
  <c r="I65" i="4"/>
  <c r="I63" i="4"/>
  <c r="M62" i="4"/>
  <c r="I62" i="4"/>
  <c r="M61" i="4"/>
  <c r="M60" i="4"/>
  <c r="M59" i="4"/>
  <c r="I59" i="4"/>
  <c r="M58" i="4"/>
  <c r="I58" i="4"/>
  <c r="M57" i="4"/>
  <c r="I57" i="4"/>
  <c r="M56" i="4"/>
  <c r="M55" i="4"/>
  <c r="I55" i="4"/>
  <c r="O54" i="4"/>
  <c r="M54" i="4"/>
  <c r="I54" i="4"/>
  <c r="O53" i="4"/>
  <c r="M53" i="4"/>
  <c r="I53" i="4"/>
  <c r="O52" i="4"/>
  <c r="M52" i="4"/>
  <c r="O51" i="4"/>
  <c r="M51" i="4"/>
  <c r="I51" i="4"/>
  <c r="O50" i="4"/>
  <c r="M50" i="4"/>
  <c r="I50" i="4"/>
  <c r="O49" i="4"/>
  <c r="M49" i="4"/>
  <c r="O48" i="4"/>
  <c r="M48" i="4"/>
  <c r="O47" i="4"/>
  <c r="I47" i="4"/>
  <c r="O46" i="4"/>
  <c r="M46" i="4"/>
  <c r="I46" i="4"/>
  <c r="O45" i="4"/>
  <c r="M45" i="4"/>
  <c r="I45" i="4"/>
  <c r="O44" i="4"/>
  <c r="M44" i="4"/>
  <c r="O43" i="4"/>
  <c r="M43" i="4"/>
  <c r="I43" i="4"/>
  <c r="O42" i="4"/>
  <c r="M42" i="4"/>
  <c r="I42" i="4"/>
  <c r="O41" i="4"/>
  <c r="M41" i="4"/>
  <c r="I41" i="4"/>
  <c r="O40" i="4"/>
  <c r="M40" i="4"/>
  <c r="M39" i="4"/>
  <c r="I39" i="4"/>
  <c r="O38" i="4"/>
  <c r="I38" i="4"/>
  <c r="O37" i="4"/>
  <c r="M37" i="4"/>
  <c r="I37" i="4"/>
  <c r="O36" i="4"/>
  <c r="M36" i="4"/>
  <c r="O35" i="4"/>
  <c r="M35" i="4"/>
  <c r="I35" i="4"/>
  <c r="O34" i="4"/>
  <c r="M34" i="4"/>
  <c r="I34" i="4"/>
  <c r="O33" i="4"/>
  <c r="M33" i="4"/>
  <c r="I33" i="4"/>
  <c r="O32" i="4"/>
  <c r="M32" i="4"/>
  <c r="O31" i="4"/>
  <c r="I31" i="4"/>
  <c r="O30" i="4"/>
  <c r="M30" i="4"/>
  <c r="I30" i="4"/>
  <c r="O29" i="4"/>
  <c r="M29" i="4"/>
  <c r="I29" i="4"/>
  <c r="O28" i="4"/>
  <c r="M28" i="4"/>
  <c r="O27" i="4"/>
  <c r="M27" i="4"/>
  <c r="I27" i="4"/>
  <c r="O26" i="4"/>
  <c r="M26" i="4"/>
  <c r="I26" i="4"/>
  <c r="O25" i="4"/>
  <c r="M25" i="4"/>
  <c r="I25" i="4"/>
  <c r="O24" i="4"/>
  <c r="M24" i="4"/>
  <c r="M23" i="4"/>
  <c r="I23" i="4"/>
  <c r="O22" i="4"/>
  <c r="M22" i="4"/>
  <c r="I22" i="4"/>
  <c r="M21" i="4"/>
  <c r="I21" i="4"/>
  <c r="M20" i="4"/>
  <c r="M19" i="4"/>
  <c r="I19" i="4"/>
  <c r="M18" i="4"/>
  <c r="I18" i="4"/>
  <c r="M17" i="4"/>
  <c r="M16" i="4"/>
  <c r="I15" i="4"/>
  <c r="M14" i="4"/>
  <c r="I14" i="4"/>
  <c r="I13" i="4"/>
  <c r="I11" i="4"/>
  <c r="I10" i="4"/>
  <c r="I9" i="4"/>
  <c r="I67" i="3" l="1"/>
  <c r="K66" i="3"/>
  <c r="I66" i="3"/>
  <c r="K65" i="3"/>
  <c r="K64" i="3"/>
  <c r="K63" i="3"/>
  <c r="M62" i="3"/>
  <c r="K62" i="3"/>
  <c r="M61" i="3"/>
  <c r="K61" i="3"/>
  <c r="M60" i="3"/>
  <c r="K60" i="3"/>
  <c r="M59" i="3"/>
  <c r="I59" i="3"/>
  <c r="M58" i="3"/>
  <c r="K58" i="3"/>
  <c r="I58" i="3"/>
  <c r="M57" i="3"/>
  <c r="K57" i="3"/>
  <c r="I57" i="3"/>
  <c r="M56" i="3"/>
  <c r="K56" i="3"/>
  <c r="M55" i="3"/>
  <c r="K55" i="3"/>
  <c r="I55" i="3"/>
  <c r="O54" i="3"/>
  <c r="M54" i="3"/>
  <c r="K54" i="3"/>
  <c r="I54" i="3"/>
  <c r="O53" i="3"/>
  <c r="M53" i="3"/>
  <c r="K53" i="3"/>
  <c r="I53" i="3"/>
  <c r="O52" i="3"/>
  <c r="M52" i="3"/>
  <c r="K52" i="3"/>
  <c r="O51" i="3"/>
  <c r="M51" i="3"/>
  <c r="I51" i="3"/>
  <c r="O50" i="3"/>
  <c r="M50" i="3"/>
  <c r="K50" i="3"/>
  <c r="I50" i="3"/>
  <c r="O49" i="3"/>
  <c r="M49" i="3"/>
  <c r="K49" i="3"/>
  <c r="O48" i="3"/>
  <c r="M48" i="3"/>
  <c r="K48" i="3"/>
  <c r="O47" i="3"/>
  <c r="K47" i="3"/>
  <c r="O46" i="3"/>
  <c r="M46" i="3"/>
  <c r="K46" i="3"/>
  <c r="O45" i="3"/>
  <c r="M45" i="3"/>
  <c r="K45" i="3"/>
  <c r="O44" i="3"/>
  <c r="M44" i="3"/>
  <c r="K44" i="3"/>
  <c r="O43" i="3"/>
  <c r="M43" i="3"/>
  <c r="I43" i="3"/>
  <c r="O42" i="3"/>
  <c r="M42" i="3"/>
  <c r="K42" i="3"/>
  <c r="I42" i="3"/>
  <c r="O41" i="3"/>
  <c r="M41" i="3"/>
  <c r="K41" i="3"/>
  <c r="I41" i="3"/>
  <c r="O40" i="3"/>
  <c r="M40" i="3"/>
  <c r="K40" i="3"/>
  <c r="M39" i="3"/>
  <c r="K39" i="3"/>
  <c r="I39" i="3"/>
  <c r="O38" i="3"/>
  <c r="K38" i="3"/>
  <c r="I38" i="3"/>
  <c r="O37" i="3"/>
  <c r="M37" i="3"/>
  <c r="K37" i="3"/>
  <c r="I37" i="3"/>
  <c r="O36" i="3"/>
  <c r="M36" i="3"/>
  <c r="K36" i="3"/>
  <c r="O35" i="3"/>
  <c r="M35" i="3"/>
  <c r="I35" i="3"/>
  <c r="O34" i="3"/>
  <c r="M34" i="3"/>
  <c r="K34" i="3"/>
  <c r="I34" i="3"/>
  <c r="O33" i="3"/>
  <c r="M33" i="3"/>
  <c r="K33" i="3"/>
  <c r="O32" i="3"/>
  <c r="M32" i="3"/>
  <c r="K32" i="3"/>
  <c r="O31" i="3"/>
  <c r="K31" i="3"/>
  <c r="O30" i="3"/>
  <c r="M30" i="3"/>
  <c r="K30" i="3"/>
  <c r="O29" i="3"/>
  <c r="M29" i="3"/>
  <c r="K29" i="3"/>
  <c r="O28" i="3"/>
  <c r="M28" i="3"/>
  <c r="K28" i="3"/>
  <c r="O27" i="3"/>
  <c r="M27" i="3"/>
  <c r="I27" i="3"/>
  <c r="O26" i="3"/>
  <c r="M26" i="3"/>
  <c r="K26" i="3"/>
  <c r="I26" i="3"/>
  <c r="O25" i="3"/>
  <c r="M25" i="3"/>
  <c r="K25" i="3"/>
  <c r="I25" i="3"/>
  <c r="O24" i="3"/>
  <c r="M24" i="3"/>
  <c r="K24" i="3"/>
  <c r="M23" i="3"/>
  <c r="K23" i="3"/>
  <c r="I23" i="3"/>
  <c r="O22" i="3"/>
  <c r="M22" i="3"/>
  <c r="K22" i="3"/>
  <c r="I22" i="3"/>
  <c r="M21" i="3"/>
  <c r="K21" i="3"/>
  <c r="I21" i="3"/>
  <c r="M20" i="3"/>
  <c r="K20" i="3"/>
  <c r="M19" i="3"/>
  <c r="I19" i="3"/>
  <c r="M18" i="3"/>
  <c r="K18" i="3"/>
  <c r="I18" i="3"/>
  <c r="M17" i="3"/>
  <c r="K17" i="3"/>
  <c r="M16" i="3"/>
  <c r="K16" i="3"/>
  <c r="K15" i="3"/>
  <c r="I15" i="3"/>
  <c r="M14" i="3"/>
  <c r="K14" i="3"/>
  <c r="I14" i="3"/>
  <c r="K13" i="3"/>
  <c r="I13" i="3"/>
  <c r="K12" i="3"/>
  <c r="I11" i="3"/>
  <c r="K10" i="3"/>
  <c r="I10" i="3"/>
  <c r="I9" i="3"/>
  <c r="I67" i="2" l="1"/>
  <c r="K66" i="2"/>
  <c r="I66" i="2"/>
  <c r="K65" i="2"/>
  <c r="K64" i="2"/>
  <c r="K63" i="2"/>
  <c r="M62" i="2"/>
  <c r="K62" i="2"/>
  <c r="M61" i="2"/>
  <c r="K61" i="2"/>
  <c r="M60" i="2"/>
  <c r="K60" i="2"/>
  <c r="M59" i="2"/>
  <c r="I59" i="2"/>
  <c r="M58" i="2"/>
  <c r="I58" i="2"/>
  <c r="M57" i="2"/>
  <c r="K57" i="2"/>
  <c r="I57" i="2"/>
  <c r="M56" i="2"/>
  <c r="K56" i="2"/>
  <c r="M55" i="2"/>
  <c r="K55" i="2"/>
  <c r="I55" i="2"/>
  <c r="O54" i="2"/>
  <c r="M54" i="2"/>
  <c r="K54" i="2"/>
  <c r="I54" i="2"/>
  <c r="O53" i="2"/>
  <c r="M53" i="2"/>
  <c r="K53" i="2"/>
  <c r="I53" i="2"/>
  <c r="O52" i="2"/>
  <c r="M52" i="2"/>
  <c r="K52" i="2"/>
  <c r="O51" i="2"/>
  <c r="M51" i="2"/>
  <c r="I51" i="2"/>
  <c r="O50" i="2"/>
  <c r="M50" i="2"/>
  <c r="I50" i="2"/>
  <c r="O49" i="2"/>
  <c r="M49" i="2"/>
  <c r="K49" i="2"/>
  <c r="O48" i="2"/>
  <c r="M48" i="2"/>
  <c r="K48" i="2"/>
  <c r="O47" i="2"/>
  <c r="K47" i="2"/>
  <c r="O46" i="2"/>
  <c r="M46" i="2"/>
  <c r="K46" i="2"/>
  <c r="O45" i="2"/>
  <c r="M45" i="2"/>
  <c r="K45" i="2"/>
  <c r="O44" i="2"/>
  <c r="M44" i="2"/>
  <c r="K44" i="2"/>
  <c r="O43" i="2"/>
  <c r="M43" i="2"/>
  <c r="I43" i="2"/>
  <c r="O42" i="2"/>
  <c r="M42" i="2"/>
  <c r="K42" i="2"/>
  <c r="I42" i="2"/>
  <c r="O41" i="2"/>
  <c r="M41" i="2"/>
  <c r="K41" i="2"/>
  <c r="I41" i="2"/>
  <c r="O40" i="2"/>
  <c r="M40" i="2"/>
  <c r="K40" i="2"/>
  <c r="M39" i="2"/>
  <c r="K39" i="2"/>
  <c r="I39" i="2"/>
  <c r="K38" i="2"/>
  <c r="I38" i="2"/>
  <c r="O37" i="2"/>
  <c r="M37" i="2"/>
  <c r="K37" i="2"/>
  <c r="I37" i="2"/>
  <c r="O36" i="2"/>
  <c r="M36" i="2"/>
  <c r="K36" i="2"/>
  <c r="O35" i="2"/>
  <c r="M35" i="2"/>
  <c r="I35" i="2"/>
  <c r="O34" i="2"/>
  <c r="M34" i="2"/>
  <c r="K34" i="2"/>
  <c r="I34" i="2"/>
  <c r="O33" i="2"/>
  <c r="M33" i="2"/>
  <c r="K33" i="2"/>
  <c r="O32" i="2"/>
  <c r="M32" i="2"/>
  <c r="K32" i="2"/>
  <c r="O31" i="2"/>
  <c r="K31" i="2"/>
  <c r="O30" i="2"/>
  <c r="M30" i="2"/>
  <c r="K30" i="2"/>
  <c r="O29" i="2"/>
  <c r="M29" i="2"/>
  <c r="K29" i="2"/>
  <c r="O28" i="2"/>
  <c r="M28" i="2"/>
  <c r="K28" i="2"/>
  <c r="O27" i="2"/>
  <c r="M27" i="2"/>
  <c r="I27" i="2"/>
  <c r="O26" i="2"/>
  <c r="M26" i="2"/>
  <c r="K26" i="2"/>
  <c r="I26" i="2"/>
  <c r="O25" i="2"/>
  <c r="M25" i="2"/>
  <c r="K25" i="2"/>
  <c r="I25" i="2"/>
  <c r="O24" i="2"/>
  <c r="M24" i="2"/>
  <c r="K24" i="2"/>
  <c r="M23" i="2"/>
  <c r="K23" i="2"/>
  <c r="I23" i="2"/>
  <c r="O22" i="2"/>
  <c r="M22" i="2"/>
  <c r="K22" i="2"/>
  <c r="I22" i="2"/>
  <c r="M21" i="2"/>
  <c r="K21" i="2"/>
  <c r="I21" i="2"/>
  <c r="M20" i="2"/>
  <c r="K20" i="2"/>
  <c r="M19" i="2"/>
  <c r="I19" i="2"/>
  <c r="M18" i="2"/>
  <c r="K18" i="2"/>
  <c r="I18" i="2"/>
  <c r="M17" i="2"/>
  <c r="K17" i="2"/>
  <c r="M16" i="2"/>
  <c r="K16" i="2"/>
  <c r="K15" i="2"/>
  <c r="M14" i="2"/>
  <c r="K14" i="2"/>
  <c r="K13" i="2"/>
  <c r="K12" i="2"/>
  <c r="I11" i="2"/>
  <c r="K10" i="2"/>
  <c r="I10" i="2"/>
  <c r="I9" i="2"/>
</calcChain>
</file>

<file path=xl/sharedStrings.xml><?xml version="1.0" encoding="utf-8"?>
<sst xmlns="http://schemas.openxmlformats.org/spreadsheetml/2006/main" count="1552" uniqueCount="509">
  <si>
    <r>
      <t>109</t>
    </r>
    <r>
      <rPr>
        <b/>
        <sz val="14"/>
        <rFont val="細明體"/>
        <family val="3"/>
        <charset val="136"/>
      </rPr>
      <t>年立法院長盃</t>
    </r>
    <phoneticPr fontId="5" type="noConversion"/>
  </si>
  <si>
    <t/>
  </si>
  <si>
    <t>全國壯年網球排名賽</t>
    <phoneticPr fontId="5" type="noConversion"/>
  </si>
  <si>
    <t>日期</t>
    <phoneticPr fontId="10" type="noConversion"/>
  </si>
  <si>
    <t>地點</t>
    <phoneticPr fontId="10" type="noConversion"/>
  </si>
  <si>
    <t>級別</t>
    <phoneticPr fontId="10" type="noConversion"/>
  </si>
  <si>
    <t>裁判長</t>
    <phoneticPr fontId="10" type="noConversion"/>
  </si>
  <si>
    <t>2020/10/09-12</t>
    <phoneticPr fontId="5" type="noConversion"/>
  </si>
  <si>
    <t>台南網球場</t>
    <phoneticPr fontId="5" type="noConversion"/>
  </si>
  <si>
    <t>王由之</t>
    <phoneticPr fontId="5" type="noConversion"/>
  </si>
  <si>
    <t>身分</t>
    <phoneticPr fontId="10" type="noConversion"/>
  </si>
  <si>
    <t>排名</t>
    <phoneticPr fontId="10" type="noConversion"/>
  </si>
  <si>
    <t>種子</t>
    <phoneticPr fontId="5" type="noConversion"/>
  </si>
  <si>
    <t xml:space="preserve">  姓  名</t>
    <phoneticPr fontId="10" type="noConversion"/>
  </si>
  <si>
    <t>學  校</t>
    <phoneticPr fontId="10" type="noConversion"/>
  </si>
  <si>
    <t>縣   市</t>
    <phoneticPr fontId="10" type="noConversion"/>
  </si>
  <si>
    <t>第一輪</t>
    <phoneticPr fontId="10" type="noConversion"/>
  </si>
  <si>
    <t>第二輪</t>
    <phoneticPr fontId="10" type="noConversion"/>
  </si>
  <si>
    <t>QF</t>
    <phoneticPr fontId="10" type="noConversion"/>
  </si>
  <si>
    <t>SF</t>
    <phoneticPr fontId="5" type="noConversion"/>
  </si>
  <si>
    <t>林耿儀</t>
  </si>
  <si>
    <t>高雄市</t>
  </si>
  <si>
    <t>bye</t>
  </si>
  <si>
    <t>---</t>
  </si>
  <si>
    <t>黃煌宇</t>
  </si>
  <si>
    <t>台南市</t>
  </si>
  <si>
    <t>林東輝</t>
  </si>
  <si>
    <t>黃俊嘉</t>
  </si>
  <si>
    <t>周易儒</t>
  </si>
  <si>
    <t>台北市</t>
  </si>
  <si>
    <t>蕭煥諺</t>
  </si>
  <si>
    <t>雲林</t>
  </si>
  <si>
    <t>林建輝</t>
  </si>
  <si>
    <t>張立群</t>
  </si>
  <si>
    <t>李孟樺</t>
  </si>
  <si>
    <t>新北市</t>
  </si>
  <si>
    <t>石爵誠</t>
  </si>
  <si>
    <t>尹俊傑</t>
  </si>
  <si>
    <t>陳  迪</t>
  </si>
  <si>
    <t>基隆市</t>
  </si>
  <si>
    <t>F</t>
    <phoneticPr fontId="5" type="noConversion"/>
  </si>
  <si>
    <t>林世傑</t>
  </si>
  <si>
    <t>鄧丞敦</t>
  </si>
  <si>
    <t>桃園市</t>
  </si>
  <si>
    <t>王瑞璋</t>
  </si>
  <si>
    <t>蘇柏鈞</t>
  </si>
  <si>
    <t>洪偉荃</t>
  </si>
  <si>
    <t>雲林縣</t>
  </si>
  <si>
    <t>洪學人</t>
  </si>
  <si>
    <t>梁志安</t>
  </si>
  <si>
    <t>李建青</t>
  </si>
  <si>
    <t>吳建宏</t>
  </si>
  <si>
    <t>嘉義線</t>
  </si>
  <si>
    <t>林榮祥</t>
  </si>
  <si>
    <t>于宏利</t>
  </si>
  <si>
    <t>新竹縣</t>
  </si>
  <si>
    <t>郭哲軒</t>
  </si>
  <si>
    <t>蔡政翰</t>
  </si>
  <si>
    <t>林家緯</t>
  </si>
  <si>
    <t>王奕凱</t>
  </si>
  <si>
    <t>洪振展</t>
  </si>
  <si>
    <t>蔡永民</t>
  </si>
  <si>
    <t>台中市</t>
  </si>
  <si>
    <t>劉富聰</t>
  </si>
  <si>
    <t>林宏哲</t>
  </si>
  <si>
    <t>宜蘭縣</t>
  </si>
  <si>
    <t>王界明</t>
  </si>
  <si>
    <t>陳隆懋</t>
  </si>
  <si>
    <t>陳政鋒</t>
  </si>
  <si>
    <t>-</t>
  </si>
  <si>
    <t>林秉豐</t>
  </si>
  <si>
    <t>李沛承</t>
  </si>
  <si>
    <t>新竹市</t>
  </si>
  <si>
    <t>張耀輝</t>
  </si>
  <si>
    <t>吳國銘</t>
  </si>
  <si>
    <t>屏東縣</t>
  </si>
  <si>
    <t>李宗勳</t>
  </si>
  <si>
    <t>康順傅</t>
  </si>
  <si>
    <t>余鎮瑋</t>
  </si>
  <si>
    <t>林守彥</t>
  </si>
  <si>
    <t>王文郁</t>
  </si>
  <si>
    <t>徐志偉</t>
  </si>
  <si>
    <t>黃文斌</t>
  </si>
  <si>
    <t>陳榮彬</t>
  </si>
  <si>
    <t>劉子良</t>
  </si>
  <si>
    <t>男子單打</t>
    <phoneticPr fontId="10" type="noConversion"/>
  </si>
  <si>
    <r>
      <t xml:space="preserve">     40 </t>
    </r>
    <r>
      <rPr>
        <b/>
        <sz val="11"/>
        <rFont val="細明體"/>
        <family val="3"/>
        <charset val="136"/>
      </rPr>
      <t>歲組</t>
    </r>
    <phoneticPr fontId="5" type="noConversion"/>
  </si>
  <si>
    <r>
      <t xml:space="preserve">      35</t>
    </r>
    <r>
      <rPr>
        <b/>
        <sz val="10"/>
        <rFont val="細明體"/>
        <family val="3"/>
        <charset val="136"/>
      </rPr>
      <t>歲組</t>
    </r>
    <phoneticPr fontId="5" type="noConversion"/>
  </si>
  <si>
    <t>第三輪</t>
    <phoneticPr fontId="63" type="noConversion"/>
  </si>
  <si>
    <t>QF</t>
    <phoneticPr fontId="5" type="noConversion"/>
  </si>
  <si>
    <t>張光輝</t>
  </si>
  <si>
    <t>Bye</t>
  </si>
  <si>
    <t>黃慶明</t>
  </si>
  <si>
    <t>許富聖</t>
  </si>
  <si>
    <t>許成旭</t>
  </si>
  <si>
    <t>許良安</t>
  </si>
  <si>
    <t>劉益源</t>
  </si>
  <si>
    <t>黃金堂</t>
  </si>
  <si>
    <t>許富盛</t>
  </si>
  <si>
    <t>黃紹仁</t>
  </si>
  <si>
    <t>陳文岳</t>
  </si>
  <si>
    <t>花蓮市</t>
  </si>
  <si>
    <t>翁政棋</t>
  </si>
  <si>
    <t>陳聰敏</t>
  </si>
  <si>
    <t>王哲良</t>
  </si>
  <si>
    <t>王傳慶</t>
  </si>
  <si>
    <t>甘家霖</t>
  </si>
  <si>
    <t>蔡榮和</t>
  </si>
  <si>
    <t>蔣宜勳</t>
  </si>
  <si>
    <t xml:space="preserve">傅勁  </t>
  </si>
  <si>
    <t>桃園縣</t>
  </si>
  <si>
    <t>蔡志明</t>
  </si>
  <si>
    <t>官懷仁</t>
  </si>
  <si>
    <t>張文揚</t>
  </si>
  <si>
    <t>方國雄</t>
  </si>
  <si>
    <t>韓文喆</t>
  </si>
  <si>
    <t>朱逸峰</t>
  </si>
  <si>
    <t>廖連昇</t>
  </si>
  <si>
    <t>張玉樹</t>
  </si>
  <si>
    <t>施經振</t>
  </si>
  <si>
    <t>李明賜</t>
  </si>
  <si>
    <t>劉瑞星</t>
  </si>
  <si>
    <t>羅欽</t>
  </si>
  <si>
    <t>林俊良</t>
  </si>
  <si>
    <t>陳偉成</t>
  </si>
  <si>
    <t>邱文義</t>
  </si>
  <si>
    <t>陳信良</t>
  </si>
  <si>
    <t>蔡銘清</t>
  </si>
  <si>
    <t>陳重清</t>
  </si>
  <si>
    <t>廖啟雲</t>
  </si>
  <si>
    <t>莊東育</t>
  </si>
  <si>
    <t>謝憲宜</t>
  </si>
  <si>
    <t xml:space="preserve"> </t>
    <phoneticPr fontId="1" type="noConversion"/>
  </si>
  <si>
    <t>譚若恒</t>
    <phoneticPr fontId="63" type="noConversion"/>
  </si>
  <si>
    <t>高雄市</t>
    <phoneticPr fontId="63" type="noConversion"/>
  </si>
  <si>
    <t>蘇文祥</t>
    <phoneticPr fontId="63" type="noConversion"/>
  </si>
  <si>
    <t>新北市</t>
    <phoneticPr fontId="63" type="noConversion"/>
  </si>
  <si>
    <t>周晶生</t>
    <phoneticPr fontId="63" type="noConversion"/>
  </si>
  <si>
    <t>台南市</t>
    <phoneticPr fontId="63" type="noConversion"/>
  </si>
  <si>
    <t>龔飛彪</t>
    <phoneticPr fontId="63" type="noConversion"/>
  </si>
  <si>
    <t>陳武憲</t>
    <phoneticPr fontId="63" type="noConversion"/>
  </si>
  <si>
    <t>葉日煌</t>
    <phoneticPr fontId="63" type="noConversion"/>
  </si>
  <si>
    <t>新竹市</t>
    <phoneticPr fontId="63" type="noConversion"/>
  </si>
  <si>
    <t>吳勤榮</t>
    <phoneticPr fontId="63" type="noConversion"/>
  </si>
  <si>
    <t>屏東縣</t>
    <phoneticPr fontId="63" type="noConversion"/>
  </si>
  <si>
    <t>吳聖欽</t>
    <phoneticPr fontId="63" type="noConversion"/>
  </si>
  <si>
    <t>楊童遠</t>
    <phoneticPr fontId="63" type="noConversion"/>
  </si>
  <si>
    <t>花蓮市</t>
    <phoneticPr fontId="63" type="noConversion"/>
  </si>
  <si>
    <t>林道賢</t>
    <phoneticPr fontId="63" type="noConversion"/>
  </si>
  <si>
    <t>康風都</t>
    <phoneticPr fontId="63" type="noConversion"/>
  </si>
  <si>
    <t>陳寶星</t>
    <phoneticPr fontId="63" type="noConversion"/>
  </si>
  <si>
    <t>桃園市</t>
    <phoneticPr fontId="63" type="noConversion"/>
  </si>
  <si>
    <t>李基瑭</t>
    <phoneticPr fontId="63" type="noConversion"/>
  </si>
  <si>
    <t>台北市</t>
    <phoneticPr fontId="63" type="noConversion"/>
  </si>
  <si>
    <t>侯慶順</t>
    <phoneticPr fontId="63" type="noConversion"/>
  </si>
  <si>
    <t>台中市</t>
    <phoneticPr fontId="63" type="noConversion"/>
  </si>
  <si>
    <t>吳信誠</t>
    <phoneticPr fontId="63" type="noConversion"/>
  </si>
  <si>
    <t>李潮勝</t>
    <phoneticPr fontId="63" type="noConversion"/>
  </si>
  <si>
    <t>陳柱明</t>
    <phoneticPr fontId="63" type="noConversion"/>
  </si>
  <si>
    <t>林崇堅</t>
    <phoneticPr fontId="63" type="noConversion"/>
  </si>
  <si>
    <t>基隆市</t>
    <phoneticPr fontId="63" type="noConversion"/>
  </si>
  <si>
    <t>陳海山</t>
    <phoneticPr fontId="63" type="noConversion"/>
  </si>
  <si>
    <t>張榮芳</t>
    <phoneticPr fontId="63" type="noConversion"/>
  </si>
  <si>
    <t>林長寶</t>
    <phoneticPr fontId="63" type="noConversion"/>
  </si>
  <si>
    <t>吳春龍</t>
    <phoneticPr fontId="63" type="noConversion"/>
  </si>
  <si>
    <t>張立志</t>
    <phoneticPr fontId="63" type="noConversion"/>
  </si>
  <si>
    <t>陳金來</t>
    <phoneticPr fontId="63" type="noConversion"/>
  </si>
  <si>
    <t>陳進祿</t>
    <phoneticPr fontId="63" type="noConversion"/>
  </si>
  <si>
    <t>林冠東</t>
    <phoneticPr fontId="63" type="noConversion"/>
  </si>
  <si>
    <t>王佑麟</t>
    <phoneticPr fontId="63" type="noConversion"/>
  </si>
  <si>
    <t>翁聖欽</t>
    <phoneticPr fontId="63" type="noConversion"/>
  </si>
  <si>
    <t>-</t>
    <phoneticPr fontId="63" type="noConversion"/>
  </si>
  <si>
    <t>黃福鎮</t>
    <phoneticPr fontId="63" type="noConversion"/>
  </si>
  <si>
    <t>鄭清山</t>
    <phoneticPr fontId="63" type="noConversion"/>
  </si>
  <si>
    <t>魏清文</t>
    <phoneticPr fontId="63" type="noConversion"/>
  </si>
  <si>
    <t>劉良景</t>
    <phoneticPr fontId="63" type="noConversion"/>
  </si>
  <si>
    <t>林榮基</t>
    <phoneticPr fontId="63" type="noConversion"/>
  </si>
  <si>
    <t>bye</t>
    <phoneticPr fontId="63" type="noConversion"/>
  </si>
  <si>
    <t>---</t>
    <phoneticPr fontId="63" type="noConversion"/>
  </si>
  <si>
    <t>黃文華</t>
  </si>
  <si>
    <t>柳傑棋</t>
    <phoneticPr fontId="63" type="noConversion"/>
  </si>
  <si>
    <t>彰化縣</t>
    <phoneticPr fontId="63" type="noConversion"/>
  </si>
  <si>
    <t>馮堅強</t>
    <phoneticPr fontId="63" type="noConversion"/>
  </si>
  <si>
    <t>王明鴻</t>
  </si>
  <si>
    <t>李家發</t>
    <phoneticPr fontId="63" type="noConversion"/>
  </si>
  <si>
    <t>邱炳煌</t>
    <phoneticPr fontId="63" type="noConversion"/>
  </si>
  <si>
    <t>屏東市</t>
    <phoneticPr fontId="63" type="noConversion"/>
  </si>
  <si>
    <t>宋偉雄</t>
    <phoneticPr fontId="63" type="noConversion"/>
  </si>
  <si>
    <t>沈必仁</t>
    <phoneticPr fontId="63" type="noConversion"/>
  </si>
  <si>
    <t>林錦峯</t>
    <phoneticPr fontId="63" type="noConversion"/>
  </si>
  <si>
    <t>陳星誌</t>
    <phoneticPr fontId="63" type="noConversion"/>
  </si>
  <si>
    <t>許惠旺</t>
    <phoneticPr fontId="63" type="noConversion"/>
  </si>
  <si>
    <t>雲林縣</t>
    <phoneticPr fontId="63" type="noConversion"/>
  </si>
  <si>
    <t>陳堯智</t>
    <phoneticPr fontId="63" type="noConversion"/>
  </si>
  <si>
    <t>林香筍</t>
    <phoneticPr fontId="63" type="noConversion"/>
  </si>
  <si>
    <t>余建政</t>
    <phoneticPr fontId="63" type="noConversion"/>
  </si>
  <si>
    <t>羅國城</t>
    <phoneticPr fontId="63" type="noConversion"/>
  </si>
  <si>
    <t>何金錫</t>
    <phoneticPr fontId="63" type="noConversion"/>
  </si>
  <si>
    <t>嘉義市</t>
    <phoneticPr fontId="63" type="noConversion"/>
  </si>
  <si>
    <t>李萬來</t>
    <phoneticPr fontId="63" type="noConversion"/>
  </si>
  <si>
    <t>徐文泉</t>
    <phoneticPr fontId="63" type="noConversion"/>
  </si>
  <si>
    <t>盧天龍</t>
    <phoneticPr fontId="63" type="noConversion"/>
  </si>
  <si>
    <t>黃禎宏</t>
    <phoneticPr fontId="63" type="noConversion"/>
  </si>
  <si>
    <t>李忠華</t>
    <phoneticPr fontId="63" type="noConversion"/>
  </si>
  <si>
    <t>苗栗縣</t>
    <phoneticPr fontId="63" type="noConversion"/>
  </si>
  <si>
    <t>劉建宏</t>
    <phoneticPr fontId="63" type="noConversion"/>
  </si>
  <si>
    <t>林東和</t>
    <phoneticPr fontId="63" type="noConversion"/>
  </si>
  <si>
    <t>杜宇農</t>
    <phoneticPr fontId="63" type="noConversion"/>
  </si>
  <si>
    <t>湯昇勳</t>
    <phoneticPr fontId="63" type="noConversion"/>
  </si>
  <si>
    <t>黃文燦</t>
    <phoneticPr fontId="63" type="noConversion"/>
  </si>
  <si>
    <t>游貴柱</t>
    <phoneticPr fontId="63" type="noConversion"/>
  </si>
  <si>
    <t>南投縣</t>
    <phoneticPr fontId="63" type="noConversion"/>
  </si>
  <si>
    <t>陳銘曲</t>
    <phoneticPr fontId="63" type="noConversion"/>
  </si>
  <si>
    <t>邱永鎮</t>
    <phoneticPr fontId="63" type="noConversion"/>
  </si>
  <si>
    <t>李建德</t>
    <phoneticPr fontId="63" type="noConversion"/>
  </si>
  <si>
    <t>劉宏斌</t>
    <phoneticPr fontId="63" type="noConversion"/>
  </si>
  <si>
    <t>林興安</t>
    <phoneticPr fontId="63" type="noConversion"/>
  </si>
  <si>
    <t>王清富</t>
    <phoneticPr fontId="63" type="noConversion"/>
  </si>
  <si>
    <t>徐德富</t>
    <phoneticPr fontId="63" type="noConversion"/>
  </si>
  <si>
    <t>新竹縣</t>
    <phoneticPr fontId="63" type="noConversion"/>
  </si>
  <si>
    <t>戴光志</t>
    <phoneticPr fontId="63" type="noConversion"/>
  </si>
  <si>
    <t>黃嘉文</t>
    <phoneticPr fontId="63" type="noConversion"/>
  </si>
  <si>
    <t>宜蘭縣</t>
    <phoneticPr fontId="63" type="noConversion"/>
  </si>
  <si>
    <t>蕭秀山</t>
    <phoneticPr fontId="63" type="noConversion"/>
  </si>
  <si>
    <t>台東市</t>
    <phoneticPr fontId="63" type="noConversion"/>
  </si>
  <si>
    <t>莊富楷</t>
    <phoneticPr fontId="63" type="noConversion"/>
  </si>
  <si>
    <t>許展儒</t>
    <phoneticPr fontId="63" type="noConversion"/>
  </si>
  <si>
    <t>李佳霖</t>
    <phoneticPr fontId="63" type="noConversion"/>
  </si>
  <si>
    <t>林佑城</t>
    <phoneticPr fontId="63" type="noConversion"/>
  </si>
  <si>
    <t>陳昭印</t>
    <phoneticPr fontId="63" type="noConversion"/>
  </si>
  <si>
    <t>陳見華</t>
    <phoneticPr fontId="63" type="noConversion"/>
  </si>
  <si>
    <t>何秉憲</t>
    <phoneticPr fontId="63" type="noConversion"/>
  </si>
  <si>
    <t>林思賢</t>
    <phoneticPr fontId="63" type="noConversion"/>
  </si>
  <si>
    <t>吳子元</t>
    <phoneticPr fontId="63" type="noConversion"/>
  </si>
  <si>
    <t>辜維正</t>
    <phoneticPr fontId="63" type="noConversion"/>
  </si>
  <si>
    <t>蘇晏永</t>
    <phoneticPr fontId="63" type="noConversion"/>
  </si>
  <si>
    <t>洪文平</t>
    <phoneticPr fontId="63" type="noConversion"/>
  </si>
  <si>
    <t>詹程翔</t>
    <phoneticPr fontId="63" type="noConversion"/>
  </si>
  <si>
    <t>桃園縣</t>
    <phoneticPr fontId="63" type="noConversion"/>
  </si>
  <si>
    <t>陳威州</t>
    <phoneticPr fontId="63" type="noConversion"/>
  </si>
  <si>
    <t>邵有志</t>
    <phoneticPr fontId="63" type="noConversion"/>
  </si>
  <si>
    <t>黃茂榮</t>
    <phoneticPr fontId="63" type="noConversion"/>
  </si>
  <si>
    <t>盧英智</t>
    <phoneticPr fontId="63" type="noConversion"/>
  </si>
  <si>
    <t>陳宜超</t>
    <phoneticPr fontId="63" type="noConversion"/>
  </si>
  <si>
    <t>109年立法院長盃</t>
  </si>
  <si>
    <t>全國壯年網球排名賽</t>
  </si>
  <si>
    <t>日期</t>
  </si>
  <si>
    <t>2020/10/09-12</t>
  </si>
  <si>
    <r>
      <t xml:space="preserve">     45 </t>
    </r>
    <r>
      <rPr>
        <b/>
        <sz val="10"/>
        <rFont val="細明體"/>
        <family val="3"/>
        <charset val="136"/>
      </rPr>
      <t>歲組</t>
    </r>
    <phoneticPr fontId="5" type="noConversion"/>
  </si>
  <si>
    <t>陳銘曲</t>
  </si>
  <si>
    <t>戴光志</t>
  </si>
  <si>
    <t>蘇晏永</t>
  </si>
  <si>
    <t>陳宜超</t>
  </si>
  <si>
    <t xml:space="preserve"> </t>
    <phoneticPr fontId="1" type="noConversion"/>
  </si>
  <si>
    <t>游貴柱</t>
  </si>
  <si>
    <r>
      <rPr>
        <sz val="11"/>
        <rFont val="微軟正黑體"/>
        <family val="2"/>
        <charset val="136"/>
      </rPr>
      <t>台南市</t>
    </r>
    <r>
      <rPr>
        <sz val="11"/>
        <rFont val="新細明體"/>
        <family val="2"/>
        <charset val="136"/>
      </rPr>
      <t>崑山科技大學</t>
    </r>
    <phoneticPr fontId="63" type="noConversion"/>
  </si>
  <si>
    <t xml:space="preserve"> </t>
    <phoneticPr fontId="1" type="noConversion"/>
  </si>
  <si>
    <r>
      <t>109</t>
    </r>
    <r>
      <rPr>
        <b/>
        <sz val="14"/>
        <rFont val="Arial Unicode MS"/>
        <family val="2"/>
        <charset val="136"/>
      </rPr>
      <t>年立法院長盃</t>
    </r>
    <phoneticPr fontId="5" type="noConversion"/>
  </si>
  <si>
    <r>
      <rPr>
        <b/>
        <i/>
        <sz val="10"/>
        <rFont val="Arial Unicode MS"/>
        <family val="2"/>
        <charset val="136"/>
      </rPr>
      <t>全國壯年網球排名賽</t>
    </r>
    <phoneticPr fontId="5" type="noConversion"/>
  </si>
  <si>
    <r>
      <rPr>
        <b/>
        <sz val="12"/>
        <rFont val="Arial Unicode MS"/>
        <family val="2"/>
        <charset val="136"/>
      </rPr>
      <t>日期</t>
    </r>
    <phoneticPr fontId="10" type="noConversion"/>
  </si>
  <si>
    <r>
      <rPr>
        <b/>
        <sz val="12"/>
        <rFont val="Arial Unicode MS"/>
        <family val="2"/>
        <charset val="136"/>
      </rPr>
      <t>地點</t>
    </r>
    <phoneticPr fontId="10" type="noConversion"/>
  </si>
  <si>
    <r>
      <rPr>
        <b/>
        <sz val="12"/>
        <rFont val="Arial Unicode MS"/>
        <family val="2"/>
        <charset val="136"/>
      </rPr>
      <t>級別</t>
    </r>
    <phoneticPr fontId="10" type="noConversion"/>
  </si>
  <si>
    <r>
      <rPr>
        <b/>
        <sz val="12"/>
        <color indexed="8"/>
        <rFont val="Arial Unicode MS"/>
        <family val="2"/>
        <charset val="136"/>
      </rPr>
      <t>裁判長</t>
    </r>
    <phoneticPr fontId="10" type="noConversion"/>
  </si>
  <si>
    <r>
      <rPr>
        <b/>
        <sz val="12"/>
        <rFont val="Arial Unicode MS"/>
        <family val="2"/>
        <charset val="136"/>
      </rPr>
      <t>台南網球場</t>
    </r>
    <phoneticPr fontId="5" type="noConversion"/>
  </si>
  <si>
    <r>
      <rPr>
        <b/>
        <sz val="12"/>
        <color indexed="8"/>
        <rFont val="Arial Unicode MS"/>
        <family val="2"/>
        <charset val="136"/>
      </rPr>
      <t>王由之</t>
    </r>
    <phoneticPr fontId="5" type="noConversion"/>
  </si>
  <si>
    <r>
      <rPr>
        <sz val="12"/>
        <rFont val="Arial Unicode MS"/>
        <family val="2"/>
        <charset val="136"/>
      </rPr>
      <t>身分</t>
    </r>
    <phoneticPr fontId="10" type="noConversion"/>
  </si>
  <si>
    <r>
      <rPr>
        <sz val="12"/>
        <rFont val="Arial Unicode MS"/>
        <family val="2"/>
        <charset val="136"/>
      </rPr>
      <t>排名</t>
    </r>
    <phoneticPr fontId="10" type="noConversion"/>
  </si>
  <si>
    <r>
      <rPr>
        <sz val="12"/>
        <rFont val="Arial Unicode MS"/>
        <family val="2"/>
        <charset val="136"/>
      </rPr>
      <t>種子</t>
    </r>
    <phoneticPr fontId="5" type="noConversion"/>
  </si>
  <si>
    <r>
      <t xml:space="preserve">  </t>
    </r>
    <r>
      <rPr>
        <sz val="12"/>
        <rFont val="Arial Unicode MS"/>
        <family val="2"/>
        <charset val="136"/>
      </rPr>
      <t>姓</t>
    </r>
    <r>
      <rPr>
        <sz val="12"/>
        <rFont val="Arial"/>
        <family val="2"/>
      </rPr>
      <t xml:space="preserve">  </t>
    </r>
    <r>
      <rPr>
        <sz val="12"/>
        <rFont val="Arial Unicode MS"/>
        <family val="2"/>
        <charset val="136"/>
      </rPr>
      <t>名</t>
    </r>
    <phoneticPr fontId="10" type="noConversion"/>
  </si>
  <si>
    <r>
      <rPr>
        <sz val="12"/>
        <rFont val="Arial Unicode MS"/>
        <family val="2"/>
        <charset val="136"/>
      </rPr>
      <t>學</t>
    </r>
    <r>
      <rPr>
        <sz val="12"/>
        <rFont val="Arial"/>
        <family val="2"/>
      </rPr>
      <t xml:space="preserve">  </t>
    </r>
    <r>
      <rPr>
        <sz val="12"/>
        <rFont val="Arial Unicode MS"/>
        <family val="2"/>
        <charset val="136"/>
      </rPr>
      <t>校</t>
    </r>
    <phoneticPr fontId="10" type="noConversion"/>
  </si>
  <si>
    <r>
      <rPr>
        <sz val="12"/>
        <rFont val="Arial Unicode MS"/>
        <family val="2"/>
        <charset val="136"/>
      </rPr>
      <t>縣</t>
    </r>
    <r>
      <rPr>
        <sz val="12"/>
        <rFont val="Arial"/>
        <family val="2"/>
      </rPr>
      <t xml:space="preserve">   </t>
    </r>
    <r>
      <rPr>
        <sz val="12"/>
        <rFont val="Arial Unicode MS"/>
        <family val="2"/>
        <charset val="136"/>
      </rPr>
      <t>市</t>
    </r>
    <phoneticPr fontId="10" type="noConversion"/>
  </si>
  <si>
    <r>
      <rPr>
        <sz val="12"/>
        <rFont val="Arial Unicode MS"/>
        <family val="2"/>
        <charset val="136"/>
      </rPr>
      <t>第一輪</t>
    </r>
  </si>
  <si>
    <r>
      <rPr>
        <b/>
        <sz val="14"/>
        <rFont val="Arial Unicode MS"/>
        <family val="2"/>
        <charset val="136"/>
      </rPr>
      <t>陳當英</t>
    </r>
  </si>
  <si>
    <r>
      <rPr>
        <b/>
        <sz val="14"/>
        <rFont val="Arial Unicode MS"/>
        <family val="2"/>
        <charset val="136"/>
      </rPr>
      <t>南投縣</t>
    </r>
  </si>
  <si>
    <r>
      <rPr>
        <b/>
        <sz val="12"/>
        <rFont val="Arial Unicode MS"/>
        <family val="2"/>
        <charset val="136"/>
      </rPr>
      <t>陳當英</t>
    </r>
  </si>
  <si>
    <r>
      <rPr>
        <b/>
        <sz val="12"/>
        <rFont val="Arial Unicode MS"/>
        <family val="2"/>
        <charset val="136"/>
      </rPr>
      <t>張登貴</t>
    </r>
  </si>
  <si>
    <r>
      <rPr>
        <sz val="14"/>
        <rFont val="Arial Unicode MS"/>
        <family val="2"/>
        <charset val="136"/>
      </rPr>
      <t>張登貴</t>
    </r>
  </si>
  <si>
    <r>
      <rPr>
        <sz val="14"/>
        <rFont val="Arial Unicode MS"/>
        <family val="2"/>
        <charset val="136"/>
      </rPr>
      <t>新北市</t>
    </r>
  </si>
  <si>
    <r>
      <rPr>
        <b/>
        <sz val="14"/>
        <rFont val="Arial Unicode MS"/>
        <family val="2"/>
        <charset val="136"/>
      </rPr>
      <t>程朝勳</t>
    </r>
  </si>
  <si>
    <r>
      <rPr>
        <b/>
        <sz val="14"/>
        <rFont val="Arial Unicode MS"/>
        <family val="2"/>
        <charset val="136"/>
      </rPr>
      <t>台中市</t>
    </r>
  </si>
  <si>
    <r>
      <rPr>
        <b/>
        <sz val="12"/>
        <rFont val="Arial Unicode MS"/>
        <family val="2"/>
        <charset val="136"/>
      </rPr>
      <t>程朝勳</t>
    </r>
  </si>
  <si>
    <r>
      <rPr>
        <sz val="14"/>
        <rFont val="Arial Unicode MS"/>
        <family val="2"/>
        <charset val="136"/>
      </rPr>
      <t>顏榮義</t>
    </r>
  </si>
  <si>
    <r>
      <rPr>
        <sz val="14"/>
        <rFont val="Arial Unicode MS"/>
        <family val="2"/>
        <charset val="136"/>
      </rPr>
      <t>台南市</t>
    </r>
  </si>
  <si>
    <r>
      <rPr>
        <sz val="14"/>
        <rFont val="Arial Unicode MS"/>
        <family val="2"/>
        <charset val="136"/>
      </rPr>
      <t>吳新喜</t>
    </r>
  </si>
  <si>
    <r>
      <rPr>
        <sz val="14"/>
        <rFont val="Arial Unicode MS"/>
        <family val="2"/>
        <charset val="136"/>
      </rPr>
      <t>高雄市</t>
    </r>
  </si>
  <si>
    <r>
      <rPr>
        <sz val="14"/>
        <rFont val="Arial Unicode MS"/>
        <family val="2"/>
        <charset val="136"/>
      </rPr>
      <t>蔣朝村</t>
    </r>
  </si>
  <si>
    <r>
      <rPr>
        <sz val="14"/>
        <rFont val="Arial Unicode MS"/>
        <family val="2"/>
        <charset val="136"/>
      </rPr>
      <t>陳國雄</t>
    </r>
  </si>
  <si>
    <r>
      <rPr>
        <b/>
        <sz val="12"/>
        <rFont val="Arial Unicode MS"/>
        <family val="2"/>
        <charset val="136"/>
      </rPr>
      <t>江宏凱</t>
    </r>
  </si>
  <si>
    <r>
      <rPr>
        <b/>
        <sz val="14"/>
        <rFont val="Arial Unicode MS"/>
        <family val="2"/>
        <charset val="136"/>
      </rPr>
      <t>江宏凱</t>
    </r>
  </si>
  <si>
    <r>
      <rPr>
        <sz val="14"/>
        <rFont val="Arial Unicode MS"/>
        <family val="2"/>
        <charset val="136"/>
      </rPr>
      <t>莊奎文</t>
    </r>
  </si>
  <si>
    <r>
      <rPr>
        <sz val="14"/>
        <rFont val="Arial Unicode MS"/>
        <family val="2"/>
        <charset val="136"/>
      </rPr>
      <t>台中市</t>
    </r>
  </si>
  <si>
    <r>
      <rPr>
        <sz val="12"/>
        <rFont val="Arial Unicode MS"/>
        <family val="2"/>
        <charset val="136"/>
      </rPr>
      <t>莊奎文</t>
    </r>
  </si>
  <si>
    <r>
      <rPr>
        <b/>
        <sz val="14"/>
        <rFont val="Arial Unicode MS"/>
        <family val="2"/>
        <charset val="136"/>
      </rPr>
      <t>新竹市</t>
    </r>
  </si>
  <si>
    <r>
      <rPr>
        <b/>
        <sz val="7"/>
        <rFont val="Arial Unicode MS"/>
        <family val="2"/>
        <charset val="136"/>
      </rPr>
      <t>日期</t>
    </r>
    <phoneticPr fontId="10" type="noConversion"/>
  </si>
  <si>
    <r>
      <rPr>
        <b/>
        <sz val="7"/>
        <rFont val="Arial Unicode MS"/>
        <family val="2"/>
        <charset val="136"/>
      </rPr>
      <t>地點</t>
    </r>
    <phoneticPr fontId="10" type="noConversion"/>
  </si>
  <si>
    <r>
      <rPr>
        <b/>
        <sz val="7"/>
        <color indexed="8"/>
        <rFont val="Arial Unicode MS"/>
        <family val="2"/>
        <charset val="136"/>
      </rPr>
      <t>裁判長</t>
    </r>
    <phoneticPr fontId="10" type="noConversion"/>
  </si>
  <si>
    <r>
      <rPr>
        <b/>
        <sz val="8"/>
        <rFont val="Arial Unicode MS"/>
        <family val="2"/>
        <charset val="136"/>
      </rPr>
      <t>台南網球場</t>
    </r>
    <phoneticPr fontId="5" type="noConversion"/>
  </si>
  <si>
    <r>
      <rPr>
        <b/>
        <sz val="8"/>
        <color indexed="8"/>
        <rFont val="Arial Unicode MS"/>
        <family val="2"/>
        <charset val="136"/>
      </rPr>
      <t>王由之</t>
    </r>
    <phoneticPr fontId="5" type="noConversion"/>
  </si>
  <si>
    <r>
      <rPr>
        <sz val="8"/>
        <rFont val="Arial Unicode MS"/>
        <family val="2"/>
        <charset val="136"/>
      </rPr>
      <t>身分</t>
    </r>
    <phoneticPr fontId="10" type="noConversion"/>
  </si>
  <si>
    <r>
      <rPr>
        <sz val="8"/>
        <rFont val="Arial Unicode MS"/>
        <family val="2"/>
        <charset val="136"/>
      </rPr>
      <t>排名</t>
    </r>
    <phoneticPr fontId="10" type="noConversion"/>
  </si>
  <si>
    <r>
      <rPr>
        <sz val="8"/>
        <rFont val="Arial Unicode MS"/>
        <family val="2"/>
        <charset val="136"/>
      </rPr>
      <t>種子</t>
    </r>
    <phoneticPr fontId="5" type="noConversion"/>
  </si>
  <si>
    <r>
      <t xml:space="preserve">  </t>
    </r>
    <r>
      <rPr>
        <sz val="10"/>
        <rFont val="Arial Unicode MS"/>
        <family val="2"/>
        <charset val="136"/>
      </rPr>
      <t>姓</t>
    </r>
    <r>
      <rPr>
        <sz val="10"/>
        <rFont val="Arial"/>
        <family val="2"/>
      </rPr>
      <t xml:space="preserve">  </t>
    </r>
    <r>
      <rPr>
        <sz val="10"/>
        <rFont val="Arial Unicode MS"/>
        <family val="2"/>
        <charset val="136"/>
      </rPr>
      <t>名</t>
    </r>
    <phoneticPr fontId="10" type="noConversion"/>
  </si>
  <si>
    <r>
      <rPr>
        <sz val="10"/>
        <rFont val="Arial Unicode MS"/>
        <family val="2"/>
        <charset val="136"/>
      </rPr>
      <t>學</t>
    </r>
    <r>
      <rPr>
        <sz val="10"/>
        <rFont val="Arial"/>
        <family val="2"/>
      </rPr>
      <t xml:space="preserve">  </t>
    </r>
    <r>
      <rPr>
        <sz val="10"/>
        <rFont val="Arial Unicode MS"/>
        <family val="2"/>
        <charset val="136"/>
      </rPr>
      <t>校</t>
    </r>
    <phoneticPr fontId="10" type="noConversion"/>
  </si>
  <si>
    <r>
      <rPr>
        <sz val="10"/>
        <rFont val="Arial Unicode MS"/>
        <family val="2"/>
        <charset val="136"/>
      </rPr>
      <t>縣</t>
    </r>
    <r>
      <rPr>
        <sz val="10"/>
        <rFont val="Arial"/>
        <family val="2"/>
      </rPr>
      <t xml:space="preserve">   </t>
    </r>
    <r>
      <rPr>
        <sz val="10"/>
        <rFont val="Arial Unicode MS"/>
        <family val="2"/>
        <charset val="136"/>
      </rPr>
      <t>市</t>
    </r>
    <phoneticPr fontId="10" type="noConversion"/>
  </si>
  <si>
    <r>
      <rPr>
        <b/>
        <sz val="11"/>
        <rFont val="Arial Unicode MS"/>
        <family val="2"/>
        <charset val="136"/>
      </rPr>
      <t>劉雲忠</t>
    </r>
    <phoneticPr fontId="63" type="noConversion"/>
  </si>
  <si>
    <r>
      <rPr>
        <b/>
        <sz val="11"/>
        <rFont val="Arial Unicode MS"/>
        <family val="2"/>
        <charset val="136"/>
      </rPr>
      <t>高雄市</t>
    </r>
    <phoneticPr fontId="63" type="noConversion"/>
  </si>
  <si>
    <r>
      <rPr>
        <sz val="11"/>
        <rFont val="Arial Unicode MS"/>
        <family val="2"/>
        <charset val="136"/>
      </rPr>
      <t>許崑山</t>
    </r>
  </si>
  <si>
    <r>
      <rPr>
        <sz val="11"/>
        <rFont val="Arial Unicode MS"/>
        <family val="2"/>
        <charset val="136"/>
      </rPr>
      <t>台南市</t>
    </r>
  </si>
  <si>
    <r>
      <rPr>
        <sz val="11"/>
        <rFont val="Arial Unicode MS"/>
        <family val="2"/>
        <charset val="136"/>
      </rPr>
      <t>鐘仕長</t>
    </r>
  </si>
  <si>
    <r>
      <rPr>
        <sz val="11"/>
        <rFont val="Arial Unicode MS"/>
        <family val="2"/>
        <charset val="136"/>
      </rPr>
      <t>高雄市</t>
    </r>
  </si>
  <si>
    <r>
      <rPr>
        <b/>
        <sz val="11"/>
        <rFont val="Arial Unicode MS"/>
        <family val="2"/>
        <charset val="136"/>
      </rPr>
      <t>中村秀明</t>
    </r>
    <phoneticPr fontId="63" type="noConversion"/>
  </si>
  <si>
    <r>
      <rPr>
        <b/>
        <sz val="11"/>
        <rFont val="Arial Unicode MS"/>
        <family val="2"/>
        <charset val="136"/>
      </rPr>
      <t>台中市</t>
    </r>
    <phoneticPr fontId="63" type="noConversion"/>
  </si>
  <si>
    <r>
      <rPr>
        <b/>
        <sz val="11"/>
        <rFont val="Arial Unicode MS"/>
        <family val="2"/>
        <charset val="136"/>
      </rPr>
      <t>張振漢</t>
    </r>
    <phoneticPr fontId="63" type="noConversion"/>
  </si>
  <si>
    <r>
      <rPr>
        <sz val="11"/>
        <rFont val="Arial Unicode MS"/>
        <family val="2"/>
        <charset val="136"/>
      </rPr>
      <t>張文</t>
    </r>
    <phoneticPr fontId="63" type="noConversion"/>
  </si>
  <si>
    <r>
      <rPr>
        <sz val="11"/>
        <rFont val="Arial Unicode MS"/>
        <family val="2"/>
        <charset val="136"/>
      </rPr>
      <t>新北市</t>
    </r>
    <phoneticPr fontId="63" type="noConversion"/>
  </si>
  <si>
    <r>
      <rPr>
        <sz val="11"/>
        <rFont val="Arial Unicode MS"/>
        <family val="2"/>
        <charset val="136"/>
      </rPr>
      <t>陳明亮</t>
    </r>
    <phoneticPr fontId="63" type="noConversion"/>
  </si>
  <si>
    <r>
      <rPr>
        <sz val="11"/>
        <rFont val="Arial Unicode MS"/>
        <family val="2"/>
        <charset val="136"/>
      </rPr>
      <t>苗栗市</t>
    </r>
    <phoneticPr fontId="63" type="noConversion"/>
  </si>
  <si>
    <r>
      <rPr>
        <sz val="11"/>
        <rFont val="Arial Unicode MS"/>
        <family val="2"/>
        <charset val="136"/>
      </rPr>
      <t>余清峯</t>
    </r>
    <phoneticPr fontId="63" type="noConversion"/>
  </si>
  <si>
    <r>
      <rPr>
        <sz val="11"/>
        <rFont val="Arial Unicode MS"/>
        <family val="2"/>
        <charset val="136"/>
      </rPr>
      <t>台南市</t>
    </r>
    <phoneticPr fontId="63" type="noConversion"/>
  </si>
  <si>
    <r>
      <rPr>
        <b/>
        <sz val="11"/>
        <rFont val="Arial Unicode MS"/>
        <family val="2"/>
        <charset val="136"/>
      </rPr>
      <t>李仁鐩</t>
    </r>
    <phoneticPr fontId="63" type="noConversion"/>
  </si>
  <si>
    <r>
      <rPr>
        <b/>
        <sz val="11"/>
        <rFont val="Arial Unicode MS"/>
        <family val="2"/>
        <charset val="136"/>
      </rPr>
      <t>新竹市</t>
    </r>
    <phoneticPr fontId="63" type="noConversion"/>
  </si>
  <si>
    <r>
      <rPr>
        <b/>
        <sz val="11"/>
        <rFont val="Arial Unicode MS"/>
        <family val="2"/>
        <charset val="136"/>
      </rPr>
      <t>程明振</t>
    </r>
    <phoneticPr fontId="63" type="noConversion"/>
  </si>
  <si>
    <r>
      <rPr>
        <b/>
        <sz val="11"/>
        <rFont val="Arial Unicode MS"/>
        <family val="2"/>
        <charset val="136"/>
      </rPr>
      <t>桃園</t>
    </r>
    <phoneticPr fontId="63" type="noConversion"/>
  </si>
  <si>
    <r>
      <rPr>
        <sz val="11"/>
        <rFont val="Arial Unicode MS"/>
        <family val="2"/>
        <charset val="136"/>
      </rPr>
      <t>林榮烋</t>
    </r>
    <phoneticPr fontId="1" type="noConversion"/>
  </si>
  <si>
    <r>
      <rPr>
        <sz val="11"/>
        <rFont val="Arial Unicode MS"/>
        <family val="2"/>
        <charset val="136"/>
      </rPr>
      <t>林豐昌</t>
    </r>
    <phoneticPr fontId="63" type="noConversion"/>
  </si>
  <si>
    <r>
      <rPr>
        <sz val="11"/>
        <rFont val="Arial Unicode MS"/>
        <family val="2"/>
        <charset val="136"/>
      </rPr>
      <t>游有恒</t>
    </r>
  </si>
  <si>
    <r>
      <rPr>
        <sz val="11"/>
        <rFont val="Arial Unicode MS"/>
        <family val="2"/>
        <charset val="136"/>
      </rPr>
      <t>桃園市</t>
    </r>
  </si>
  <si>
    <r>
      <rPr>
        <b/>
        <sz val="11"/>
        <rFont val="Arial Unicode MS"/>
        <family val="2"/>
        <charset val="136"/>
      </rPr>
      <t>陳俊偉</t>
    </r>
    <phoneticPr fontId="63" type="noConversion"/>
  </si>
  <si>
    <r>
      <rPr>
        <b/>
        <sz val="11"/>
        <rFont val="Arial Unicode MS"/>
        <family val="2"/>
        <charset val="136"/>
      </rPr>
      <t>台南市</t>
    </r>
    <phoneticPr fontId="63" type="noConversion"/>
  </si>
  <si>
    <r>
      <rPr>
        <b/>
        <sz val="11"/>
        <rFont val="Arial Unicode MS"/>
        <family val="2"/>
        <charset val="136"/>
      </rPr>
      <t>林幸福</t>
    </r>
    <phoneticPr fontId="63" type="noConversion"/>
  </si>
  <si>
    <r>
      <rPr>
        <b/>
        <sz val="11"/>
        <rFont val="Arial Unicode MS"/>
        <family val="2"/>
        <charset val="136"/>
      </rPr>
      <t>台北市</t>
    </r>
    <phoneticPr fontId="63" type="noConversion"/>
  </si>
  <si>
    <r>
      <rPr>
        <sz val="11"/>
        <rFont val="Arial Unicode MS"/>
        <family val="2"/>
        <charset val="136"/>
      </rPr>
      <t>楊國元</t>
    </r>
    <phoneticPr fontId="63" type="noConversion"/>
  </si>
  <si>
    <r>
      <rPr>
        <sz val="11"/>
        <rFont val="Arial Unicode MS"/>
        <family val="2"/>
        <charset val="136"/>
      </rPr>
      <t>葉百春</t>
    </r>
    <phoneticPr fontId="63" type="noConversion"/>
  </si>
  <si>
    <r>
      <rPr>
        <sz val="11"/>
        <rFont val="Arial Unicode MS"/>
        <family val="2"/>
        <charset val="136"/>
      </rPr>
      <t>花蓮市</t>
    </r>
    <phoneticPr fontId="63" type="noConversion"/>
  </si>
  <si>
    <r>
      <rPr>
        <sz val="11"/>
        <rFont val="Arial Unicode MS"/>
        <family val="2"/>
        <charset val="136"/>
      </rPr>
      <t>程羽振</t>
    </r>
    <phoneticPr fontId="63" type="noConversion"/>
  </si>
  <si>
    <r>
      <rPr>
        <sz val="11"/>
        <rFont val="Arial Unicode MS"/>
        <family val="2"/>
        <charset val="136"/>
      </rPr>
      <t>桃園市</t>
    </r>
    <phoneticPr fontId="63" type="noConversion"/>
  </si>
  <si>
    <r>
      <rPr>
        <b/>
        <sz val="11"/>
        <rFont val="Arial Unicode MS"/>
        <family val="2"/>
        <charset val="136"/>
      </rPr>
      <t>李英智</t>
    </r>
    <phoneticPr fontId="63" type="noConversion"/>
  </si>
  <si>
    <r>
      <rPr>
        <b/>
        <sz val="11"/>
        <rFont val="Arial Unicode MS"/>
        <family val="2"/>
        <charset val="136"/>
      </rPr>
      <t>雲林縣</t>
    </r>
    <phoneticPr fontId="63" type="noConversion"/>
  </si>
  <si>
    <r>
      <rPr>
        <b/>
        <sz val="11"/>
        <rFont val="Arial Unicode MS"/>
        <family val="2"/>
        <charset val="136"/>
      </rPr>
      <t>曹超玲</t>
    </r>
    <phoneticPr fontId="63" type="noConversion"/>
  </si>
  <si>
    <r>
      <rPr>
        <sz val="11"/>
        <rFont val="Arial Unicode MS"/>
        <family val="2"/>
        <charset val="136"/>
      </rPr>
      <t>林志榮</t>
    </r>
    <phoneticPr fontId="63" type="noConversion"/>
  </si>
  <si>
    <r>
      <rPr>
        <sz val="11"/>
        <rFont val="Arial Unicode MS"/>
        <family val="2"/>
        <charset val="136"/>
      </rPr>
      <t>劉辛騰</t>
    </r>
    <phoneticPr fontId="63" type="noConversion"/>
  </si>
  <si>
    <r>
      <rPr>
        <sz val="11"/>
        <rFont val="Arial Unicode MS"/>
        <family val="2"/>
        <charset val="136"/>
      </rPr>
      <t>台中市</t>
    </r>
    <phoneticPr fontId="63" type="noConversion"/>
  </si>
  <si>
    <r>
      <rPr>
        <sz val="11"/>
        <rFont val="Arial Unicode MS"/>
        <family val="2"/>
        <charset val="136"/>
      </rPr>
      <t>辛俊徹</t>
    </r>
    <phoneticPr fontId="63" type="noConversion"/>
  </si>
  <si>
    <r>
      <rPr>
        <sz val="11"/>
        <rFont val="Arial Unicode MS"/>
        <family val="2"/>
        <charset val="136"/>
      </rPr>
      <t>高雄市</t>
    </r>
    <phoneticPr fontId="63" type="noConversion"/>
  </si>
  <si>
    <r>
      <rPr>
        <sz val="11"/>
        <rFont val="Arial Unicode MS"/>
        <family val="2"/>
        <charset val="136"/>
      </rPr>
      <t>李榮烈</t>
    </r>
    <phoneticPr fontId="63" type="noConversion"/>
  </si>
  <si>
    <r>
      <rPr>
        <sz val="11"/>
        <rFont val="Arial Unicode MS"/>
        <family val="2"/>
        <charset val="136"/>
      </rPr>
      <t>涂有財</t>
    </r>
    <phoneticPr fontId="63" type="noConversion"/>
  </si>
  <si>
    <r>
      <rPr>
        <sz val="11"/>
        <rFont val="Arial Unicode MS"/>
        <family val="2"/>
        <charset val="136"/>
      </rPr>
      <t>左志輝</t>
    </r>
    <phoneticPr fontId="63" type="noConversion"/>
  </si>
  <si>
    <r>
      <rPr>
        <b/>
        <sz val="11"/>
        <rFont val="Arial Unicode MS"/>
        <family val="2"/>
        <charset val="136"/>
      </rPr>
      <t>尹大明</t>
    </r>
    <phoneticPr fontId="63" type="noConversion"/>
  </si>
  <si>
    <r>
      <rPr>
        <b/>
        <sz val="11"/>
        <rFont val="Arial Unicode MS"/>
        <family val="2"/>
        <charset val="136"/>
      </rPr>
      <t>桃園市</t>
    </r>
    <phoneticPr fontId="63" type="noConversion"/>
  </si>
  <si>
    <r>
      <rPr>
        <b/>
        <sz val="11"/>
        <rFont val="Arial Unicode MS"/>
        <family val="2"/>
        <charset val="136"/>
      </rPr>
      <t>張殷嘉</t>
    </r>
    <phoneticPr fontId="63" type="noConversion"/>
  </si>
  <si>
    <r>
      <rPr>
        <sz val="11"/>
        <rFont val="Arial Unicode MS"/>
        <family val="2"/>
        <charset val="136"/>
      </rPr>
      <t>李光祖</t>
    </r>
    <phoneticPr fontId="63" type="noConversion"/>
  </si>
  <si>
    <r>
      <rPr>
        <sz val="11"/>
        <rFont val="Arial Unicode MS"/>
        <family val="2"/>
        <charset val="136"/>
      </rPr>
      <t>王昭輝</t>
    </r>
    <phoneticPr fontId="63" type="noConversion"/>
  </si>
  <si>
    <r>
      <rPr>
        <sz val="11"/>
        <rFont val="Arial Unicode MS"/>
        <family val="2"/>
        <charset val="136"/>
      </rPr>
      <t>林春慶</t>
    </r>
    <phoneticPr fontId="63" type="noConversion"/>
  </si>
  <si>
    <r>
      <rPr>
        <sz val="11"/>
        <rFont val="Arial Unicode MS"/>
        <family val="2"/>
        <charset val="136"/>
      </rPr>
      <t>鄭銀標</t>
    </r>
    <phoneticPr fontId="63" type="noConversion"/>
  </si>
  <si>
    <r>
      <rPr>
        <sz val="11"/>
        <rFont val="Arial Unicode MS"/>
        <family val="2"/>
        <charset val="136"/>
      </rPr>
      <t>台北市</t>
    </r>
    <phoneticPr fontId="63" type="noConversion"/>
  </si>
  <si>
    <r>
      <rPr>
        <sz val="11"/>
        <rFont val="Arial Unicode MS"/>
        <family val="2"/>
        <charset val="136"/>
      </rPr>
      <t>吳政憲</t>
    </r>
    <phoneticPr fontId="63" type="noConversion"/>
  </si>
  <si>
    <r>
      <rPr>
        <sz val="11"/>
        <rFont val="Arial Unicode MS"/>
        <family val="2"/>
        <charset val="136"/>
      </rPr>
      <t>黃世華</t>
    </r>
    <phoneticPr fontId="63" type="noConversion"/>
  </si>
  <si>
    <r>
      <rPr>
        <b/>
        <sz val="11"/>
        <rFont val="Arial Unicode MS"/>
        <family val="2"/>
        <charset val="136"/>
      </rPr>
      <t>張徽熊</t>
    </r>
    <phoneticPr fontId="63" type="noConversion"/>
  </si>
  <si>
    <r>
      <rPr>
        <b/>
        <sz val="11"/>
        <rFont val="Arial Unicode MS"/>
        <family val="2"/>
        <charset val="136"/>
      </rPr>
      <t>蘇錦堂</t>
    </r>
    <phoneticPr fontId="63" type="noConversion"/>
  </si>
  <si>
    <r>
      <rPr>
        <sz val="11"/>
        <rFont val="Arial Unicode MS"/>
        <family val="2"/>
        <charset val="136"/>
      </rPr>
      <t>張正興</t>
    </r>
    <phoneticPr fontId="63" type="noConversion"/>
  </si>
  <si>
    <r>
      <rPr>
        <sz val="11"/>
        <rFont val="Arial Unicode MS"/>
        <family val="2"/>
        <charset val="136"/>
      </rPr>
      <t>陳治藩</t>
    </r>
    <phoneticPr fontId="63" type="noConversion"/>
  </si>
  <si>
    <r>
      <rPr>
        <sz val="11"/>
        <rFont val="Arial Unicode MS"/>
        <family val="2"/>
        <charset val="136"/>
      </rPr>
      <t>屏東市</t>
    </r>
    <phoneticPr fontId="63" type="noConversion"/>
  </si>
  <si>
    <r>
      <rPr>
        <sz val="11"/>
        <rFont val="Arial Unicode MS"/>
        <family val="2"/>
        <charset val="136"/>
      </rPr>
      <t>段國明</t>
    </r>
    <phoneticPr fontId="63" type="noConversion"/>
  </si>
  <si>
    <r>
      <rPr>
        <sz val="11"/>
        <rFont val="Arial Unicode MS"/>
        <family val="2"/>
        <charset val="136"/>
      </rPr>
      <t>鄭穎駿</t>
    </r>
    <phoneticPr fontId="63" type="noConversion"/>
  </si>
  <si>
    <r>
      <rPr>
        <sz val="11"/>
        <rFont val="Arial Unicode MS"/>
        <family val="2"/>
        <charset val="136"/>
      </rPr>
      <t>彰化縣</t>
    </r>
    <phoneticPr fontId="63" type="noConversion"/>
  </si>
  <si>
    <r>
      <rPr>
        <sz val="11"/>
        <rFont val="Arial Unicode MS"/>
        <family val="2"/>
        <charset val="136"/>
      </rPr>
      <t>林昌富</t>
    </r>
    <phoneticPr fontId="63" type="noConversion"/>
  </si>
  <si>
    <r>
      <rPr>
        <sz val="11"/>
        <rFont val="Arial Unicode MS"/>
        <family val="2"/>
        <charset val="136"/>
      </rPr>
      <t>陳庭基</t>
    </r>
    <phoneticPr fontId="63" type="noConversion"/>
  </si>
  <si>
    <r>
      <rPr>
        <b/>
        <sz val="11"/>
        <rFont val="Arial Unicode MS"/>
        <family val="2"/>
        <charset val="136"/>
      </rPr>
      <t>王松村</t>
    </r>
    <phoneticPr fontId="63" type="noConversion"/>
  </si>
  <si>
    <r>
      <rPr>
        <b/>
        <sz val="11"/>
        <rFont val="Arial Unicode MS"/>
        <family val="2"/>
        <charset val="136"/>
      </rPr>
      <t>張東佶</t>
    </r>
    <phoneticPr fontId="63" type="noConversion"/>
  </si>
  <si>
    <r>
      <rPr>
        <sz val="11"/>
        <rFont val="Arial Unicode MS"/>
        <family val="2"/>
        <charset val="136"/>
      </rPr>
      <t>曾文昇</t>
    </r>
    <phoneticPr fontId="63" type="noConversion"/>
  </si>
  <si>
    <r>
      <rPr>
        <sz val="11"/>
        <rFont val="Arial Unicode MS"/>
        <family val="2"/>
        <charset val="136"/>
      </rPr>
      <t>屏東縣</t>
    </r>
    <phoneticPr fontId="63" type="noConversion"/>
  </si>
  <si>
    <r>
      <rPr>
        <sz val="11"/>
        <rFont val="Arial Unicode MS"/>
        <family val="2"/>
        <charset val="136"/>
      </rPr>
      <t>葉為</t>
    </r>
    <phoneticPr fontId="63" type="noConversion"/>
  </si>
  <si>
    <r>
      <rPr>
        <sz val="11"/>
        <rFont val="Arial Unicode MS"/>
        <family val="2"/>
        <charset val="136"/>
      </rPr>
      <t>盧民鋒</t>
    </r>
    <phoneticPr fontId="63" type="noConversion"/>
  </si>
  <si>
    <r>
      <rPr>
        <sz val="11"/>
        <rFont val="Arial Unicode MS"/>
        <family val="2"/>
        <charset val="136"/>
      </rPr>
      <t>吳國祥</t>
    </r>
    <phoneticPr fontId="63" type="noConversion"/>
  </si>
  <si>
    <r>
      <rPr>
        <sz val="11"/>
        <rFont val="Arial Unicode MS"/>
        <family val="2"/>
        <charset val="136"/>
      </rPr>
      <t>李玉海</t>
    </r>
    <phoneticPr fontId="63" type="noConversion"/>
  </si>
  <si>
    <r>
      <rPr>
        <sz val="11"/>
        <rFont val="Arial Unicode MS"/>
        <family val="2"/>
        <charset val="136"/>
      </rPr>
      <t>張俊志</t>
    </r>
    <phoneticPr fontId="63" type="noConversion"/>
  </si>
  <si>
    <r>
      <rPr>
        <b/>
        <sz val="11"/>
        <rFont val="Arial Unicode MS"/>
        <family val="2"/>
        <charset val="136"/>
      </rPr>
      <t>劉新地</t>
    </r>
    <phoneticPr fontId="63" type="noConversion"/>
  </si>
  <si>
    <t xml:space="preserve"> </t>
    <phoneticPr fontId="1" type="noConversion"/>
  </si>
  <si>
    <t>NS</t>
    <phoneticPr fontId="1" type="noConversion"/>
  </si>
  <si>
    <t>6-3</t>
    <phoneticPr fontId="1" type="noConversion"/>
  </si>
  <si>
    <t>6-4</t>
    <phoneticPr fontId="1" type="noConversion"/>
  </si>
  <si>
    <t>6-2</t>
    <phoneticPr fontId="1" type="noConversion"/>
  </si>
  <si>
    <t>6-0</t>
    <phoneticPr fontId="1" type="noConversion"/>
  </si>
  <si>
    <t>6-1</t>
    <phoneticPr fontId="1" type="noConversion"/>
  </si>
  <si>
    <t>NS</t>
    <phoneticPr fontId="1" type="noConversion"/>
  </si>
  <si>
    <t>6-4</t>
    <phoneticPr fontId="1" type="noConversion"/>
  </si>
  <si>
    <t>7-6(2)</t>
    <phoneticPr fontId="1" type="noConversion"/>
  </si>
  <si>
    <t>NS</t>
    <phoneticPr fontId="1" type="noConversion"/>
  </si>
  <si>
    <t>6-4</t>
    <phoneticPr fontId="1" type="noConversion"/>
  </si>
  <si>
    <t>6-1</t>
    <phoneticPr fontId="1" type="noConversion"/>
  </si>
  <si>
    <t>邱永鎮</t>
  </si>
  <si>
    <t>7-6(5)</t>
    <phoneticPr fontId="1" type="noConversion"/>
  </si>
  <si>
    <t>NS</t>
    <phoneticPr fontId="1" type="noConversion"/>
  </si>
  <si>
    <t>6-1</t>
    <phoneticPr fontId="1" type="noConversion"/>
  </si>
  <si>
    <t>林思賢</t>
  </si>
  <si>
    <t>7-5</t>
    <phoneticPr fontId="1" type="noConversion"/>
  </si>
  <si>
    <t>7-6(2)</t>
    <phoneticPr fontId="1" type="noConversion"/>
  </si>
  <si>
    <t>6-0</t>
    <phoneticPr fontId="1" type="noConversion"/>
  </si>
  <si>
    <t>7-6(3)</t>
    <phoneticPr fontId="1" type="noConversion"/>
  </si>
  <si>
    <t>6-2</t>
    <phoneticPr fontId="1" type="noConversion"/>
  </si>
  <si>
    <t>7-5</t>
    <phoneticPr fontId="1" type="noConversion"/>
  </si>
  <si>
    <t>譚若恒</t>
  </si>
  <si>
    <t>6-1</t>
    <phoneticPr fontId="1" type="noConversion"/>
  </si>
  <si>
    <t>6-0</t>
    <phoneticPr fontId="1" type="noConversion"/>
  </si>
  <si>
    <t>NS</t>
    <phoneticPr fontId="1" type="noConversion"/>
  </si>
  <si>
    <t>6-3</t>
    <phoneticPr fontId="1" type="noConversion"/>
  </si>
  <si>
    <t>6-4</t>
    <phoneticPr fontId="1" type="noConversion"/>
  </si>
  <si>
    <t xml:space="preserve"> </t>
  </si>
  <si>
    <t>陳柱明</t>
  </si>
  <si>
    <t>6-2</t>
    <phoneticPr fontId="1" type="noConversion"/>
  </si>
  <si>
    <t xml:space="preserve"> </t>
    <phoneticPr fontId="1" type="noConversion"/>
  </si>
  <si>
    <t>林長寶</t>
  </si>
  <si>
    <t>翁聖欽</t>
  </si>
  <si>
    <t>邱炳煌</t>
  </si>
  <si>
    <t>7-6(4)</t>
    <phoneticPr fontId="1" type="noConversion"/>
  </si>
  <si>
    <t>余建政</t>
  </si>
  <si>
    <t>何金錫</t>
  </si>
  <si>
    <t>7-6(6)</t>
    <phoneticPr fontId="1" type="noConversion"/>
  </si>
  <si>
    <t>6-3</t>
    <phoneticPr fontId="1" type="noConversion"/>
  </si>
  <si>
    <t>6-1</t>
    <phoneticPr fontId="1" type="noConversion"/>
  </si>
  <si>
    <t>6-3</t>
    <phoneticPr fontId="1" type="noConversion"/>
  </si>
  <si>
    <t>6-4</t>
    <phoneticPr fontId="1" type="noConversion"/>
  </si>
  <si>
    <t>6-2</t>
    <phoneticPr fontId="1" type="noConversion"/>
  </si>
  <si>
    <t>7-5</t>
    <phoneticPr fontId="1" type="noConversion"/>
  </si>
  <si>
    <t>7-6(5)</t>
    <phoneticPr fontId="1" type="noConversion"/>
  </si>
  <si>
    <t>6-0</t>
    <phoneticPr fontId="1" type="noConversion"/>
  </si>
  <si>
    <t>NS</t>
    <phoneticPr fontId="1" type="noConversion"/>
  </si>
  <si>
    <r>
      <rPr>
        <b/>
        <sz val="14"/>
        <rFont val="Arial Unicode MS"/>
        <family val="2"/>
        <charset val="136"/>
      </rPr>
      <t>陳</t>
    </r>
    <r>
      <rPr>
        <b/>
        <sz val="14"/>
        <rFont val="新細明體"/>
        <family val="2"/>
        <charset val="136"/>
      </rPr>
      <t>瑾</t>
    </r>
    <r>
      <rPr>
        <b/>
        <sz val="14"/>
        <rFont val="Arial Unicode MS"/>
        <family val="2"/>
        <charset val="136"/>
      </rPr>
      <t>生</t>
    </r>
    <phoneticPr fontId="1" type="noConversion"/>
  </si>
  <si>
    <r>
      <rPr>
        <b/>
        <sz val="12"/>
        <rFont val="Arial Unicode MS"/>
        <family val="2"/>
        <charset val="136"/>
      </rPr>
      <t>陳</t>
    </r>
    <r>
      <rPr>
        <b/>
        <sz val="12"/>
        <rFont val="新細明體"/>
        <family val="2"/>
        <charset val="136"/>
      </rPr>
      <t>瑾</t>
    </r>
    <r>
      <rPr>
        <b/>
        <sz val="12"/>
        <rFont val="Arial Unicode MS"/>
        <family val="2"/>
        <charset val="136"/>
      </rPr>
      <t>生</t>
    </r>
    <phoneticPr fontId="1" type="noConversion"/>
  </si>
  <si>
    <t>7-6(2)</t>
    <phoneticPr fontId="1" type="noConversion"/>
  </si>
  <si>
    <t>6-0</t>
    <phoneticPr fontId="1" type="noConversion"/>
  </si>
  <si>
    <t>6-1</t>
    <phoneticPr fontId="1" type="noConversion"/>
  </si>
  <si>
    <t>7-6(4)</t>
    <phoneticPr fontId="1" type="noConversion"/>
  </si>
  <si>
    <t>6-2</t>
    <phoneticPr fontId="1" type="noConversion"/>
  </si>
  <si>
    <t>Ret.</t>
    <phoneticPr fontId="1" type="noConversion"/>
  </si>
  <si>
    <t>6-1</t>
    <phoneticPr fontId="1" type="noConversion"/>
  </si>
  <si>
    <r>
      <rPr>
        <b/>
        <sz val="11"/>
        <rFont val="Arial Unicode MS"/>
        <family val="2"/>
        <charset val="136"/>
      </rPr>
      <t>男子單打</t>
    </r>
    <phoneticPr fontId="10" type="noConversion"/>
  </si>
  <si>
    <r>
      <rPr>
        <b/>
        <sz val="11"/>
        <rFont val="Arial Unicode MS"/>
        <family val="2"/>
        <charset val="136"/>
      </rPr>
      <t>級別</t>
    </r>
    <phoneticPr fontId="10" type="noConversion"/>
  </si>
  <si>
    <r>
      <t xml:space="preserve">     65 </t>
    </r>
    <r>
      <rPr>
        <b/>
        <sz val="11"/>
        <rFont val="Arial Unicode MS"/>
        <family val="2"/>
        <charset val="136"/>
      </rPr>
      <t>歲組</t>
    </r>
    <phoneticPr fontId="5" type="noConversion"/>
  </si>
  <si>
    <r>
      <rPr>
        <sz val="11"/>
        <rFont val="Arial Unicode MS"/>
        <family val="2"/>
        <charset val="136"/>
      </rPr>
      <t>第一輪</t>
    </r>
    <phoneticPr fontId="10" type="noConversion"/>
  </si>
  <si>
    <r>
      <rPr>
        <sz val="11"/>
        <rFont val="Arial Unicode MS"/>
        <family val="2"/>
        <charset val="136"/>
      </rPr>
      <t>第二輪</t>
    </r>
    <phoneticPr fontId="10" type="noConversion"/>
  </si>
  <si>
    <r>
      <t xml:space="preserve">     70 </t>
    </r>
    <r>
      <rPr>
        <b/>
        <sz val="11"/>
        <rFont val="Arial Unicode MS"/>
        <family val="2"/>
        <charset val="136"/>
      </rPr>
      <t>歲組</t>
    </r>
    <phoneticPr fontId="5" type="noConversion"/>
  </si>
  <si>
    <r>
      <rPr>
        <b/>
        <sz val="11"/>
        <rFont val="Arial Unicode MS"/>
        <family val="2"/>
        <charset val="136"/>
      </rPr>
      <t>中村秀明</t>
    </r>
  </si>
  <si>
    <r>
      <rPr>
        <b/>
        <sz val="11"/>
        <rFont val="Arial Unicode MS"/>
        <family val="2"/>
        <charset val="136"/>
      </rPr>
      <t>張振漢</t>
    </r>
  </si>
  <si>
    <r>
      <rPr>
        <sz val="11"/>
        <rFont val="Arial Unicode MS"/>
        <family val="2"/>
        <charset val="136"/>
      </rPr>
      <t>張文</t>
    </r>
  </si>
  <si>
    <r>
      <rPr>
        <b/>
        <sz val="11"/>
        <rFont val="Arial Unicode MS"/>
        <family val="2"/>
        <charset val="136"/>
      </rPr>
      <t>李仁鐩</t>
    </r>
  </si>
  <si>
    <r>
      <rPr>
        <b/>
        <sz val="11"/>
        <rFont val="Arial Unicode MS"/>
        <family val="2"/>
        <charset val="136"/>
      </rPr>
      <t>程明振</t>
    </r>
  </si>
  <si>
    <r>
      <rPr>
        <b/>
        <sz val="11"/>
        <rFont val="Arial Unicode MS"/>
        <family val="2"/>
        <charset val="136"/>
      </rPr>
      <t>陳俊偉</t>
    </r>
  </si>
  <si>
    <r>
      <rPr>
        <b/>
        <sz val="11"/>
        <rFont val="Arial Unicode MS"/>
        <family val="2"/>
        <charset val="136"/>
      </rPr>
      <t>林幸福</t>
    </r>
  </si>
  <si>
    <r>
      <rPr>
        <sz val="11"/>
        <rFont val="Arial Unicode MS"/>
        <family val="2"/>
        <charset val="136"/>
      </rPr>
      <t>程羽振</t>
    </r>
  </si>
  <si>
    <r>
      <rPr>
        <b/>
        <sz val="11"/>
        <rFont val="Arial Unicode MS"/>
        <family val="2"/>
        <charset val="136"/>
      </rPr>
      <t>李英智</t>
    </r>
  </si>
  <si>
    <r>
      <rPr>
        <b/>
        <sz val="12"/>
        <rFont val="Arial Unicode MS"/>
        <family val="2"/>
        <charset val="136"/>
      </rPr>
      <t>男子單打</t>
    </r>
    <phoneticPr fontId="10" type="noConversion"/>
  </si>
  <si>
    <t>6-4</t>
    <phoneticPr fontId="63" type="noConversion"/>
  </si>
  <si>
    <t>w/o</t>
    <phoneticPr fontId="1" type="noConversion"/>
  </si>
  <si>
    <r>
      <t xml:space="preserve">     60 </t>
    </r>
    <r>
      <rPr>
        <sz val="10"/>
        <color theme="1"/>
        <rFont val="細明體"/>
        <family val="3"/>
        <charset val="136"/>
      </rPr>
      <t>歲組</t>
    </r>
    <phoneticPr fontId="5" type="noConversion"/>
  </si>
  <si>
    <r>
      <t xml:space="preserve">    55  </t>
    </r>
    <r>
      <rPr>
        <b/>
        <sz val="10"/>
        <color theme="1"/>
        <rFont val="細明體"/>
        <family val="3"/>
        <charset val="136"/>
      </rPr>
      <t>歲組</t>
    </r>
    <phoneticPr fontId="5" type="noConversion"/>
  </si>
  <si>
    <r>
      <t xml:space="preserve">     50 </t>
    </r>
    <r>
      <rPr>
        <b/>
        <sz val="10"/>
        <rFont val="細明體"/>
        <family val="3"/>
        <charset val="136"/>
      </rPr>
      <t>歲組</t>
    </r>
    <phoneticPr fontId="5" type="noConversion"/>
  </si>
  <si>
    <r>
      <rPr>
        <b/>
        <sz val="9"/>
        <rFont val="細明體"/>
        <family val="2"/>
        <charset val="136"/>
      </rPr>
      <t>第一名</t>
    </r>
    <phoneticPr fontId="1" type="noConversion"/>
  </si>
  <si>
    <r>
      <rPr>
        <b/>
        <sz val="9"/>
        <rFont val="細明體"/>
        <family val="2"/>
        <charset val="136"/>
      </rPr>
      <t>第二名</t>
    </r>
    <phoneticPr fontId="1" type="noConversion"/>
  </si>
  <si>
    <t>Semi-</t>
    <phoneticPr fontId="1" type="noConversion"/>
  </si>
  <si>
    <t>Finallist</t>
  </si>
  <si>
    <t>Finallist</t>
    <phoneticPr fontId="1" type="noConversion"/>
  </si>
  <si>
    <t xml:space="preserve"> </t>
    <phoneticPr fontId="1" type="noConversion"/>
  </si>
  <si>
    <t>QF-</t>
    <phoneticPr fontId="1" type="noConversion"/>
  </si>
  <si>
    <t>陳昭印</t>
  </si>
  <si>
    <t>莊富楷</t>
  </si>
  <si>
    <t>洪文平</t>
  </si>
  <si>
    <t>徐德富</t>
  </si>
  <si>
    <t>吳子元</t>
  </si>
  <si>
    <t>F</t>
    <phoneticPr fontId="1" type="noConversion"/>
  </si>
  <si>
    <t>劉良景</t>
  </si>
  <si>
    <t>陳寶星</t>
  </si>
  <si>
    <t>吳聖欽</t>
  </si>
  <si>
    <t>李潮勝</t>
  </si>
  <si>
    <t>張榮芳</t>
  </si>
  <si>
    <t>林榮基</t>
  </si>
  <si>
    <t>宋偉雄</t>
  </si>
  <si>
    <t>林香筍</t>
  </si>
  <si>
    <t>黃禎宏</t>
  </si>
  <si>
    <t>李忠華</t>
  </si>
  <si>
    <t>王松村</t>
  </si>
  <si>
    <t>尹大明</t>
  </si>
  <si>
    <t>張徽熊</t>
  </si>
  <si>
    <t>吳國祥</t>
  </si>
  <si>
    <t>曹超玲</t>
  </si>
  <si>
    <t>張殷嘉</t>
  </si>
  <si>
    <t>段國明</t>
  </si>
  <si>
    <t>曾文昇</t>
  </si>
  <si>
    <t>李英智</t>
  </si>
  <si>
    <t>劉雲忠</t>
  </si>
  <si>
    <t>張振漢</t>
  </si>
  <si>
    <t>林榮烋</t>
  </si>
  <si>
    <t>鐘仕長</t>
  </si>
  <si>
    <t>陳明亮</t>
  </si>
  <si>
    <t>陳俊偉</t>
  </si>
  <si>
    <t>林幸福</t>
  </si>
  <si>
    <r>
      <rPr>
        <b/>
        <sz val="12"/>
        <rFont val="細明體"/>
        <family val="2"/>
        <charset val="136"/>
      </rPr>
      <t>第一名</t>
    </r>
    <phoneticPr fontId="1" type="noConversion"/>
  </si>
  <si>
    <r>
      <rPr>
        <b/>
        <sz val="12"/>
        <rFont val="細明體"/>
        <family val="2"/>
        <charset val="136"/>
      </rPr>
      <t>第二名</t>
    </r>
    <phoneticPr fontId="1" type="noConversion"/>
  </si>
  <si>
    <t>程朝勳</t>
  </si>
  <si>
    <t>江宏凱</t>
  </si>
  <si>
    <t>陳當英</t>
  </si>
  <si>
    <t>莊奎文</t>
  </si>
  <si>
    <t>吳新喜</t>
  </si>
  <si>
    <t>陳國雄</t>
  </si>
  <si>
    <t>報名組別</t>
    <phoneticPr fontId="1" type="noConversion"/>
  </si>
  <si>
    <t>75+</t>
    <phoneticPr fontId="1" type="noConversion"/>
  </si>
  <si>
    <t>80+</t>
    <phoneticPr fontId="1" type="noConversion"/>
  </si>
  <si>
    <t>75+</t>
    <phoneticPr fontId="1" type="noConversion"/>
  </si>
  <si>
    <r>
      <t xml:space="preserve">    75 80  </t>
    </r>
    <r>
      <rPr>
        <b/>
        <sz val="12"/>
        <color rgb="FFFF0000"/>
        <rFont val="Arial Unicode MS"/>
        <family val="2"/>
        <charset val="136"/>
      </rPr>
      <t>歲傳奇組</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</si>
</sst>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76" formatCode="_(&quot;$&quot;* #,##0.00_);_(&quot;$&quot;* \(#,##0.00\);_(&quot;$&quot;* &quot;-&quot;??_);_(@_)"/>
    <numFmt numFmtId="177" formatCode="0.00_);[Red]\(0.00\)"/>
  </numFmts>
  <fonts count="158">
    <font>
      <sz val="12"/>
      <color theme="1"/>
      <name val="新細明體"/>
      <family val="2"/>
      <charset val="136"/>
      <scheme val="minor"/>
    </font>
    <font>
      <sz val="9"/>
      <name val="新細明體"/>
      <family val="2"/>
      <charset val="136"/>
      <scheme val="minor"/>
    </font>
    <font>
      <sz val="12"/>
      <name val="新細明體"/>
      <family val="1"/>
      <charset val="136"/>
    </font>
    <font>
      <b/>
      <sz val="14"/>
      <name val="Arial"/>
      <family val="2"/>
    </font>
    <font>
      <b/>
      <sz val="14"/>
      <name val="細明體"/>
      <family val="3"/>
      <charset val="136"/>
    </font>
    <font>
      <sz val="9"/>
      <name val="新細明體"/>
      <family val="1"/>
      <charset val="136"/>
    </font>
    <font>
      <b/>
      <sz val="20"/>
      <name val="Arial"/>
      <family val="2"/>
    </font>
    <font>
      <sz val="20"/>
      <name val="Arial"/>
      <family val="2"/>
    </font>
    <font>
      <sz val="20"/>
      <color theme="0" tint="-0.14996795556505021"/>
      <name val="新細明體"/>
      <family val="1"/>
      <charset val="136"/>
    </font>
    <font>
      <b/>
      <sz val="9"/>
      <name val="細明體"/>
      <family val="3"/>
      <charset val="136"/>
    </font>
    <font>
      <sz val="8"/>
      <name val="Arial"/>
      <family val="2"/>
    </font>
    <font>
      <sz val="20"/>
      <color theme="0" tint="-0.14996795556505021"/>
      <name val="Arial"/>
      <family val="2"/>
    </font>
    <font>
      <b/>
      <sz val="10"/>
      <name val="Arial"/>
      <family val="2"/>
    </font>
    <font>
      <sz val="20"/>
      <color indexed="9"/>
      <name val="Arial"/>
      <family val="2"/>
    </font>
    <font>
      <b/>
      <i/>
      <sz val="10"/>
      <name val="細明體"/>
      <family val="3"/>
      <charset val="136"/>
    </font>
    <font>
      <b/>
      <i/>
      <sz val="10"/>
      <name val="Arial"/>
      <family val="2"/>
    </font>
    <font>
      <sz val="10"/>
      <name val="Arial"/>
      <family val="2"/>
    </font>
    <font>
      <sz val="10"/>
      <color theme="0" tint="-0.14996795556505021"/>
      <name val="新細明體"/>
      <family val="1"/>
      <charset val="136"/>
    </font>
    <font>
      <b/>
      <sz val="9"/>
      <name val="Arial"/>
      <family val="2"/>
    </font>
    <font>
      <sz val="10"/>
      <color theme="0" tint="-0.14996795556505021"/>
      <name val="Arial"/>
      <family val="2"/>
    </font>
    <font>
      <sz val="10"/>
      <color indexed="9"/>
      <name val="Arial"/>
      <family val="2"/>
    </font>
    <font>
      <b/>
      <sz val="7"/>
      <name val="細明體"/>
      <family val="3"/>
      <charset val="136"/>
    </font>
    <font>
      <b/>
      <sz val="7"/>
      <name val="Arial"/>
      <family val="2"/>
    </font>
    <font>
      <b/>
      <sz val="7"/>
      <color theme="0" tint="-0.14996795556505021"/>
      <name val="新細明體"/>
      <family val="1"/>
      <charset val="136"/>
    </font>
    <font>
      <b/>
      <sz val="7"/>
      <color theme="0" tint="-0.14996795556505021"/>
      <name val="Arial"/>
      <family val="2"/>
    </font>
    <font>
      <b/>
      <sz val="7"/>
      <color indexed="8"/>
      <name val="細明體"/>
      <family val="3"/>
      <charset val="136"/>
    </font>
    <font>
      <sz val="6"/>
      <name val="Arial"/>
      <family val="2"/>
    </font>
    <font>
      <b/>
      <sz val="8"/>
      <name val="Arial"/>
      <family val="2"/>
    </font>
    <font>
      <b/>
      <sz val="8"/>
      <name val="細明體"/>
      <family val="3"/>
      <charset val="136"/>
    </font>
    <font>
      <b/>
      <sz val="8"/>
      <color theme="0" tint="-0.14996795556505021"/>
      <name val="新細明體"/>
      <family val="1"/>
      <charset val="136"/>
    </font>
    <font>
      <b/>
      <sz val="8"/>
      <color theme="0" tint="-0.14996795556505021"/>
      <name val="Arial"/>
      <family val="2"/>
    </font>
    <font>
      <b/>
      <sz val="8"/>
      <color indexed="8"/>
      <name val="Arial"/>
      <family val="2"/>
    </font>
    <font>
      <b/>
      <sz val="8"/>
      <color indexed="8"/>
      <name val="細明體"/>
      <family val="3"/>
      <charset val="136"/>
    </font>
    <font>
      <sz val="10"/>
      <name val="新細明體"/>
      <family val="1"/>
      <charset val="136"/>
    </font>
    <font>
      <sz val="8"/>
      <name val="新細明體"/>
      <family val="1"/>
      <charset val="136"/>
    </font>
    <font>
      <sz val="12"/>
      <color theme="0" tint="-0.14996795556505021"/>
      <name val="Arial"/>
      <family val="2"/>
    </font>
    <font>
      <sz val="9"/>
      <color theme="0" tint="-0.14996795556505021"/>
      <name val="Arial"/>
      <family val="2"/>
    </font>
    <font>
      <sz val="9"/>
      <name val="Arial"/>
      <family val="2"/>
    </font>
    <font>
      <sz val="6"/>
      <color theme="0" tint="-0.14996795556505021"/>
      <name val="新細明體"/>
      <family val="1"/>
      <charset val="136"/>
    </font>
    <font>
      <sz val="6"/>
      <color theme="0" tint="-0.14996795556505021"/>
      <name val="Arial"/>
      <family val="2"/>
    </font>
    <font>
      <sz val="6"/>
      <color indexed="9"/>
      <name val="Arial"/>
      <family val="2"/>
    </font>
    <font>
      <b/>
      <sz val="8.5"/>
      <name val="Arial"/>
      <family val="2"/>
    </font>
    <font>
      <sz val="8.5"/>
      <name val="Arial"/>
      <family val="2"/>
    </font>
    <font>
      <b/>
      <sz val="11"/>
      <name val="Arial"/>
      <family val="2"/>
    </font>
    <font>
      <sz val="8.5"/>
      <color theme="0" tint="-0.14996795556505021"/>
      <name val="新細明體"/>
      <family val="1"/>
      <charset val="136"/>
    </font>
    <font>
      <sz val="8.5"/>
      <color indexed="8"/>
      <name val="Arial"/>
      <family val="2"/>
    </font>
    <font>
      <sz val="8.5"/>
      <color theme="0" tint="-0.14996795556505021"/>
      <name val="Arial"/>
      <family val="2"/>
    </font>
    <font>
      <sz val="8.5"/>
      <color indexed="9"/>
      <name val="Arial"/>
      <family val="2"/>
    </font>
    <font>
      <sz val="11"/>
      <color indexed="8"/>
      <name val="Arial"/>
      <family val="2"/>
    </font>
    <font>
      <i/>
      <sz val="6"/>
      <color theme="0" tint="-0.14996795556505021"/>
      <name val="新細明體"/>
      <family val="1"/>
      <charset val="136"/>
    </font>
    <font>
      <sz val="10"/>
      <color indexed="8"/>
      <name val="Arial"/>
      <family val="2"/>
    </font>
    <font>
      <sz val="11"/>
      <name val="Arial"/>
      <family val="2"/>
    </font>
    <font>
      <i/>
      <sz val="10"/>
      <color theme="0" tint="-0.14996795556505021"/>
      <name val="Arial"/>
      <family val="2"/>
    </font>
    <font>
      <b/>
      <sz val="8.5"/>
      <color theme="0" tint="-0.14996795556505021"/>
      <name val="新細明體"/>
      <family val="1"/>
      <charset val="136"/>
    </font>
    <font>
      <b/>
      <sz val="10"/>
      <color indexed="8"/>
      <name val="Arial"/>
      <family val="2"/>
    </font>
    <font>
      <i/>
      <sz val="10"/>
      <color theme="0" tint="-0.14996795556505021"/>
      <name val="新細明體"/>
      <family val="1"/>
      <charset val="136"/>
    </font>
    <font>
      <b/>
      <sz val="11"/>
      <color indexed="8"/>
      <name val="Arial"/>
      <family val="2"/>
    </font>
    <font>
      <sz val="14"/>
      <name val="Arial"/>
      <family val="2"/>
    </font>
    <font>
      <sz val="14"/>
      <color theme="0" tint="-0.14996795556505021"/>
      <name val="新細明體"/>
      <family val="1"/>
      <charset val="136"/>
    </font>
    <font>
      <sz val="7"/>
      <color theme="0" tint="-0.14996795556505021"/>
      <name val="新細明體"/>
      <family val="1"/>
      <charset val="136"/>
    </font>
    <font>
      <sz val="7"/>
      <color theme="0" tint="-0.14996795556505021"/>
      <name val="Arial"/>
      <family val="2"/>
    </font>
    <font>
      <b/>
      <sz val="11"/>
      <name val="細明體"/>
      <family val="3"/>
      <charset val="136"/>
    </font>
    <font>
      <b/>
      <sz val="10"/>
      <name val="細明體"/>
      <family val="3"/>
      <charset val="136"/>
    </font>
    <font>
      <sz val="9"/>
      <name val="新細明體"/>
      <family val="1"/>
      <charset val="136"/>
      <scheme val="minor"/>
    </font>
    <font>
      <i/>
      <sz val="6"/>
      <color theme="0" tint="-0.14996795556505021"/>
      <name val="Arial"/>
      <family val="2"/>
    </font>
    <font>
      <sz val="14"/>
      <color theme="0" tint="-0.14996795556505021"/>
      <name val="Arial"/>
      <family val="2"/>
    </font>
    <font>
      <b/>
      <sz val="9"/>
      <name val="新細明體"/>
      <family val="1"/>
      <charset val="136"/>
    </font>
    <font>
      <b/>
      <sz val="8.5"/>
      <color theme="0" tint="-0.14996795556505021"/>
      <name val="Arial"/>
      <family val="2"/>
    </font>
    <font>
      <b/>
      <sz val="12"/>
      <name val="新細明體"/>
      <family val="1"/>
      <charset val="136"/>
    </font>
    <font>
      <sz val="12"/>
      <name val="Arial"/>
      <family val="2"/>
    </font>
    <font>
      <b/>
      <sz val="12"/>
      <name val="Arial"/>
      <family val="2"/>
    </font>
    <font>
      <b/>
      <sz val="12"/>
      <color theme="0" tint="-0.14996795556505021"/>
      <name val="Arial"/>
      <family val="2"/>
    </font>
    <font>
      <b/>
      <sz val="12"/>
      <color indexed="9"/>
      <name val="Arial"/>
      <family val="2"/>
    </font>
    <font>
      <b/>
      <sz val="12"/>
      <color indexed="8"/>
      <name val="Arial"/>
      <family val="2"/>
    </font>
    <font>
      <sz val="12"/>
      <color indexed="9"/>
      <name val="Arial"/>
      <family val="2"/>
    </font>
    <font>
      <sz val="14"/>
      <color indexed="8"/>
      <name val="Arial"/>
      <family val="2"/>
    </font>
    <font>
      <sz val="12"/>
      <color indexed="8"/>
      <name val="Arial"/>
      <family val="2"/>
    </font>
    <font>
      <i/>
      <sz val="12"/>
      <color theme="0" tint="-0.14996795556505021"/>
      <name val="Arial"/>
      <family val="2"/>
    </font>
    <font>
      <b/>
      <sz val="14"/>
      <color indexed="8"/>
      <name val="Arial"/>
      <family val="2"/>
    </font>
    <font>
      <sz val="11"/>
      <name val="微軟正黑體"/>
      <family val="2"/>
      <charset val="136"/>
    </font>
    <font>
      <sz val="11"/>
      <name val="新細明體"/>
      <family val="2"/>
      <charset val="136"/>
    </font>
    <font>
      <sz val="11"/>
      <name val="Arial"/>
      <family val="2"/>
      <charset val="136"/>
    </font>
    <font>
      <b/>
      <sz val="14"/>
      <name val="Arial Unicode MS"/>
      <family val="2"/>
      <charset val="136"/>
    </font>
    <font>
      <sz val="20"/>
      <name val="Arial Unicode MS"/>
      <family val="2"/>
      <charset val="136"/>
    </font>
    <font>
      <sz val="10"/>
      <name val="Arial Unicode MS"/>
      <family val="2"/>
      <charset val="136"/>
    </font>
    <font>
      <sz val="20"/>
      <color indexed="9"/>
      <name val="Arial Unicode MS"/>
      <family val="2"/>
      <charset val="136"/>
    </font>
    <font>
      <b/>
      <i/>
      <sz val="10"/>
      <name val="Arial Unicode MS"/>
      <family val="2"/>
      <charset val="136"/>
    </font>
    <font>
      <sz val="10"/>
      <color indexed="9"/>
      <name val="Arial Unicode MS"/>
      <family val="2"/>
      <charset val="136"/>
    </font>
    <font>
      <b/>
      <sz val="7"/>
      <name val="Arial Unicode MS"/>
      <family val="2"/>
      <charset val="136"/>
    </font>
    <font>
      <b/>
      <sz val="7"/>
      <color indexed="8"/>
      <name val="Arial Unicode MS"/>
      <family val="2"/>
      <charset val="136"/>
    </font>
    <font>
      <b/>
      <sz val="8"/>
      <name val="Arial Unicode MS"/>
      <family val="2"/>
      <charset val="136"/>
    </font>
    <font>
      <sz val="12"/>
      <name val="Arial Unicode MS"/>
      <family val="2"/>
      <charset val="136"/>
    </font>
    <font>
      <b/>
      <sz val="8"/>
      <color indexed="8"/>
      <name val="Arial Unicode MS"/>
      <family val="2"/>
      <charset val="136"/>
    </font>
    <font>
      <sz val="8"/>
      <name val="Arial Unicode MS"/>
      <family val="2"/>
      <charset val="136"/>
    </font>
    <font>
      <sz val="6"/>
      <name val="Arial Unicode MS"/>
      <family val="2"/>
      <charset val="136"/>
    </font>
    <font>
      <sz val="6"/>
      <color indexed="9"/>
      <name val="Arial Unicode MS"/>
      <family val="2"/>
      <charset val="136"/>
    </font>
    <font>
      <b/>
      <sz val="11"/>
      <name val="Arial Unicode MS"/>
      <family val="2"/>
      <charset val="136"/>
    </font>
    <font>
      <sz val="8.5"/>
      <color indexed="9"/>
      <name val="Arial Unicode MS"/>
      <family val="2"/>
      <charset val="136"/>
    </font>
    <font>
      <sz val="11"/>
      <name val="Arial Unicode MS"/>
      <family val="2"/>
      <charset val="136"/>
    </font>
    <font>
      <sz val="14"/>
      <name val="Arial Unicode MS"/>
      <family val="2"/>
      <charset val="136"/>
    </font>
    <font>
      <sz val="9"/>
      <name val="Arial Unicode MS"/>
      <family val="2"/>
      <charset val="136"/>
    </font>
    <font>
      <b/>
      <sz val="12"/>
      <name val="Arial Unicode MS"/>
      <family val="2"/>
      <charset val="136"/>
    </font>
    <font>
      <b/>
      <sz val="12"/>
      <color indexed="8"/>
      <name val="Arial Unicode MS"/>
      <family val="2"/>
      <charset val="136"/>
    </font>
    <font>
      <sz val="12"/>
      <color indexed="9"/>
      <name val="Arial Unicode MS"/>
      <family val="2"/>
      <charset val="136"/>
    </font>
    <font>
      <b/>
      <sz val="7"/>
      <color indexed="8"/>
      <name val="Arial"/>
      <family val="2"/>
    </font>
    <font>
      <sz val="12"/>
      <color indexed="8"/>
      <name val="Arial Unicode MS"/>
      <family val="2"/>
      <charset val="136"/>
    </font>
    <font>
      <sz val="11"/>
      <color theme="0" tint="-0.14996795556505021"/>
      <name val="新細明體"/>
      <family val="1"/>
      <charset val="136"/>
    </font>
    <font>
      <sz val="11"/>
      <color indexed="9"/>
      <name val="Arial"/>
      <family val="2"/>
    </font>
    <font>
      <i/>
      <sz val="11"/>
      <color theme="0" tint="-0.14996795556505021"/>
      <name val="新細明體"/>
      <family val="1"/>
      <charset val="136"/>
    </font>
    <font>
      <b/>
      <sz val="11"/>
      <color theme="0" tint="-0.14996795556505021"/>
      <name val="新細明體"/>
      <family val="1"/>
      <charset val="136"/>
    </font>
    <font>
      <sz val="20"/>
      <color theme="1"/>
      <name val="Arial"/>
      <family val="2"/>
    </font>
    <font>
      <sz val="20"/>
      <color theme="1"/>
      <name val="新細明體"/>
      <family val="1"/>
      <charset val="136"/>
    </font>
    <font>
      <sz val="10"/>
      <color theme="1"/>
      <name val="Arial"/>
      <family val="2"/>
    </font>
    <font>
      <sz val="10"/>
      <color theme="1"/>
      <name val="新細明體"/>
      <family val="1"/>
      <charset val="136"/>
    </font>
    <font>
      <b/>
      <sz val="7"/>
      <color theme="1"/>
      <name val="新細明體"/>
      <family val="1"/>
      <charset val="136"/>
    </font>
    <font>
      <sz val="7"/>
      <color theme="1"/>
      <name val="Arial"/>
      <family val="2"/>
    </font>
    <font>
      <sz val="7"/>
      <color theme="1"/>
      <name val="新細明體"/>
      <family val="1"/>
      <charset val="136"/>
    </font>
    <font>
      <sz val="6"/>
      <color theme="1"/>
      <name val="Arial"/>
      <family val="2"/>
    </font>
    <font>
      <b/>
      <sz val="11"/>
      <color theme="1"/>
      <name val="Arial"/>
      <family val="2"/>
    </font>
    <font>
      <b/>
      <sz val="11"/>
      <color theme="1"/>
      <name val="細明體"/>
      <family val="3"/>
      <charset val="136"/>
    </font>
    <font>
      <b/>
      <sz val="8"/>
      <color theme="1"/>
      <name val="Arial"/>
      <family val="2"/>
    </font>
    <font>
      <b/>
      <sz val="8"/>
      <color theme="1"/>
      <name val="新細明體"/>
      <family val="1"/>
      <charset val="136"/>
    </font>
    <font>
      <sz val="8"/>
      <color theme="1"/>
      <name val="Arial"/>
      <family val="2"/>
    </font>
    <font>
      <sz val="8"/>
      <color theme="1"/>
      <name val="新細明體"/>
      <family val="1"/>
      <charset val="136"/>
    </font>
    <font>
      <sz val="9"/>
      <color theme="1"/>
      <name val="Arial"/>
      <family val="2"/>
    </font>
    <font>
      <sz val="6"/>
      <color theme="1"/>
      <name val="新細明體"/>
      <family val="1"/>
      <charset val="136"/>
    </font>
    <font>
      <sz val="8.5"/>
      <color theme="1"/>
      <name val="Arial"/>
      <family val="2"/>
    </font>
    <font>
      <sz val="8.5"/>
      <color theme="1"/>
      <name val="新細明體"/>
      <family val="1"/>
      <charset val="136"/>
    </font>
    <font>
      <i/>
      <sz val="10"/>
      <color theme="1"/>
      <name val="Arial"/>
      <family val="2"/>
    </font>
    <font>
      <i/>
      <sz val="10"/>
      <color theme="1"/>
      <name val="新細明體"/>
      <family val="1"/>
      <charset val="136"/>
    </font>
    <font>
      <sz val="12"/>
      <color theme="1"/>
      <name val="新細明體"/>
      <family val="1"/>
      <charset val="136"/>
    </font>
    <font>
      <sz val="7"/>
      <color theme="1"/>
      <name val="細明體"/>
      <family val="3"/>
      <charset val="136"/>
    </font>
    <font>
      <sz val="8"/>
      <color theme="1"/>
      <name val="細明體"/>
      <family val="3"/>
      <charset val="136"/>
    </font>
    <font>
      <sz val="11"/>
      <color theme="1"/>
      <name val="Arial"/>
      <family val="2"/>
    </font>
    <font>
      <b/>
      <sz val="14"/>
      <name val="新細明體"/>
      <family val="2"/>
      <charset val="136"/>
    </font>
    <font>
      <b/>
      <sz val="14"/>
      <name val="Arial"/>
      <family val="2"/>
      <charset val="136"/>
    </font>
    <font>
      <b/>
      <sz val="12"/>
      <name val="新細明體"/>
      <family val="2"/>
      <charset val="136"/>
    </font>
    <font>
      <b/>
      <sz val="12"/>
      <name val="Arial"/>
      <family val="2"/>
      <charset val="136"/>
    </font>
    <font>
      <b/>
      <sz val="11"/>
      <color indexed="8"/>
      <name val="細明體"/>
      <family val="3"/>
      <charset val="136"/>
    </font>
    <font>
      <sz val="11"/>
      <name val="新細明體"/>
      <family val="1"/>
      <charset val="136"/>
    </font>
    <font>
      <sz val="11"/>
      <color theme="0" tint="-0.14996795556505021"/>
      <name val="Arial"/>
      <family val="2"/>
    </font>
    <font>
      <b/>
      <sz val="11"/>
      <color indexed="9"/>
      <name val="Arial"/>
      <family val="2"/>
    </font>
    <font>
      <b/>
      <i/>
      <sz val="11"/>
      <color theme="0" tint="-0.14996795556505021"/>
      <name val="新細明體"/>
      <family val="1"/>
      <charset val="136"/>
    </font>
    <font>
      <sz val="11"/>
      <color theme="1"/>
      <name val="新細明體"/>
      <family val="1"/>
      <charset val="136"/>
    </font>
    <font>
      <b/>
      <sz val="11"/>
      <color theme="1"/>
      <name val="新細明體"/>
      <family val="1"/>
      <charset val="136"/>
    </font>
    <font>
      <i/>
      <sz val="11"/>
      <color theme="1"/>
      <name val="Arial"/>
      <family val="2"/>
    </font>
    <font>
      <i/>
      <sz val="11"/>
      <color theme="1"/>
      <name val="新細明體"/>
      <family val="1"/>
      <charset val="136"/>
    </font>
    <font>
      <b/>
      <sz val="11"/>
      <color theme="0" tint="-0.14996795556505021"/>
      <name val="Arial"/>
      <family val="2"/>
    </font>
    <font>
      <i/>
      <sz val="11"/>
      <color theme="0" tint="-0.14996795556505021"/>
      <name val="Arial"/>
      <family val="2"/>
    </font>
    <font>
      <sz val="10"/>
      <color theme="1"/>
      <name val="細明體"/>
      <family val="3"/>
      <charset val="136"/>
    </font>
    <font>
      <b/>
      <sz val="10"/>
      <color theme="1"/>
      <name val="細明體"/>
      <family val="3"/>
      <charset val="136"/>
    </font>
    <font>
      <b/>
      <sz val="10"/>
      <color theme="1"/>
      <name val="Arial"/>
      <family val="2"/>
    </font>
    <font>
      <b/>
      <sz val="6"/>
      <name val="Arial"/>
      <family val="2"/>
    </font>
    <font>
      <b/>
      <sz val="9"/>
      <name val="細明體"/>
      <family val="2"/>
      <charset val="136"/>
    </font>
    <font>
      <b/>
      <sz val="12"/>
      <name val="細明體"/>
      <family val="2"/>
      <charset val="136"/>
    </font>
    <font>
      <b/>
      <sz val="10"/>
      <name val="細明體"/>
      <family val="2"/>
      <charset val="136"/>
    </font>
    <font>
      <b/>
      <sz val="12"/>
      <color rgb="FFFF0000"/>
      <name val="Arial"/>
      <family val="2"/>
    </font>
    <font>
      <b/>
      <sz val="12"/>
      <color rgb="FFFF0000"/>
      <name val="Arial Unicode MS"/>
      <family val="2"/>
      <charset val="136"/>
    </font>
  </fonts>
  <fills count="9">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9847407452621"/>
        <bgColor indexed="8"/>
      </patternFill>
    </fill>
    <fill>
      <patternFill patternType="solid">
        <fgColor theme="0"/>
        <bgColor indexed="64"/>
      </patternFill>
    </fill>
    <fill>
      <patternFill patternType="solid">
        <fgColor theme="9" tint="0.59999389629810485"/>
        <bgColor indexed="64"/>
      </patternFill>
    </fill>
    <fill>
      <patternFill patternType="solid">
        <fgColor indexed="9"/>
        <bgColor indexed="8"/>
      </patternFill>
    </fill>
  </fills>
  <borders count="22">
    <border>
      <left/>
      <right/>
      <top/>
      <bottom/>
      <diagonal/>
    </border>
    <border>
      <left/>
      <right/>
      <top/>
      <bottom style="medium">
        <color indexed="64"/>
      </bottom>
      <diagonal/>
    </border>
    <border>
      <left style="thin">
        <color indexed="64"/>
      </left>
      <right style="dashDotDot">
        <color indexed="64"/>
      </right>
      <top style="medium">
        <color indexed="64"/>
      </top>
      <bottom style="thin">
        <color indexed="64"/>
      </bottom>
      <diagonal/>
    </border>
    <border>
      <left style="dashDotDot">
        <color indexed="64"/>
      </left>
      <right style="dashDotDot">
        <color indexed="64"/>
      </right>
      <top style="medium">
        <color indexed="64"/>
      </top>
      <bottom style="thin">
        <color indexed="64"/>
      </bottom>
      <diagonal/>
    </border>
    <border>
      <left style="dashDotDot">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alignment vertical="center"/>
    </xf>
    <xf numFmtId="0" fontId="2" fillId="0" borderId="0">
      <alignment vertical="center"/>
    </xf>
    <xf numFmtId="44" fontId="2" fillId="0" borderId="0" applyFont="0" applyFill="0" applyBorder="0" applyAlignment="0" applyProtection="0">
      <alignment vertical="center"/>
    </xf>
    <xf numFmtId="0" fontId="16" fillId="0" borderId="0"/>
    <xf numFmtId="176" fontId="2" fillId="0" borderId="0" applyFont="0" applyFill="0" applyBorder="0" applyAlignment="0" applyProtection="0">
      <alignment vertical="center"/>
    </xf>
  </cellStyleXfs>
  <cellXfs count="590">
    <xf numFmtId="0" fontId="0" fillId="0" borderId="0" xfId="0">
      <alignment vertical="center"/>
    </xf>
    <xf numFmtId="49" fontId="3" fillId="2" borderId="0" xfId="1" applyNumberFormat="1" applyFont="1" applyFill="1" applyAlignment="1">
      <alignment vertical="top"/>
    </xf>
    <xf numFmtId="49" fontId="6" fillId="2" borderId="0" xfId="1" applyNumberFormat="1" applyFont="1" applyFill="1" applyAlignment="1">
      <alignment vertical="top"/>
    </xf>
    <xf numFmtId="49" fontId="7" fillId="2" borderId="0" xfId="1" applyNumberFormat="1" applyFont="1" applyFill="1" applyAlignment="1">
      <alignment vertical="top"/>
    </xf>
    <xf numFmtId="49" fontId="8" fillId="2" borderId="0" xfId="1" applyNumberFormat="1" applyFont="1" applyFill="1" applyAlignment="1">
      <alignment vertical="top"/>
    </xf>
    <xf numFmtId="49" fontId="9" fillId="2" borderId="0" xfId="1" applyNumberFormat="1" applyFont="1" applyFill="1" applyAlignment="1">
      <alignment horizontal="left"/>
    </xf>
    <xf numFmtId="49" fontId="11" fillId="2" borderId="0" xfId="1" applyNumberFormat="1" applyFont="1" applyFill="1" applyAlignment="1">
      <alignment vertical="top"/>
    </xf>
    <xf numFmtId="49" fontId="12" fillId="2" borderId="0" xfId="1" applyNumberFormat="1" applyFont="1" applyFill="1" applyAlignment="1">
      <alignment horizontal="left"/>
    </xf>
    <xf numFmtId="49" fontId="13" fillId="2" borderId="0" xfId="1" applyNumberFormat="1" applyFont="1" applyFill="1" applyAlignment="1">
      <alignment vertical="top"/>
    </xf>
    <xf numFmtId="0" fontId="7" fillId="2" borderId="0" xfId="1" applyFont="1" applyFill="1" applyAlignment="1">
      <alignment vertical="top"/>
    </xf>
    <xf numFmtId="49" fontId="14" fillId="2" borderId="0" xfId="1" applyNumberFormat="1" applyFont="1" applyFill="1" applyAlignment="1">
      <alignment horizontal="left"/>
    </xf>
    <xf numFmtId="49" fontId="15" fillId="2" borderId="0" xfId="1" applyNumberFormat="1" applyFont="1" applyFill="1" applyAlignment="1">
      <alignment horizontal="left" vertical="center"/>
    </xf>
    <xf numFmtId="49" fontId="16" fillId="2" borderId="0" xfId="1" applyNumberFormat="1" applyFont="1" applyFill="1">
      <alignment vertical="center"/>
    </xf>
    <xf numFmtId="49" fontId="15" fillId="2" borderId="0" xfId="1" applyNumberFormat="1" applyFont="1" applyFill="1">
      <alignment vertical="center"/>
    </xf>
    <xf numFmtId="49" fontId="17" fillId="2" borderId="0" xfId="1" applyNumberFormat="1" applyFont="1" applyFill="1">
      <alignment vertical="center"/>
    </xf>
    <xf numFmtId="49" fontId="18" fillId="2" borderId="0" xfId="1" applyNumberFormat="1" applyFont="1" applyFill="1" applyAlignment="1">
      <alignment horizontal="left"/>
    </xf>
    <xf numFmtId="49" fontId="19" fillId="2" borderId="0" xfId="1" applyNumberFormat="1" applyFont="1" applyFill="1">
      <alignment vertical="center"/>
    </xf>
    <xf numFmtId="49" fontId="20" fillId="2" borderId="0" xfId="1" applyNumberFormat="1" applyFont="1" applyFill="1">
      <alignment vertical="center"/>
    </xf>
    <xf numFmtId="0" fontId="16" fillId="2" borderId="0" xfId="1" applyFont="1" applyFill="1">
      <alignment vertical="center"/>
    </xf>
    <xf numFmtId="49" fontId="21" fillId="2" borderId="0" xfId="1" applyNumberFormat="1" applyFont="1" applyFill="1">
      <alignment vertical="center"/>
    </xf>
    <xf numFmtId="49" fontId="22" fillId="2" borderId="0" xfId="1" applyNumberFormat="1" applyFont="1" applyFill="1">
      <alignment vertical="center"/>
    </xf>
    <xf numFmtId="49" fontId="23" fillId="2" borderId="0" xfId="1" applyNumberFormat="1" applyFont="1" applyFill="1">
      <alignment vertical="center"/>
    </xf>
    <xf numFmtId="49" fontId="24" fillId="2" borderId="0" xfId="1" applyNumberFormat="1" applyFont="1" applyFill="1">
      <alignment vertical="center"/>
    </xf>
    <xf numFmtId="49" fontId="25" fillId="2" borderId="0" xfId="1" applyNumberFormat="1" applyFont="1" applyFill="1" applyAlignment="1">
      <alignment horizontal="right" vertical="center"/>
    </xf>
    <xf numFmtId="0" fontId="26" fillId="2" borderId="0" xfId="1" applyFont="1" applyFill="1">
      <alignment vertical="center"/>
    </xf>
    <xf numFmtId="14" fontId="27" fillId="2" borderId="1" xfId="1" applyNumberFormat="1" applyFont="1" applyFill="1" applyBorder="1">
      <alignment vertical="center"/>
    </xf>
    <xf numFmtId="49" fontId="27" fillId="2" borderId="1" xfId="1" applyNumberFormat="1" applyFont="1" applyFill="1" applyBorder="1">
      <alignment vertical="center"/>
    </xf>
    <xf numFmtId="49" fontId="28" fillId="2" borderId="1" xfId="1" applyNumberFormat="1" applyFont="1" applyFill="1" applyBorder="1">
      <alignment vertical="center"/>
    </xf>
    <xf numFmtId="49" fontId="2" fillId="2" borderId="1" xfId="1" applyNumberFormat="1" applyFill="1" applyBorder="1">
      <alignment vertical="center"/>
    </xf>
    <xf numFmtId="49" fontId="29" fillId="2" borderId="1" xfId="1" applyNumberFormat="1" applyFont="1" applyFill="1" applyBorder="1">
      <alignment vertical="center"/>
    </xf>
    <xf numFmtId="49" fontId="30" fillId="2" borderId="1" xfId="1" applyNumberFormat="1" applyFont="1" applyFill="1" applyBorder="1">
      <alignment vertical="center"/>
    </xf>
    <xf numFmtId="49" fontId="32" fillId="2" borderId="1" xfId="1" applyNumberFormat="1" applyFont="1" applyFill="1" applyBorder="1" applyAlignment="1">
      <alignment horizontal="right" vertical="center"/>
    </xf>
    <xf numFmtId="0" fontId="27" fillId="2" borderId="0" xfId="1" applyFont="1" applyFill="1">
      <alignment vertical="center"/>
    </xf>
    <xf numFmtId="49" fontId="33" fillId="3" borderId="0" xfId="3" applyNumberFormat="1" applyFont="1" applyFill="1" applyAlignment="1">
      <alignment horizontal="right" vertical="center"/>
    </xf>
    <xf numFmtId="49" fontId="34" fillId="4" borderId="2" xfId="3" applyNumberFormat="1" applyFont="1" applyFill="1" applyBorder="1" applyAlignment="1">
      <alignment horizontal="center" vertical="center"/>
    </xf>
    <xf numFmtId="49" fontId="34" fillId="4" borderId="3" xfId="3" applyNumberFormat="1" applyFont="1" applyFill="1" applyBorder="1" applyAlignment="1">
      <alignment horizontal="center" vertical="center"/>
    </xf>
    <xf numFmtId="49" fontId="34" fillId="4" borderId="3" xfId="3" applyNumberFormat="1" applyFont="1" applyFill="1" applyBorder="1" applyAlignment="1">
      <alignment vertical="center" shrinkToFit="1"/>
    </xf>
    <xf numFmtId="49" fontId="33" fillId="4" borderId="3" xfId="3" applyNumberFormat="1" applyFont="1" applyFill="1" applyBorder="1" applyAlignment="1">
      <alignment horizontal="center" vertical="center" shrinkToFit="1"/>
    </xf>
    <xf numFmtId="49" fontId="33" fillId="4" borderId="4" xfId="3" applyNumberFormat="1" applyFont="1" applyFill="1" applyBorder="1" applyAlignment="1">
      <alignment horizontal="center" vertical="center" shrinkToFit="1"/>
    </xf>
    <xf numFmtId="49" fontId="35" fillId="2" borderId="0" xfId="1" applyNumberFormat="1" applyFont="1" applyFill="1" applyAlignment="1">
      <alignment horizontal="center" vertical="center"/>
    </xf>
    <xf numFmtId="49" fontId="33" fillId="4" borderId="5" xfId="3" applyNumberFormat="1" applyFont="1" applyFill="1" applyBorder="1" applyAlignment="1">
      <alignment horizontal="center" vertical="center" shrinkToFit="1"/>
    </xf>
    <xf numFmtId="49" fontId="36" fillId="2" borderId="0" xfId="1" applyNumberFormat="1" applyFont="1" applyFill="1" applyAlignment="1">
      <alignment horizontal="center" vertical="center"/>
    </xf>
    <xf numFmtId="0" fontId="37" fillId="2" borderId="0" xfId="1" applyFont="1" applyFill="1">
      <alignment vertical="center"/>
    </xf>
    <xf numFmtId="49" fontId="26" fillId="2" borderId="0" xfId="1" applyNumberFormat="1" applyFont="1" applyFill="1" applyAlignment="1">
      <alignment horizontal="right" vertical="center"/>
    </xf>
    <xf numFmtId="49" fontId="26" fillId="2" borderId="0" xfId="1" applyNumberFormat="1" applyFont="1" applyFill="1" applyAlignment="1">
      <alignment horizontal="center" vertical="center"/>
    </xf>
    <xf numFmtId="0" fontId="26" fillId="2" borderId="0" xfId="1" applyFont="1" applyFill="1" applyAlignment="1">
      <alignment horizontal="center" vertical="center"/>
    </xf>
    <xf numFmtId="49" fontId="26" fillId="2" borderId="0" xfId="1" applyNumberFormat="1" applyFont="1" applyFill="1" applyAlignment="1">
      <alignment horizontal="left" vertical="center"/>
    </xf>
    <xf numFmtId="49" fontId="2" fillId="2" borderId="0" xfId="1" applyNumberFormat="1" applyFill="1">
      <alignment vertical="center"/>
    </xf>
    <xf numFmtId="49" fontId="38" fillId="2" borderId="0" xfId="1" applyNumberFormat="1" applyFont="1" applyFill="1" applyAlignment="1">
      <alignment horizontal="center" vertical="center"/>
    </xf>
    <xf numFmtId="49" fontId="39" fillId="2" borderId="0" xfId="1" applyNumberFormat="1" applyFont="1" applyFill="1" applyAlignment="1">
      <alignment horizontal="center" vertical="center"/>
    </xf>
    <xf numFmtId="49" fontId="40" fillId="2" borderId="0" xfId="1" applyNumberFormat="1" applyFont="1" applyFill="1">
      <alignment vertical="center"/>
    </xf>
    <xf numFmtId="49" fontId="41" fillId="2" borderId="0" xfId="1" applyNumberFormat="1" applyFont="1" applyFill="1" applyAlignment="1">
      <alignment horizontal="center" vertical="center"/>
    </xf>
    <xf numFmtId="0" fontId="42" fillId="2" borderId="6" xfId="1" applyFont="1" applyFill="1" applyBorder="1" applyAlignment="1">
      <alignment vertical="center" shrinkToFit="1"/>
    </xf>
    <xf numFmtId="0" fontId="41" fillId="2" borderId="6" xfId="1" applyFont="1" applyFill="1" applyBorder="1" applyAlignment="1">
      <alignment vertical="center" shrinkToFit="1"/>
    </xf>
    <xf numFmtId="0" fontId="43" fillId="2" borderId="6"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44" fillId="2" borderId="6" xfId="1" applyFont="1" applyFill="1" applyBorder="1" applyAlignment="1">
      <alignment horizontal="center" vertical="center" shrinkToFit="1"/>
    </xf>
    <xf numFmtId="0" fontId="42" fillId="2" borderId="0" xfId="1" applyFont="1" applyFill="1" applyAlignment="1">
      <alignment vertical="center" shrinkToFit="1"/>
    </xf>
    <xf numFmtId="0" fontId="16" fillId="2" borderId="7" xfId="1" applyFont="1" applyFill="1" applyBorder="1">
      <alignment vertical="center"/>
    </xf>
    <xf numFmtId="49" fontId="42" fillId="2" borderId="0" xfId="1" applyNumberFormat="1" applyFont="1" applyFill="1" applyAlignment="1">
      <alignment horizontal="center" vertical="center"/>
    </xf>
    <xf numFmtId="0" fontId="42" fillId="2" borderId="0" xfId="1" applyFont="1" applyFill="1" applyAlignment="1">
      <alignment horizontal="center" vertical="center" shrinkToFit="1"/>
    </xf>
    <xf numFmtId="0" fontId="41" fillId="2" borderId="0" xfId="1" applyFont="1" applyFill="1" applyAlignment="1">
      <alignment vertical="center" shrinkToFit="1"/>
    </xf>
    <xf numFmtId="0" fontId="48" fillId="2" borderId="0" xfId="1" applyFont="1" applyFill="1" applyAlignment="1">
      <alignment horizontal="center" vertical="center" shrinkToFit="1"/>
    </xf>
    <xf numFmtId="0" fontId="43" fillId="2" borderId="0" xfId="1" applyFont="1" applyFill="1" applyAlignment="1">
      <alignment horizontal="center" vertical="center" shrinkToFit="1"/>
    </xf>
    <xf numFmtId="0" fontId="20" fillId="2" borderId="0" xfId="1" applyFont="1" applyFill="1" applyAlignment="1">
      <alignment horizontal="center" vertical="center" shrinkToFit="1"/>
    </xf>
    <xf numFmtId="0" fontId="49" fillId="5" borderId="8" xfId="1" applyFont="1" applyFill="1" applyBorder="1" applyAlignment="1">
      <alignment horizontal="right" vertical="center" shrinkToFit="1"/>
    </xf>
    <xf numFmtId="0" fontId="50" fillId="2" borderId="0" xfId="1" applyFont="1" applyFill="1" applyAlignment="1">
      <alignment horizontal="center" vertical="center" shrinkToFit="1"/>
    </xf>
    <xf numFmtId="0" fontId="16" fillId="2" borderId="0" xfId="1" applyFont="1" applyFill="1" applyAlignment="1">
      <alignment horizontal="center" vertical="center" shrinkToFit="1"/>
    </xf>
    <xf numFmtId="0" fontId="16" fillId="2" borderId="9" xfId="1" applyFont="1" applyFill="1" applyBorder="1">
      <alignment vertical="center"/>
    </xf>
    <xf numFmtId="0" fontId="51" fillId="6" borderId="0" xfId="1" applyFont="1" applyFill="1" applyAlignment="1">
      <alignment horizontal="center" vertical="center" shrinkToFit="1"/>
    </xf>
    <xf numFmtId="0" fontId="51" fillId="2" borderId="0" xfId="1" applyFont="1" applyFill="1" applyAlignment="1">
      <alignment horizontal="center" vertical="center" shrinkToFit="1"/>
    </xf>
    <xf numFmtId="0" fontId="16" fillId="2" borderId="6" xfId="1" applyFont="1" applyFill="1" applyBorder="1" applyAlignment="1">
      <alignment horizontal="center" vertical="center" shrinkToFit="1"/>
    </xf>
    <xf numFmtId="0" fontId="44" fillId="2" borderId="10" xfId="1" applyFont="1" applyFill="1" applyBorder="1" applyAlignment="1">
      <alignment horizontal="center" vertical="center" shrinkToFit="1"/>
    </xf>
    <xf numFmtId="0" fontId="41" fillId="2" borderId="12" xfId="1" applyFont="1" applyFill="1" applyBorder="1" applyAlignment="1">
      <alignment vertical="center" shrinkToFit="1"/>
    </xf>
    <xf numFmtId="0" fontId="48" fillId="6" borderId="12" xfId="1" applyFont="1" applyFill="1" applyBorder="1" applyAlignment="1">
      <alignment horizontal="center" vertical="center" shrinkToFit="1"/>
    </xf>
    <xf numFmtId="0" fontId="43" fillId="2" borderId="12" xfId="1" applyFont="1" applyFill="1" applyBorder="1" applyAlignment="1">
      <alignment horizontal="center" vertical="center" shrinkToFit="1"/>
    </xf>
    <xf numFmtId="0" fontId="44" fillId="2" borderId="0" xfId="1" applyFont="1" applyFill="1" applyAlignment="1">
      <alignment horizontal="center" vertical="center" shrinkToFit="1"/>
    </xf>
    <xf numFmtId="0" fontId="51" fillId="6" borderId="6" xfId="1" applyFont="1" applyFill="1" applyBorder="1" applyAlignment="1">
      <alignment horizontal="center" vertical="center" shrinkToFit="1"/>
    </xf>
    <xf numFmtId="0" fontId="51" fillId="2" borderId="6" xfId="1" applyFont="1" applyFill="1" applyBorder="1" applyAlignment="1">
      <alignment horizontal="center" vertical="center" shrinkToFit="1"/>
    </xf>
    <xf numFmtId="0" fontId="48" fillId="6" borderId="0" xfId="1" applyFont="1" applyFill="1" applyAlignment="1">
      <alignment horizontal="center" vertical="center" shrinkToFit="1"/>
    </xf>
    <xf numFmtId="0" fontId="53" fillId="2" borderId="10" xfId="1" applyFont="1" applyFill="1" applyBorder="1" applyAlignment="1">
      <alignment horizontal="center" vertical="center" shrinkToFit="1"/>
    </xf>
    <xf numFmtId="0" fontId="51" fillId="2" borderId="12" xfId="1" applyFont="1" applyFill="1" applyBorder="1" applyAlignment="1">
      <alignment horizontal="center" vertical="center" shrinkToFit="1"/>
    </xf>
    <xf numFmtId="0" fontId="54" fillId="2" borderId="0" xfId="1" applyFont="1" applyFill="1" applyAlignment="1">
      <alignment horizontal="center" vertical="center" shrinkToFit="1"/>
    </xf>
    <xf numFmtId="0" fontId="53" fillId="2" borderId="6" xfId="1" applyFont="1" applyFill="1" applyBorder="1" applyAlignment="1">
      <alignment horizontal="center" vertical="center" shrinkToFit="1"/>
    </xf>
    <xf numFmtId="0" fontId="16" fillId="2" borderId="13" xfId="1" applyFont="1" applyFill="1" applyBorder="1">
      <alignment vertical="center"/>
    </xf>
    <xf numFmtId="0" fontId="43" fillId="6" borderId="0" xfId="1" applyFont="1" applyFill="1" applyAlignment="1">
      <alignment horizontal="center" vertical="center" shrinkToFit="1"/>
    </xf>
    <xf numFmtId="0" fontId="56" fillId="6" borderId="12" xfId="1" applyFont="1" applyFill="1" applyBorder="1" applyAlignment="1">
      <alignment horizontal="center" vertical="center" shrinkToFit="1"/>
    </xf>
    <xf numFmtId="0" fontId="43" fillId="6" borderId="6" xfId="1" applyFont="1" applyFill="1" applyBorder="1" applyAlignment="1">
      <alignment horizontal="center" vertical="center" shrinkToFit="1"/>
    </xf>
    <xf numFmtId="49" fontId="51" fillId="2" borderId="0" xfId="1" applyNumberFormat="1" applyFont="1" applyFill="1" applyAlignment="1">
      <alignment horizontal="center" vertical="center"/>
    </xf>
    <xf numFmtId="0" fontId="57" fillId="2" borderId="0" xfId="1" applyFont="1" applyFill="1" applyAlignment="1">
      <alignment vertical="center" shrinkToFit="1"/>
    </xf>
    <xf numFmtId="0" fontId="57" fillId="2" borderId="0" xfId="1" applyFont="1" applyFill="1" applyAlignment="1">
      <alignment horizontal="center" vertical="center" shrinkToFit="1"/>
    </xf>
    <xf numFmtId="0" fontId="58" fillId="2" borderId="0" xfId="1" applyFont="1" applyFill="1" applyAlignment="1">
      <alignment horizontal="center" vertical="center" shrinkToFit="1"/>
    </xf>
    <xf numFmtId="0" fontId="2" fillId="2" borderId="0" xfId="1" applyFill="1">
      <alignment vertical="center"/>
    </xf>
    <xf numFmtId="0" fontId="2" fillId="2" borderId="0" xfId="1" applyFill="1" applyAlignment="1">
      <alignment horizontal="center" vertical="center"/>
    </xf>
    <xf numFmtId="0" fontId="59" fillId="2" borderId="0" xfId="1" applyFont="1" applyFill="1">
      <alignment vertical="center"/>
    </xf>
    <xf numFmtId="0" fontId="60" fillId="2" borderId="0" xfId="1" applyFont="1" applyFill="1">
      <alignment vertical="center"/>
    </xf>
    <xf numFmtId="0" fontId="16" fillId="6" borderId="0" xfId="1" applyFont="1" applyFill="1" applyAlignment="1">
      <alignment horizontal="center" vertical="center" shrinkToFit="1"/>
    </xf>
    <xf numFmtId="49" fontId="43" fillId="2" borderId="1" xfId="2" applyNumberFormat="1" applyFont="1" applyFill="1" applyBorder="1" applyAlignment="1" applyProtection="1">
      <alignment vertical="center"/>
      <protection locked="0"/>
    </xf>
    <xf numFmtId="49" fontId="12" fillId="2" borderId="1" xfId="2" applyNumberFormat="1" applyFont="1" applyFill="1" applyBorder="1" applyAlignment="1" applyProtection="1">
      <alignment horizontal="right" vertical="center"/>
      <protection locked="0"/>
    </xf>
    <xf numFmtId="49" fontId="12" fillId="2" borderId="1" xfId="2" applyNumberFormat="1" applyFont="1" applyFill="1" applyBorder="1" applyAlignment="1" applyProtection="1">
      <alignment horizontal="center"/>
      <protection locked="0"/>
    </xf>
    <xf numFmtId="49" fontId="7" fillId="2" borderId="0" xfId="1" applyNumberFormat="1" applyFont="1" applyFill="1" applyAlignment="1">
      <alignment horizontal="center" vertical="top"/>
    </xf>
    <xf numFmtId="49" fontId="16" fillId="2" borderId="0" xfId="1" applyNumberFormat="1" applyFont="1" applyFill="1" applyAlignment="1">
      <alignment horizontal="center" vertical="center"/>
    </xf>
    <xf numFmtId="49" fontId="22" fillId="2" borderId="0" xfId="1" applyNumberFormat="1" applyFont="1" applyFill="1" applyAlignment="1">
      <alignment horizontal="center" vertical="center"/>
    </xf>
    <xf numFmtId="49" fontId="27" fillId="2" borderId="1" xfId="1" applyNumberFormat="1" applyFont="1" applyFill="1" applyBorder="1" applyAlignment="1">
      <alignment horizontal="center" vertical="center"/>
    </xf>
    <xf numFmtId="49" fontId="34" fillId="4" borderId="3" xfId="3" applyNumberFormat="1" applyFont="1" applyFill="1" applyBorder="1" applyAlignment="1">
      <alignment horizontal="center" vertical="center" shrinkToFit="1"/>
    </xf>
    <xf numFmtId="0" fontId="41" fillId="2" borderId="6" xfId="1" applyFont="1" applyFill="1" applyBorder="1" applyAlignment="1">
      <alignment horizontal="center" vertical="center" shrinkToFit="1"/>
    </xf>
    <xf numFmtId="0" fontId="41" fillId="2" borderId="0" xfId="1" applyFont="1" applyFill="1" applyAlignment="1">
      <alignment horizontal="center" vertical="center" shrinkToFit="1"/>
    </xf>
    <xf numFmtId="0" fontId="46" fillId="2" borderId="6" xfId="1" applyFont="1" applyFill="1" applyBorder="1" applyAlignment="1">
      <alignment horizontal="center" vertical="center" shrinkToFit="1"/>
    </xf>
    <xf numFmtId="0" fontId="42" fillId="2" borderId="12" xfId="1" applyFont="1" applyFill="1" applyBorder="1" applyAlignment="1">
      <alignment horizontal="center" vertical="center" shrinkToFit="1"/>
    </xf>
    <xf numFmtId="0" fontId="42" fillId="2" borderId="6" xfId="1" applyFont="1" applyFill="1" applyBorder="1" applyAlignment="1">
      <alignment horizontal="center" vertical="center" shrinkToFit="1"/>
    </xf>
    <xf numFmtId="0" fontId="46" fillId="2" borderId="10" xfId="1" applyFont="1" applyFill="1" applyBorder="1" applyAlignment="1">
      <alignment horizontal="center" vertical="center" shrinkToFit="1"/>
    </xf>
    <xf numFmtId="0" fontId="46" fillId="2" borderId="0" xfId="1" applyFont="1" applyFill="1" applyAlignment="1">
      <alignment horizontal="center" vertical="center" shrinkToFit="1"/>
    </xf>
    <xf numFmtId="0" fontId="41" fillId="2" borderId="12" xfId="1" applyFont="1" applyFill="1" applyBorder="1" applyAlignment="1">
      <alignment horizontal="center" vertical="center" shrinkToFit="1"/>
    </xf>
    <xf numFmtId="0" fontId="66" fillId="2" borderId="0" xfId="1" applyFont="1" applyFill="1" applyAlignment="1">
      <alignment horizontal="center" vertical="center"/>
    </xf>
    <xf numFmtId="0" fontId="68" fillId="2" borderId="0" xfId="1" applyFont="1" applyFill="1">
      <alignment vertical="center"/>
    </xf>
    <xf numFmtId="0" fontId="5" fillId="2" borderId="0" xfId="1" applyFont="1" applyFill="1" applyAlignment="1">
      <alignment horizontal="center" vertical="center"/>
    </xf>
    <xf numFmtId="49" fontId="69" fillId="2" borderId="0" xfId="1" applyNumberFormat="1" applyFont="1" applyFill="1" applyAlignment="1">
      <alignment vertical="top"/>
    </xf>
    <xf numFmtId="49" fontId="69" fillId="2" borderId="0" xfId="1" applyNumberFormat="1" applyFont="1" applyFill="1">
      <alignment vertical="center"/>
    </xf>
    <xf numFmtId="49" fontId="70" fillId="2" borderId="0" xfId="1" applyNumberFormat="1" applyFont="1" applyFill="1">
      <alignment vertical="center"/>
    </xf>
    <xf numFmtId="0" fontId="69" fillId="2" borderId="0" xfId="1" applyFont="1" applyFill="1">
      <alignment vertical="center"/>
    </xf>
    <xf numFmtId="14" fontId="70" fillId="2" borderId="1" xfId="1" applyNumberFormat="1" applyFont="1" applyFill="1" applyBorder="1">
      <alignment vertical="center"/>
    </xf>
    <xf numFmtId="0" fontId="70" fillId="2" borderId="0" xfId="1" applyFont="1" applyFill="1">
      <alignment vertical="center"/>
    </xf>
    <xf numFmtId="0" fontId="69" fillId="2" borderId="0" xfId="1" applyFont="1" applyFill="1" applyAlignment="1">
      <alignment horizontal="center" vertical="center"/>
    </xf>
    <xf numFmtId="0" fontId="42" fillId="2" borderId="6" xfId="1" applyFont="1" applyFill="1" applyBorder="1">
      <alignment vertical="center"/>
    </xf>
    <xf numFmtId="0" fontId="70" fillId="2" borderId="6" xfId="1" applyFont="1" applyFill="1" applyBorder="1" applyAlignment="1">
      <alignment horizontal="center" vertical="center"/>
    </xf>
    <xf numFmtId="0" fontId="3" fillId="2" borderId="6" xfId="1" applyFont="1" applyFill="1" applyBorder="1" applyAlignment="1">
      <alignment horizontal="center" vertical="center" shrinkToFit="1"/>
    </xf>
    <xf numFmtId="0" fontId="42" fillId="2" borderId="0" xfId="1" applyFont="1" applyFill="1" applyAlignment="1">
      <alignment horizontal="center" vertical="center"/>
    </xf>
    <xf numFmtId="0" fontId="70" fillId="2" borderId="0" xfId="1" applyFont="1" applyFill="1" applyAlignment="1">
      <alignment horizontal="center" vertical="center"/>
    </xf>
    <xf numFmtId="0" fontId="75" fillId="2" borderId="0" xfId="1" applyFont="1" applyFill="1" applyAlignment="1">
      <alignment horizontal="center" vertical="center" shrinkToFit="1"/>
    </xf>
    <xf numFmtId="0" fontId="64" fillId="5" borderId="8" xfId="1" applyFont="1" applyFill="1" applyBorder="1" applyAlignment="1">
      <alignment horizontal="right" vertical="center" shrinkToFit="1"/>
    </xf>
    <xf numFmtId="0" fontId="57" fillId="2" borderId="6" xfId="1" applyFont="1" applyFill="1" applyBorder="1" applyAlignment="1">
      <alignment horizontal="center" vertical="center" shrinkToFit="1"/>
    </xf>
    <xf numFmtId="0" fontId="57" fillId="6" borderId="6" xfId="1" applyFont="1" applyFill="1" applyBorder="1" applyAlignment="1">
      <alignment horizontal="center" vertical="center" shrinkToFit="1"/>
    </xf>
    <xf numFmtId="0" fontId="75" fillId="6" borderId="0" xfId="1" applyFont="1" applyFill="1" applyAlignment="1">
      <alignment horizontal="center" vertical="center" shrinkToFit="1"/>
    </xf>
    <xf numFmtId="0" fontId="67" fillId="2" borderId="10" xfId="1" applyFont="1" applyFill="1" applyBorder="1" applyAlignment="1">
      <alignment horizontal="center" vertical="center" shrinkToFit="1"/>
    </xf>
    <xf numFmtId="0" fontId="3" fillId="6" borderId="6" xfId="1" applyFont="1" applyFill="1" applyBorder="1" applyAlignment="1">
      <alignment horizontal="center" vertical="center" shrinkToFit="1"/>
    </xf>
    <xf numFmtId="0" fontId="67" fillId="2" borderId="6" xfId="1" applyFont="1" applyFill="1" applyBorder="1" applyAlignment="1">
      <alignment horizontal="center" vertical="center" shrinkToFit="1"/>
    </xf>
    <xf numFmtId="0" fontId="78" fillId="2" borderId="0" xfId="1" applyFont="1" applyFill="1" applyAlignment="1">
      <alignment horizontal="center" vertical="center" shrinkToFit="1"/>
    </xf>
    <xf numFmtId="0" fontId="78" fillId="6" borderId="0" xfId="1" applyFont="1" applyFill="1" applyAlignment="1">
      <alignment horizontal="center" vertical="center" shrinkToFit="1"/>
    </xf>
    <xf numFmtId="0" fontId="42" fillId="2" borderId="0" xfId="1" applyFont="1" applyFill="1">
      <alignment vertical="center"/>
    </xf>
    <xf numFmtId="49" fontId="42" fillId="2" borderId="0" xfId="1" applyNumberFormat="1" applyFont="1" applyFill="1" applyAlignment="1">
      <alignment vertical="center" shrinkToFit="1"/>
    </xf>
    <xf numFmtId="0" fontId="51" fillId="2" borderId="6" xfId="1" applyFont="1" applyFill="1" applyBorder="1" applyAlignment="1">
      <alignment horizontal="center" vertical="center"/>
    </xf>
    <xf numFmtId="0" fontId="51" fillId="2" borderId="0" xfId="1" applyFont="1" applyFill="1" applyAlignment="1">
      <alignment horizontal="center" vertical="center"/>
    </xf>
    <xf numFmtId="0" fontId="51" fillId="2" borderId="6" xfId="1" applyFont="1" applyFill="1" applyBorder="1" applyAlignment="1">
      <alignment horizontal="center" vertical="center" shrinkToFit="1"/>
    </xf>
    <xf numFmtId="49" fontId="85" fillId="2" borderId="0" xfId="1" applyNumberFormat="1" applyFont="1" applyFill="1" applyAlignment="1">
      <alignment vertical="top"/>
    </xf>
    <xf numFmtId="49" fontId="87" fillId="2" borderId="0" xfId="1" applyNumberFormat="1" applyFont="1" applyFill="1">
      <alignment vertical="center"/>
    </xf>
    <xf numFmtId="49" fontId="95" fillId="2" borderId="0" xfId="1" applyNumberFormat="1" applyFont="1" applyFill="1">
      <alignment vertical="center"/>
    </xf>
    <xf numFmtId="0" fontId="91" fillId="2" borderId="0" xfId="1" applyFont="1" applyFill="1">
      <alignment vertical="center"/>
    </xf>
    <xf numFmtId="0" fontId="84" fillId="2" borderId="0" xfId="1" applyFont="1" applyFill="1">
      <alignment vertical="center"/>
    </xf>
    <xf numFmtId="0" fontId="87" fillId="2" borderId="0" xfId="1" applyFont="1" applyFill="1">
      <alignment vertical="center"/>
    </xf>
    <xf numFmtId="0" fontId="83" fillId="2" borderId="0" xfId="1" applyFont="1" applyFill="1" applyAlignment="1">
      <alignment vertical="top"/>
    </xf>
    <xf numFmtId="0" fontId="94" fillId="2" borderId="0" xfId="1" applyFont="1" applyFill="1">
      <alignment vertical="center"/>
    </xf>
    <xf numFmtId="0" fontId="101" fillId="2" borderId="0" xfId="1" applyFont="1" applyFill="1">
      <alignment vertical="center"/>
    </xf>
    <xf numFmtId="49" fontId="103" fillId="2" borderId="0" xfId="1" applyNumberFormat="1" applyFont="1" applyFill="1">
      <alignment vertical="center"/>
    </xf>
    <xf numFmtId="0" fontId="97" fillId="2" borderId="0" xfId="1" applyFont="1" applyFill="1">
      <alignment vertical="center"/>
    </xf>
    <xf numFmtId="49" fontId="97" fillId="2" borderId="0" xfId="1" applyNumberFormat="1" applyFont="1" applyFill="1">
      <alignment vertical="center"/>
    </xf>
    <xf numFmtId="49" fontId="15" fillId="2" borderId="0" xfId="1" applyNumberFormat="1" applyFont="1" applyFill="1" applyAlignment="1">
      <alignment horizontal="left"/>
    </xf>
    <xf numFmtId="49" fontId="69" fillId="2" borderId="1" xfId="1" applyNumberFormat="1" applyFont="1" applyFill="1" applyBorder="1">
      <alignment vertical="center"/>
    </xf>
    <xf numFmtId="49" fontId="69" fillId="3" borderId="0" xfId="3" applyNumberFormat="1" applyFont="1" applyFill="1" applyAlignment="1">
      <alignment horizontal="right" vertical="center"/>
    </xf>
    <xf numFmtId="49" fontId="69" fillId="4" borderId="3" xfId="3" applyNumberFormat="1" applyFont="1" applyFill="1" applyBorder="1" applyAlignment="1">
      <alignment vertical="center" shrinkToFit="1"/>
    </xf>
    <xf numFmtId="49" fontId="69" fillId="4" borderId="3" xfId="3" applyNumberFormat="1" applyFont="1" applyFill="1" applyBorder="1" applyAlignment="1">
      <alignment horizontal="center" vertical="center" shrinkToFit="1"/>
    </xf>
    <xf numFmtId="49" fontId="69" fillId="4" borderId="4" xfId="3" applyNumberFormat="1" applyFont="1" applyFill="1" applyBorder="1" applyAlignment="1">
      <alignment horizontal="center" vertical="center" shrinkToFit="1"/>
    </xf>
    <xf numFmtId="49" fontId="69" fillId="4" borderId="5" xfId="3" applyNumberFormat="1" applyFont="1" applyFill="1" applyBorder="1" applyAlignment="1">
      <alignment horizontal="center" vertical="center" shrinkToFit="1"/>
    </xf>
    <xf numFmtId="49" fontId="31" fillId="2" borderId="1" xfId="1" applyNumberFormat="1" applyFont="1" applyFill="1" applyBorder="1" applyAlignment="1">
      <alignment horizontal="right" vertical="center"/>
    </xf>
    <xf numFmtId="49" fontId="16" fillId="3" borderId="0" xfId="3" applyNumberFormat="1" applyFont="1" applyFill="1" applyAlignment="1">
      <alignment horizontal="right" vertical="center"/>
    </xf>
    <xf numFmtId="49" fontId="10" fillId="4" borderId="2" xfId="3" applyNumberFormat="1" applyFont="1" applyFill="1" applyBorder="1" applyAlignment="1">
      <alignment horizontal="center" vertical="center"/>
    </xf>
    <xf numFmtId="49" fontId="10" fillId="4" borderId="3" xfId="3" applyNumberFormat="1" applyFont="1" applyFill="1" applyBorder="1" applyAlignment="1">
      <alignment horizontal="center" vertical="center"/>
    </xf>
    <xf numFmtId="49" fontId="10" fillId="4" borderId="3" xfId="3" applyNumberFormat="1" applyFont="1" applyFill="1" applyBorder="1" applyAlignment="1">
      <alignment vertical="center" shrinkToFit="1"/>
    </xf>
    <xf numFmtId="49" fontId="16" fillId="4" borderId="3" xfId="3" applyNumberFormat="1" applyFont="1" applyFill="1" applyBorder="1" applyAlignment="1">
      <alignment horizontal="center" vertical="center" shrinkToFit="1"/>
    </xf>
    <xf numFmtId="49" fontId="16" fillId="4" borderId="4" xfId="3" applyNumberFormat="1" applyFont="1" applyFill="1" applyBorder="1" applyAlignment="1">
      <alignment horizontal="center" vertical="center" shrinkToFit="1"/>
    </xf>
    <xf numFmtId="0" fontId="51" fillId="6" borderId="6" xfId="1" applyFont="1" applyFill="1" applyBorder="1" applyAlignment="1">
      <alignment horizontal="center" vertical="center" wrapText="1" shrinkToFit="1"/>
    </xf>
    <xf numFmtId="0" fontId="65" fillId="2" borderId="0" xfId="1" applyFont="1" applyFill="1" applyAlignment="1">
      <alignment horizontal="center" vertical="center" shrinkToFit="1"/>
    </xf>
    <xf numFmtId="49" fontId="60" fillId="2" borderId="0" xfId="1" applyNumberFormat="1" applyFont="1" applyFill="1">
      <alignment vertical="center"/>
    </xf>
    <xf numFmtId="0" fontId="103" fillId="2" borderId="0" xfId="1" applyFont="1" applyFill="1" applyAlignment="1">
      <alignment vertical="center"/>
    </xf>
    <xf numFmtId="0" fontId="105" fillId="2" borderId="0" xfId="1" applyFont="1" applyFill="1" applyAlignment="1">
      <alignment vertical="center"/>
    </xf>
    <xf numFmtId="0" fontId="51" fillId="2" borderId="6" xfId="1" applyFont="1" applyFill="1" applyBorder="1" applyAlignment="1">
      <alignment horizontal="center" vertical="center" shrinkToFit="1"/>
    </xf>
    <xf numFmtId="0" fontId="106" fillId="2" borderId="6" xfId="1" applyFont="1" applyFill="1" applyBorder="1" applyAlignment="1">
      <alignment horizontal="center" vertical="center" shrinkToFit="1"/>
    </xf>
    <xf numFmtId="0" fontId="107" fillId="2" borderId="0" xfId="1" applyFont="1" applyFill="1" applyAlignment="1">
      <alignment horizontal="center" vertical="center" shrinkToFit="1"/>
    </xf>
    <xf numFmtId="0" fontId="108" fillId="5" borderId="8" xfId="1" applyFont="1" applyFill="1" applyBorder="1" applyAlignment="1">
      <alignment horizontal="right" vertical="center" shrinkToFit="1"/>
    </xf>
    <xf numFmtId="0" fontId="106" fillId="2" borderId="10" xfId="1" applyFont="1" applyFill="1" applyBorder="1" applyAlignment="1">
      <alignment horizontal="center" vertical="center" shrinkToFit="1"/>
    </xf>
    <xf numFmtId="0" fontId="106" fillId="2" borderId="0" xfId="1" applyFont="1" applyFill="1" applyAlignment="1">
      <alignment horizontal="center" vertical="center" shrinkToFit="1"/>
    </xf>
    <xf numFmtId="0" fontId="109" fillId="2" borderId="10" xfId="1" applyFont="1" applyFill="1" applyBorder="1" applyAlignment="1">
      <alignment horizontal="center" vertical="center" shrinkToFit="1"/>
    </xf>
    <xf numFmtId="0" fontId="56" fillId="2" borderId="0" xfId="1" applyFont="1" applyFill="1" applyAlignment="1">
      <alignment horizontal="center" vertical="center" shrinkToFit="1"/>
    </xf>
    <xf numFmtId="0" fontId="109" fillId="2" borderId="6" xfId="1" applyFont="1" applyFill="1" applyBorder="1" applyAlignment="1">
      <alignment horizontal="center" vertical="center" shrinkToFit="1"/>
    </xf>
    <xf numFmtId="49" fontId="69" fillId="4" borderId="2" xfId="3" applyNumberFormat="1" applyFont="1" applyFill="1" applyBorder="1" applyAlignment="1">
      <alignment horizontal="center" vertical="center" shrinkToFit="1"/>
    </xf>
    <xf numFmtId="49" fontId="26" fillId="2" borderId="0" xfId="1" applyNumberFormat="1" applyFont="1" applyFill="1">
      <alignment vertical="center"/>
    </xf>
    <xf numFmtId="49" fontId="27" fillId="2" borderId="0" xfId="1" applyNumberFormat="1" applyFont="1" applyFill="1">
      <alignment vertical="center"/>
    </xf>
    <xf numFmtId="49" fontId="33" fillId="3" borderId="0" xfId="3" applyNumberFormat="1" applyFont="1" applyFill="1" applyAlignment="1">
      <alignment vertical="center"/>
    </xf>
    <xf numFmtId="49" fontId="37" fillId="2" borderId="0" xfId="1" applyNumberFormat="1" applyFont="1" applyFill="1">
      <alignment vertical="center"/>
    </xf>
    <xf numFmtId="49" fontId="48" fillId="2" borderId="0" xfId="1" applyNumberFormat="1" applyFont="1" applyFill="1" applyAlignment="1">
      <alignment vertical="center" shrinkToFit="1"/>
    </xf>
    <xf numFmtId="49" fontId="46" fillId="2" borderId="0" xfId="1" applyNumberFormat="1" applyFont="1" applyFill="1" applyAlignment="1">
      <alignment vertical="center" shrinkToFit="1"/>
    </xf>
    <xf numFmtId="49" fontId="45" fillId="2" borderId="0" xfId="1" applyNumberFormat="1" applyFont="1" applyFill="1" applyAlignment="1">
      <alignment vertical="center" shrinkToFit="1"/>
    </xf>
    <xf numFmtId="49" fontId="47" fillId="2" borderId="0" xfId="1" applyNumberFormat="1" applyFont="1" applyFill="1" applyAlignment="1">
      <alignment vertical="center" shrinkToFit="1"/>
    </xf>
    <xf numFmtId="49" fontId="43" fillId="2" borderId="6" xfId="1" applyNumberFormat="1" applyFont="1" applyFill="1" applyBorder="1" applyAlignment="1">
      <alignment horizontal="center" vertical="center" shrinkToFit="1"/>
    </xf>
    <xf numFmtId="49" fontId="46" fillId="2" borderId="6" xfId="1" applyNumberFormat="1" applyFont="1" applyFill="1" applyBorder="1" applyAlignment="1">
      <alignment horizontal="center" vertical="center" shrinkToFit="1"/>
    </xf>
    <xf numFmtId="49" fontId="51" fillId="2" borderId="0" xfId="1" applyNumberFormat="1" applyFont="1" applyFill="1" applyAlignment="1">
      <alignment horizontal="center" vertical="center" shrinkToFit="1"/>
    </xf>
    <xf numFmtId="49" fontId="46" fillId="2" borderId="11" xfId="1" applyNumberFormat="1" applyFont="1" applyFill="1" applyBorder="1" applyAlignment="1">
      <alignment horizontal="center" vertical="center" shrinkToFit="1"/>
    </xf>
    <xf numFmtId="49" fontId="64" fillId="5" borderId="11" xfId="1" applyNumberFormat="1" applyFont="1" applyFill="1" applyBorder="1" applyAlignment="1">
      <alignment horizontal="center" vertical="center" shrinkToFit="1"/>
    </xf>
    <xf numFmtId="49" fontId="51" fillId="2" borderId="6" xfId="1" applyNumberFormat="1" applyFont="1" applyFill="1" applyBorder="1" applyAlignment="1">
      <alignment horizontal="center" vertical="center" shrinkToFit="1"/>
    </xf>
    <xf numFmtId="49" fontId="46" fillId="2" borderId="10" xfId="1" applyNumberFormat="1" applyFont="1" applyFill="1" applyBorder="1" applyAlignment="1">
      <alignment horizontal="center" vertical="center" shrinkToFit="1"/>
    </xf>
    <xf numFmtId="49" fontId="46" fillId="2" borderId="0" xfId="1" applyNumberFormat="1" applyFont="1" applyFill="1" applyAlignment="1">
      <alignment horizontal="center" vertical="center" shrinkToFit="1"/>
    </xf>
    <xf numFmtId="49" fontId="37" fillId="2" borderId="0" xfId="1" applyNumberFormat="1" applyFont="1" applyFill="1" applyAlignment="1">
      <alignment horizontal="center" vertical="center" shrinkToFit="1"/>
    </xf>
    <xf numFmtId="49" fontId="43" fillId="2" borderId="0" xfId="1" applyNumberFormat="1" applyFont="1" applyFill="1" applyAlignment="1">
      <alignment horizontal="center" vertical="center" shrinkToFit="1"/>
    </xf>
    <xf numFmtId="49" fontId="16" fillId="2" borderId="0" xfId="1" applyNumberFormat="1" applyFont="1" applyFill="1" applyAlignment="1">
      <alignment horizontal="center" vertical="center" shrinkToFit="1"/>
    </xf>
    <xf numFmtId="49" fontId="48" fillId="2" borderId="14" xfId="1" applyNumberFormat="1" applyFont="1" applyFill="1" applyBorder="1" applyAlignment="1">
      <alignment horizontal="center" vertical="center" shrinkToFit="1"/>
    </xf>
    <xf numFmtId="49" fontId="51" fillId="2" borderId="0" xfId="1" applyNumberFormat="1" applyFont="1" applyFill="1" applyAlignment="1">
      <alignment vertical="center" shrinkToFit="1"/>
    </xf>
    <xf numFmtId="49" fontId="65" fillId="2" borderId="0" xfId="1" applyNumberFormat="1" applyFont="1" applyFill="1" applyAlignment="1">
      <alignment vertical="center" shrinkToFit="1"/>
    </xf>
    <xf numFmtId="49" fontId="57" fillId="2" borderId="0" xfId="1" applyNumberFormat="1" applyFont="1" applyFill="1" applyAlignment="1">
      <alignment vertical="center" shrinkToFit="1"/>
    </xf>
    <xf numFmtId="49" fontId="56" fillId="2" borderId="0" xfId="1" applyNumberFormat="1" applyFont="1" applyFill="1" applyAlignment="1">
      <alignment vertical="center" shrinkToFit="1"/>
    </xf>
    <xf numFmtId="49" fontId="67" fillId="2" borderId="0" xfId="1" applyNumberFormat="1" applyFont="1" applyFill="1" applyAlignment="1">
      <alignment vertical="center" shrinkToFit="1"/>
    </xf>
    <xf numFmtId="49" fontId="68" fillId="2" borderId="0" xfId="1" applyNumberFormat="1" applyFont="1" applyFill="1">
      <alignment vertical="center"/>
    </xf>
    <xf numFmtId="49" fontId="67" fillId="2" borderId="0" xfId="1" applyNumberFormat="1" applyFont="1" applyFill="1" applyAlignment="1">
      <alignment horizontal="center" vertical="center" shrinkToFit="1"/>
    </xf>
    <xf numFmtId="49" fontId="56" fillId="2" borderId="14" xfId="1" applyNumberFormat="1" applyFont="1" applyFill="1" applyBorder="1" applyAlignment="1">
      <alignment horizontal="center" vertical="center" shrinkToFit="1"/>
    </xf>
    <xf numFmtId="49" fontId="12" fillId="2" borderId="6" xfId="1" applyNumberFormat="1" applyFont="1" applyFill="1" applyBorder="1" applyAlignment="1">
      <alignment horizontal="center" vertical="center" shrinkToFit="1"/>
    </xf>
    <xf numFmtId="49" fontId="50" fillId="2" borderId="0" xfId="1" applyNumberFormat="1" applyFont="1" applyFill="1" applyAlignment="1">
      <alignment horizontal="center" vertical="center" shrinkToFit="1"/>
    </xf>
    <xf numFmtId="49" fontId="20" fillId="2" borderId="0" xfId="1" applyNumberFormat="1" applyFont="1" applyFill="1" applyAlignment="1">
      <alignment vertical="center" shrinkToFit="1"/>
    </xf>
    <xf numFmtId="49" fontId="12" fillId="2" borderId="0" xfId="1" applyNumberFormat="1" applyFont="1" applyFill="1" applyAlignment="1">
      <alignment horizontal="center" vertical="center" shrinkToFit="1"/>
    </xf>
    <xf numFmtId="49" fontId="16" fillId="2" borderId="6" xfId="1" applyNumberFormat="1" applyFont="1" applyFill="1" applyBorder="1" applyAlignment="1">
      <alignment horizontal="center" vertical="center" shrinkToFit="1"/>
    </xf>
    <xf numFmtId="49" fontId="20" fillId="2" borderId="6" xfId="1" applyNumberFormat="1" applyFont="1" applyFill="1" applyBorder="1" applyAlignment="1">
      <alignment vertical="center" shrinkToFit="1"/>
    </xf>
    <xf numFmtId="49" fontId="20" fillId="2" borderId="11" xfId="1" applyNumberFormat="1" applyFont="1" applyFill="1" applyBorder="1" applyAlignment="1">
      <alignment vertical="center" shrinkToFit="1"/>
    </xf>
    <xf numFmtId="49" fontId="12" fillId="7" borderId="5" xfId="1" applyNumberFormat="1" applyFont="1" applyFill="1" applyBorder="1" applyAlignment="1">
      <alignment horizontal="center" vertical="center" shrinkToFit="1"/>
    </xf>
    <xf numFmtId="49" fontId="20" fillId="2" borderId="8" xfId="1" applyNumberFormat="1" applyFont="1" applyFill="1" applyBorder="1" applyAlignment="1">
      <alignment vertical="center" shrinkToFit="1"/>
    </xf>
    <xf numFmtId="49" fontId="20" fillId="2" borderId="10" xfId="1" applyNumberFormat="1" applyFont="1" applyFill="1" applyBorder="1" applyAlignment="1">
      <alignment vertical="center" shrinkToFit="1"/>
    </xf>
    <xf numFmtId="49" fontId="20" fillId="2" borderId="12" xfId="1" applyNumberFormat="1" applyFont="1" applyFill="1" applyBorder="1" applyAlignment="1">
      <alignment vertical="center" shrinkToFit="1"/>
    </xf>
    <xf numFmtId="49" fontId="50" fillId="2" borderId="14" xfId="1" applyNumberFormat="1" applyFont="1" applyFill="1" applyBorder="1" applyAlignment="1">
      <alignment horizontal="center" vertical="center" shrinkToFit="1"/>
    </xf>
    <xf numFmtId="49" fontId="16" fillId="2" borderId="0" xfId="1" applyNumberFormat="1" applyFont="1" applyFill="1" applyAlignment="1">
      <alignment vertical="center" shrinkToFit="1"/>
    </xf>
    <xf numFmtId="49" fontId="33" fillId="2" borderId="0" xfId="1" applyNumberFormat="1" applyFont="1" applyFill="1">
      <alignment vertical="center"/>
    </xf>
    <xf numFmtId="49" fontId="50" fillId="2" borderId="0" xfId="1" applyNumberFormat="1" applyFont="1" applyFill="1" applyAlignment="1">
      <alignment vertical="center" shrinkToFit="1"/>
    </xf>
    <xf numFmtId="49" fontId="16" fillId="2" borderId="7" xfId="1" applyNumberFormat="1" applyFont="1" applyFill="1" applyBorder="1">
      <alignment vertical="center"/>
    </xf>
    <xf numFmtId="49" fontId="16" fillId="2" borderId="9" xfId="1" applyNumberFormat="1" applyFont="1" applyFill="1" applyBorder="1">
      <alignment vertical="center"/>
    </xf>
    <xf numFmtId="49" fontId="37" fillId="2" borderId="6" xfId="1" applyNumberFormat="1" applyFont="1" applyFill="1" applyBorder="1" applyAlignment="1">
      <alignment horizontal="center" vertical="center" shrinkToFit="1"/>
    </xf>
    <xf numFmtId="49" fontId="16" fillId="2" borderId="13" xfId="1" applyNumberFormat="1" applyFont="1" applyFill="1" applyBorder="1">
      <alignment vertical="center"/>
    </xf>
    <xf numFmtId="49" fontId="43" fillId="6" borderId="15" xfId="1" applyNumberFormat="1" applyFont="1" applyFill="1" applyBorder="1" applyAlignment="1">
      <alignment horizontal="center" vertical="center" shrinkToFit="1"/>
    </xf>
    <xf numFmtId="49" fontId="83" fillId="2" borderId="0" xfId="1" applyNumberFormat="1" applyFont="1" applyFill="1" applyAlignment="1">
      <alignment vertical="top"/>
    </xf>
    <xf numFmtId="49" fontId="84" fillId="2" borderId="0" xfId="1" applyNumberFormat="1" applyFont="1" applyFill="1">
      <alignment vertical="center"/>
    </xf>
    <xf numFmtId="49" fontId="94" fillId="2" borderId="0" xfId="1" applyNumberFormat="1" applyFont="1" applyFill="1">
      <alignment vertical="center"/>
    </xf>
    <xf numFmtId="49" fontId="90" fillId="2" borderId="0" xfId="1" applyNumberFormat="1" applyFont="1" applyFill="1">
      <alignment vertical="center"/>
    </xf>
    <xf numFmtId="49" fontId="100" fillId="2" borderId="0" xfId="1" applyNumberFormat="1" applyFont="1" applyFill="1">
      <alignment vertical="center"/>
    </xf>
    <xf numFmtId="49" fontId="91" fillId="2" borderId="0" xfId="1" applyNumberFormat="1" applyFont="1" applyFill="1">
      <alignment vertical="center"/>
    </xf>
    <xf numFmtId="49" fontId="51" fillId="6" borderId="6" xfId="1" applyNumberFormat="1" applyFont="1" applyFill="1" applyBorder="1" applyAlignment="1">
      <alignment horizontal="center" vertical="center" shrinkToFit="1"/>
    </xf>
    <xf numFmtId="49" fontId="110" fillId="2" borderId="0" xfId="1" applyNumberFormat="1" applyFont="1" applyFill="1" applyAlignment="1">
      <alignment vertical="top"/>
    </xf>
    <xf numFmtId="49" fontId="112" fillId="2" borderId="0" xfId="1" applyNumberFormat="1" applyFont="1" applyFill="1">
      <alignment vertical="center"/>
    </xf>
    <xf numFmtId="49" fontId="113" fillId="2" borderId="0" xfId="1" applyNumberFormat="1" applyFont="1" applyFill="1">
      <alignment vertical="center"/>
    </xf>
    <xf numFmtId="49" fontId="115" fillId="2" borderId="0" xfId="1" applyNumberFormat="1" applyFont="1" applyFill="1">
      <alignment vertical="center"/>
    </xf>
    <xf numFmtId="49" fontId="122" fillId="2" borderId="1" xfId="1" applyNumberFormat="1" applyFont="1" applyFill="1" applyBorder="1">
      <alignment vertical="center"/>
    </xf>
    <xf numFmtId="49" fontId="113" fillId="4" borderId="5" xfId="3" applyNumberFormat="1" applyFont="1" applyFill="1" applyBorder="1" applyAlignment="1">
      <alignment horizontal="center" vertical="center" shrinkToFit="1"/>
    </xf>
    <xf numFmtId="49" fontId="117" fillId="2" borderId="0" xfId="1" applyNumberFormat="1" applyFont="1" applyFill="1" applyAlignment="1">
      <alignment horizontal="center" vertical="center"/>
    </xf>
    <xf numFmtId="49" fontId="117" fillId="2" borderId="0" xfId="1" applyNumberFormat="1" applyFont="1" applyFill="1">
      <alignment vertical="center"/>
    </xf>
    <xf numFmtId="49" fontId="120" fillId="2" borderId="0" xfId="1" applyNumberFormat="1" applyFont="1" applyFill="1">
      <alignment vertical="center"/>
    </xf>
    <xf numFmtId="49" fontId="124" fillId="2" borderId="0" xfId="1" applyNumberFormat="1" applyFont="1" applyFill="1">
      <alignment vertical="center"/>
    </xf>
    <xf numFmtId="49" fontId="126" fillId="2" borderId="0" xfId="1" applyNumberFormat="1" applyFont="1" applyFill="1" applyAlignment="1">
      <alignment vertical="center" shrinkToFit="1"/>
    </xf>
    <xf numFmtId="49" fontId="112" fillId="2" borderId="7" xfId="1" applyNumberFormat="1" applyFont="1" applyFill="1" applyBorder="1">
      <alignment vertical="center"/>
    </xf>
    <xf numFmtId="49" fontId="112" fillId="2" borderId="6" xfId="1" applyNumberFormat="1" applyFont="1" applyFill="1" applyBorder="1" applyAlignment="1">
      <alignment horizontal="center" vertical="center" shrinkToFit="1"/>
    </xf>
    <xf numFmtId="49" fontId="112" fillId="2" borderId="0" xfId="1" applyNumberFormat="1" applyFont="1" applyFill="1" applyAlignment="1">
      <alignment horizontal="center" vertical="center" shrinkToFit="1"/>
    </xf>
    <xf numFmtId="49" fontId="112" fillId="2" borderId="0" xfId="1" applyNumberFormat="1" applyFont="1" applyFill="1" applyAlignment="1">
      <alignment vertical="center" shrinkToFit="1"/>
    </xf>
    <xf numFmtId="49" fontId="112" fillId="2" borderId="9" xfId="1" applyNumberFormat="1" applyFont="1" applyFill="1" applyBorder="1">
      <alignment vertical="center"/>
    </xf>
    <xf numFmtId="49" fontId="124" fillId="2" borderId="0" xfId="0" applyNumberFormat="1" applyFont="1" applyFill="1" applyAlignment="1">
      <alignment horizontal="center" vertical="center"/>
    </xf>
    <xf numFmtId="49" fontId="112" fillId="2" borderId="13" xfId="1" applyNumberFormat="1" applyFont="1" applyFill="1" applyBorder="1">
      <alignment vertical="center"/>
    </xf>
    <xf numFmtId="49" fontId="112" fillId="7" borderId="5" xfId="1" applyNumberFormat="1" applyFont="1" applyFill="1" applyBorder="1" applyAlignment="1">
      <alignment horizontal="center" vertical="center" shrinkToFit="1"/>
    </xf>
    <xf numFmtId="49" fontId="130" fillId="2" borderId="0" xfId="1" applyNumberFormat="1" applyFont="1" applyFill="1">
      <alignment vertical="center"/>
    </xf>
    <xf numFmtId="49" fontId="112" fillId="2" borderId="0" xfId="1" applyNumberFormat="1" applyFont="1" applyFill="1" applyAlignment="1">
      <alignment horizontal="left"/>
    </xf>
    <xf numFmtId="49" fontId="124" fillId="2" borderId="0" xfId="1" applyNumberFormat="1" applyFont="1" applyFill="1" applyAlignment="1">
      <alignment horizontal="left"/>
    </xf>
    <xf numFmtId="49" fontId="131" fillId="2" borderId="0" xfId="1" applyNumberFormat="1" applyFont="1" applyFill="1">
      <alignment vertical="center"/>
    </xf>
    <xf numFmtId="49" fontId="122" fillId="2" borderId="1" xfId="1" applyNumberFormat="1" applyFont="1" applyFill="1" applyBorder="1" applyAlignment="1">
      <alignment horizontal="right" vertical="center"/>
    </xf>
    <xf numFmtId="49" fontId="122" fillId="2" borderId="0" xfId="1" applyNumberFormat="1" applyFont="1" applyFill="1">
      <alignment vertical="center"/>
    </xf>
    <xf numFmtId="49" fontId="133" fillId="2" borderId="6" xfId="1" applyNumberFormat="1" applyFont="1" applyFill="1" applyBorder="1" applyAlignment="1">
      <alignment horizontal="center" vertical="center" shrinkToFit="1"/>
    </xf>
    <xf numFmtId="49" fontId="133" fillId="6" borderId="6" xfId="1" applyNumberFormat="1" applyFont="1" applyFill="1" applyBorder="1" applyAlignment="1">
      <alignment horizontal="center" vertical="center" shrinkToFit="1"/>
    </xf>
    <xf numFmtId="49" fontId="133" fillId="6" borderId="15" xfId="1" applyNumberFormat="1" applyFont="1" applyFill="1" applyBorder="1" applyAlignment="1">
      <alignment horizontal="center" vertical="center" shrinkToFit="1"/>
    </xf>
    <xf numFmtId="49" fontId="112" fillId="2" borderId="14" xfId="1" applyNumberFormat="1" applyFont="1" applyFill="1" applyBorder="1" applyAlignment="1">
      <alignment horizontal="center" vertical="center" shrinkToFit="1"/>
    </xf>
    <xf numFmtId="49" fontId="70" fillId="2" borderId="1" xfId="1" applyNumberFormat="1" applyFont="1" applyFill="1" applyBorder="1" applyAlignment="1">
      <alignment horizontal="center" vertical="center"/>
    </xf>
    <xf numFmtId="177" fontId="11" fillId="2" borderId="0" xfId="1" applyNumberFormat="1" applyFont="1" applyFill="1" applyAlignment="1">
      <alignment vertical="top"/>
    </xf>
    <xf numFmtId="177" fontId="19" fillId="2" borderId="0" xfId="1" applyNumberFormat="1" applyFont="1" applyFill="1">
      <alignment vertical="center"/>
    </xf>
    <xf numFmtId="177" fontId="24" fillId="2" borderId="0" xfId="1" applyNumberFormat="1" applyFont="1" applyFill="1">
      <alignment vertical="center"/>
    </xf>
    <xf numFmtId="177" fontId="30" fillId="2" borderId="1" xfId="1" applyNumberFormat="1" applyFont="1" applyFill="1" applyBorder="1">
      <alignment vertical="center"/>
    </xf>
    <xf numFmtId="177" fontId="36" fillId="2" borderId="0" xfId="1" applyNumberFormat="1" applyFont="1" applyFill="1" applyAlignment="1">
      <alignment horizontal="center" vertical="center"/>
    </xf>
    <xf numFmtId="177" fontId="39" fillId="2" borderId="0" xfId="1" applyNumberFormat="1" applyFont="1" applyFill="1" applyAlignment="1">
      <alignment horizontal="center" vertical="center"/>
    </xf>
    <xf numFmtId="177" fontId="46" fillId="2" borderId="0" xfId="1" applyNumberFormat="1" applyFont="1" applyFill="1" applyAlignment="1">
      <alignment vertical="center" shrinkToFit="1"/>
    </xf>
    <xf numFmtId="177" fontId="19" fillId="2" borderId="6" xfId="1" applyNumberFormat="1" applyFont="1" applyFill="1" applyBorder="1" applyAlignment="1">
      <alignment horizontal="center" vertical="center" shrinkToFit="1"/>
    </xf>
    <xf numFmtId="177" fontId="19" fillId="2" borderId="11" xfId="1" applyNumberFormat="1" applyFont="1" applyFill="1" applyBorder="1" applyAlignment="1">
      <alignment horizontal="center" vertical="center" shrinkToFit="1"/>
    </xf>
    <xf numFmtId="177" fontId="52" fillId="5" borderId="11" xfId="1" applyNumberFormat="1" applyFont="1" applyFill="1" applyBorder="1" applyAlignment="1">
      <alignment horizontal="center" vertical="center" shrinkToFit="1"/>
    </xf>
    <xf numFmtId="177" fontId="19" fillId="2" borderId="10" xfId="1" applyNumberFormat="1" applyFont="1" applyFill="1" applyBorder="1" applyAlignment="1">
      <alignment horizontal="center" vertical="center" shrinkToFit="1"/>
    </xf>
    <xf numFmtId="177" fontId="19" fillId="2" borderId="0" xfId="1" applyNumberFormat="1" applyFont="1" applyFill="1" applyAlignment="1">
      <alignment horizontal="center" vertical="center" shrinkToFit="1"/>
    </xf>
    <xf numFmtId="177" fontId="19" fillId="2" borderId="0" xfId="1" applyNumberFormat="1" applyFont="1" applyFill="1" applyAlignment="1">
      <alignment vertical="center" shrinkToFit="1"/>
    </xf>
    <xf numFmtId="177" fontId="60" fillId="2" borderId="0" xfId="1" applyNumberFormat="1" applyFont="1" applyFill="1">
      <alignment vertical="center"/>
    </xf>
    <xf numFmtId="177" fontId="8" fillId="2" borderId="0" xfId="1" applyNumberFormat="1" applyFont="1" applyFill="1" applyAlignment="1">
      <alignment vertical="top"/>
    </xf>
    <xf numFmtId="177" fontId="17" fillId="2" borderId="0" xfId="1" applyNumberFormat="1" applyFont="1" applyFill="1">
      <alignment vertical="center"/>
    </xf>
    <xf numFmtId="177" fontId="23" fillId="2" borderId="0" xfId="1" applyNumberFormat="1" applyFont="1" applyFill="1">
      <alignment vertical="center"/>
    </xf>
    <xf numFmtId="177" fontId="29" fillId="2" borderId="1" xfId="1" applyNumberFormat="1" applyFont="1" applyFill="1" applyBorder="1">
      <alignment vertical="center"/>
    </xf>
    <xf numFmtId="177" fontId="17" fillId="3" borderId="0" xfId="3" applyNumberFormat="1" applyFont="1" applyFill="1" applyAlignment="1">
      <alignment horizontal="center" vertical="center" shrinkToFit="1"/>
    </xf>
    <xf numFmtId="177" fontId="38" fillId="2" borderId="0" xfId="1" applyNumberFormat="1" applyFont="1" applyFill="1" applyAlignment="1">
      <alignment horizontal="center" vertical="center"/>
    </xf>
    <xf numFmtId="177" fontId="44" fillId="2" borderId="0" xfId="1" applyNumberFormat="1" applyFont="1" applyFill="1" applyAlignment="1">
      <alignment vertical="center" shrinkToFit="1"/>
    </xf>
    <xf numFmtId="177" fontId="17" fillId="2" borderId="0" xfId="1" applyNumberFormat="1" applyFont="1" applyFill="1" applyAlignment="1">
      <alignment horizontal="center" vertical="center" shrinkToFit="1"/>
    </xf>
    <xf numFmtId="177" fontId="17" fillId="2" borderId="6" xfId="1" applyNumberFormat="1" applyFont="1" applyFill="1" applyBorder="1" applyAlignment="1">
      <alignment horizontal="center" vertical="center" shrinkToFit="1"/>
    </xf>
    <xf numFmtId="177" fontId="17" fillId="2" borderId="8" xfId="1" applyNumberFormat="1" applyFont="1" applyFill="1" applyBorder="1" applyAlignment="1">
      <alignment horizontal="center" vertical="center" shrinkToFit="1"/>
    </xf>
    <xf numFmtId="177" fontId="17" fillId="2" borderId="11" xfId="1" applyNumberFormat="1" applyFont="1" applyFill="1" applyBorder="1" applyAlignment="1">
      <alignment horizontal="center" vertical="center" shrinkToFit="1"/>
    </xf>
    <xf numFmtId="177" fontId="55" fillId="5" borderId="11" xfId="1" applyNumberFormat="1" applyFont="1" applyFill="1" applyBorder="1" applyAlignment="1">
      <alignment horizontal="center" vertical="center" shrinkToFit="1"/>
    </xf>
    <xf numFmtId="177" fontId="17" fillId="2" borderId="10" xfId="1" applyNumberFormat="1" applyFont="1" applyFill="1" applyBorder="1" applyAlignment="1">
      <alignment horizontal="center" vertical="center" shrinkToFit="1"/>
    </xf>
    <xf numFmtId="177" fontId="17" fillId="2" borderId="0" xfId="1" applyNumberFormat="1" applyFont="1" applyFill="1" applyAlignment="1">
      <alignment vertical="center" shrinkToFit="1"/>
    </xf>
    <xf numFmtId="177" fontId="55" fillId="2" borderId="0" xfId="1" applyNumberFormat="1" applyFont="1" applyFill="1" applyAlignment="1">
      <alignment horizontal="center" vertical="center" shrinkToFit="1"/>
    </xf>
    <xf numFmtId="177" fontId="55" fillId="8" borderId="0" xfId="1" applyNumberFormat="1" applyFont="1" applyFill="1" applyAlignment="1">
      <alignment horizontal="center" vertical="center" shrinkToFit="1"/>
    </xf>
    <xf numFmtId="177" fontId="59" fillId="2" borderId="0" xfId="1" applyNumberFormat="1" applyFont="1" applyFill="1">
      <alignment vertical="center"/>
    </xf>
    <xf numFmtId="177" fontId="13" fillId="2" borderId="0" xfId="1" applyNumberFormat="1" applyFont="1" applyFill="1" applyAlignment="1">
      <alignment vertical="top"/>
    </xf>
    <xf numFmtId="177" fontId="20" fillId="2" borderId="0" xfId="1" applyNumberFormat="1" applyFont="1" applyFill="1">
      <alignment vertical="center"/>
    </xf>
    <xf numFmtId="177" fontId="25" fillId="2" borderId="0" xfId="1" applyNumberFormat="1" applyFont="1" applyFill="1" applyAlignment="1">
      <alignment horizontal="right" vertical="center"/>
    </xf>
    <xf numFmtId="177" fontId="32" fillId="2" borderId="1" xfId="1" applyNumberFormat="1" applyFont="1" applyFill="1" applyBorder="1" applyAlignment="1">
      <alignment horizontal="right" vertical="center"/>
    </xf>
    <xf numFmtId="177" fontId="33" fillId="3" borderId="0" xfId="3" applyNumberFormat="1" applyFont="1" applyFill="1" applyAlignment="1">
      <alignment vertical="center"/>
    </xf>
    <xf numFmtId="177" fontId="40" fillId="2" borderId="0" xfId="1" applyNumberFormat="1" applyFont="1" applyFill="1">
      <alignment vertical="center"/>
    </xf>
    <xf numFmtId="177" fontId="20" fillId="2" borderId="0" xfId="1" applyNumberFormat="1" applyFont="1" applyFill="1" applyAlignment="1">
      <alignment vertical="center" shrinkToFit="1"/>
    </xf>
    <xf numFmtId="177" fontId="20" fillId="2" borderId="6" xfId="1" applyNumberFormat="1" applyFont="1" applyFill="1" applyBorder="1" applyAlignment="1">
      <alignment vertical="center" shrinkToFit="1"/>
    </xf>
    <xf numFmtId="177" fontId="20" fillId="2" borderId="11" xfId="1" applyNumberFormat="1" applyFont="1" applyFill="1" applyBorder="1" applyAlignment="1">
      <alignment vertical="center" shrinkToFit="1"/>
    </xf>
    <xf numFmtId="177" fontId="19" fillId="4" borderId="10" xfId="1" applyNumberFormat="1" applyFont="1" applyFill="1" applyBorder="1" applyAlignment="1">
      <alignment horizontal="right" vertical="center" shrinkToFit="1"/>
    </xf>
    <xf numFmtId="177" fontId="20" fillId="2" borderId="8" xfId="1" applyNumberFormat="1" applyFont="1" applyFill="1" applyBorder="1" applyAlignment="1">
      <alignment vertical="center" shrinkToFit="1"/>
    </xf>
    <xf numFmtId="177" fontId="20" fillId="2" borderId="10" xfId="1" applyNumberFormat="1" applyFont="1" applyFill="1" applyBorder="1" applyAlignment="1">
      <alignment vertical="center" shrinkToFit="1"/>
    </xf>
    <xf numFmtId="177" fontId="20" fillId="2" borderId="12" xfId="1" applyNumberFormat="1" applyFont="1" applyFill="1" applyBorder="1" applyAlignment="1">
      <alignment vertical="center" shrinkToFit="1"/>
    </xf>
    <xf numFmtId="177" fontId="47" fillId="2" borderId="0" xfId="1" applyNumberFormat="1" applyFont="1" applyFill="1" applyAlignment="1">
      <alignment vertical="center" shrinkToFit="1"/>
    </xf>
    <xf numFmtId="177" fontId="44" fillId="2" borderId="0" xfId="1" applyNumberFormat="1" applyFont="1" applyFill="1" applyAlignment="1">
      <alignment horizontal="center" vertical="center" shrinkToFit="1"/>
    </xf>
    <xf numFmtId="177" fontId="44" fillId="2" borderId="6" xfId="1" applyNumberFormat="1" applyFont="1" applyFill="1" applyBorder="1" applyAlignment="1">
      <alignment horizontal="center" vertical="center" shrinkToFit="1"/>
    </xf>
    <xf numFmtId="177" fontId="44" fillId="2" borderId="8" xfId="1" applyNumberFormat="1" applyFont="1" applyFill="1" applyBorder="1" applyAlignment="1">
      <alignment horizontal="center" vertical="center" shrinkToFit="1"/>
    </xf>
    <xf numFmtId="177" fontId="44" fillId="2" borderId="11" xfId="1" applyNumberFormat="1" applyFont="1" applyFill="1" applyBorder="1" applyAlignment="1">
      <alignment horizontal="center" vertical="center" shrinkToFit="1"/>
    </xf>
    <xf numFmtId="177" fontId="49" fillId="5" borderId="11" xfId="1" applyNumberFormat="1" applyFont="1" applyFill="1" applyBorder="1" applyAlignment="1">
      <alignment horizontal="center" vertical="center" shrinkToFit="1"/>
    </xf>
    <xf numFmtId="177" fontId="44" fillId="2" borderId="10" xfId="1" applyNumberFormat="1" applyFont="1" applyFill="1" applyBorder="1" applyAlignment="1">
      <alignment horizontal="center" vertical="center" shrinkToFit="1"/>
    </xf>
    <xf numFmtId="177" fontId="58" fillId="2" borderId="0" xfId="1" applyNumberFormat="1" applyFont="1" applyFill="1" applyAlignment="1">
      <alignment vertical="center" shrinkToFit="1"/>
    </xf>
    <xf numFmtId="177" fontId="53" fillId="2" borderId="0" xfId="1" applyNumberFormat="1" applyFont="1" applyFill="1" applyAlignment="1">
      <alignment vertical="center" shrinkToFit="1"/>
    </xf>
    <xf numFmtId="177" fontId="53" fillId="2" borderId="0" xfId="1" applyNumberFormat="1" applyFont="1" applyFill="1" applyAlignment="1">
      <alignment horizontal="center" vertical="center" shrinkToFit="1"/>
    </xf>
    <xf numFmtId="177" fontId="104" fillId="2" borderId="0" xfId="1" applyNumberFormat="1" applyFont="1" applyFill="1" applyAlignment="1">
      <alignment horizontal="right" vertical="center"/>
    </xf>
    <xf numFmtId="177" fontId="31" fillId="2" borderId="1" xfId="1" applyNumberFormat="1" applyFont="1" applyFill="1" applyBorder="1" applyAlignment="1">
      <alignment horizontal="right" vertical="center"/>
    </xf>
    <xf numFmtId="177" fontId="16" fillId="3" borderId="0" xfId="3" applyNumberFormat="1" applyFont="1" applyFill="1" applyAlignment="1">
      <alignment vertical="center"/>
    </xf>
    <xf numFmtId="177" fontId="71" fillId="2" borderId="0" xfId="1" applyNumberFormat="1" applyFont="1" applyFill="1">
      <alignment vertical="center"/>
    </xf>
    <xf numFmtId="177" fontId="71" fillId="2" borderId="1" xfId="1" applyNumberFormat="1" applyFont="1" applyFill="1" applyBorder="1">
      <alignment vertical="center"/>
    </xf>
    <xf numFmtId="177" fontId="35" fillId="2" borderId="0" xfId="1" applyNumberFormat="1" applyFont="1" applyFill="1" applyAlignment="1">
      <alignment horizontal="center" vertical="center"/>
    </xf>
    <xf numFmtId="177" fontId="35" fillId="2" borderId="6" xfId="1" applyNumberFormat="1" applyFont="1" applyFill="1" applyBorder="1" applyAlignment="1">
      <alignment horizontal="center" vertical="center" shrinkToFit="1"/>
    </xf>
    <xf numFmtId="177" fontId="35" fillId="2" borderId="11" xfId="1" applyNumberFormat="1" applyFont="1" applyFill="1" applyBorder="1" applyAlignment="1">
      <alignment horizontal="center" vertical="center" shrinkToFit="1"/>
    </xf>
    <xf numFmtId="177" fontId="77" fillId="5" borderId="11" xfId="1" applyNumberFormat="1" applyFont="1" applyFill="1" applyBorder="1" applyAlignment="1">
      <alignment horizontal="center" vertical="center" shrinkToFit="1"/>
    </xf>
    <xf numFmtId="177" fontId="35" fillId="2" borderId="10" xfId="1" applyNumberFormat="1" applyFont="1" applyFill="1" applyBorder="1" applyAlignment="1">
      <alignment horizontal="center" vertical="center" shrinkToFit="1"/>
    </xf>
    <xf numFmtId="177" fontId="35" fillId="2" borderId="0" xfId="1" applyNumberFormat="1" applyFont="1" applyFill="1" applyAlignment="1">
      <alignment horizontal="center" vertical="center" shrinkToFit="1"/>
    </xf>
    <xf numFmtId="177" fontId="46" fillId="2" borderId="0" xfId="1" applyNumberFormat="1" applyFont="1" applyFill="1" applyAlignment="1">
      <alignment horizontal="center" vertical="center" shrinkToFit="1"/>
    </xf>
    <xf numFmtId="177" fontId="46" fillId="2" borderId="6" xfId="1" applyNumberFormat="1" applyFont="1" applyFill="1" applyBorder="1" applyAlignment="1">
      <alignment horizontal="center" vertical="center" shrinkToFit="1"/>
    </xf>
    <xf numFmtId="177" fontId="64" fillId="5" borderId="8" xfId="1" applyNumberFormat="1" applyFont="1" applyFill="1" applyBorder="1" applyAlignment="1">
      <alignment horizontal="right" vertical="center" shrinkToFit="1"/>
    </xf>
    <xf numFmtId="177" fontId="46" fillId="2" borderId="10" xfId="1" applyNumberFormat="1" applyFont="1" applyFill="1" applyBorder="1" applyAlignment="1">
      <alignment horizontal="center" vertical="center" shrinkToFit="1"/>
    </xf>
    <xf numFmtId="177" fontId="67" fillId="2" borderId="10" xfId="1" applyNumberFormat="1" applyFont="1" applyFill="1" applyBorder="1" applyAlignment="1">
      <alignment horizontal="center" vertical="center" shrinkToFit="1"/>
    </xf>
    <xf numFmtId="177" fontId="67" fillId="2" borderId="6" xfId="1" applyNumberFormat="1" applyFont="1" applyFill="1" applyBorder="1" applyAlignment="1">
      <alignment horizontal="center" vertical="center" shrinkToFit="1"/>
    </xf>
    <xf numFmtId="177" fontId="46" fillId="2" borderId="0" xfId="1" applyNumberFormat="1" applyFont="1" applyFill="1" applyAlignment="1">
      <alignment horizontal="center" vertical="center"/>
    </xf>
    <xf numFmtId="49" fontId="70" fillId="2" borderId="6" xfId="1" applyNumberFormat="1" applyFont="1" applyFill="1" applyBorder="1" applyAlignment="1">
      <alignment horizontal="center" vertical="center" shrinkToFit="1"/>
    </xf>
    <xf numFmtId="49" fontId="70" fillId="2" borderId="0" xfId="1" applyNumberFormat="1" applyFont="1" applyFill="1" applyAlignment="1">
      <alignment horizontal="center" vertical="center" shrinkToFit="1"/>
    </xf>
    <xf numFmtId="49" fontId="69" fillId="2" borderId="6" xfId="1" applyNumberFormat="1" applyFont="1" applyFill="1" applyBorder="1" applyAlignment="1">
      <alignment horizontal="center" vertical="center" shrinkToFit="1"/>
    </xf>
    <xf numFmtId="49" fontId="76" fillId="2" borderId="14" xfId="1" applyNumberFormat="1" applyFont="1" applyFill="1" applyBorder="1" applyAlignment="1">
      <alignment horizontal="center" vertical="center" shrinkToFit="1"/>
    </xf>
    <xf numFmtId="49" fontId="76" fillId="2" borderId="0" xfId="1" applyNumberFormat="1" applyFont="1" applyFill="1" applyAlignment="1">
      <alignment horizontal="center" vertical="center" shrinkToFit="1"/>
    </xf>
    <xf numFmtId="0" fontId="135" fillId="2" borderId="6" xfId="1" applyFont="1" applyFill="1" applyBorder="1" applyAlignment="1">
      <alignment horizontal="center" vertical="center" shrinkToFit="1"/>
    </xf>
    <xf numFmtId="49" fontId="137" fillId="2" borderId="6" xfId="1" applyNumberFormat="1" applyFont="1" applyFill="1" applyBorder="1" applyAlignment="1">
      <alignment horizontal="center" vertical="center" shrinkToFit="1"/>
    </xf>
    <xf numFmtId="177" fontId="110" fillId="2" borderId="0" xfId="1" applyNumberFormat="1" applyFont="1" applyFill="1" applyAlignment="1">
      <alignment vertical="top"/>
    </xf>
    <xf numFmtId="177" fontId="112" fillId="2" borderId="0" xfId="1" applyNumberFormat="1" applyFont="1" applyFill="1">
      <alignment vertical="center"/>
    </xf>
    <xf numFmtId="177" fontId="124" fillId="2" borderId="0" xfId="1" applyNumberFormat="1" applyFont="1" applyFill="1" applyAlignment="1">
      <alignment horizontal="center" vertical="center"/>
    </xf>
    <xf numFmtId="177" fontId="117" fillId="2" borderId="0" xfId="1" applyNumberFormat="1" applyFont="1" applyFill="1" applyAlignment="1">
      <alignment horizontal="center" vertical="center"/>
    </xf>
    <xf numFmtId="177" fontId="126" fillId="2" borderId="0" xfId="1" applyNumberFormat="1" applyFont="1" applyFill="1" applyAlignment="1">
      <alignment vertical="center" shrinkToFit="1"/>
    </xf>
    <xf numFmtId="177" fontId="112" fillId="2" borderId="6" xfId="1" applyNumberFormat="1" applyFont="1" applyFill="1" applyBorder="1" applyAlignment="1">
      <alignment horizontal="center" vertical="center" shrinkToFit="1"/>
    </xf>
    <xf numFmtId="177" fontId="112" fillId="2" borderId="11" xfId="1" applyNumberFormat="1" applyFont="1" applyFill="1" applyBorder="1" applyAlignment="1">
      <alignment horizontal="center" vertical="center" shrinkToFit="1"/>
    </xf>
    <xf numFmtId="177" fontId="128" fillId="5" borderId="11" xfId="1" applyNumberFormat="1" applyFont="1" applyFill="1" applyBorder="1" applyAlignment="1">
      <alignment horizontal="center" vertical="center" shrinkToFit="1"/>
    </xf>
    <xf numFmtId="177" fontId="112" fillId="2" borderId="10" xfId="1" applyNumberFormat="1" applyFont="1" applyFill="1" applyBorder="1" applyAlignment="1">
      <alignment horizontal="center" vertical="center" shrinkToFit="1"/>
    </xf>
    <xf numFmtId="177" fontId="112" fillId="2" borderId="0" xfId="1" applyNumberFormat="1" applyFont="1" applyFill="1" applyAlignment="1">
      <alignment horizontal="center" vertical="center" shrinkToFit="1"/>
    </xf>
    <xf numFmtId="177" fontId="112" fillId="2" borderId="0" xfId="1" applyNumberFormat="1" applyFont="1" applyFill="1" applyAlignment="1">
      <alignment vertical="center" shrinkToFit="1"/>
    </xf>
    <xf numFmtId="177" fontId="115" fillId="2" borderId="0" xfId="1" applyNumberFormat="1" applyFont="1" applyFill="1">
      <alignment vertical="center"/>
    </xf>
    <xf numFmtId="177" fontId="111" fillId="2" borderId="0" xfId="1" applyNumberFormat="1" applyFont="1" applyFill="1" applyAlignment="1">
      <alignment vertical="top"/>
    </xf>
    <xf numFmtId="177" fontId="113" fillId="2" borderId="0" xfId="1" applyNumberFormat="1" applyFont="1" applyFill="1">
      <alignment vertical="center"/>
    </xf>
    <xf numFmtId="177" fontId="114" fillId="2" borderId="0" xfId="1" applyNumberFormat="1" applyFont="1" applyFill="1">
      <alignment vertical="center"/>
    </xf>
    <xf numFmtId="177" fontId="121" fillId="2" borderId="1" xfId="1" applyNumberFormat="1" applyFont="1" applyFill="1" applyBorder="1">
      <alignment vertical="center"/>
    </xf>
    <xf numFmtId="177" fontId="113" fillId="3" borderId="0" xfId="3" applyNumberFormat="1" applyFont="1" applyFill="1" applyAlignment="1">
      <alignment horizontal="center" vertical="center" shrinkToFit="1"/>
    </xf>
    <xf numFmtId="177" fontId="125" fillId="2" borderId="0" xfId="1" applyNumberFormat="1" applyFont="1" applyFill="1" applyAlignment="1">
      <alignment horizontal="center" vertical="center"/>
    </xf>
    <xf numFmtId="177" fontId="127" fillId="2" borderId="0" xfId="1" applyNumberFormat="1" applyFont="1" applyFill="1" applyAlignment="1">
      <alignment vertical="center" shrinkToFit="1"/>
    </xf>
    <xf numFmtId="177" fontId="113" fillId="2" borderId="0" xfId="1" applyNumberFormat="1" applyFont="1" applyFill="1" applyAlignment="1">
      <alignment horizontal="center" vertical="center" shrinkToFit="1"/>
    </xf>
    <xf numFmtId="177" fontId="113" fillId="2" borderId="6" xfId="1" applyNumberFormat="1" applyFont="1" applyFill="1" applyBorder="1" applyAlignment="1">
      <alignment horizontal="center" vertical="center" shrinkToFit="1"/>
    </xf>
    <xf numFmtId="177" fontId="113" fillId="2" borderId="8" xfId="1" applyNumberFormat="1" applyFont="1" applyFill="1" applyBorder="1" applyAlignment="1">
      <alignment horizontal="center" vertical="center" shrinkToFit="1"/>
    </xf>
    <xf numFmtId="177" fontId="113" fillId="2" borderId="11" xfId="1" applyNumberFormat="1" applyFont="1" applyFill="1" applyBorder="1" applyAlignment="1">
      <alignment horizontal="center" vertical="center" shrinkToFit="1"/>
    </xf>
    <xf numFmtId="177" fontId="129" fillId="5" borderId="11" xfId="1" applyNumberFormat="1" applyFont="1" applyFill="1" applyBorder="1" applyAlignment="1">
      <alignment horizontal="center" vertical="center" shrinkToFit="1"/>
    </xf>
    <xf numFmtId="177" fontId="113" fillId="2" borderId="10" xfId="1" applyNumberFormat="1" applyFont="1" applyFill="1" applyBorder="1" applyAlignment="1">
      <alignment horizontal="center" vertical="center" shrinkToFit="1"/>
    </xf>
    <xf numFmtId="177" fontId="113" fillId="2" borderId="0" xfId="1" applyNumberFormat="1" applyFont="1" applyFill="1" applyAlignment="1">
      <alignment vertical="center" shrinkToFit="1"/>
    </xf>
    <xf numFmtId="177" fontId="116" fillId="2" borderId="0" xfId="1" applyNumberFormat="1" applyFont="1" applyFill="1">
      <alignment vertical="center"/>
    </xf>
    <xf numFmtId="177" fontId="123" fillId="2" borderId="1" xfId="1" applyNumberFormat="1" applyFont="1" applyFill="1" applyBorder="1">
      <alignment vertical="center"/>
    </xf>
    <xf numFmtId="177" fontId="129" fillId="2" borderId="0" xfId="1" applyNumberFormat="1" applyFont="1" applyFill="1" applyAlignment="1">
      <alignment horizontal="center" vertical="center" shrinkToFit="1"/>
    </xf>
    <xf numFmtId="177" fontId="129" fillId="8" borderId="0" xfId="1" applyNumberFormat="1" applyFont="1" applyFill="1" applyAlignment="1">
      <alignment horizontal="center" vertical="center" shrinkToFit="1"/>
    </xf>
    <xf numFmtId="177" fontId="113" fillId="3" borderId="0" xfId="3" applyNumberFormat="1" applyFont="1" applyFill="1" applyAlignment="1">
      <alignment vertical="center"/>
    </xf>
    <xf numFmtId="177" fontId="117" fillId="2" borderId="0" xfId="1" applyNumberFormat="1" applyFont="1" applyFill="1">
      <alignment vertical="center"/>
    </xf>
    <xf numFmtId="177" fontId="112" fillId="2" borderId="6" xfId="1" applyNumberFormat="1" applyFont="1" applyFill="1" applyBorder="1" applyAlignment="1">
      <alignment vertical="center" shrinkToFit="1"/>
    </xf>
    <xf numFmtId="177" fontId="112" fillId="2" borderId="11" xfId="1" applyNumberFormat="1" applyFont="1" applyFill="1" applyBorder="1" applyAlignment="1">
      <alignment vertical="center" shrinkToFit="1"/>
    </xf>
    <xf numFmtId="177" fontId="112" fillId="4" borderId="10" xfId="1" applyNumberFormat="1" applyFont="1" applyFill="1" applyBorder="1" applyAlignment="1">
      <alignment horizontal="right" vertical="center" shrinkToFit="1"/>
    </xf>
    <xf numFmtId="177" fontId="112" fillId="2" borderId="8" xfId="1" applyNumberFormat="1" applyFont="1" applyFill="1" applyBorder="1" applyAlignment="1">
      <alignment vertical="center" shrinkToFit="1"/>
    </xf>
    <xf numFmtId="177" fontId="112" fillId="2" borderId="10" xfId="1" applyNumberFormat="1" applyFont="1" applyFill="1" applyBorder="1" applyAlignment="1">
      <alignment vertical="center" shrinkToFit="1"/>
    </xf>
    <xf numFmtId="177" fontId="112" fillId="2" borderId="12" xfId="1" applyNumberFormat="1" applyFont="1" applyFill="1" applyBorder="1" applyAlignment="1">
      <alignment vertical="center" shrinkToFit="1"/>
    </xf>
    <xf numFmtId="177" fontId="122" fillId="2" borderId="1" xfId="1" applyNumberFormat="1" applyFont="1" applyFill="1" applyBorder="1">
      <alignment vertical="center"/>
    </xf>
    <xf numFmtId="177" fontId="131" fillId="2" borderId="0" xfId="1" applyNumberFormat="1" applyFont="1" applyFill="1" applyAlignment="1">
      <alignment horizontal="right" vertical="center"/>
    </xf>
    <xf numFmtId="177" fontId="132" fillId="2" borderId="1" xfId="1" applyNumberFormat="1" applyFont="1" applyFill="1" applyBorder="1" applyAlignment="1">
      <alignment horizontal="right" vertical="center"/>
    </xf>
    <xf numFmtId="49" fontId="16" fillId="2" borderId="12" xfId="1" applyNumberFormat="1" applyFont="1" applyFill="1" applyBorder="1" applyAlignment="1">
      <alignment horizontal="center" vertical="center" shrinkToFit="1"/>
    </xf>
    <xf numFmtId="49" fontId="12" fillId="2" borderId="0" xfId="1" applyNumberFormat="1" applyFont="1" applyFill="1" applyBorder="1" applyAlignment="1">
      <alignment horizontal="center" vertical="center" shrinkToFit="1"/>
    </xf>
    <xf numFmtId="49" fontId="16" fillId="2" borderId="0" xfId="1" applyNumberFormat="1" applyFont="1" applyFill="1" applyBorder="1" applyAlignment="1">
      <alignment horizontal="center" vertical="center" shrinkToFit="1"/>
    </xf>
    <xf numFmtId="0" fontId="51" fillId="6" borderId="15" xfId="1" applyFont="1" applyFill="1" applyBorder="1" applyAlignment="1">
      <alignment horizontal="center" vertical="center" shrinkToFit="1"/>
    </xf>
    <xf numFmtId="0" fontId="43" fillId="6" borderId="1" xfId="1" applyFont="1" applyFill="1" applyBorder="1" applyAlignment="1">
      <alignment horizontal="center" vertical="center" shrinkToFit="1"/>
    </xf>
    <xf numFmtId="0" fontId="51" fillId="6" borderId="1" xfId="1" applyFont="1" applyFill="1" applyBorder="1" applyAlignment="1">
      <alignment horizontal="center" vertical="center" shrinkToFit="1"/>
    </xf>
    <xf numFmtId="0" fontId="51" fillId="2" borderId="15" xfId="1" applyFont="1" applyFill="1" applyBorder="1" applyAlignment="1">
      <alignment horizontal="center" vertical="center"/>
    </xf>
    <xf numFmtId="49" fontId="107" fillId="2" borderId="0" xfId="1" applyNumberFormat="1" applyFont="1" applyFill="1" applyAlignment="1">
      <alignment vertical="top"/>
    </xf>
    <xf numFmtId="177" fontId="106" fillId="2" borderId="0" xfId="1" applyNumberFormat="1" applyFont="1" applyFill="1" applyAlignment="1">
      <alignment vertical="top"/>
    </xf>
    <xf numFmtId="49" fontId="51" fillId="2" borderId="0" xfId="1" applyNumberFormat="1" applyFont="1" applyFill="1" applyAlignment="1">
      <alignment vertical="top"/>
    </xf>
    <xf numFmtId="177" fontId="107" fillId="2" borderId="0" xfId="1" applyNumberFormat="1" applyFont="1" applyFill="1" applyAlignment="1">
      <alignment vertical="top"/>
    </xf>
    <xf numFmtId="49" fontId="51" fillId="2" borderId="0" xfId="1" applyNumberFormat="1" applyFont="1" applyFill="1">
      <alignment vertical="center"/>
    </xf>
    <xf numFmtId="177" fontId="106" fillId="2" borderId="0" xfId="1" applyNumberFormat="1" applyFont="1" applyFill="1">
      <alignment vertical="center"/>
    </xf>
    <xf numFmtId="177" fontId="107" fillId="2" borderId="0" xfId="1" applyNumberFormat="1" applyFont="1" applyFill="1">
      <alignment vertical="center"/>
    </xf>
    <xf numFmtId="49" fontId="43" fillId="2" borderId="0" xfId="1" applyNumberFormat="1" applyFont="1" applyFill="1">
      <alignment vertical="center"/>
    </xf>
    <xf numFmtId="177" fontId="109" fillId="2" borderId="0" xfId="1" applyNumberFormat="1" applyFont="1" applyFill="1">
      <alignment vertical="center"/>
    </xf>
    <xf numFmtId="177" fontId="138" fillId="2" borderId="0" xfId="1" applyNumberFormat="1" applyFont="1" applyFill="1" applyAlignment="1">
      <alignment horizontal="right" vertical="center"/>
    </xf>
    <xf numFmtId="49" fontId="43" fillId="2" borderId="1" xfId="1" applyNumberFormat="1" applyFont="1" applyFill="1" applyBorder="1">
      <alignment vertical="center"/>
    </xf>
    <xf numFmtId="177" fontId="109" fillId="2" borderId="1" xfId="1" applyNumberFormat="1" applyFont="1" applyFill="1" applyBorder="1">
      <alignment vertical="center"/>
    </xf>
    <xf numFmtId="177" fontId="138" fillId="2" borderId="1" xfId="1" applyNumberFormat="1" applyFont="1" applyFill="1" applyBorder="1" applyAlignment="1">
      <alignment horizontal="right" vertical="center"/>
    </xf>
    <xf numFmtId="49" fontId="139" fillId="4" borderId="5" xfId="3" applyNumberFormat="1" applyFont="1" applyFill="1" applyBorder="1" applyAlignment="1">
      <alignment horizontal="center" vertical="center" shrinkToFit="1"/>
    </xf>
    <xf numFmtId="177" fontId="106" fillId="3" borderId="0" xfId="3" applyNumberFormat="1" applyFont="1" applyFill="1" applyAlignment="1">
      <alignment horizontal="center" vertical="center" shrinkToFit="1"/>
    </xf>
    <xf numFmtId="177" fontId="139" fillId="3" borderId="0" xfId="3" applyNumberFormat="1" applyFont="1" applyFill="1" applyAlignment="1">
      <alignment vertical="center"/>
    </xf>
    <xf numFmtId="177" fontId="106" fillId="2" borderId="0" xfId="1" applyNumberFormat="1" applyFont="1" applyFill="1" applyAlignment="1">
      <alignment horizontal="center" vertical="center"/>
    </xf>
    <xf numFmtId="177" fontId="106" fillId="2" borderId="0" xfId="1" applyNumberFormat="1" applyFont="1" applyFill="1" applyAlignment="1">
      <alignment vertical="center" shrinkToFit="1"/>
    </xf>
    <xf numFmtId="177" fontId="107" fillId="2" borderId="0" xfId="1" applyNumberFormat="1" applyFont="1" applyFill="1" applyAlignment="1">
      <alignment vertical="center" shrinkToFit="1"/>
    </xf>
    <xf numFmtId="49" fontId="51" fillId="2" borderId="12" xfId="1" applyNumberFormat="1" applyFont="1" applyFill="1" applyBorder="1" applyAlignment="1">
      <alignment horizontal="center" vertical="center" shrinkToFit="1"/>
    </xf>
    <xf numFmtId="177" fontId="106" fillId="2" borderId="10" xfId="1" applyNumberFormat="1" applyFont="1" applyFill="1" applyBorder="1" applyAlignment="1">
      <alignment horizontal="center" vertical="center" shrinkToFit="1"/>
    </xf>
    <xf numFmtId="49" fontId="48" fillId="2" borderId="0" xfId="1" applyNumberFormat="1" applyFont="1" applyFill="1" applyAlignment="1">
      <alignment horizontal="center" vertical="center" shrinkToFit="1"/>
    </xf>
    <xf numFmtId="177" fontId="106" fillId="2" borderId="0" xfId="1" applyNumberFormat="1" applyFont="1" applyFill="1" applyAlignment="1">
      <alignment horizontal="center" vertical="center" shrinkToFit="1"/>
    </xf>
    <xf numFmtId="177" fontId="106" fillId="2" borderId="6" xfId="1" applyNumberFormat="1" applyFont="1" applyFill="1" applyBorder="1" applyAlignment="1">
      <alignment horizontal="center" vertical="center" shrinkToFit="1"/>
    </xf>
    <xf numFmtId="177" fontId="106" fillId="2" borderId="11" xfId="1" applyNumberFormat="1" applyFont="1" applyFill="1" applyBorder="1" applyAlignment="1">
      <alignment horizontal="center" vertical="center" shrinkToFit="1"/>
    </xf>
    <xf numFmtId="177" fontId="108" fillId="5" borderId="11" xfId="1" applyNumberFormat="1" applyFont="1" applyFill="1" applyBorder="1" applyAlignment="1">
      <alignment horizontal="center" vertical="center" shrinkToFit="1"/>
    </xf>
    <xf numFmtId="177" fontId="107" fillId="2" borderId="6" xfId="1" applyNumberFormat="1" applyFont="1" applyFill="1" applyBorder="1" applyAlignment="1">
      <alignment vertical="center" shrinkToFit="1"/>
    </xf>
    <xf numFmtId="177" fontId="107" fillId="2" borderId="11" xfId="1" applyNumberFormat="1" applyFont="1" applyFill="1" applyBorder="1" applyAlignment="1">
      <alignment vertical="center" shrinkToFit="1"/>
    </xf>
    <xf numFmtId="49" fontId="43" fillId="7" borderId="5" xfId="1" applyNumberFormat="1" applyFont="1" applyFill="1" applyBorder="1" applyAlignment="1">
      <alignment horizontal="center" vertical="center" shrinkToFit="1"/>
    </xf>
    <xf numFmtId="177" fontId="108" fillId="2" borderId="0" xfId="1" applyNumberFormat="1" applyFont="1" applyFill="1" applyAlignment="1">
      <alignment horizontal="center" vertical="center" shrinkToFit="1"/>
    </xf>
    <xf numFmtId="177" fontId="140" fillId="4" borderId="10" xfId="1" applyNumberFormat="1" applyFont="1" applyFill="1" applyBorder="1" applyAlignment="1">
      <alignment horizontal="right" vertical="center" shrinkToFit="1"/>
    </xf>
    <xf numFmtId="177" fontId="108" fillId="8" borderId="0" xfId="1" applyNumberFormat="1" applyFont="1" applyFill="1" applyAlignment="1">
      <alignment horizontal="center" vertical="center" shrinkToFit="1"/>
    </xf>
    <xf numFmtId="177" fontId="107" fillId="2" borderId="8" xfId="1" applyNumberFormat="1" applyFont="1" applyFill="1" applyBorder="1" applyAlignment="1">
      <alignment vertical="center" shrinkToFit="1"/>
    </xf>
    <xf numFmtId="177" fontId="107" fillId="2" borderId="10" xfId="1" applyNumberFormat="1" applyFont="1" applyFill="1" applyBorder="1" applyAlignment="1">
      <alignment vertical="center" shrinkToFit="1"/>
    </xf>
    <xf numFmtId="177" fontId="107" fillId="2" borderId="12" xfId="1" applyNumberFormat="1" applyFont="1" applyFill="1" applyBorder="1" applyAlignment="1">
      <alignment vertical="center" shrinkToFit="1"/>
    </xf>
    <xf numFmtId="49" fontId="43" fillId="2" borderId="0" xfId="1" applyNumberFormat="1" applyFont="1" applyFill="1" applyAlignment="1">
      <alignment vertical="center" shrinkToFit="1"/>
    </xf>
    <xf numFmtId="177" fontId="109" fillId="2" borderId="0" xfId="1" applyNumberFormat="1" applyFont="1" applyFill="1" applyAlignment="1">
      <alignment vertical="center" shrinkToFit="1"/>
    </xf>
    <xf numFmtId="177" fontId="141" fillId="2" borderId="0" xfId="1" applyNumberFormat="1" applyFont="1" applyFill="1" applyAlignment="1">
      <alignment vertical="center" shrinkToFit="1"/>
    </xf>
    <xf numFmtId="177" fontId="109" fillId="2" borderId="11" xfId="1" applyNumberFormat="1" applyFont="1" applyFill="1" applyBorder="1" applyAlignment="1">
      <alignment horizontal="center" vertical="center" shrinkToFit="1"/>
    </xf>
    <xf numFmtId="177" fontId="141" fillId="2" borderId="11" xfId="1" applyNumberFormat="1" applyFont="1" applyFill="1" applyBorder="1" applyAlignment="1">
      <alignment vertical="center" shrinkToFit="1"/>
    </xf>
    <xf numFmtId="177" fontId="109" fillId="2" borderId="0" xfId="1" applyNumberFormat="1" applyFont="1" applyFill="1" applyAlignment="1">
      <alignment horizontal="center" vertical="center" shrinkToFit="1"/>
    </xf>
    <xf numFmtId="177" fontId="142" fillId="8" borderId="0" xfId="1" applyNumberFormat="1" applyFont="1" applyFill="1" applyAlignment="1">
      <alignment horizontal="center" vertical="center" shrinkToFit="1"/>
    </xf>
    <xf numFmtId="177" fontId="141" fillId="2" borderId="8" xfId="1" applyNumberFormat="1" applyFont="1" applyFill="1" applyBorder="1" applyAlignment="1">
      <alignment vertical="center" shrinkToFit="1"/>
    </xf>
    <xf numFmtId="177" fontId="141" fillId="2" borderId="12" xfId="1" applyNumberFormat="1" applyFont="1" applyFill="1" applyBorder="1" applyAlignment="1">
      <alignment vertical="center" shrinkToFit="1"/>
    </xf>
    <xf numFmtId="49" fontId="139" fillId="2" borderId="0" xfId="1" applyNumberFormat="1" applyFont="1" applyFill="1">
      <alignment vertical="center"/>
    </xf>
    <xf numFmtId="49" fontId="43" fillId="2" borderId="0" xfId="1" applyNumberFormat="1" applyFont="1" applyFill="1" applyAlignment="1">
      <alignment horizontal="left"/>
    </xf>
    <xf numFmtId="49" fontId="56" fillId="2" borderId="1" xfId="1" applyNumberFormat="1" applyFont="1" applyFill="1" applyBorder="1" applyAlignment="1">
      <alignment horizontal="right" vertical="center"/>
    </xf>
    <xf numFmtId="49" fontId="56" fillId="2" borderId="0" xfId="1" applyNumberFormat="1" applyFont="1" applyFill="1" applyAlignment="1">
      <alignment horizontal="center" vertical="center" shrinkToFit="1"/>
    </xf>
    <xf numFmtId="49" fontId="112" fillId="2" borderId="12" xfId="1" applyNumberFormat="1" applyFont="1" applyFill="1" applyBorder="1" applyAlignment="1">
      <alignment horizontal="center" vertical="center" shrinkToFit="1"/>
    </xf>
    <xf numFmtId="49" fontId="124" fillId="2" borderId="0" xfId="0" applyNumberFormat="1" applyFont="1" applyFill="1" applyBorder="1" applyAlignment="1">
      <alignment horizontal="center" vertical="center"/>
    </xf>
    <xf numFmtId="49" fontId="112" fillId="2" borderId="0" xfId="1" applyNumberFormat="1" applyFont="1" applyFill="1" applyBorder="1" applyAlignment="1">
      <alignment horizontal="center" vertical="center" shrinkToFit="1"/>
    </xf>
    <xf numFmtId="49" fontId="119" fillId="2" borderId="0" xfId="1" applyNumberFormat="1" applyFont="1" applyFill="1" applyAlignment="1">
      <alignment horizontal="left"/>
    </xf>
    <xf numFmtId="177" fontId="133" fillId="2" borderId="0" xfId="1" applyNumberFormat="1" applyFont="1" applyFill="1" applyAlignment="1">
      <alignment vertical="top"/>
    </xf>
    <xf numFmtId="49" fontId="118" fillId="2" borderId="0" xfId="1" applyNumberFormat="1" applyFont="1" applyFill="1" applyAlignment="1">
      <alignment horizontal="left"/>
    </xf>
    <xf numFmtId="177" fontId="143" fillId="2" borderId="0" xfId="1" applyNumberFormat="1" applyFont="1" applyFill="1" applyAlignment="1">
      <alignment vertical="top"/>
    </xf>
    <xf numFmtId="49" fontId="133" fillId="2" borderId="0" xfId="1" applyNumberFormat="1" applyFont="1" applyFill="1" applyAlignment="1">
      <alignment vertical="top"/>
    </xf>
    <xf numFmtId="177" fontId="133" fillId="2" borderId="0" xfId="1" applyNumberFormat="1" applyFont="1" applyFill="1">
      <alignment vertical="center"/>
    </xf>
    <xf numFmtId="177" fontId="143" fillId="2" borderId="0" xfId="1" applyNumberFormat="1" applyFont="1" applyFill="1">
      <alignment vertical="center"/>
    </xf>
    <xf numFmtId="49" fontId="133" fillId="2" borderId="0" xfId="1" applyNumberFormat="1" applyFont="1" applyFill="1">
      <alignment vertical="center"/>
    </xf>
    <xf numFmtId="49" fontId="119" fillId="2" borderId="0" xfId="1" applyNumberFormat="1" applyFont="1" applyFill="1">
      <alignment vertical="center"/>
    </xf>
    <xf numFmtId="177" fontId="118" fillId="2" borderId="0" xfId="1" applyNumberFormat="1" applyFont="1" applyFill="1">
      <alignment vertical="center"/>
    </xf>
    <xf numFmtId="49" fontId="118" fillId="2" borderId="0" xfId="1" applyNumberFormat="1" applyFont="1" applyFill="1">
      <alignment vertical="center"/>
    </xf>
    <xf numFmtId="177" fontId="144" fillId="2" borderId="0" xfId="1" applyNumberFormat="1" applyFont="1" applyFill="1">
      <alignment vertical="center"/>
    </xf>
    <xf numFmtId="177" fontId="119" fillId="2" borderId="0" xfId="1" applyNumberFormat="1" applyFont="1" applyFill="1" applyAlignment="1">
      <alignment horizontal="right" vertical="center"/>
    </xf>
    <xf numFmtId="177" fontId="118" fillId="2" borderId="1" xfId="1" applyNumberFormat="1" applyFont="1" applyFill="1" applyBorder="1">
      <alignment vertical="center"/>
    </xf>
    <xf numFmtId="49" fontId="118" fillId="2" borderId="1" xfId="1" applyNumberFormat="1" applyFont="1" applyFill="1" applyBorder="1" applyAlignment="1">
      <alignment horizontal="right" vertical="center"/>
    </xf>
    <xf numFmtId="177" fontId="144" fillId="2" borderId="1" xfId="1" applyNumberFormat="1" applyFont="1" applyFill="1" applyBorder="1">
      <alignment vertical="center"/>
    </xf>
    <xf numFmtId="49" fontId="133" fillId="2" borderId="1" xfId="1" applyNumberFormat="1" applyFont="1" applyFill="1" applyBorder="1">
      <alignment vertical="center"/>
    </xf>
    <xf numFmtId="177" fontId="143" fillId="2" borderId="1" xfId="1" applyNumberFormat="1" applyFont="1" applyFill="1" applyBorder="1">
      <alignment vertical="center"/>
    </xf>
    <xf numFmtId="177" fontId="119" fillId="2" borderId="1" xfId="1" applyNumberFormat="1" applyFont="1" applyFill="1" applyBorder="1" applyAlignment="1">
      <alignment horizontal="right" vertical="center"/>
    </xf>
    <xf numFmtId="49" fontId="143" fillId="4" borderId="5" xfId="3" applyNumberFormat="1" applyFont="1" applyFill="1" applyBorder="1" applyAlignment="1">
      <alignment horizontal="center" vertical="center" shrinkToFit="1"/>
    </xf>
    <xf numFmtId="177" fontId="133" fillId="2" borderId="0" xfId="1" applyNumberFormat="1" applyFont="1" applyFill="1" applyAlignment="1">
      <alignment horizontal="center" vertical="center"/>
    </xf>
    <xf numFmtId="177" fontId="143" fillId="3" borderId="0" xfId="3" applyNumberFormat="1" applyFont="1" applyFill="1" applyAlignment="1">
      <alignment horizontal="center" vertical="center" shrinkToFit="1"/>
    </xf>
    <xf numFmtId="177" fontId="143" fillId="3" borderId="0" xfId="3" applyNumberFormat="1" applyFont="1" applyFill="1" applyAlignment="1">
      <alignment vertical="center"/>
    </xf>
    <xf numFmtId="49" fontId="133" fillId="2" borderId="0" xfId="1" applyNumberFormat="1" applyFont="1" applyFill="1" applyAlignment="1">
      <alignment horizontal="center" vertical="center"/>
    </xf>
    <xf numFmtId="177" fontId="143" fillId="2" borderId="0" xfId="1" applyNumberFormat="1" applyFont="1" applyFill="1" applyAlignment="1">
      <alignment horizontal="center" vertical="center"/>
    </xf>
    <xf numFmtId="49" fontId="133" fillId="2" borderId="0" xfId="1" applyNumberFormat="1" applyFont="1" applyFill="1" applyAlignment="1">
      <alignment vertical="center" shrinkToFit="1"/>
    </xf>
    <xf numFmtId="177" fontId="133" fillId="2" borderId="0" xfId="1" applyNumberFormat="1" applyFont="1" applyFill="1" applyAlignment="1">
      <alignment vertical="center" shrinkToFit="1"/>
    </xf>
    <xf numFmtId="177" fontId="143" fillId="2" borderId="0" xfId="1" applyNumberFormat="1" applyFont="1" applyFill="1" applyAlignment="1">
      <alignment vertical="center" shrinkToFit="1"/>
    </xf>
    <xf numFmtId="177" fontId="133" fillId="2" borderId="6" xfId="1" applyNumberFormat="1" applyFont="1" applyFill="1" applyBorder="1" applyAlignment="1">
      <alignment horizontal="center" vertical="center" shrinkToFit="1"/>
    </xf>
    <xf numFmtId="49" fontId="133" fillId="2" borderId="0" xfId="1" applyNumberFormat="1" applyFont="1" applyFill="1" applyAlignment="1">
      <alignment horizontal="center" vertical="center" shrinkToFit="1"/>
    </xf>
    <xf numFmtId="177" fontId="143" fillId="2" borderId="0" xfId="1" applyNumberFormat="1" applyFont="1" applyFill="1" applyAlignment="1">
      <alignment horizontal="center" vertical="center" shrinkToFit="1"/>
    </xf>
    <xf numFmtId="177" fontId="133" fillId="2" borderId="11" xfId="1" applyNumberFormat="1" applyFont="1" applyFill="1" applyBorder="1" applyAlignment="1">
      <alignment horizontal="center" vertical="center" shrinkToFit="1"/>
    </xf>
    <xf numFmtId="49" fontId="133" fillId="2" borderId="0" xfId="0" applyNumberFormat="1" applyFont="1" applyFill="1" applyAlignment="1">
      <alignment horizontal="center" vertical="center"/>
    </xf>
    <xf numFmtId="177" fontId="145" fillId="5" borderId="11" xfId="1" applyNumberFormat="1" applyFont="1" applyFill="1" applyBorder="1" applyAlignment="1">
      <alignment horizontal="center" vertical="center" shrinkToFit="1"/>
    </xf>
    <xf numFmtId="177" fontId="143" fillId="2" borderId="6" xfId="1" applyNumberFormat="1" applyFont="1" applyFill="1" applyBorder="1" applyAlignment="1">
      <alignment horizontal="center" vertical="center" shrinkToFit="1"/>
    </xf>
    <xf numFmtId="177" fontId="143" fillId="2" borderId="8" xfId="1" applyNumberFormat="1" applyFont="1" applyFill="1" applyBorder="1" applyAlignment="1">
      <alignment horizontal="center" vertical="center" shrinkToFit="1"/>
    </xf>
    <xf numFmtId="177" fontId="133" fillId="2" borderId="10" xfId="1" applyNumberFormat="1" applyFont="1" applyFill="1" applyBorder="1" applyAlignment="1">
      <alignment horizontal="center" vertical="center" shrinkToFit="1"/>
    </xf>
    <xf numFmtId="177" fontId="143" fillId="2" borderId="11" xfId="1" applyNumberFormat="1" applyFont="1" applyFill="1" applyBorder="1" applyAlignment="1">
      <alignment horizontal="center" vertical="center" shrinkToFit="1"/>
    </xf>
    <xf numFmtId="177" fontId="133" fillId="2" borderId="0" xfId="1" applyNumberFormat="1" applyFont="1" applyFill="1" applyAlignment="1">
      <alignment horizontal="center" vertical="center" shrinkToFit="1"/>
    </xf>
    <xf numFmtId="177" fontId="146" fillId="5" borderId="11" xfId="1" applyNumberFormat="1" applyFont="1" applyFill="1" applyBorder="1" applyAlignment="1">
      <alignment horizontal="center" vertical="center" shrinkToFit="1"/>
    </xf>
    <xf numFmtId="49" fontId="133" fillId="2" borderId="12" xfId="1" applyNumberFormat="1" applyFont="1" applyFill="1" applyBorder="1" applyAlignment="1">
      <alignment horizontal="center" vertical="center" shrinkToFit="1"/>
    </xf>
    <xf numFmtId="49" fontId="133" fillId="2" borderId="0" xfId="0" applyNumberFormat="1" applyFont="1" applyFill="1" applyBorder="1" applyAlignment="1">
      <alignment horizontal="center" vertical="center"/>
    </xf>
    <xf numFmtId="177" fontId="143" fillId="2" borderId="10" xfId="1" applyNumberFormat="1" applyFont="1" applyFill="1" applyBorder="1" applyAlignment="1">
      <alignment horizontal="center" vertical="center" shrinkToFit="1"/>
    </xf>
    <xf numFmtId="49" fontId="133" fillId="2" borderId="0" xfId="1" applyNumberFormat="1" applyFont="1" applyFill="1" applyBorder="1" applyAlignment="1">
      <alignment horizontal="center" vertical="center" shrinkToFit="1"/>
    </xf>
    <xf numFmtId="177" fontId="133" fillId="2" borderId="6" xfId="1" applyNumberFormat="1" applyFont="1" applyFill="1" applyBorder="1" applyAlignment="1">
      <alignment vertical="center" shrinkToFit="1"/>
    </xf>
    <xf numFmtId="177" fontId="133" fillId="2" borderId="11" xfId="1" applyNumberFormat="1" applyFont="1" applyFill="1" applyBorder="1" applyAlignment="1">
      <alignment vertical="center" shrinkToFit="1"/>
    </xf>
    <xf numFmtId="49" fontId="133" fillId="7" borderId="5" xfId="1" applyNumberFormat="1" applyFont="1" applyFill="1" applyBorder="1" applyAlignment="1">
      <alignment horizontal="center" vertical="center" shrinkToFit="1"/>
    </xf>
    <xf numFmtId="177" fontId="146" fillId="2" borderId="0" xfId="1" applyNumberFormat="1" applyFont="1" applyFill="1" applyAlignment="1">
      <alignment horizontal="center" vertical="center" shrinkToFit="1"/>
    </xf>
    <xf numFmtId="177" fontId="133" fillId="4" borderId="10" xfId="1" applyNumberFormat="1" applyFont="1" applyFill="1" applyBorder="1" applyAlignment="1">
      <alignment horizontal="right" vertical="center" shrinkToFit="1"/>
    </xf>
    <xf numFmtId="177" fontId="146" fillId="8" borderId="0" xfId="1" applyNumberFormat="1" applyFont="1" applyFill="1" applyAlignment="1">
      <alignment horizontal="center" vertical="center" shrinkToFit="1"/>
    </xf>
    <xf numFmtId="177" fontId="133" fillId="2" borderId="8" xfId="1" applyNumberFormat="1" applyFont="1" applyFill="1" applyBorder="1" applyAlignment="1">
      <alignment vertical="center" shrinkToFit="1"/>
    </xf>
    <xf numFmtId="177" fontId="133" fillId="2" borderId="10" xfId="1" applyNumberFormat="1" applyFont="1" applyFill="1" applyBorder="1" applyAlignment="1">
      <alignment vertical="center" shrinkToFit="1"/>
    </xf>
    <xf numFmtId="177" fontId="133" fillId="2" borderId="12" xfId="1" applyNumberFormat="1" applyFont="1" applyFill="1" applyBorder="1" applyAlignment="1">
      <alignment vertical="center" shrinkToFit="1"/>
    </xf>
    <xf numFmtId="49" fontId="143" fillId="2" borderId="0" xfId="1" applyNumberFormat="1" applyFont="1" applyFill="1">
      <alignment vertical="center"/>
    </xf>
    <xf numFmtId="177" fontId="140" fillId="2" borderId="0" xfId="1" applyNumberFormat="1" applyFont="1" applyFill="1" applyAlignment="1">
      <alignment vertical="top"/>
    </xf>
    <xf numFmtId="177" fontId="140" fillId="2" borderId="0" xfId="1" applyNumberFormat="1" applyFont="1" applyFill="1">
      <alignment vertical="center"/>
    </xf>
    <xf numFmtId="177" fontId="147" fillId="2" borderId="0" xfId="1" applyNumberFormat="1" applyFont="1" applyFill="1">
      <alignment vertical="center"/>
    </xf>
    <xf numFmtId="177" fontId="147" fillId="2" borderId="1" xfId="1" applyNumberFormat="1" applyFont="1" applyFill="1" applyBorder="1">
      <alignment vertical="center"/>
    </xf>
    <xf numFmtId="49" fontId="51" fillId="4" borderId="5" xfId="3" applyNumberFormat="1" applyFont="1" applyFill="1" applyBorder="1" applyAlignment="1">
      <alignment horizontal="center" vertical="center" shrinkToFit="1"/>
    </xf>
    <xf numFmtId="177" fontId="140" fillId="2" borderId="0" xfId="1" applyNumberFormat="1" applyFont="1" applyFill="1" applyAlignment="1">
      <alignment horizontal="center" vertical="center"/>
    </xf>
    <xf numFmtId="177" fontId="140" fillId="3" borderId="0" xfId="3" applyNumberFormat="1" applyFont="1" applyFill="1" applyAlignment="1">
      <alignment horizontal="center" vertical="center" shrinkToFit="1"/>
    </xf>
    <xf numFmtId="177" fontId="140" fillId="2" borderId="0" xfId="1" applyNumberFormat="1" applyFont="1" applyFill="1" applyAlignment="1">
      <alignment vertical="center" shrinkToFit="1"/>
    </xf>
    <xf numFmtId="177" fontId="140" fillId="2" borderId="6" xfId="1" applyNumberFormat="1" applyFont="1" applyFill="1" applyBorder="1" applyAlignment="1">
      <alignment horizontal="center" vertical="center" shrinkToFit="1"/>
    </xf>
    <xf numFmtId="177" fontId="140" fillId="2" borderId="0" xfId="1" applyNumberFormat="1" applyFont="1" applyFill="1" applyAlignment="1">
      <alignment horizontal="center" vertical="center" shrinkToFit="1"/>
    </xf>
    <xf numFmtId="177" fontId="140" fillId="2" borderId="11" xfId="1" applyNumberFormat="1" applyFont="1" applyFill="1" applyBorder="1" applyAlignment="1">
      <alignment horizontal="center" vertical="center" shrinkToFit="1"/>
    </xf>
    <xf numFmtId="177" fontId="148" fillId="5" borderId="11" xfId="1" applyNumberFormat="1" applyFont="1" applyFill="1" applyBorder="1" applyAlignment="1">
      <alignment horizontal="center" vertical="center" shrinkToFit="1"/>
    </xf>
    <xf numFmtId="177" fontId="140" fillId="2" borderId="8" xfId="1" applyNumberFormat="1" applyFont="1" applyFill="1" applyBorder="1" applyAlignment="1">
      <alignment horizontal="center" vertical="center" shrinkToFit="1"/>
    </xf>
    <xf numFmtId="177" fontId="140" fillId="2" borderId="10" xfId="1" applyNumberFormat="1" applyFont="1" applyFill="1" applyBorder="1" applyAlignment="1">
      <alignment horizontal="center" vertical="center" shrinkToFit="1"/>
    </xf>
    <xf numFmtId="49" fontId="51" fillId="2" borderId="0" xfId="1" applyNumberFormat="1" applyFont="1" applyFill="1" applyBorder="1" applyAlignment="1">
      <alignment horizontal="center" vertical="center" shrinkToFit="1"/>
    </xf>
    <xf numFmtId="177" fontId="148" fillId="2" borderId="0" xfId="1" applyNumberFormat="1" applyFont="1" applyFill="1" applyAlignment="1">
      <alignment horizontal="center" vertical="center" shrinkToFit="1"/>
    </xf>
    <xf numFmtId="177" fontId="148" fillId="8" borderId="0" xfId="1" applyNumberFormat="1" applyFont="1" applyFill="1" applyAlignment="1">
      <alignment horizontal="center" vertical="center" shrinkToFit="1"/>
    </xf>
    <xf numFmtId="49" fontId="51" fillId="2" borderId="0" xfId="1" applyNumberFormat="1" applyFont="1" applyFill="1" applyAlignment="1">
      <alignment horizontal="left"/>
    </xf>
    <xf numFmtId="49" fontId="48" fillId="2" borderId="1" xfId="1" applyNumberFormat="1" applyFont="1" applyFill="1" applyBorder="1" applyAlignment="1">
      <alignment horizontal="right" vertical="center"/>
    </xf>
    <xf numFmtId="49" fontId="70" fillId="2" borderId="0" xfId="1" applyNumberFormat="1" applyFont="1" applyFill="1" applyAlignment="1">
      <alignment horizontal="center"/>
    </xf>
    <xf numFmtId="177" fontId="35" fillId="2" borderId="0" xfId="1" applyNumberFormat="1" applyFont="1" applyFill="1" applyAlignment="1">
      <alignment horizontal="center" vertical="top"/>
    </xf>
    <xf numFmtId="49" fontId="74" fillId="2" borderId="0" xfId="1" applyNumberFormat="1" applyFont="1" applyFill="1" applyAlignment="1">
      <alignment horizontal="center" vertical="top"/>
    </xf>
    <xf numFmtId="177" fontId="74" fillId="2" borderId="0" xfId="1" applyNumberFormat="1" applyFont="1" applyFill="1" applyAlignment="1">
      <alignment horizontal="center" vertical="top"/>
    </xf>
    <xf numFmtId="49" fontId="69" fillId="2" borderId="0" xfId="1" applyNumberFormat="1" applyFont="1" applyFill="1" applyAlignment="1">
      <alignment horizontal="center" vertical="top"/>
    </xf>
    <xf numFmtId="49" fontId="69" fillId="2" borderId="0" xfId="1" applyNumberFormat="1" applyFont="1" applyFill="1" applyAlignment="1">
      <alignment horizontal="center" vertical="center"/>
    </xf>
    <xf numFmtId="177" fontId="74" fillId="2" borderId="0" xfId="1" applyNumberFormat="1" applyFont="1" applyFill="1" applyAlignment="1">
      <alignment horizontal="center" vertical="center"/>
    </xf>
    <xf numFmtId="49" fontId="70" fillId="2" borderId="0" xfId="1" applyNumberFormat="1" applyFont="1" applyFill="1" applyAlignment="1">
      <alignment horizontal="center" vertical="center"/>
    </xf>
    <xf numFmtId="177" fontId="71" fillId="2" borderId="0" xfId="1" applyNumberFormat="1" applyFont="1" applyFill="1" applyAlignment="1">
      <alignment horizontal="center" vertical="center"/>
    </xf>
    <xf numFmtId="177" fontId="72" fillId="2" borderId="0" xfId="1" applyNumberFormat="1" applyFont="1" applyFill="1" applyAlignment="1">
      <alignment horizontal="center" vertical="center"/>
    </xf>
    <xf numFmtId="49" fontId="73" fillId="2" borderId="0" xfId="1" applyNumberFormat="1" applyFont="1" applyFill="1" applyAlignment="1">
      <alignment horizontal="center" vertical="center"/>
    </xf>
    <xf numFmtId="177" fontId="71" fillId="2" borderId="1" xfId="1" applyNumberFormat="1" applyFont="1" applyFill="1" applyBorder="1" applyAlignment="1">
      <alignment horizontal="center" vertical="center"/>
    </xf>
    <xf numFmtId="49" fontId="73" fillId="2" borderId="1" xfId="1" applyNumberFormat="1" applyFont="1" applyFill="1" applyBorder="1" applyAlignment="1">
      <alignment horizontal="center" vertical="center"/>
    </xf>
    <xf numFmtId="177" fontId="72" fillId="2" borderId="1" xfId="1" applyNumberFormat="1" applyFont="1" applyFill="1" applyBorder="1" applyAlignment="1">
      <alignment horizontal="center" vertical="center"/>
    </xf>
    <xf numFmtId="177" fontId="35" fillId="3" borderId="0" xfId="3" applyNumberFormat="1" applyFont="1" applyFill="1" applyAlignment="1">
      <alignment horizontal="center" vertical="center" shrinkToFit="1"/>
    </xf>
    <xf numFmtId="177" fontId="74" fillId="3" borderId="0" xfId="3" applyNumberFormat="1" applyFont="1" applyFill="1" applyAlignment="1">
      <alignment horizontal="center" vertical="center" shrinkToFit="1"/>
    </xf>
    <xf numFmtId="49" fontId="69" fillId="4" borderId="16" xfId="3" applyNumberFormat="1" applyFont="1" applyFill="1" applyBorder="1" applyAlignment="1">
      <alignment horizontal="center" vertical="center"/>
    </xf>
    <xf numFmtId="49" fontId="69" fillId="2" borderId="0" xfId="1" applyNumberFormat="1" applyFont="1" applyFill="1" applyAlignment="1">
      <alignment horizontal="center" vertical="center" shrinkToFit="1"/>
    </xf>
    <xf numFmtId="177" fontId="74" fillId="2" borderId="0" xfId="1" applyNumberFormat="1" applyFont="1" applyFill="1" applyAlignment="1">
      <alignment horizontal="center" vertical="center" shrinkToFit="1"/>
    </xf>
    <xf numFmtId="177" fontId="76" fillId="2" borderId="0" xfId="1" applyNumberFormat="1" applyFont="1" applyFill="1" applyAlignment="1">
      <alignment horizontal="center" vertical="center" shrinkToFit="1"/>
    </xf>
    <xf numFmtId="177" fontId="35" fillId="2" borderId="8" xfId="1" applyNumberFormat="1" applyFont="1" applyFill="1" applyBorder="1" applyAlignment="1">
      <alignment horizontal="center" vertical="center"/>
    </xf>
    <xf numFmtId="49" fontId="76" fillId="2" borderId="0" xfId="1" applyNumberFormat="1" applyFont="1" applyFill="1" applyAlignment="1">
      <alignment horizontal="center" vertical="center"/>
    </xf>
    <xf numFmtId="177" fontId="76" fillId="2" borderId="0" xfId="1" applyNumberFormat="1" applyFont="1" applyFill="1" applyAlignment="1">
      <alignment horizontal="center" vertical="center"/>
    </xf>
    <xf numFmtId="177" fontId="35" fillId="2" borderId="11" xfId="1" applyNumberFormat="1" applyFont="1" applyFill="1" applyBorder="1" applyAlignment="1">
      <alignment horizontal="center" vertical="center"/>
    </xf>
    <xf numFmtId="49" fontId="74" fillId="2" borderId="0" xfId="1" applyNumberFormat="1" applyFont="1" applyFill="1" applyAlignment="1">
      <alignment horizontal="center" vertical="center"/>
    </xf>
    <xf numFmtId="177" fontId="77" fillId="5" borderId="11" xfId="1" applyNumberFormat="1" applyFont="1" applyFill="1" applyBorder="1" applyAlignment="1">
      <alignment horizontal="center" vertical="center"/>
    </xf>
    <xf numFmtId="49" fontId="70" fillId="2" borderId="6" xfId="1" applyNumberFormat="1" applyFont="1" applyFill="1" applyBorder="1" applyAlignment="1">
      <alignment horizontal="center" vertical="center"/>
    </xf>
    <xf numFmtId="177" fontId="76" fillId="2" borderId="6" xfId="1" applyNumberFormat="1" applyFont="1" applyFill="1" applyBorder="1" applyAlignment="1">
      <alignment horizontal="center" vertical="center"/>
    </xf>
    <xf numFmtId="177" fontId="76" fillId="2" borderId="8" xfId="1" applyNumberFormat="1" applyFont="1" applyFill="1" applyBorder="1" applyAlignment="1">
      <alignment horizontal="center" vertical="center"/>
    </xf>
    <xf numFmtId="177" fontId="76" fillId="2" borderId="11" xfId="1" applyNumberFormat="1" applyFont="1" applyFill="1" applyBorder="1" applyAlignment="1">
      <alignment horizontal="center" vertical="center"/>
    </xf>
    <xf numFmtId="177" fontId="35" fillId="2" borderId="10" xfId="1" applyNumberFormat="1" applyFont="1" applyFill="1" applyBorder="1" applyAlignment="1">
      <alignment horizontal="center" vertical="center"/>
    </xf>
    <xf numFmtId="49" fontId="69" fillId="2" borderId="6" xfId="1" applyNumberFormat="1" applyFont="1" applyFill="1" applyBorder="1" applyAlignment="1">
      <alignment horizontal="center" vertical="center"/>
    </xf>
    <xf numFmtId="177" fontId="35" fillId="2" borderId="6" xfId="1" applyNumberFormat="1" applyFont="1" applyFill="1" applyBorder="1" applyAlignment="1">
      <alignment horizontal="center" vertical="center"/>
    </xf>
    <xf numFmtId="177" fontId="76" fillId="2" borderId="10" xfId="1" applyNumberFormat="1" applyFont="1" applyFill="1" applyBorder="1" applyAlignment="1">
      <alignment horizontal="center" vertical="center"/>
    </xf>
    <xf numFmtId="49" fontId="76" fillId="2" borderId="14" xfId="1" applyNumberFormat="1" applyFont="1" applyFill="1" applyBorder="1" applyAlignment="1">
      <alignment horizontal="center" vertical="center"/>
    </xf>
    <xf numFmtId="177" fontId="69" fillId="2" borderId="0" xfId="1" applyNumberFormat="1" applyFont="1" applyFill="1" applyAlignment="1">
      <alignment horizontal="center" vertical="center" shrinkToFit="1"/>
    </xf>
    <xf numFmtId="177" fontId="69" fillId="2" borderId="0" xfId="1" applyNumberFormat="1" applyFont="1" applyFill="1" applyAlignment="1">
      <alignment horizontal="center" vertical="center"/>
    </xf>
    <xf numFmtId="49" fontId="112" fillId="2" borderId="1" xfId="2" applyNumberFormat="1" applyFont="1" applyFill="1" applyBorder="1" applyAlignment="1" applyProtection="1">
      <protection locked="0"/>
    </xf>
    <xf numFmtId="49" fontId="150" fillId="2" borderId="0" xfId="1" applyNumberFormat="1" applyFont="1" applyFill="1" applyAlignment="1">
      <alignment horizontal="left"/>
    </xf>
    <xf numFmtId="49" fontId="151" fillId="2" borderId="1" xfId="2" applyNumberFormat="1" applyFont="1" applyFill="1" applyBorder="1" applyAlignment="1" applyProtection="1">
      <alignment horizontal="right"/>
      <protection locked="0"/>
    </xf>
    <xf numFmtId="49" fontId="12" fillId="2" borderId="1" xfId="4" applyNumberFormat="1" applyFont="1" applyFill="1" applyBorder="1" applyAlignment="1" applyProtection="1">
      <protection locked="0"/>
    </xf>
    <xf numFmtId="0" fontId="16" fillId="2" borderId="17" xfId="1" applyFont="1" applyFill="1" applyBorder="1">
      <alignment vertical="center"/>
    </xf>
    <xf numFmtId="0" fontId="16" fillId="2" borderId="18" xfId="1" applyFont="1" applyFill="1" applyBorder="1">
      <alignment vertical="center"/>
    </xf>
    <xf numFmtId="0" fontId="6" fillId="2" borderId="0" xfId="1" applyFont="1" applyFill="1" applyAlignment="1">
      <alignment horizontal="center" vertical="top"/>
    </xf>
    <xf numFmtId="0" fontId="12" fillId="2" borderId="0" xfId="1" applyFont="1" applyFill="1" applyAlignment="1">
      <alignment horizontal="center" vertical="center"/>
    </xf>
    <xf numFmtId="0" fontId="152" fillId="2" borderId="0" xfId="1" applyFont="1" applyFill="1" applyAlignment="1">
      <alignment horizontal="center" vertical="center"/>
    </xf>
    <xf numFmtId="0" fontId="27" fillId="2" borderId="0" xfId="1" applyFont="1" applyFill="1" applyAlignment="1">
      <alignment horizontal="center" vertical="center"/>
    </xf>
    <xf numFmtId="0" fontId="18" fillId="2" borderId="0" xfId="1" applyFont="1" applyFill="1" applyAlignment="1">
      <alignment horizontal="center" vertical="center"/>
    </xf>
    <xf numFmtId="0" fontId="12" fillId="2" borderId="5" xfId="1" applyFont="1" applyFill="1" applyBorder="1" applyAlignment="1">
      <alignment horizontal="center" vertical="center"/>
    </xf>
    <xf numFmtId="0" fontId="18" fillId="2" borderId="20" xfId="1" applyFont="1" applyFill="1" applyBorder="1" applyAlignment="1">
      <alignment horizontal="center" vertical="center"/>
    </xf>
    <xf numFmtId="0" fontId="12" fillId="2" borderId="21" xfId="1" applyFont="1" applyFill="1" applyBorder="1" applyAlignment="1">
      <alignment horizontal="center" vertical="center"/>
    </xf>
    <xf numFmtId="0" fontId="12" fillId="2" borderId="20" xfId="1" applyFont="1" applyFill="1" applyBorder="1" applyAlignment="1">
      <alignment horizontal="center" vertical="center"/>
    </xf>
    <xf numFmtId="0" fontId="68" fillId="2" borderId="0" xfId="1" applyFont="1" applyFill="1" applyAlignment="1">
      <alignment horizontal="center" vertical="center"/>
    </xf>
    <xf numFmtId="0" fontId="6" fillId="2" borderId="0" xfId="1" applyFont="1" applyFill="1" applyAlignment="1">
      <alignment horizontal="center" vertical="center"/>
    </xf>
    <xf numFmtId="0" fontId="18" fillId="2" borderId="5" xfId="1" applyFont="1" applyFill="1" applyBorder="1" applyAlignment="1">
      <alignment horizontal="center" vertical="center"/>
    </xf>
    <xf numFmtId="0" fontId="18" fillId="2" borderId="19" xfId="1" applyFont="1" applyFill="1" applyBorder="1" applyAlignment="1">
      <alignment horizontal="center" vertical="center"/>
    </xf>
    <xf numFmtId="0" fontId="18" fillId="2" borderId="21" xfId="1" applyFont="1" applyFill="1" applyBorder="1" applyAlignment="1">
      <alignment horizontal="center" vertical="center"/>
    </xf>
    <xf numFmtId="49" fontId="43" fillId="2" borderId="12" xfId="1" applyNumberFormat="1" applyFont="1" applyFill="1" applyBorder="1" applyAlignment="1">
      <alignment horizontal="center" vertical="center" shrinkToFit="1"/>
    </xf>
    <xf numFmtId="177" fontId="109" fillId="4" borderId="8" xfId="1" applyNumberFormat="1" applyFont="1" applyFill="1" applyBorder="1" applyAlignment="1">
      <alignment horizontal="center" vertical="center" shrinkToFit="1"/>
    </xf>
    <xf numFmtId="49" fontId="43" fillId="2" borderId="15" xfId="1" applyNumberFormat="1" applyFont="1" applyFill="1" applyBorder="1" applyAlignment="1">
      <alignment horizontal="center" vertical="center" shrinkToFit="1"/>
    </xf>
    <xf numFmtId="177" fontId="109" fillId="2" borderId="10" xfId="1" applyNumberFormat="1" applyFont="1" applyFill="1" applyBorder="1" applyAlignment="1">
      <alignment horizontal="center" vertical="center" shrinkToFit="1"/>
    </xf>
    <xf numFmtId="0" fontId="70" fillId="2" borderId="5" xfId="1" applyFont="1" applyFill="1" applyBorder="1" applyAlignment="1">
      <alignment horizontal="center" vertical="center"/>
    </xf>
    <xf numFmtId="0" fontId="70" fillId="2" borderId="19" xfId="1" applyFont="1" applyFill="1" applyBorder="1" applyAlignment="1">
      <alignment horizontal="center" vertical="center"/>
    </xf>
    <xf numFmtId="0" fontId="70" fillId="2" borderId="20" xfId="1" applyFont="1" applyFill="1" applyBorder="1" applyAlignment="1">
      <alignment horizontal="center" vertical="center"/>
    </xf>
    <xf numFmtId="0" fontId="70" fillId="2" borderId="21" xfId="1" applyFont="1" applyFill="1" applyBorder="1" applyAlignment="1">
      <alignment horizontal="center" vertical="center"/>
    </xf>
    <xf numFmtId="0" fontId="155" fillId="2" borderId="5" xfId="1" applyFont="1" applyFill="1" applyBorder="1" applyAlignment="1">
      <alignment horizontal="center" vertical="center"/>
    </xf>
    <xf numFmtId="49" fontId="156" fillId="2" borderId="1" xfId="4" applyNumberFormat="1" applyFont="1" applyFill="1" applyBorder="1" applyAlignment="1" applyProtection="1">
      <alignment horizontal="right" vertical="center"/>
      <protection locked="0"/>
    </xf>
    <xf numFmtId="0" fontId="81" fillId="2" borderId="6" xfId="1" applyFont="1" applyFill="1" applyBorder="1" applyAlignment="1">
      <alignment horizontal="center" vertical="center" shrinkToFit="1"/>
    </xf>
    <xf numFmtId="0" fontId="51" fillId="2" borderId="6" xfId="1" applyFont="1" applyFill="1" applyBorder="1" applyAlignment="1">
      <alignment horizontal="center" vertical="center" shrinkToFit="1"/>
    </xf>
    <xf numFmtId="49" fontId="70" fillId="2" borderId="1" xfId="1" applyNumberFormat="1" applyFont="1" applyFill="1" applyBorder="1" applyAlignment="1">
      <alignment horizontal="center" vertical="center"/>
    </xf>
  </cellXfs>
  <cellStyles count="5">
    <cellStyle name="一般" xfId="0" builtinId="0"/>
    <cellStyle name="一般 2" xfId="1" xr:uid="{E0FB2AAC-7689-46BE-921F-F8865A33B23B}"/>
    <cellStyle name="一般 2 2" xfId="3" xr:uid="{ABF0221F-6BF1-439B-9B60-2739A3EF01FA}"/>
    <cellStyle name="貨幣 2 2" xfId="2" xr:uid="{7309CEC2-A0C0-4486-B72F-FF6C51A99AC7}"/>
    <cellStyle name="貨幣 2 2 2" xfId="4" xr:uid="{D5824AC8-1E76-4484-94AC-C217B5EC7BA1}"/>
  </cellStyles>
  <dxfs count="170">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12</xdr:col>
      <xdr:colOff>307571</xdr:colOff>
      <xdr:row>0</xdr:row>
      <xdr:rowOff>8313</xdr:rowOff>
    </xdr:from>
    <xdr:to>
      <xdr:col>14</xdr:col>
      <xdr:colOff>257695</xdr:colOff>
      <xdr:row>2</xdr:row>
      <xdr:rowOff>110028</xdr:rowOff>
    </xdr:to>
    <xdr:pic>
      <xdr:nvPicPr>
        <xdr:cNvPr id="2" name="Picture 7" descr="ccta_logo">
          <a:extLst>
            <a:ext uri="{FF2B5EF4-FFF2-40B4-BE49-F238E27FC236}">
              <a16:creationId xmlns:a16="http://schemas.microsoft.com/office/drawing/2014/main" id="{488B0511-635B-4C4F-B333-09F60252B3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521" y="8313"/>
          <a:ext cx="724824" cy="552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266007</xdr:colOff>
      <xdr:row>0</xdr:row>
      <xdr:rowOff>83130</xdr:rowOff>
    </xdr:from>
    <xdr:to>
      <xdr:col>12</xdr:col>
      <xdr:colOff>124691</xdr:colOff>
      <xdr:row>2</xdr:row>
      <xdr:rowOff>10279</xdr:rowOff>
    </xdr:to>
    <xdr:pic>
      <xdr:nvPicPr>
        <xdr:cNvPr id="3" name="圖片 1">
          <a:extLst>
            <a:ext uri="{FF2B5EF4-FFF2-40B4-BE49-F238E27FC236}">
              <a16:creationId xmlns:a16="http://schemas.microsoft.com/office/drawing/2014/main" id="{8C3616CE-5BD1-4075-B70C-CEF04907932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17257" y="83130"/>
          <a:ext cx="633384" cy="377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307571</xdr:colOff>
      <xdr:row>0</xdr:row>
      <xdr:rowOff>8313</xdr:rowOff>
    </xdr:from>
    <xdr:to>
      <xdr:col>14</xdr:col>
      <xdr:colOff>257695</xdr:colOff>
      <xdr:row>2</xdr:row>
      <xdr:rowOff>116378</xdr:rowOff>
    </xdr:to>
    <xdr:pic>
      <xdr:nvPicPr>
        <xdr:cNvPr id="2" name="Picture 7" descr="ccta_logo">
          <a:extLst>
            <a:ext uri="{FF2B5EF4-FFF2-40B4-BE49-F238E27FC236}">
              <a16:creationId xmlns:a16="http://schemas.microsoft.com/office/drawing/2014/main" id="{73E77A43-6A18-467A-B783-9F66B92E70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521" y="8313"/>
          <a:ext cx="724824" cy="552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266007</xdr:colOff>
      <xdr:row>0</xdr:row>
      <xdr:rowOff>83130</xdr:rowOff>
    </xdr:from>
    <xdr:to>
      <xdr:col>12</xdr:col>
      <xdr:colOff>124691</xdr:colOff>
      <xdr:row>2</xdr:row>
      <xdr:rowOff>16629</xdr:rowOff>
    </xdr:to>
    <xdr:pic>
      <xdr:nvPicPr>
        <xdr:cNvPr id="3" name="圖片 1">
          <a:extLst>
            <a:ext uri="{FF2B5EF4-FFF2-40B4-BE49-F238E27FC236}">
              <a16:creationId xmlns:a16="http://schemas.microsoft.com/office/drawing/2014/main" id="{2B8EEBA3-9C9C-4F37-9462-18C8F49332E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17257" y="83130"/>
          <a:ext cx="633384" cy="377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307571</xdr:colOff>
      <xdr:row>0</xdr:row>
      <xdr:rowOff>8313</xdr:rowOff>
    </xdr:from>
    <xdr:to>
      <xdr:col>14</xdr:col>
      <xdr:colOff>257695</xdr:colOff>
      <xdr:row>2</xdr:row>
      <xdr:rowOff>116378</xdr:rowOff>
    </xdr:to>
    <xdr:pic>
      <xdr:nvPicPr>
        <xdr:cNvPr id="2" name="Picture 7" descr="ccta_logo">
          <a:extLst>
            <a:ext uri="{FF2B5EF4-FFF2-40B4-BE49-F238E27FC236}">
              <a16:creationId xmlns:a16="http://schemas.microsoft.com/office/drawing/2014/main" id="{8D281D64-04DA-4F98-A762-709258973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521" y="8313"/>
          <a:ext cx="724824" cy="552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266007</xdr:colOff>
      <xdr:row>0</xdr:row>
      <xdr:rowOff>83130</xdr:rowOff>
    </xdr:from>
    <xdr:to>
      <xdr:col>12</xdr:col>
      <xdr:colOff>124691</xdr:colOff>
      <xdr:row>2</xdr:row>
      <xdr:rowOff>16629</xdr:rowOff>
    </xdr:to>
    <xdr:pic>
      <xdr:nvPicPr>
        <xdr:cNvPr id="3" name="圖片 1">
          <a:extLst>
            <a:ext uri="{FF2B5EF4-FFF2-40B4-BE49-F238E27FC236}">
              <a16:creationId xmlns:a16="http://schemas.microsoft.com/office/drawing/2014/main" id="{271B729C-F8C2-4FC7-BEF5-D052661D06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17257" y="83130"/>
          <a:ext cx="633384" cy="377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307571</xdr:colOff>
      <xdr:row>0</xdr:row>
      <xdr:rowOff>8313</xdr:rowOff>
    </xdr:from>
    <xdr:to>
      <xdr:col>14</xdr:col>
      <xdr:colOff>257695</xdr:colOff>
      <xdr:row>3</xdr:row>
      <xdr:rowOff>75738</xdr:rowOff>
    </xdr:to>
    <xdr:pic>
      <xdr:nvPicPr>
        <xdr:cNvPr id="2" name="Picture 7" descr="ccta_logo">
          <a:extLst>
            <a:ext uri="{FF2B5EF4-FFF2-40B4-BE49-F238E27FC236}">
              <a16:creationId xmlns:a16="http://schemas.microsoft.com/office/drawing/2014/main" id="{05E24299-C7B8-4AAB-BD62-6F0E914696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521" y="8313"/>
          <a:ext cx="724824" cy="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266007</xdr:colOff>
      <xdr:row>0</xdr:row>
      <xdr:rowOff>83130</xdr:rowOff>
    </xdr:from>
    <xdr:to>
      <xdr:col>12</xdr:col>
      <xdr:colOff>124691</xdr:colOff>
      <xdr:row>2</xdr:row>
      <xdr:rowOff>115689</xdr:rowOff>
    </xdr:to>
    <xdr:pic>
      <xdr:nvPicPr>
        <xdr:cNvPr id="3" name="圖片 1">
          <a:extLst>
            <a:ext uri="{FF2B5EF4-FFF2-40B4-BE49-F238E27FC236}">
              <a16:creationId xmlns:a16="http://schemas.microsoft.com/office/drawing/2014/main" id="{DDAE9E27-787A-40FA-B622-256C1B2A6DC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17257" y="83130"/>
          <a:ext cx="633384" cy="388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307571</xdr:colOff>
      <xdr:row>0</xdr:row>
      <xdr:rowOff>8313</xdr:rowOff>
    </xdr:from>
    <xdr:to>
      <xdr:col>14</xdr:col>
      <xdr:colOff>257695</xdr:colOff>
      <xdr:row>2</xdr:row>
      <xdr:rowOff>103678</xdr:rowOff>
    </xdr:to>
    <xdr:pic>
      <xdr:nvPicPr>
        <xdr:cNvPr id="2" name="Picture 7" descr="ccta_logo">
          <a:extLst>
            <a:ext uri="{FF2B5EF4-FFF2-40B4-BE49-F238E27FC236}">
              <a16:creationId xmlns:a16="http://schemas.microsoft.com/office/drawing/2014/main" id="{73D9E6F4-C5EF-459E-AF8E-8C51079C04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521" y="8313"/>
          <a:ext cx="724824" cy="552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266007</xdr:colOff>
      <xdr:row>0</xdr:row>
      <xdr:rowOff>83130</xdr:rowOff>
    </xdr:from>
    <xdr:to>
      <xdr:col>12</xdr:col>
      <xdr:colOff>124691</xdr:colOff>
      <xdr:row>2</xdr:row>
      <xdr:rowOff>3929</xdr:rowOff>
    </xdr:to>
    <xdr:pic>
      <xdr:nvPicPr>
        <xdr:cNvPr id="3" name="圖片 1">
          <a:extLst>
            <a:ext uri="{FF2B5EF4-FFF2-40B4-BE49-F238E27FC236}">
              <a16:creationId xmlns:a16="http://schemas.microsoft.com/office/drawing/2014/main" id="{FBFAB27B-0105-43F9-BBD1-3C93105ABCD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17257" y="83130"/>
          <a:ext cx="633384" cy="377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307571</xdr:colOff>
      <xdr:row>0</xdr:row>
      <xdr:rowOff>8313</xdr:rowOff>
    </xdr:from>
    <xdr:to>
      <xdr:col>14</xdr:col>
      <xdr:colOff>257695</xdr:colOff>
      <xdr:row>2</xdr:row>
      <xdr:rowOff>116378</xdr:rowOff>
    </xdr:to>
    <xdr:pic>
      <xdr:nvPicPr>
        <xdr:cNvPr id="2" name="Picture 7" descr="ccta_logo">
          <a:extLst>
            <a:ext uri="{FF2B5EF4-FFF2-40B4-BE49-F238E27FC236}">
              <a16:creationId xmlns:a16="http://schemas.microsoft.com/office/drawing/2014/main" id="{26685175-F9AE-4DF7-A693-6C21CC23F2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521" y="8313"/>
          <a:ext cx="724824" cy="552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266007</xdr:colOff>
      <xdr:row>0</xdr:row>
      <xdr:rowOff>83130</xdr:rowOff>
    </xdr:from>
    <xdr:to>
      <xdr:col>12</xdr:col>
      <xdr:colOff>124691</xdr:colOff>
      <xdr:row>2</xdr:row>
      <xdr:rowOff>16629</xdr:rowOff>
    </xdr:to>
    <xdr:pic>
      <xdr:nvPicPr>
        <xdr:cNvPr id="3" name="圖片 1">
          <a:extLst>
            <a:ext uri="{FF2B5EF4-FFF2-40B4-BE49-F238E27FC236}">
              <a16:creationId xmlns:a16="http://schemas.microsoft.com/office/drawing/2014/main" id="{7D7B115C-F755-4017-BF2F-4EE8021E396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17257" y="83130"/>
          <a:ext cx="633384" cy="377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307571</xdr:colOff>
      <xdr:row>0</xdr:row>
      <xdr:rowOff>8313</xdr:rowOff>
    </xdr:from>
    <xdr:to>
      <xdr:col>14</xdr:col>
      <xdr:colOff>257695</xdr:colOff>
      <xdr:row>2</xdr:row>
      <xdr:rowOff>103678</xdr:rowOff>
    </xdr:to>
    <xdr:pic>
      <xdr:nvPicPr>
        <xdr:cNvPr id="2" name="Picture 7" descr="ccta_logo">
          <a:extLst>
            <a:ext uri="{FF2B5EF4-FFF2-40B4-BE49-F238E27FC236}">
              <a16:creationId xmlns:a16="http://schemas.microsoft.com/office/drawing/2014/main" id="{390ADFFF-5865-481B-A1FD-4F673B5D3E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521" y="8313"/>
          <a:ext cx="724824" cy="552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266007</xdr:colOff>
      <xdr:row>0</xdr:row>
      <xdr:rowOff>83130</xdr:rowOff>
    </xdr:from>
    <xdr:to>
      <xdr:col>12</xdr:col>
      <xdr:colOff>124691</xdr:colOff>
      <xdr:row>2</xdr:row>
      <xdr:rowOff>3929</xdr:rowOff>
    </xdr:to>
    <xdr:pic>
      <xdr:nvPicPr>
        <xdr:cNvPr id="3" name="圖片 1">
          <a:extLst>
            <a:ext uri="{FF2B5EF4-FFF2-40B4-BE49-F238E27FC236}">
              <a16:creationId xmlns:a16="http://schemas.microsoft.com/office/drawing/2014/main" id="{19A6106F-5F37-4D11-A821-363E57222A6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17257" y="83130"/>
          <a:ext cx="633384" cy="377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307571</xdr:colOff>
      <xdr:row>0</xdr:row>
      <xdr:rowOff>8313</xdr:rowOff>
    </xdr:from>
    <xdr:to>
      <xdr:col>14</xdr:col>
      <xdr:colOff>257695</xdr:colOff>
      <xdr:row>2</xdr:row>
      <xdr:rowOff>103678</xdr:rowOff>
    </xdr:to>
    <xdr:pic>
      <xdr:nvPicPr>
        <xdr:cNvPr id="2" name="Picture 7" descr="ccta_logo">
          <a:extLst>
            <a:ext uri="{FF2B5EF4-FFF2-40B4-BE49-F238E27FC236}">
              <a16:creationId xmlns:a16="http://schemas.microsoft.com/office/drawing/2014/main" id="{5DCAF025-A592-4BCE-915C-A464527473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521" y="8313"/>
          <a:ext cx="724824" cy="552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266007</xdr:colOff>
      <xdr:row>0</xdr:row>
      <xdr:rowOff>83130</xdr:rowOff>
    </xdr:from>
    <xdr:to>
      <xdr:col>12</xdr:col>
      <xdr:colOff>124691</xdr:colOff>
      <xdr:row>2</xdr:row>
      <xdr:rowOff>3929</xdr:rowOff>
    </xdr:to>
    <xdr:pic>
      <xdr:nvPicPr>
        <xdr:cNvPr id="3" name="圖片 1">
          <a:extLst>
            <a:ext uri="{FF2B5EF4-FFF2-40B4-BE49-F238E27FC236}">
              <a16:creationId xmlns:a16="http://schemas.microsoft.com/office/drawing/2014/main" id="{145E4047-C26C-424E-B9E3-619E23FA728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17257" y="83130"/>
          <a:ext cx="633384" cy="377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16626</xdr:colOff>
      <xdr:row>0</xdr:row>
      <xdr:rowOff>104602</xdr:rowOff>
    </xdr:from>
    <xdr:to>
      <xdr:col>13</xdr:col>
      <xdr:colOff>58187</xdr:colOff>
      <xdr:row>2</xdr:row>
      <xdr:rowOff>133004</xdr:rowOff>
    </xdr:to>
    <xdr:pic>
      <xdr:nvPicPr>
        <xdr:cNvPr id="2" name="Picture 5" descr="ccta_logo">
          <a:extLst>
            <a:ext uri="{FF2B5EF4-FFF2-40B4-BE49-F238E27FC236}">
              <a16:creationId xmlns:a16="http://schemas.microsoft.com/office/drawing/2014/main" id="{EBDDB000-B91E-4519-BEC5-60A06DE641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4376" y="104602"/>
          <a:ext cx="714662" cy="479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74815</xdr:colOff>
      <xdr:row>0</xdr:row>
      <xdr:rowOff>141316</xdr:rowOff>
    </xdr:from>
    <xdr:to>
      <xdr:col>11</xdr:col>
      <xdr:colOff>33252</xdr:colOff>
      <xdr:row>2</xdr:row>
      <xdr:rowOff>74815</xdr:rowOff>
    </xdr:to>
    <xdr:pic>
      <xdr:nvPicPr>
        <xdr:cNvPr id="3" name="圖片 1">
          <a:extLst>
            <a:ext uri="{FF2B5EF4-FFF2-40B4-BE49-F238E27FC236}">
              <a16:creationId xmlns:a16="http://schemas.microsoft.com/office/drawing/2014/main" id="{98540D6E-32C8-4B2B-8405-9CCAF9268F7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7865" y="141316"/>
          <a:ext cx="631537" cy="384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B7A07-E4DC-414F-839D-619C80D88A87}">
  <sheetPr codeName="Sheet5"/>
  <dimension ref="A1:U82"/>
  <sheetViews>
    <sheetView tabSelected="1" zoomScale="70" zoomScaleNormal="70" workbookViewId="0">
      <selection activeCell="X15" sqref="X15"/>
    </sheetView>
  </sheetViews>
  <sheetFormatPr defaultColWidth="9" defaultRowHeight="17"/>
  <cols>
    <col min="1" max="1" width="2.90625" style="92" customWidth="1"/>
    <col min="2" max="4" width="3.6328125" style="92" customWidth="1"/>
    <col min="5" max="7" width="8.6328125" style="92" customWidth="1"/>
    <col min="8" max="8" width="1.453125" style="94" customWidth="1"/>
    <col min="9" max="9" width="9.6328125" style="47" customWidth="1"/>
    <col min="10" max="10" width="1.453125" style="282" customWidth="1"/>
    <col min="11" max="11" width="9.6328125" style="47" customWidth="1"/>
    <col min="12" max="12" width="1.453125" style="284" customWidth="1"/>
    <col min="13" max="13" width="9.6328125" style="47" customWidth="1"/>
    <col min="14" max="14" width="1.453125" style="299" customWidth="1"/>
    <col min="15" max="15" width="9.6328125" style="440" customWidth="1"/>
    <col min="16" max="16" width="1.453125" style="17" customWidth="1"/>
    <col min="17" max="17" width="0" style="47" hidden="1" customWidth="1"/>
    <col min="18" max="18" width="7.6328125" style="47" customWidth="1"/>
    <col min="19" max="19" width="8" style="92" hidden="1" customWidth="1"/>
    <col min="20" max="21" width="9" style="127"/>
    <col min="22" max="16384" width="9" style="92"/>
  </cols>
  <sheetData>
    <row r="1" spans="1:21" s="9" customFormat="1" ht="21.75" customHeight="1">
      <c r="A1" s="1" t="s">
        <v>0</v>
      </c>
      <c r="B1" s="2"/>
      <c r="C1" s="3"/>
      <c r="D1" s="3"/>
      <c r="E1" s="3"/>
      <c r="F1" s="3"/>
      <c r="G1" s="3"/>
      <c r="H1" s="4"/>
      <c r="I1" s="5" t="s">
        <v>85</v>
      </c>
      <c r="J1" s="269"/>
      <c r="K1" s="7"/>
      <c r="L1" s="283"/>
      <c r="M1" s="8" t="s">
        <v>1</v>
      </c>
      <c r="N1" s="283"/>
      <c r="O1" s="398"/>
      <c r="P1" s="8"/>
      <c r="Q1" s="3"/>
      <c r="R1" s="3"/>
      <c r="T1" s="573"/>
      <c r="U1" s="573"/>
    </row>
    <row r="2" spans="1:21" s="18" customFormat="1" ht="14">
      <c r="A2" s="10" t="s">
        <v>2</v>
      </c>
      <c r="B2" s="11"/>
      <c r="C2" s="12"/>
      <c r="D2" s="12"/>
      <c r="E2" s="13"/>
      <c r="F2" s="12"/>
      <c r="G2" s="12"/>
      <c r="H2" s="14"/>
      <c r="I2" s="15"/>
      <c r="J2" s="270"/>
      <c r="K2" s="7"/>
      <c r="L2" s="284"/>
      <c r="M2" s="12"/>
      <c r="N2" s="284"/>
      <c r="O2" s="400"/>
      <c r="P2" s="17"/>
      <c r="Q2" s="12"/>
      <c r="R2" s="12"/>
      <c r="T2" s="564"/>
      <c r="U2" s="564"/>
    </row>
    <row r="3" spans="1:21" s="24" customFormat="1" ht="11.25" customHeight="1">
      <c r="A3" s="19" t="s">
        <v>3</v>
      </c>
      <c r="B3" s="20"/>
      <c r="C3" s="20"/>
      <c r="D3" s="20"/>
      <c r="E3" s="19" t="s">
        <v>4</v>
      </c>
      <c r="F3" s="20"/>
      <c r="G3" s="20"/>
      <c r="H3" s="21"/>
      <c r="I3" s="19" t="s">
        <v>5</v>
      </c>
      <c r="J3" s="271"/>
      <c r="K3" s="20"/>
      <c r="L3" s="285"/>
      <c r="M3" s="20"/>
      <c r="N3" s="285"/>
      <c r="O3" s="403"/>
      <c r="P3" s="23" t="s">
        <v>6</v>
      </c>
      <c r="Q3" s="184"/>
      <c r="R3" s="184"/>
      <c r="T3" s="565"/>
      <c r="U3" s="565"/>
    </row>
    <row r="4" spans="1:21" s="32" customFormat="1" ht="11.25" customHeight="1" thickBot="1">
      <c r="A4" s="25" t="s">
        <v>7</v>
      </c>
      <c r="B4" s="25"/>
      <c r="C4" s="25"/>
      <c r="D4" s="26"/>
      <c r="E4" s="27" t="s">
        <v>8</v>
      </c>
      <c r="F4" s="28"/>
      <c r="G4" s="26"/>
      <c r="H4" s="29"/>
      <c r="I4" s="99" t="s">
        <v>87</v>
      </c>
      <c r="J4" s="272"/>
      <c r="K4" s="162">
        <v>0</v>
      </c>
      <c r="L4" s="286"/>
      <c r="M4" s="26"/>
      <c r="N4" s="286"/>
      <c r="O4" s="406"/>
      <c r="P4" s="31" t="s">
        <v>9</v>
      </c>
      <c r="Q4" s="185"/>
      <c r="R4" s="185"/>
      <c r="T4" s="566"/>
      <c r="U4" s="566"/>
    </row>
    <row r="5" spans="1:21" s="42" customFormat="1" ht="10.5" customHeight="1">
      <c r="A5" s="33"/>
      <c r="B5" s="34" t="s">
        <v>10</v>
      </c>
      <c r="C5" s="35" t="s">
        <v>11</v>
      </c>
      <c r="D5" s="36" t="s">
        <v>12</v>
      </c>
      <c r="E5" s="37" t="s">
        <v>13</v>
      </c>
      <c r="F5" s="38" t="s">
        <v>14</v>
      </c>
      <c r="G5" s="38" t="s">
        <v>15</v>
      </c>
      <c r="H5" s="39"/>
      <c r="I5" s="40" t="s">
        <v>16</v>
      </c>
      <c r="J5" s="273"/>
      <c r="K5" s="40" t="s">
        <v>17</v>
      </c>
      <c r="L5" s="287"/>
      <c r="M5" s="40" t="s">
        <v>18</v>
      </c>
      <c r="N5" s="287"/>
      <c r="O5" s="409" t="s">
        <v>19</v>
      </c>
      <c r="P5" s="186"/>
      <c r="Q5" s="187"/>
      <c r="R5" s="187"/>
      <c r="T5" s="567"/>
      <c r="U5" s="567"/>
    </row>
    <row r="6" spans="1:21" s="24" customFormat="1" ht="3.75" customHeight="1" thickBot="1">
      <c r="A6" s="43"/>
      <c r="B6" s="44"/>
      <c r="C6" s="45"/>
      <c r="D6" s="46"/>
      <c r="E6" s="46"/>
      <c r="F6" s="47"/>
      <c r="G6" s="46"/>
      <c r="H6" s="48"/>
      <c r="I6" s="44"/>
      <c r="J6" s="274"/>
      <c r="K6" s="44"/>
      <c r="L6" s="288"/>
      <c r="M6" s="44"/>
      <c r="N6" s="288"/>
      <c r="O6" s="88"/>
      <c r="P6" s="50"/>
      <c r="Q6" s="184"/>
      <c r="R6" s="184"/>
      <c r="T6" s="565"/>
      <c r="U6" s="565"/>
    </row>
    <row r="7" spans="1:21" s="18" customFormat="1" ht="10.5" customHeight="1">
      <c r="A7" s="51">
        <v>1</v>
      </c>
      <c r="B7" s="52"/>
      <c r="C7" s="52"/>
      <c r="D7" s="53"/>
      <c r="E7" s="54" t="s">
        <v>20</v>
      </c>
      <c r="F7" s="54" t="s">
        <v>21</v>
      </c>
      <c r="G7" s="55"/>
      <c r="H7" s="56"/>
      <c r="I7" s="190"/>
      <c r="J7" s="275"/>
      <c r="K7" s="190"/>
      <c r="L7" s="289"/>
      <c r="M7" s="139"/>
      <c r="N7" s="289"/>
      <c r="O7" s="204"/>
      <c r="P7" s="191"/>
      <c r="Q7" s="12"/>
      <c r="R7" s="12"/>
      <c r="S7" s="561" t="e">
        <v>#REF!</v>
      </c>
      <c r="T7" s="574" t="s">
        <v>457</v>
      </c>
      <c r="U7" s="568" t="s">
        <v>38</v>
      </c>
    </row>
    <row r="8" spans="1:21" s="18" customFormat="1" ht="10.5" customHeight="1">
      <c r="A8" s="59"/>
      <c r="B8" s="60"/>
      <c r="C8" s="60"/>
      <c r="D8" s="61"/>
      <c r="E8" s="62"/>
      <c r="F8" s="63"/>
      <c r="G8" s="64"/>
      <c r="H8" s="65"/>
      <c r="I8" s="212" t="s">
        <v>20</v>
      </c>
      <c r="J8" s="276"/>
      <c r="K8" s="213"/>
      <c r="L8" s="290"/>
      <c r="M8" s="202"/>
      <c r="N8" s="290"/>
      <c r="O8" s="194"/>
      <c r="P8" s="214"/>
      <c r="Q8" s="12"/>
      <c r="R8" s="12"/>
      <c r="S8" s="562" t="e">
        <v>#REF!</v>
      </c>
      <c r="T8" s="574" t="s">
        <v>458</v>
      </c>
      <c r="U8" s="568" t="s">
        <v>48</v>
      </c>
    </row>
    <row r="9" spans="1:21" s="18" customFormat="1" ht="10.5" customHeight="1">
      <c r="A9" s="59">
        <v>2</v>
      </c>
      <c r="B9" s="52"/>
      <c r="C9" s="52"/>
      <c r="D9" s="61"/>
      <c r="E9" s="69" t="s">
        <v>22</v>
      </c>
      <c r="F9" s="70" t="s">
        <v>23</v>
      </c>
      <c r="G9" s="71"/>
      <c r="H9" s="72"/>
      <c r="I9" s="215" t="str">
        <f t="shared" ref="I9:I67" si="0">IF(OR(H9= 7,H9= 8,H9= 9),D8,IF(OR(H9= 1,H9= 2,H9= 3),D10,""))</f>
        <v/>
      </c>
      <c r="J9" s="277"/>
      <c r="K9" s="213"/>
      <c r="L9" s="290"/>
      <c r="M9" s="202"/>
      <c r="N9" s="290"/>
      <c r="O9" s="194"/>
      <c r="P9" s="214"/>
      <c r="Q9" s="12"/>
      <c r="R9" s="12"/>
      <c r="S9" s="562" t="e">
        <v>#REF!</v>
      </c>
      <c r="T9" s="575" t="s">
        <v>459</v>
      </c>
      <c r="U9" s="568" t="s">
        <v>26</v>
      </c>
    </row>
    <row r="10" spans="1:21" s="18" customFormat="1" ht="10.5" customHeight="1">
      <c r="A10" s="59"/>
      <c r="B10" s="60"/>
      <c r="C10" s="60"/>
      <c r="D10" s="73"/>
      <c r="E10" s="74"/>
      <c r="F10" s="75"/>
      <c r="G10" s="66"/>
      <c r="H10" s="76"/>
      <c r="I10" s="215" t="str">
        <f t="shared" si="0"/>
        <v/>
      </c>
      <c r="J10" s="278">
        <v>1</v>
      </c>
      <c r="K10" s="212" t="str">
        <f>IF(OR(J10=7,J10=8,J10=9),I8,IF(OR(J10=1,J10=2,J10=3),I12,""))</f>
        <v>林東輝</v>
      </c>
      <c r="L10" s="291"/>
      <c r="M10" s="213"/>
      <c r="N10" s="290"/>
      <c r="O10" s="194"/>
      <c r="P10" s="214"/>
      <c r="Q10" s="12"/>
      <c r="R10" s="12"/>
      <c r="S10" s="562" t="e">
        <v>#REF!</v>
      </c>
      <c r="T10" s="569" t="s">
        <v>461</v>
      </c>
      <c r="U10" s="568" t="s">
        <v>53</v>
      </c>
    </row>
    <row r="11" spans="1:21" s="18" customFormat="1" ht="10.5" customHeight="1">
      <c r="A11" s="59">
        <v>3</v>
      </c>
      <c r="B11" s="52"/>
      <c r="C11" s="52"/>
      <c r="D11" s="53"/>
      <c r="E11" s="77" t="s">
        <v>24</v>
      </c>
      <c r="F11" s="78" t="s">
        <v>25</v>
      </c>
      <c r="G11" s="71"/>
      <c r="H11" s="56"/>
      <c r="I11" s="215" t="str">
        <f t="shared" si="0"/>
        <v/>
      </c>
      <c r="J11" s="277"/>
      <c r="K11" s="202" t="s">
        <v>380</v>
      </c>
      <c r="L11" s="292"/>
      <c r="M11" s="213"/>
      <c r="N11" s="290"/>
      <c r="O11" s="194"/>
      <c r="P11" s="214"/>
      <c r="Q11" s="12"/>
      <c r="R11" s="12"/>
      <c r="S11" s="562" t="e">
        <v>#REF!</v>
      </c>
      <c r="T11" s="575" t="s">
        <v>462</v>
      </c>
      <c r="U11" s="568" t="s">
        <v>28</v>
      </c>
    </row>
    <row r="12" spans="1:21" s="18" customFormat="1" ht="10.5" customHeight="1">
      <c r="A12" s="59"/>
      <c r="B12" s="60"/>
      <c r="C12" s="60"/>
      <c r="D12" s="61"/>
      <c r="E12" s="79"/>
      <c r="F12" s="70"/>
      <c r="G12" s="64"/>
      <c r="H12" s="65"/>
      <c r="I12" s="216" t="s">
        <v>26</v>
      </c>
      <c r="J12" s="279"/>
      <c r="K12" s="215" t="str">
        <f t="shared" ref="K12:K66" si="1">IF(OR(J12=7,J12=8,J12=9),I10,IF(OR(J12=1,J12=2,J12=3),I14,""))</f>
        <v/>
      </c>
      <c r="L12" s="293"/>
      <c r="M12" s="213"/>
      <c r="N12" s="290"/>
      <c r="O12" s="194"/>
      <c r="P12" s="214"/>
      <c r="Q12" s="12"/>
      <c r="R12" s="12"/>
      <c r="S12" s="562" t="e">
        <v>#REF!</v>
      </c>
      <c r="T12" s="576" t="s">
        <v>463</v>
      </c>
      <c r="U12" s="568" t="s">
        <v>34</v>
      </c>
    </row>
    <row r="13" spans="1:21" s="18" customFormat="1" ht="10.5" customHeight="1">
      <c r="A13" s="59">
        <v>4</v>
      </c>
      <c r="B13" s="52"/>
      <c r="C13" s="52"/>
      <c r="D13" s="61"/>
      <c r="E13" s="69" t="s">
        <v>26</v>
      </c>
      <c r="F13" s="70" t="s">
        <v>21</v>
      </c>
      <c r="G13" s="71"/>
      <c r="H13" s="80"/>
      <c r="I13" s="202" t="s">
        <v>382</v>
      </c>
      <c r="J13" s="280"/>
      <c r="K13" s="215" t="str">
        <f t="shared" si="1"/>
        <v/>
      </c>
      <c r="L13" s="293"/>
      <c r="M13" s="213"/>
      <c r="N13" s="290"/>
      <c r="O13" s="194"/>
      <c r="P13" s="214"/>
      <c r="Q13" s="12"/>
      <c r="R13" s="12"/>
      <c r="S13" s="562" t="e">
        <v>#REF!</v>
      </c>
      <c r="T13" s="570" t="s">
        <v>460</v>
      </c>
      <c r="U13" s="568" t="s">
        <v>42</v>
      </c>
    </row>
    <row r="14" spans="1:21" s="18" customFormat="1" ht="10.5" customHeight="1">
      <c r="A14" s="59"/>
      <c r="B14" s="60"/>
      <c r="C14" s="60"/>
      <c r="D14" s="73"/>
      <c r="E14" s="74"/>
      <c r="F14" s="81"/>
      <c r="G14" s="82"/>
      <c r="H14" s="76"/>
      <c r="I14" s="202" t="s">
        <v>1</v>
      </c>
      <c r="J14" s="280"/>
      <c r="K14" s="215" t="str">
        <f t="shared" si="1"/>
        <v/>
      </c>
      <c r="L14" s="294">
        <v>9</v>
      </c>
      <c r="M14" s="212" t="str">
        <f>IF(OR(L14=7,L14=8,L14=9),K10,IF(OR(L14=1,L14=2,L14=3),K18,""))</f>
        <v>林東輝</v>
      </c>
      <c r="N14" s="291"/>
      <c r="O14" s="194"/>
      <c r="P14" s="214"/>
      <c r="Q14" s="12"/>
      <c r="R14" s="12"/>
      <c r="S14" s="562" t="e">
        <v>#REF!</v>
      </c>
      <c r="T14" s="571"/>
      <c r="U14" s="568" t="s">
        <v>49</v>
      </c>
    </row>
    <row r="15" spans="1:21" s="18" customFormat="1" ht="10.5" customHeight="1">
      <c r="A15" s="59">
        <v>5</v>
      </c>
      <c r="B15" s="52"/>
      <c r="C15" s="52"/>
      <c r="D15" s="53"/>
      <c r="E15" s="140" t="s">
        <v>27</v>
      </c>
      <c r="F15" s="78" t="s">
        <v>25</v>
      </c>
      <c r="G15" s="71"/>
      <c r="H15" s="83"/>
      <c r="I15" s="202" t="s">
        <v>1</v>
      </c>
      <c r="J15" s="280"/>
      <c r="K15" s="215" t="str">
        <f t="shared" si="1"/>
        <v/>
      </c>
      <c r="L15" s="293"/>
      <c r="M15" s="202" t="s">
        <v>383</v>
      </c>
      <c r="N15" s="293"/>
      <c r="O15" s="194"/>
      <c r="P15" s="214"/>
      <c r="Q15" s="12"/>
      <c r="R15" s="12"/>
      <c r="S15" s="68" t="e">
        <v>#REF!</v>
      </c>
      <c r="T15" s="564"/>
      <c r="U15" s="564"/>
    </row>
    <row r="16" spans="1:21" s="18" customFormat="1" ht="10.5" customHeight="1" thickBot="1">
      <c r="A16" s="59"/>
      <c r="B16" s="60"/>
      <c r="C16" s="60"/>
      <c r="D16" s="61"/>
      <c r="E16" s="141"/>
      <c r="F16" s="70"/>
      <c r="G16" s="64"/>
      <c r="H16" s="65"/>
      <c r="I16" s="395" t="s">
        <v>28</v>
      </c>
      <c r="J16" s="276"/>
      <c r="K16" s="215" t="str">
        <f t="shared" si="1"/>
        <v/>
      </c>
      <c r="L16" s="293"/>
      <c r="M16" s="215" t="str">
        <f t="shared" ref="M16:M62" si="2">IF(OR(L16=7,L16=8,L16=9),K12,IF(OR(L16=1,L16=2,L16=3),K20,""))</f>
        <v/>
      </c>
      <c r="N16" s="293"/>
      <c r="O16" s="194"/>
      <c r="P16" s="214"/>
      <c r="Q16" s="12"/>
      <c r="R16" s="12"/>
      <c r="S16" s="84" t="e">
        <v>#REF!</v>
      </c>
      <c r="T16" s="564"/>
      <c r="U16" s="564"/>
    </row>
    <row r="17" spans="1:21" s="18" customFormat="1" ht="10.5" customHeight="1">
      <c r="A17" s="59">
        <v>6</v>
      </c>
      <c r="B17" s="52"/>
      <c r="C17" s="52"/>
      <c r="D17" s="61"/>
      <c r="E17" s="141" t="s">
        <v>28</v>
      </c>
      <c r="F17" s="70" t="s">
        <v>29</v>
      </c>
      <c r="G17" s="71"/>
      <c r="H17" s="72"/>
      <c r="I17" s="202" t="s">
        <v>383</v>
      </c>
      <c r="J17" s="277"/>
      <c r="K17" s="215" t="str">
        <f t="shared" si="1"/>
        <v/>
      </c>
      <c r="L17" s="293"/>
      <c r="M17" s="215" t="str">
        <f t="shared" si="2"/>
        <v/>
      </c>
      <c r="N17" s="293"/>
      <c r="O17" s="194"/>
      <c r="P17" s="214"/>
      <c r="Q17" s="12"/>
      <c r="R17" s="12"/>
      <c r="T17" s="564"/>
      <c r="U17" s="564"/>
    </row>
    <row r="18" spans="1:21" s="18" customFormat="1" ht="10.5" customHeight="1">
      <c r="A18" s="59"/>
      <c r="B18" s="60"/>
      <c r="C18" s="60"/>
      <c r="D18" s="73"/>
      <c r="E18" s="74"/>
      <c r="F18" s="81"/>
      <c r="G18" s="66"/>
      <c r="H18" s="76"/>
      <c r="I18" s="215" t="str">
        <f t="shared" si="0"/>
        <v/>
      </c>
      <c r="J18" s="278">
        <v>7</v>
      </c>
      <c r="K18" s="212" t="str">
        <f t="shared" si="1"/>
        <v>周易儒</v>
      </c>
      <c r="L18" s="295"/>
      <c r="M18" s="215" t="str">
        <f t="shared" si="2"/>
        <v/>
      </c>
      <c r="N18" s="293"/>
      <c r="O18" s="194"/>
      <c r="P18" s="214"/>
      <c r="Q18" s="12"/>
      <c r="R18" s="12"/>
      <c r="T18" s="564"/>
      <c r="U18" s="564"/>
    </row>
    <row r="19" spans="1:21" s="18" customFormat="1" ht="10.5" customHeight="1">
      <c r="A19" s="59">
        <v>7</v>
      </c>
      <c r="B19" s="52"/>
      <c r="C19" s="52"/>
      <c r="D19" s="53"/>
      <c r="E19" s="77" t="s">
        <v>22</v>
      </c>
      <c r="F19" s="78" t="s">
        <v>23</v>
      </c>
      <c r="G19" s="71"/>
      <c r="H19" s="56"/>
      <c r="I19" s="215" t="str">
        <f t="shared" si="0"/>
        <v/>
      </c>
      <c r="J19" s="277"/>
      <c r="K19" s="202" t="s">
        <v>381</v>
      </c>
      <c r="L19" s="290"/>
      <c r="M19" s="215" t="str">
        <f t="shared" si="2"/>
        <v/>
      </c>
      <c r="N19" s="293"/>
      <c r="O19" s="194"/>
      <c r="P19" s="214"/>
      <c r="Q19" s="12"/>
      <c r="R19" s="12"/>
      <c r="T19" s="564"/>
      <c r="U19" s="564"/>
    </row>
    <row r="20" spans="1:21" s="18" customFormat="1" ht="10.5" customHeight="1">
      <c r="A20" s="59"/>
      <c r="B20" s="60"/>
      <c r="C20" s="60"/>
      <c r="D20" s="61"/>
      <c r="E20" s="79"/>
      <c r="F20" s="63"/>
      <c r="G20" s="64"/>
      <c r="H20" s="65"/>
      <c r="I20" s="212" t="s">
        <v>30</v>
      </c>
      <c r="J20" s="279"/>
      <c r="K20" s="215" t="str">
        <f t="shared" si="1"/>
        <v/>
      </c>
      <c r="L20" s="290"/>
      <c r="M20" s="215" t="str">
        <f t="shared" si="2"/>
        <v/>
      </c>
      <c r="N20" s="293"/>
      <c r="O20" s="194"/>
      <c r="P20" s="214"/>
      <c r="Q20" s="12"/>
      <c r="R20" s="12"/>
      <c r="T20" s="564"/>
      <c r="U20" s="564"/>
    </row>
    <row r="21" spans="1:21" s="18" customFormat="1" ht="10.5" customHeight="1">
      <c r="A21" s="51">
        <v>8</v>
      </c>
      <c r="B21" s="52"/>
      <c r="C21" s="52"/>
      <c r="D21" s="61">
        <v>5</v>
      </c>
      <c r="E21" s="85" t="s">
        <v>30</v>
      </c>
      <c r="F21" s="63" t="s">
        <v>31</v>
      </c>
      <c r="G21" s="55"/>
      <c r="H21" s="80"/>
      <c r="I21" s="215" t="str">
        <f t="shared" si="0"/>
        <v/>
      </c>
      <c r="J21" s="280"/>
      <c r="K21" s="215" t="str">
        <f t="shared" si="1"/>
        <v/>
      </c>
      <c r="L21" s="290"/>
      <c r="M21" s="215" t="str">
        <f t="shared" si="2"/>
        <v/>
      </c>
      <c r="N21" s="293"/>
      <c r="O21" s="194"/>
      <c r="P21" s="214"/>
      <c r="Q21" s="12"/>
      <c r="R21" s="12"/>
      <c r="T21" s="564"/>
      <c r="U21" s="564"/>
    </row>
    <row r="22" spans="1:21" s="18" customFormat="1" ht="10.5" customHeight="1">
      <c r="A22" s="59"/>
      <c r="B22" s="60"/>
      <c r="C22" s="60"/>
      <c r="D22" s="73"/>
      <c r="E22" s="86"/>
      <c r="F22" s="75"/>
      <c r="G22" s="82"/>
      <c r="H22" s="76"/>
      <c r="I22" s="215" t="str">
        <f t="shared" si="0"/>
        <v/>
      </c>
      <c r="J22" s="280"/>
      <c r="K22" s="215" t="str">
        <f t="shared" si="1"/>
        <v/>
      </c>
      <c r="L22" s="290"/>
      <c r="M22" s="215" t="str">
        <f t="shared" si="2"/>
        <v/>
      </c>
      <c r="N22" s="294">
        <v>1</v>
      </c>
      <c r="O22" s="192" t="str">
        <f>IF(OR(N22=7,N22=8,N22=9),M14,IF(OR(N22=1,N22=2,N22=3),M30,""))</f>
        <v>陳  迪</v>
      </c>
      <c r="P22" s="217"/>
      <c r="Q22" s="12"/>
      <c r="R22" s="12"/>
      <c r="T22" s="564"/>
      <c r="U22" s="564"/>
    </row>
    <row r="23" spans="1:21" s="18" customFormat="1" ht="10.5" customHeight="1">
      <c r="A23" s="51">
        <v>9</v>
      </c>
      <c r="B23" s="52"/>
      <c r="C23" s="52"/>
      <c r="D23" s="53">
        <v>3</v>
      </c>
      <c r="E23" s="87" t="s">
        <v>32</v>
      </c>
      <c r="F23" s="54" t="s">
        <v>21</v>
      </c>
      <c r="G23" s="55"/>
      <c r="H23" s="56"/>
      <c r="I23" s="215" t="str">
        <f t="shared" si="0"/>
        <v/>
      </c>
      <c r="J23" s="280"/>
      <c r="K23" s="215" t="str">
        <f t="shared" si="1"/>
        <v/>
      </c>
      <c r="L23" s="290"/>
      <c r="M23" s="215" t="str">
        <f t="shared" si="2"/>
        <v/>
      </c>
      <c r="N23" s="293"/>
      <c r="O23" s="194" t="s">
        <v>383</v>
      </c>
      <c r="P23" s="218"/>
      <c r="Q23" s="12"/>
      <c r="R23" s="12"/>
      <c r="T23" s="564"/>
      <c r="U23" s="564"/>
    </row>
    <row r="24" spans="1:21" s="18" customFormat="1" ht="10.5" customHeight="1">
      <c r="A24" s="59"/>
      <c r="B24" s="60"/>
      <c r="C24" s="60"/>
      <c r="D24" s="61"/>
      <c r="E24" s="79"/>
      <c r="F24" s="63"/>
      <c r="G24" s="64"/>
      <c r="H24" s="65"/>
      <c r="I24" s="212" t="s">
        <v>32</v>
      </c>
      <c r="J24" s="276"/>
      <c r="K24" s="213" t="str">
        <f t="shared" si="1"/>
        <v/>
      </c>
      <c r="L24" s="290"/>
      <c r="M24" s="215" t="str">
        <f t="shared" si="2"/>
        <v/>
      </c>
      <c r="N24" s="293"/>
      <c r="O24" s="201" t="str">
        <f t="shared" ref="O24:O54" si="3">IF(OR(N24=7,N24=8,N24=9),M16,IF(OR(N24=1,N24=2,N24=3),M32,""))</f>
        <v/>
      </c>
      <c r="P24" s="218"/>
      <c r="Q24" s="12"/>
      <c r="R24" s="12"/>
      <c r="T24" s="564"/>
      <c r="U24" s="564"/>
    </row>
    <row r="25" spans="1:21" s="18" customFormat="1" ht="10.5" customHeight="1">
      <c r="A25" s="59">
        <v>10</v>
      </c>
      <c r="B25" s="52"/>
      <c r="C25" s="52"/>
      <c r="D25" s="61"/>
      <c r="E25" s="69" t="s">
        <v>22</v>
      </c>
      <c r="F25" s="70" t="s">
        <v>23</v>
      </c>
      <c r="G25" s="71"/>
      <c r="H25" s="72"/>
      <c r="I25" s="215" t="str">
        <f t="shared" si="0"/>
        <v/>
      </c>
      <c r="J25" s="277"/>
      <c r="K25" s="213" t="str">
        <f t="shared" si="1"/>
        <v/>
      </c>
      <c r="L25" s="290"/>
      <c r="M25" s="215" t="str">
        <f t="shared" si="2"/>
        <v/>
      </c>
      <c r="N25" s="293"/>
      <c r="O25" s="201" t="str">
        <f t="shared" si="3"/>
        <v/>
      </c>
      <c r="P25" s="218"/>
      <c r="Q25" s="12"/>
      <c r="R25" s="12"/>
      <c r="T25" s="564"/>
      <c r="U25" s="564"/>
    </row>
    <row r="26" spans="1:21" s="18" customFormat="1" ht="10.5" customHeight="1">
      <c r="A26" s="59"/>
      <c r="B26" s="60"/>
      <c r="C26" s="60"/>
      <c r="D26" s="73"/>
      <c r="E26" s="74"/>
      <c r="F26" s="81"/>
      <c r="G26" s="66"/>
      <c r="H26" s="76"/>
      <c r="I26" s="215" t="str">
        <f t="shared" si="0"/>
        <v/>
      </c>
      <c r="J26" s="278">
        <v>1</v>
      </c>
      <c r="K26" s="212" t="str">
        <f t="shared" si="1"/>
        <v>李孟樺</v>
      </c>
      <c r="L26" s="291"/>
      <c r="M26" s="215" t="str">
        <f t="shared" si="2"/>
        <v/>
      </c>
      <c r="N26" s="293"/>
      <c r="O26" s="201" t="str">
        <f t="shared" si="3"/>
        <v/>
      </c>
      <c r="P26" s="218"/>
      <c r="Q26" s="12"/>
      <c r="R26" s="12"/>
      <c r="T26" s="564"/>
      <c r="U26" s="564"/>
    </row>
    <row r="27" spans="1:21" s="18" customFormat="1" ht="10.5" customHeight="1">
      <c r="A27" s="59">
        <v>11</v>
      </c>
      <c r="B27" s="52"/>
      <c r="C27" s="52"/>
      <c r="D27" s="53"/>
      <c r="E27" s="77" t="s">
        <v>33</v>
      </c>
      <c r="F27" s="78" t="s">
        <v>25</v>
      </c>
      <c r="G27" s="71"/>
      <c r="H27" s="56"/>
      <c r="I27" s="215" t="str">
        <f t="shared" si="0"/>
        <v/>
      </c>
      <c r="J27" s="277"/>
      <c r="K27" s="202" t="s">
        <v>378</v>
      </c>
      <c r="L27" s="292"/>
      <c r="M27" s="215" t="str">
        <f t="shared" si="2"/>
        <v/>
      </c>
      <c r="N27" s="293"/>
      <c r="O27" s="201" t="str">
        <f t="shared" si="3"/>
        <v/>
      </c>
      <c r="P27" s="218"/>
      <c r="Q27" s="12"/>
      <c r="R27" s="12"/>
      <c r="T27" s="564"/>
      <c r="U27" s="564"/>
    </row>
    <row r="28" spans="1:21" s="18" customFormat="1" ht="10.5" customHeight="1">
      <c r="A28" s="51"/>
      <c r="B28" s="60"/>
      <c r="C28" s="60"/>
      <c r="D28" s="61"/>
      <c r="E28" s="79"/>
      <c r="F28" s="70"/>
      <c r="G28" s="64"/>
      <c r="H28" s="65"/>
      <c r="I28" s="216" t="s">
        <v>34</v>
      </c>
      <c r="J28" s="279"/>
      <c r="K28" s="215" t="str">
        <f t="shared" si="1"/>
        <v/>
      </c>
      <c r="L28" s="293"/>
      <c r="M28" s="215" t="str">
        <f t="shared" si="2"/>
        <v/>
      </c>
      <c r="N28" s="293"/>
      <c r="O28" s="201" t="str">
        <f t="shared" si="3"/>
        <v/>
      </c>
      <c r="P28" s="218"/>
      <c r="Q28" s="12"/>
      <c r="R28" s="12"/>
      <c r="T28" s="564"/>
      <c r="U28" s="564"/>
    </row>
    <row r="29" spans="1:21" s="18" customFormat="1" ht="10.5" customHeight="1">
      <c r="A29" s="59">
        <v>12</v>
      </c>
      <c r="B29" s="52"/>
      <c r="C29" s="52"/>
      <c r="D29" s="61"/>
      <c r="E29" s="69" t="s">
        <v>34</v>
      </c>
      <c r="F29" s="70" t="s">
        <v>35</v>
      </c>
      <c r="G29" s="71"/>
      <c r="H29" s="80"/>
      <c r="I29" s="202" t="s">
        <v>382</v>
      </c>
      <c r="J29" s="280"/>
      <c r="K29" s="215" t="str">
        <f t="shared" si="1"/>
        <v/>
      </c>
      <c r="L29" s="293"/>
      <c r="M29" s="215" t="str">
        <f t="shared" si="2"/>
        <v/>
      </c>
      <c r="N29" s="293"/>
      <c r="O29" s="201" t="str">
        <f t="shared" si="3"/>
        <v/>
      </c>
      <c r="P29" s="218"/>
      <c r="Q29" s="12"/>
      <c r="R29" s="12"/>
      <c r="T29" s="564"/>
      <c r="U29" s="564"/>
    </row>
    <row r="30" spans="1:21" s="18" customFormat="1" ht="10.5" customHeight="1">
      <c r="A30" s="59"/>
      <c r="B30" s="60"/>
      <c r="C30" s="60"/>
      <c r="D30" s="73"/>
      <c r="E30" s="74"/>
      <c r="F30" s="81"/>
      <c r="G30" s="82"/>
      <c r="H30" s="76"/>
      <c r="I30" s="202" t="s">
        <v>1</v>
      </c>
      <c r="J30" s="280"/>
      <c r="K30" s="215" t="str">
        <f t="shared" si="1"/>
        <v/>
      </c>
      <c r="L30" s="294">
        <v>1</v>
      </c>
      <c r="M30" s="212" t="str">
        <f t="shared" si="2"/>
        <v>陳  迪</v>
      </c>
      <c r="N30" s="295"/>
      <c r="O30" s="201" t="str">
        <f t="shared" si="3"/>
        <v/>
      </c>
      <c r="P30" s="218"/>
      <c r="Q30" s="12"/>
      <c r="R30" s="12"/>
      <c r="T30" s="564"/>
      <c r="U30" s="564"/>
    </row>
    <row r="31" spans="1:21" s="18" customFormat="1" ht="10.5" customHeight="1">
      <c r="A31" s="59">
        <v>13</v>
      </c>
      <c r="B31" s="52"/>
      <c r="C31" s="52"/>
      <c r="D31" s="53"/>
      <c r="E31" s="77" t="s">
        <v>36</v>
      </c>
      <c r="F31" s="78" t="s">
        <v>25</v>
      </c>
      <c r="G31" s="71"/>
      <c r="H31" s="83"/>
      <c r="I31" s="202" t="s">
        <v>1</v>
      </c>
      <c r="J31" s="280"/>
      <c r="K31" s="215" t="str">
        <f t="shared" si="1"/>
        <v/>
      </c>
      <c r="L31" s="293"/>
      <c r="M31" s="202" t="s">
        <v>429</v>
      </c>
      <c r="N31" s="290"/>
      <c r="O31" s="201" t="str">
        <f t="shared" si="3"/>
        <v/>
      </c>
      <c r="P31" s="218"/>
      <c r="Q31" s="12"/>
      <c r="R31" s="12"/>
      <c r="T31" s="564"/>
      <c r="U31" s="564"/>
    </row>
    <row r="32" spans="1:21" s="18" customFormat="1" ht="10.5" customHeight="1">
      <c r="A32" s="59"/>
      <c r="B32" s="60"/>
      <c r="C32" s="60"/>
      <c r="D32" s="61"/>
      <c r="E32" s="79"/>
      <c r="F32" s="70"/>
      <c r="G32" s="64"/>
      <c r="H32" s="65"/>
      <c r="I32" s="216" t="s">
        <v>36</v>
      </c>
      <c r="J32" s="276"/>
      <c r="K32" s="215" t="str">
        <f t="shared" si="1"/>
        <v/>
      </c>
      <c r="L32" s="293"/>
      <c r="M32" s="215" t="str">
        <f t="shared" si="2"/>
        <v/>
      </c>
      <c r="N32" s="290"/>
      <c r="O32" s="201" t="str">
        <f t="shared" si="3"/>
        <v/>
      </c>
      <c r="P32" s="218"/>
      <c r="Q32" s="12"/>
      <c r="R32" s="12"/>
      <c r="T32" s="564"/>
      <c r="U32" s="564"/>
    </row>
    <row r="33" spans="1:21" s="18" customFormat="1" ht="10.5" customHeight="1">
      <c r="A33" s="59">
        <v>14</v>
      </c>
      <c r="B33" s="52"/>
      <c r="C33" s="52"/>
      <c r="D33" s="61"/>
      <c r="E33" s="69" t="s">
        <v>37</v>
      </c>
      <c r="F33" s="70" t="s">
        <v>29</v>
      </c>
      <c r="G33" s="71"/>
      <c r="H33" s="72"/>
      <c r="I33" s="202" t="s">
        <v>384</v>
      </c>
      <c r="J33" s="277"/>
      <c r="K33" s="215" t="str">
        <f t="shared" si="1"/>
        <v/>
      </c>
      <c r="L33" s="293"/>
      <c r="M33" s="215" t="str">
        <f t="shared" si="2"/>
        <v/>
      </c>
      <c r="N33" s="290"/>
      <c r="O33" s="201" t="str">
        <f t="shared" si="3"/>
        <v/>
      </c>
      <c r="P33" s="218"/>
      <c r="Q33" s="12"/>
      <c r="R33" s="12"/>
      <c r="T33" s="564"/>
      <c r="U33" s="564"/>
    </row>
    <row r="34" spans="1:21" s="18" customFormat="1" ht="10.5" customHeight="1">
      <c r="A34" s="59"/>
      <c r="B34" s="60"/>
      <c r="C34" s="60"/>
      <c r="D34" s="73"/>
      <c r="E34" s="74"/>
      <c r="F34" s="81"/>
      <c r="G34" s="66"/>
      <c r="H34" s="76"/>
      <c r="I34" s="215" t="str">
        <f t="shared" si="0"/>
        <v/>
      </c>
      <c r="J34" s="278">
        <v>2</v>
      </c>
      <c r="K34" s="212" t="str">
        <f t="shared" si="1"/>
        <v>陳  迪</v>
      </c>
      <c r="L34" s="295"/>
      <c r="M34" s="215" t="str">
        <f t="shared" si="2"/>
        <v/>
      </c>
      <c r="N34" s="290"/>
      <c r="O34" s="201" t="str">
        <f t="shared" si="3"/>
        <v/>
      </c>
      <c r="P34" s="218"/>
      <c r="Q34" s="12"/>
      <c r="R34" s="12"/>
      <c r="T34" s="564"/>
      <c r="U34" s="564"/>
    </row>
    <row r="35" spans="1:21" s="18" customFormat="1" ht="10.5" customHeight="1">
      <c r="A35" s="59">
        <v>15</v>
      </c>
      <c r="B35" s="52"/>
      <c r="C35" s="52"/>
      <c r="D35" s="53"/>
      <c r="E35" s="77" t="s">
        <v>22</v>
      </c>
      <c r="F35" s="78" t="s">
        <v>23</v>
      </c>
      <c r="G35" s="71"/>
      <c r="H35" s="56"/>
      <c r="I35" s="215" t="str">
        <f t="shared" si="0"/>
        <v/>
      </c>
      <c r="J35" s="277"/>
      <c r="K35" s="202" t="s">
        <v>379</v>
      </c>
      <c r="L35" s="290"/>
      <c r="M35" s="215" t="str">
        <f t="shared" si="2"/>
        <v/>
      </c>
      <c r="N35" s="290"/>
      <c r="O35" s="201" t="str">
        <f t="shared" si="3"/>
        <v/>
      </c>
      <c r="P35" s="218"/>
      <c r="Q35" s="12"/>
      <c r="R35" s="12"/>
      <c r="T35" s="564"/>
      <c r="U35" s="564"/>
    </row>
    <row r="36" spans="1:21" s="18" customFormat="1" ht="10.5" customHeight="1">
      <c r="A36" s="59"/>
      <c r="B36" s="60"/>
      <c r="C36" s="60"/>
      <c r="D36" s="61"/>
      <c r="E36" s="79"/>
      <c r="F36" s="63"/>
      <c r="G36" s="64"/>
      <c r="H36" s="65"/>
      <c r="I36" s="216" t="s">
        <v>38</v>
      </c>
      <c r="J36" s="279"/>
      <c r="K36" s="215" t="str">
        <f t="shared" si="1"/>
        <v/>
      </c>
      <c r="L36" s="290"/>
      <c r="M36" s="215" t="str">
        <f t="shared" si="2"/>
        <v/>
      </c>
      <c r="N36" s="290"/>
      <c r="O36" s="201" t="str">
        <f t="shared" si="3"/>
        <v/>
      </c>
      <c r="P36" s="218"/>
      <c r="Q36" s="12"/>
      <c r="R36" s="12"/>
      <c r="T36" s="564"/>
      <c r="U36" s="564"/>
    </row>
    <row r="37" spans="1:21" s="18" customFormat="1" ht="10.5" customHeight="1">
      <c r="A37" s="51">
        <v>16</v>
      </c>
      <c r="B37" s="52"/>
      <c r="C37" s="52"/>
      <c r="D37" s="61" t="s">
        <v>132</v>
      </c>
      <c r="E37" s="69" t="s">
        <v>38</v>
      </c>
      <c r="F37" s="70" t="s">
        <v>39</v>
      </c>
      <c r="G37" s="55"/>
      <c r="H37" s="80"/>
      <c r="I37" s="215" t="str">
        <f t="shared" si="0"/>
        <v/>
      </c>
      <c r="J37" s="280"/>
      <c r="K37" s="215" t="str">
        <f t="shared" si="1"/>
        <v/>
      </c>
      <c r="L37" s="290"/>
      <c r="M37" s="215" t="str">
        <f t="shared" si="2"/>
        <v/>
      </c>
      <c r="N37" s="290"/>
      <c r="O37" s="201" t="str">
        <f t="shared" si="3"/>
        <v/>
      </c>
      <c r="P37" s="218"/>
      <c r="Q37" s="12"/>
      <c r="R37" s="12"/>
      <c r="T37" s="564"/>
      <c r="U37" s="564"/>
    </row>
    <row r="38" spans="1:21" s="18" customFormat="1" ht="10.5" customHeight="1">
      <c r="A38" s="59"/>
      <c r="B38" s="60"/>
      <c r="C38" s="60"/>
      <c r="D38" s="73"/>
      <c r="E38" s="74"/>
      <c r="F38" s="75"/>
      <c r="G38" s="66"/>
      <c r="H38" s="76"/>
      <c r="I38" s="215" t="str">
        <f t="shared" si="0"/>
        <v/>
      </c>
      <c r="J38" s="280"/>
      <c r="K38" s="215" t="str">
        <f t="shared" si="1"/>
        <v/>
      </c>
      <c r="L38" s="290"/>
      <c r="M38" s="219" t="s">
        <v>40</v>
      </c>
      <c r="N38" s="297"/>
      <c r="O38" s="192" t="s">
        <v>38</v>
      </c>
      <c r="P38" s="309">
        <v>7</v>
      </c>
      <c r="Q38" s="12"/>
      <c r="R38" s="12"/>
      <c r="T38" s="564"/>
      <c r="U38" s="564"/>
    </row>
    <row r="39" spans="1:21" s="18" customFormat="1" ht="10.5" customHeight="1">
      <c r="A39" s="51">
        <v>17</v>
      </c>
      <c r="B39" s="52"/>
      <c r="C39" s="52"/>
      <c r="D39" s="53">
        <v>7</v>
      </c>
      <c r="E39" s="87" t="s">
        <v>41</v>
      </c>
      <c r="F39" s="54" t="s">
        <v>25</v>
      </c>
      <c r="G39" s="55"/>
      <c r="H39" s="56"/>
      <c r="I39" s="215" t="str">
        <f t="shared" si="0"/>
        <v/>
      </c>
      <c r="J39" s="280">
        <v>7</v>
      </c>
      <c r="K39" s="215" t="str">
        <f t="shared" si="1"/>
        <v/>
      </c>
      <c r="L39" s="290"/>
      <c r="M39" s="215" t="str">
        <f t="shared" si="2"/>
        <v/>
      </c>
      <c r="N39" s="298"/>
      <c r="O39" s="194" t="s">
        <v>383</v>
      </c>
      <c r="P39" s="220"/>
      <c r="Q39" s="12"/>
      <c r="R39" s="12"/>
      <c r="T39" s="564"/>
      <c r="U39" s="564"/>
    </row>
    <row r="40" spans="1:21" s="18" customFormat="1" ht="10.5" customHeight="1">
      <c r="A40" s="59"/>
      <c r="B40" s="60"/>
      <c r="C40" s="60"/>
      <c r="D40" s="61"/>
      <c r="E40" s="79"/>
      <c r="F40" s="63"/>
      <c r="G40" s="64"/>
      <c r="H40" s="65"/>
      <c r="I40" s="212" t="s">
        <v>41</v>
      </c>
      <c r="J40" s="276"/>
      <c r="K40" s="213" t="str">
        <f t="shared" si="1"/>
        <v/>
      </c>
      <c r="L40" s="290"/>
      <c r="M40" s="215" t="str">
        <f t="shared" si="2"/>
        <v/>
      </c>
      <c r="N40" s="290"/>
      <c r="O40" s="201" t="str">
        <f t="shared" si="3"/>
        <v/>
      </c>
      <c r="P40" s="218"/>
      <c r="Q40" s="12"/>
      <c r="R40" s="12"/>
      <c r="T40" s="564"/>
      <c r="U40" s="564"/>
    </row>
    <row r="41" spans="1:21" s="18" customFormat="1" ht="10.5" customHeight="1">
      <c r="A41" s="59">
        <v>18</v>
      </c>
      <c r="B41" s="52"/>
      <c r="C41" s="52"/>
      <c r="D41" s="61"/>
      <c r="E41" s="69" t="s">
        <v>22</v>
      </c>
      <c r="F41" s="70" t="s">
        <v>23</v>
      </c>
      <c r="G41" s="71"/>
      <c r="H41" s="72"/>
      <c r="I41" s="215" t="str">
        <f t="shared" si="0"/>
        <v/>
      </c>
      <c r="J41" s="277"/>
      <c r="K41" s="213" t="str">
        <f t="shared" si="1"/>
        <v/>
      </c>
      <c r="L41" s="290"/>
      <c r="M41" s="215" t="str">
        <f t="shared" si="2"/>
        <v/>
      </c>
      <c r="N41" s="290"/>
      <c r="O41" s="201" t="str">
        <f t="shared" si="3"/>
        <v/>
      </c>
      <c r="P41" s="218"/>
      <c r="Q41" s="12"/>
      <c r="R41" s="12"/>
      <c r="T41" s="564"/>
      <c r="U41" s="564"/>
    </row>
    <row r="42" spans="1:21" s="18" customFormat="1" ht="10.5" customHeight="1">
      <c r="A42" s="59"/>
      <c r="B42" s="60"/>
      <c r="C42" s="60"/>
      <c r="D42" s="73"/>
      <c r="E42" s="74"/>
      <c r="F42" s="81"/>
      <c r="G42" s="66"/>
      <c r="H42" s="76"/>
      <c r="I42" s="215" t="str">
        <f t="shared" si="0"/>
        <v/>
      </c>
      <c r="J42" s="278">
        <v>3</v>
      </c>
      <c r="K42" s="212" t="str">
        <f t="shared" si="1"/>
        <v>鄧丞敦</v>
      </c>
      <c r="L42" s="291"/>
      <c r="M42" s="215" t="str">
        <f t="shared" si="2"/>
        <v/>
      </c>
      <c r="N42" s="290"/>
      <c r="O42" s="201" t="str">
        <f t="shared" si="3"/>
        <v/>
      </c>
      <c r="P42" s="218"/>
      <c r="Q42" s="12"/>
      <c r="R42" s="12"/>
      <c r="T42" s="564"/>
      <c r="U42" s="564"/>
    </row>
    <row r="43" spans="1:21" s="18" customFormat="1" ht="10.5" customHeight="1">
      <c r="A43" s="59">
        <v>19</v>
      </c>
      <c r="B43" s="52"/>
      <c r="C43" s="52"/>
      <c r="D43" s="53"/>
      <c r="E43" s="77" t="s">
        <v>42</v>
      </c>
      <c r="F43" s="78" t="s">
        <v>43</v>
      </c>
      <c r="G43" s="71"/>
      <c r="H43" s="56"/>
      <c r="I43" s="215" t="str">
        <f t="shared" si="0"/>
        <v/>
      </c>
      <c r="J43" s="277"/>
      <c r="K43" s="202" t="s">
        <v>381</v>
      </c>
      <c r="L43" s="292"/>
      <c r="M43" s="215" t="str">
        <f t="shared" si="2"/>
        <v/>
      </c>
      <c r="N43" s="290"/>
      <c r="O43" s="201" t="str">
        <f t="shared" si="3"/>
        <v/>
      </c>
      <c r="P43" s="218"/>
      <c r="Q43" s="12"/>
      <c r="R43" s="12"/>
      <c r="T43" s="564"/>
      <c r="U43" s="564"/>
    </row>
    <row r="44" spans="1:21" s="18" customFormat="1" ht="10.5" customHeight="1">
      <c r="A44" s="59"/>
      <c r="B44" s="60"/>
      <c r="C44" s="60"/>
      <c r="D44" s="61"/>
      <c r="E44" s="79"/>
      <c r="F44" s="70"/>
      <c r="G44" s="64"/>
      <c r="H44" s="65"/>
      <c r="I44" s="77" t="s">
        <v>42</v>
      </c>
      <c r="J44" s="279"/>
      <c r="K44" s="215" t="str">
        <f t="shared" si="1"/>
        <v/>
      </c>
      <c r="L44" s="293"/>
      <c r="M44" s="215" t="str">
        <f t="shared" si="2"/>
        <v/>
      </c>
      <c r="N44" s="290"/>
      <c r="O44" s="201" t="str">
        <f t="shared" si="3"/>
        <v/>
      </c>
      <c r="P44" s="218"/>
      <c r="Q44" s="12"/>
      <c r="R44" s="12"/>
      <c r="T44" s="564"/>
      <c r="U44" s="564"/>
    </row>
    <row r="45" spans="1:21" s="18" customFormat="1" ht="10.5" customHeight="1">
      <c r="A45" s="59">
        <v>20</v>
      </c>
      <c r="B45" s="52"/>
      <c r="C45" s="52"/>
      <c r="D45" s="61"/>
      <c r="E45" s="69" t="s">
        <v>44</v>
      </c>
      <c r="F45" s="70" t="s">
        <v>25</v>
      </c>
      <c r="G45" s="71"/>
      <c r="H45" s="80"/>
      <c r="I45" s="202" t="s">
        <v>385</v>
      </c>
      <c r="J45" s="280"/>
      <c r="K45" s="215" t="str">
        <f t="shared" si="1"/>
        <v/>
      </c>
      <c r="L45" s="293"/>
      <c r="M45" s="215" t="str">
        <f t="shared" si="2"/>
        <v/>
      </c>
      <c r="N45" s="290"/>
      <c r="O45" s="201" t="str">
        <f t="shared" si="3"/>
        <v/>
      </c>
      <c r="P45" s="218"/>
      <c r="Q45" s="12"/>
      <c r="R45" s="12"/>
      <c r="T45" s="564"/>
      <c r="U45" s="564"/>
    </row>
    <row r="46" spans="1:21" s="18" customFormat="1" ht="10.5" customHeight="1">
      <c r="A46" s="59"/>
      <c r="B46" s="60"/>
      <c r="C46" s="60"/>
      <c r="D46" s="73"/>
      <c r="E46" s="74"/>
      <c r="F46" s="81"/>
      <c r="G46" s="82"/>
      <c r="H46" s="76"/>
      <c r="I46" s="202" t="s">
        <v>1</v>
      </c>
      <c r="J46" s="280"/>
      <c r="K46" s="215" t="str">
        <f t="shared" si="1"/>
        <v/>
      </c>
      <c r="L46" s="294">
        <v>1</v>
      </c>
      <c r="M46" s="212" t="str">
        <f t="shared" si="2"/>
        <v>洪學人</v>
      </c>
      <c r="N46" s="291"/>
      <c r="O46" s="201" t="str">
        <f t="shared" si="3"/>
        <v/>
      </c>
      <c r="P46" s="218"/>
      <c r="Q46" s="12"/>
      <c r="R46" s="12"/>
      <c r="T46" s="564"/>
      <c r="U46" s="564"/>
    </row>
    <row r="47" spans="1:21" s="18" customFormat="1" ht="10.5" customHeight="1">
      <c r="A47" s="59">
        <v>21</v>
      </c>
      <c r="B47" s="52"/>
      <c r="C47" s="52"/>
      <c r="D47" s="53"/>
      <c r="E47" s="77" t="s">
        <v>45</v>
      </c>
      <c r="F47" s="78" t="s">
        <v>25</v>
      </c>
      <c r="G47" s="71"/>
      <c r="H47" s="83"/>
      <c r="I47" s="202" t="s">
        <v>1</v>
      </c>
      <c r="J47" s="280"/>
      <c r="K47" s="215" t="str">
        <f t="shared" si="1"/>
        <v/>
      </c>
      <c r="L47" s="293"/>
      <c r="M47" s="202" t="s">
        <v>430</v>
      </c>
      <c r="N47" s="293"/>
      <c r="O47" s="201" t="str">
        <f t="shared" si="3"/>
        <v/>
      </c>
      <c r="P47" s="218"/>
      <c r="Q47" s="12"/>
      <c r="R47" s="12"/>
      <c r="T47" s="564"/>
      <c r="U47" s="564"/>
    </row>
    <row r="48" spans="1:21" s="18" customFormat="1" ht="10.5" customHeight="1">
      <c r="A48" s="59"/>
      <c r="B48" s="60"/>
      <c r="C48" s="60"/>
      <c r="D48" s="61"/>
      <c r="E48" s="79"/>
      <c r="F48" s="70"/>
      <c r="G48" s="64"/>
      <c r="H48" s="65"/>
      <c r="I48" s="77" t="s">
        <v>45</v>
      </c>
      <c r="J48" s="276"/>
      <c r="K48" s="215" t="str">
        <f t="shared" si="1"/>
        <v/>
      </c>
      <c r="L48" s="293"/>
      <c r="M48" s="215" t="str">
        <f t="shared" si="2"/>
        <v/>
      </c>
      <c r="N48" s="293"/>
      <c r="O48" s="201" t="str">
        <f t="shared" si="3"/>
        <v/>
      </c>
      <c r="P48" s="218"/>
      <c r="Q48" s="12"/>
      <c r="R48" s="12"/>
      <c r="T48" s="564"/>
      <c r="U48" s="564"/>
    </row>
    <row r="49" spans="1:21" s="18" customFormat="1" ht="10.5" customHeight="1">
      <c r="A49" s="59">
        <v>22</v>
      </c>
      <c r="B49" s="52"/>
      <c r="C49" s="52"/>
      <c r="D49" s="61"/>
      <c r="E49" s="69" t="s">
        <v>46</v>
      </c>
      <c r="F49" s="70" t="s">
        <v>47</v>
      </c>
      <c r="G49" s="71"/>
      <c r="H49" s="72"/>
      <c r="I49" s="202" t="s">
        <v>384</v>
      </c>
      <c r="J49" s="277"/>
      <c r="K49" s="215" t="str">
        <f t="shared" si="1"/>
        <v/>
      </c>
      <c r="L49" s="293"/>
      <c r="M49" s="215" t="str">
        <f t="shared" si="2"/>
        <v/>
      </c>
      <c r="N49" s="293"/>
      <c r="O49" s="201" t="str">
        <f t="shared" si="3"/>
        <v/>
      </c>
      <c r="P49" s="218"/>
      <c r="Q49" s="12"/>
      <c r="R49" s="12"/>
      <c r="T49" s="564"/>
      <c r="U49" s="564"/>
    </row>
    <row r="50" spans="1:21" s="18" customFormat="1" ht="10.5" customHeight="1">
      <c r="A50" s="59"/>
      <c r="B50" s="60"/>
      <c r="C50" s="60"/>
      <c r="D50" s="73"/>
      <c r="E50" s="74"/>
      <c r="F50" s="81"/>
      <c r="G50" s="66"/>
      <c r="H50" s="76"/>
      <c r="I50" s="215" t="str">
        <f t="shared" si="0"/>
        <v/>
      </c>
      <c r="J50" s="278">
        <v>2</v>
      </c>
      <c r="K50" s="212" t="str">
        <f t="shared" si="1"/>
        <v>洪學人</v>
      </c>
      <c r="L50" s="295"/>
      <c r="M50" s="215" t="str">
        <f t="shared" si="2"/>
        <v/>
      </c>
      <c r="N50" s="293"/>
      <c r="O50" s="201" t="str">
        <f t="shared" si="3"/>
        <v/>
      </c>
      <c r="P50" s="218"/>
      <c r="Q50" s="12"/>
      <c r="R50" s="12"/>
      <c r="T50" s="564"/>
      <c r="U50" s="564"/>
    </row>
    <row r="51" spans="1:21" s="18" customFormat="1" ht="10.5" customHeight="1">
      <c r="A51" s="59">
        <v>23</v>
      </c>
      <c r="B51" s="52"/>
      <c r="C51" s="52"/>
      <c r="D51" s="53"/>
      <c r="E51" s="77" t="s">
        <v>22</v>
      </c>
      <c r="F51" s="78" t="s">
        <v>23</v>
      </c>
      <c r="G51" s="71"/>
      <c r="H51" s="56"/>
      <c r="I51" s="215" t="str">
        <f t="shared" si="0"/>
        <v/>
      </c>
      <c r="J51" s="277"/>
      <c r="K51" s="202" t="s">
        <v>383</v>
      </c>
      <c r="L51" s="290"/>
      <c r="M51" s="215" t="str">
        <f t="shared" si="2"/>
        <v/>
      </c>
      <c r="N51" s="293"/>
      <c r="O51" s="201" t="str">
        <f t="shared" si="3"/>
        <v/>
      </c>
      <c r="P51" s="218"/>
      <c r="Q51" s="12"/>
      <c r="R51" s="12"/>
      <c r="T51" s="564"/>
      <c r="U51" s="564"/>
    </row>
    <row r="52" spans="1:21" s="18" customFormat="1" ht="10.5" customHeight="1">
      <c r="A52" s="59"/>
      <c r="B52" s="60"/>
      <c r="C52" s="60"/>
      <c r="D52" s="61"/>
      <c r="E52" s="79"/>
      <c r="F52" s="63"/>
      <c r="G52" s="64"/>
      <c r="H52" s="65"/>
      <c r="I52" s="212" t="s">
        <v>48</v>
      </c>
      <c r="J52" s="279"/>
      <c r="K52" s="215" t="str">
        <f t="shared" si="1"/>
        <v/>
      </c>
      <c r="L52" s="290"/>
      <c r="M52" s="215" t="str">
        <f t="shared" si="2"/>
        <v/>
      </c>
      <c r="N52" s="293"/>
      <c r="O52" s="201" t="str">
        <f t="shared" si="3"/>
        <v/>
      </c>
      <c r="P52" s="218"/>
      <c r="Q52" s="12"/>
      <c r="R52" s="12"/>
      <c r="T52" s="564"/>
      <c r="U52" s="564"/>
    </row>
    <row r="53" spans="1:21" s="18" customFormat="1" ht="10.5" customHeight="1">
      <c r="A53" s="51">
        <v>24</v>
      </c>
      <c r="B53" s="52"/>
      <c r="C53" s="52"/>
      <c r="D53" s="61">
        <v>4</v>
      </c>
      <c r="E53" s="85" t="s">
        <v>48</v>
      </c>
      <c r="F53" s="63" t="s">
        <v>25</v>
      </c>
      <c r="G53" s="55"/>
      <c r="H53" s="80"/>
      <c r="I53" s="215" t="str">
        <f t="shared" si="0"/>
        <v/>
      </c>
      <c r="J53" s="280"/>
      <c r="K53" s="215" t="str">
        <f t="shared" si="1"/>
        <v/>
      </c>
      <c r="L53" s="290"/>
      <c r="M53" s="215" t="str">
        <f t="shared" si="2"/>
        <v/>
      </c>
      <c r="N53" s="293"/>
      <c r="O53" s="201" t="str">
        <f t="shared" si="3"/>
        <v/>
      </c>
      <c r="P53" s="218"/>
      <c r="Q53" s="12"/>
      <c r="R53" s="12"/>
      <c r="T53" s="564"/>
      <c r="U53" s="564"/>
    </row>
    <row r="54" spans="1:21" s="18" customFormat="1" ht="10.5" customHeight="1">
      <c r="A54" s="59"/>
      <c r="B54" s="60"/>
      <c r="C54" s="60"/>
      <c r="D54" s="73"/>
      <c r="E54" s="86"/>
      <c r="F54" s="75"/>
      <c r="G54" s="82"/>
      <c r="H54" s="76"/>
      <c r="I54" s="215" t="str">
        <f t="shared" si="0"/>
        <v/>
      </c>
      <c r="J54" s="280"/>
      <c r="K54" s="215" t="str">
        <f t="shared" si="1"/>
        <v/>
      </c>
      <c r="L54" s="290"/>
      <c r="M54" s="215" t="str">
        <f t="shared" si="2"/>
        <v/>
      </c>
      <c r="N54" s="294">
        <v>9</v>
      </c>
      <c r="O54" s="192" t="str">
        <f t="shared" si="3"/>
        <v>洪學人</v>
      </c>
      <c r="P54" s="221"/>
      <c r="Q54" s="12"/>
      <c r="R54" s="12"/>
      <c r="T54" s="564"/>
      <c r="U54" s="564"/>
    </row>
    <row r="55" spans="1:21" s="18" customFormat="1" ht="10.5" customHeight="1">
      <c r="A55" s="51">
        <v>25</v>
      </c>
      <c r="B55" s="52"/>
      <c r="C55" s="52"/>
      <c r="D55" s="53">
        <v>6</v>
      </c>
      <c r="E55" s="87" t="s">
        <v>49</v>
      </c>
      <c r="F55" s="54" t="s">
        <v>21</v>
      </c>
      <c r="G55" s="55"/>
      <c r="H55" s="56"/>
      <c r="I55" s="215" t="str">
        <f t="shared" si="0"/>
        <v/>
      </c>
      <c r="J55" s="280"/>
      <c r="K55" s="215" t="str">
        <f t="shared" si="1"/>
        <v/>
      </c>
      <c r="L55" s="290"/>
      <c r="M55" s="215" t="str">
        <f t="shared" si="2"/>
        <v/>
      </c>
      <c r="N55" s="293"/>
      <c r="O55" s="194" t="s">
        <v>383</v>
      </c>
      <c r="P55" s="222"/>
      <c r="Q55" s="12"/>
      <c r="R55" s="12"/>
      <c r="T55" s="564"/>
      <c r="U55" s="564"/>
    </row>
    <row r="56" spans="1:21" s="18" customFormat="1" ht="10.5" customHeight="1">
      <c r="A56" s="59"/>
      <c r="B56" s="60"/>
      <c r="C56" s="60"/>
      <c r="D56" s="61"/>
      <c r="E56" s="79"/>
      <c r="F56" s="63"/>
      <c r="G56" s="64"/>
      <c r="H56" s="65"/>
      <c r="I56" s="212" t="s">
        <v>49</v>
      </c>
      <c r="J56" s="276"/>
      <c r="K56" s="213" t="str">
        <f t="shared" si="1"/>
        <v/>
      </c>
      <c r="L56" s="290"/>
      <c r="M56" s="215" t="str">
        <f t="shared" si="2"/>
        <v/>
      </c>
      <c r="N56" s="293"/>
      <c r="O56" s="194"/>
      <c r="P56" s="214"/>
      <c r="Q56" s="12"/>
      <c r="R56" s="12"/>
      <c r="T56" s="564"/>
      <c r="U56" s="564"/>
    </row>
    <row r="57" spans="1:21" s="18" customFormat="1" ht="10.5" customHeight="1">
      <c r="A57" s="59">
        <v>26</v>
      </c>
      <c r="B57" s="52"/>
      <c r="C57" s="52"/>
      <c r="D57" s="61"/>
      <c r="E57" s="69" t="s">
        <v>22</v>
      </c>
      <c r="F57" s="70" t="s">
        <v>23</v>
      </c>
      <c r="G57" s="71"/>
      <c r="H57" s="72"/>
      <c r="I57" s="215" t="str">
        <f t="shared" si="0"/>
        <v/>
      </c>
      <c r="J57" s="277"/>
      <c r="K57" s="213" t="str">
        <f t="shared" si="1"/>
        <v/>
      </c>
      <c r="L57" s="290"/>
      <c r="M57" s="215" t="str">
        <f t="shared" si="2"/>
        <v/>
      </c>
      <c r="N57" s="293"/>
      <c r="O57" s="194"/>
      <c r="P57" s="214"/>
      <c r="Q57" s="12"/>
      <c r="R57" s="12"/>
      <c r="T57" s="564"/>
      <c r="U57" s="564"/>
    </row>
    <row r="58" spans="1:21" s="18" customFormat="1" ht="10.5" customHeight="1">
      <c r="A58" s="59"/>
      <c r="B58" s="60"/>
      <c r="C58" s="60"/>
      <c r="D58" s="73"/>
      <c r="E58" s="74"/>
      <c r="F58" s="81"/>
      <c r="G58" s="66"/>
      <c r="H58" s="76"/>
      <c r="I58" s="215" t="str">
        <f t="shared" si="0"/>
        <v/>
      </c>
      <c r="J58" s="278">
        <v>7</v>
      </c>
      <c r="K58" s="212" t="str">
        <f t="shared" si="1"/>
        <v>梁志安</v>
      </c>
      <c r="L58" s="291"/>
      <c r="M58" s="215" t="str">
        <f t="shared" si="2"/>
        <v/>
      </c>
      <c r="N58" s="293"/>
      <c r="O58" s="194"/>
      <c r="P58" s="214"/>
      <c r="Q58" s="12"/>
      <c r="R58" s="12"/>
      <c r="T58" s="564"/>
      <c r="U58" s="564"/>
    </row>
    <row r="59" spans="1:21" s="18" customFormat="1" ht="10.5" customHeight="1">
      <c r="A59" s="59">
        <v>27</v>
      </c>
      <c r="B59" s="52"/>
      <c r="C59" s="52"/>
      <c r="D59" s="53"/>
      <c r="E59" s="77" t="s">
        <v>50</v>
      </c>
      <c r="F59" s="78" t="s">
        <v>25</v>
      </c>
      <c r="G59" s="71"/>
      <c r="H59" s="56"/>
      <c r="I59" s="215" t="str">
        <f t="shared" si="0"/>
        <v/>
      </c>
      <c r="J59" s="277"/>
      <c r="K59" s="202" t="s">
        <v>379</v>
      </c>
      <c r="L59" s="292"/>
      <c r="M59" s="215" t="str">
        <f t="shared" si="2"/>
        <v/>
      </c>
      <c r="N59" s="293"/>
      <c r="O59" s="194"/>
      <c r="P59" s="214"/>
      <c r="Q59" s="12"/>
      <c r="R59" s="12"/>
      <c r="T59" s="564"/>
      <c r="U59" s="564"/>
    </row>
    <row r="60" spans="1:21" s="18" customFormat="1" ht="10.5" customHeight="1">
      <c r="A60" s="59"/>
      <c r="B60" s="60"/>
      <c r="C60" s="60"/>
      <c r="D60" s="61"/>
      <c r="E60" s="79"/>
      <c r="F60" s="70"/>
      <c r="G60" s="64"/>
      <c r="H60" s="65"/>
      <c r="I60" s="77" t="s">
        <v>50</v>
      </c>
      <c r="J60" s="279"/>
      <c r="K60" s="215" t="str">
        <f t="shared" si="1"/>
        <v/>
      </c>
      <c r="L60" s="293"/>
      <c r="M60" s="215" t="str">
        <f t="shared" si="2"/>
        <v/>
      </c>
      <c r="N60" s="293"/>
      <c r="O60" s="194"/>
      <c r="P60" s="214"/>
      <c r="Q60" s="12"/>
      <c r="R60" s="12"/>
      <c r="T60" s="564"/>
      <c r="U60" s="564"/>
    </row>
    <row r="61" spans="1:21" s="18" customFormat="1" ht="10.5" customHeight="1">
      <c r="A61" s="59">
        <v>28</v>
      </c>
      <c r="B61" s="52"/>
      <c r="C61" s="52"/>
      <c r="D61" s="61"/>
      <c r="E61" s="69" t="s">
        <v>51</v>
      </c>
      <c r="F61" s="70" t="s">
        <v>52</v>
      </c>
      <c r="G61" s="71"/>
      <c r="H61" s="80"/>
      <c r="I61" s="202" t="s">
        <v>384</v>
      </c>
      <c r="J61" s="280"/>
      <c r="K61" s="215" t="str">
        <f t="shared" si="1"/>
        <v/>
      </c>
      <c r="L61" s="293"/>
      <c r="M61" s="215" t="str">
        <f t="shared" si="2"/>
        <v/>
      </c>
      <c r="N61" s="293"/>
      <c r="O61" s="194"/>
      <c r="P61" s="214"/>
      <c r="Q61" s="12"/>
      <c r="R61" s="12"/>
      <c r="T61" s="564"/>
      <c r="U61" s="564"/>
    </row>
    <row r="62" spans="1:21" s="18" customFormat="1" ht="10.5" customHeight="1">
      <c r="A62" s="59"/>
      <c r="B62" s="60"/>
      <c r="C62" s="60"/>
      <c r="D62" s="73"/>
      <c r="E62" s="74"/>
      <c r="F62" s="81"/>
      <c r="G62" s="82"/>
      <c r="H62" s="76"/>
      <c r="I62" s="202" t="s">
        <v>1</v>
      </c>
      <c r="J62" s="280"/>
      <c r="K62" s="215" t="str">
        <f t="shared" si="1"/>
        <v/>
      </c>
      <c r="L62" s="294">
        <v>3</v>
      </c>
      <c r="M62" s="212" t="str">
        <f t="shared" si="2"/>
        <v>林榮祥</v>
      </c>
      <c r="N62" s="295"/>
      <c r="O62" s="194"/>
      <c r="P62" s="214"/>
      <c r="Q62" s="12"/>
      <c r="R62" s="12"/>
      <c r="T62" s="564"/>
      <c r="U62" s="564"/>
    </row>
    <row r="63" spans="1:21" s="18" customFormat="1" ht="10.5" customHeight="1">
      <c r="A63" s="59">
        <v>29</v>
      </c>
      <c r="B63" s="52"/>
      <c r="C63" s="52"/>
      <c r="D63" s="53"/>
      <c r="E63" s="77" t="s">
        <v>53</v>
      </c>
      <c r="F63" s="78" t="s">
        <v>25</v>
      </c>
      <c r="G63" s="71"/>
      <c r="H63" s="83"/>
      <c r="I63" s="202" t="s">
        <v>1</v>
      </c>
      <c r="J63" s="280"/>
      <c r="K63" s="215" t="str">
        <f t="shared" si="1"/>
        <v/>
      </c>
      <c r="L63" s="293"/>
      <c r="M63" s="223" t="s">
        <v>431</v>
      </c>
      <c r="N63" s="290"/>
      <c r="O63" s="194"/>
      <c r="P63" s="214"/>
      <c r="Q63" s="12"/>
      <c r="R63" s="12"/>
      <c r="T63" s="564"/>
      <c r="U63" s="564"/>
    </row>
    <row r="64" spans="1:21" s="18" customFormat="1" ht="10.5" customHeight="1">
      <c r="A64" s="59"/>
      <c r="B64" s="60"/>
      <c r="C64" s="60"/>
      <c r="D64" s="61"/>
      <c r="E64" s="79"/>
      <c r="F64" s="70"/>
      <c r="G64" s="64"/>
      <c r="H64" s="65"/>
      <c r="I64" s="77" t="s">
        <v>53</v>
      </c>
      <c r="J64" s="276"/>
      <c r="K64" s="215" t="str">
        <f t="shared" si="1"/>
        <v/>
      </c>
      <c r="L64" s="293"/>
      <c r="M64" s="213"/>
      <c r="N64" s="290"/>
      <c r="O64" s="194"/>
      <c r="P64" s="214"/>
      <c r="Q64" s="12"/>
      <c r="R64" s="12"/>
      <c r="T64" s="564"/>
      <c r="U64" s="564"/>
    </row>
    <row r="65" spans="1:21" s="18" customFormat="1" ht="10.5" customHeight="1">
      <c r="A65" s="59">
        <v>30</v>
      </c>
      <c r="B65" s="52"/>
      <c r="C65" s="52"/>
      <c r="D65" s="61"/>
      <c r="E65" s="69" t="s">
        <v>54</v>
      </c>
      <c r="F65" s="70" t="s">
        <v>55</v>
      </c>
      <c r="G65" s="71"/>
      <c r="H65" s="72"/>
      <c r="I65" s="202" t="s">
        <v>386</v>
      </c>
      <c r="J65" s="277"/>
      <c r="K65" s="215" t="str">
        <f t="shared" si="1"/>
        <v/>
      </c>
      <c r="L65" s="293"/>
      <c r="M65" s="213"/>
      <c r="N65" s="290"/>
      <c r="O65" s="194"/>
      <c r="P65" s="214"/>
      <c r="Q65" s="12"/>
      <c r="R65" s="12"/>
      <c r="T65" s="564"/>
      <c r="U65" s="564"/>
    </row>
    <row r="66" spans="1:21" s="18" customFormat="1" ht="10.5" customHeight="1">
      <c r="A66" s="59"/>
      <c r="B66" s="60"/>
      <c r="C66" s="60"/>
      <c r="D66" s="73"/>
      <c r="E66" s="74"/>
      <c r="F66" s="81"/>
      <c r="G66" s="66"/>
      <c r="H66" s="76"/>
      <c r="I66" s="215" t="str">
        <f t="shared" si="0"/>
        <v/>
      </c>
      <c r="J66" s="278">
        <v>7</v>
      </c>
      <c r="K66" s="212" t="str">
        <f t="shared" si="1"/>
        <v>林榮祥</v>
      </c>
      <c r="L66" s="295"/>
      <c r="M66" s="213"/>
      <c r="N66" s="290"/>
      <c r="O66" s="194"/>
      <c r="P66" s="214"/>
      <c r="Q66" s="12"/>
      <c r="R66" s="12"/>
      <c r="T66" s="564"/>
      <c r="U66" s="564"/>
    </row>
    <row r="67" spans="1:21" s="18" customFormat="1" ht="10.5" customHeight="1">
      <c r="A67" s="59">
        <v>31</v>
      </c>
      <c r="B67" s="52"/>
      <c r="C67" s="52"/>
      <c r="D67" s="53"/>
      <c r="E67" s="77" t="s">
        <v>22</v>
      </c>
      <c r="F67" s="78" t="s">
        <v>23</v>
      </c>
      <c r="G67" s="71"/>
      <c r="H67" s="56"/>
      <c r="I67" s="215" t="str">
        <f t="shared" si="0"/>
        <v/>
      </c>
      <c r="J67" s="277"/>
      <c r="K67" s="202" t="s">
        <v>379</v>
      </c>
      <c r="L67" s="290"/>
      <c r="M67" s="213"/>
      <c r="N67" s="290"/>
      <c r="O67" s="194"/>
      <c r="P67" s="214"/>
      <c r="Q67" s="12"/>
      <c r="R67" s="12"/>
      <c r="T67" s="564"/>
      <c r="U67" s="564"/>
    </row>
    <row r="68" spans="1:21" s="18" customFormat="1" ht="10.5" customHeight="1">
      <c r="A68" s="59"/>
      <c r="B68" s="60"/>
      <c r="C68" s="60"/>
      <c r="D68" s="61"/>
      <c r="E68" s="79"/>
      <c r="F68" s="63"/>
      <c r="G68" s="64"/>
      <c r="H68" s="65"/>
      <c r="I68" s="212" t="s">
        <v>56</v>
      </c>
      <c r="J68" s="279"/>
      <c r="K68" s="215"/>
      <c r="L68" s="290"/>
      <c r="M68" s="213"/>
      <c r="N68" s="290"/>
      <c r="O68" s="194"/>
      <c r="P68" s="214"/>
      <c r="Q68" s="12"/>
      <c r="R68" s="12"/>
      <c r="T68" s="564"/>
      <c r="U68" s="564"/>
    </row>
    <row r="69" spans="1:21" s="18" customFormat="1" ht="10.5" customHeight="1">
      <c r="A69" s="51">
        <v>32</v>
      </c>
      <c r="B69" s="52"/>
      <c r="C69" s="52"/>
      <c r="D69" s="53"/>
      <c r="E69" s="87" t="s">
        <v>56</v>
      </c>
      <c r="F69" s="54" t="s">
        <v>21</v>
      </c>
      <c r="G69" s="55"/>
      <c r="H69" s="80"/>
      <c r="I69" s="223"/>
      <c r="J69" s="280"/>
      <c r="K69" s="213"/>
      <c r="L69" s="290"/>
      <c r="M69" s="202"/>
      <c r="N69" s="290"/>
      <c r="O69" s="194"/>
      <c r="P69" s="214"/>
      <c r="Q69" s="12"/>
      <c r="R69" s="12"/>
      <c r="T69" s="564"/>
      <c r="U69" s="564"/>
    </row>
    <row r="70" spans="1:21" ht="10.5" customHeight="1">
      <c r="A70" s="88"/>
      <c r="B70" s="88"/>
      <c r="C70" s="88"/>
      <c r="D70" s="89"/>
      <c r="E70" s="69"/>
      <c r="F70" s="70"/>
      <c r="G70" s="90"/>
      <c r="H70" s="91"/>
      <c r="I70" s="224"/>
      <c r="J70" s="281"/>
      <c r="K70" s="224"/>
      <c r="L70" s="296"/>
      <c r="M70" s="224"/>
      <c r="N70" s="296"/>
      <c r="O70" s="204"/>
      <c r="P70" s="214"/>
      <c r="Q70" s="225"/>
      <c r="R70" s="225"/>
    </row>
    <row r="71" spans="1:21">
      <c r="E71" s="93"/>
      <c r="F71" s="93"/>
      <c r="G71" s="93"/>
      <c r="I71" s="225"/>
      <c r="J71" s="270"/>
      <c r="K71" s="225"/>
      <c r="M71" s="225"/>
      <c r="N71" s="284"/>
      <c r="Q71" s="225"/>
      <c r="R71" s="225"/>
    </row>
    <row r="72" spans="1:21">
      <c r="E72" s="93"/>
      <c r="F72" s="93"/>
      <c r="G72" s="93"/>
      <c r="I72" s="225"/>
      <c r="J72" s="270"/>
      <c r="K72" s="225"/>
      <c r="M72" s="225"/>
      <c r="N72" s="284"/>
      <c r="Q72" s="225"/>
      <c r="R72" s="225"/>
    </row>
    <row r="73" spans="1:21">
      <c r="E73" s="93"/>
      <c r="F73" s="93"/>
      <c r="G73" s="93"/>
      <c r="I73" s="225"/>
      <c r="J73" s="270"/>
      <c r="K73" s="225"/>
      <c r="M73" s="225"/>
      <c r="N73" s="284"/>
      <c r="Q73" s="225"/>
      <c r="R73" s="225"/>
    </row>
    <row r="74" spans="1:21">
      <c r="E74" s="93"/>
      <c r="F74" s="93"/>
      <c r="G74" s="93"/>
      <c r="I74" s="225"/>
      <c r="J74" s="270"/>
      <c r="K74" s="225"/>
      <c r="M74" s="225"/>
      <c r="N74" s="284"/>
      <c r="Q74" s="225"/>
      <c r="R74" s="225"/>
    </row>
    <row r="75" spans="1:21">
      <c r="E75" s="93"/>
      <c r="F75" s="93"/>
      <c r="G75" s="93"/>
      <c r="I75" s="225"/>
      <c r="J75" s="270"/>
      <c r="K75" s="225"/>
      <c r="M75" s="225"/>
      <c r="N75" s="284"/>
      <c r="Q75" s="225"/>
      <c r="R75" s="225"/>
    </row>
    <row r="76" spans="1:21">
      <c r="I76" s="225"/>
      <c r="J76" s="270"/>
      <c r="K76" s="225"/>
      <c r="M76" s="225"/>
      <c r="N76" s="284"/>
      <c r="Q76" s="225"/>
      <c r="R76" s="225"/>
    </row>
    <row r="77" spans="1:21">
      <c r="I77" s="225"/>
      <c r="J77" s="270"/>
      <c r="K77" s="225"/>
      <c r="M77" s="225"/>
      <c r="N77" s="284"/>
      <c r="Q77" s="225"/>
      <c r="R77" s="225"/>
    </row>
    <row r="78" spans="1:21">
      <c r="I78" s="225"/>
      <c r="J78" s="270"/>
      <c r="K78" s="225"/>
      <c r="M78" s="225"/>
      <c r="N78" s="284"/>
      <c r="Q78" s="225"/>
      <c r="R78" s="225"/>
    </row>
    <row r="79" spans="1:21">
      <c r="I79" s="225"/>
      <c r="J79" s="270"/>
      <c r="K79" s="225"/>
      <c r="M79" s="225"/>
      <c r="N79" s="284"/>
      <c r="Q79" s="225"/>
      <c r="R79" s="225"/>
    </row>
    <row r="80" spans="1:21">
      <c r="I80" s="225"/>
      <c r="J80" s="270"/>
      <c r="K80" s="225"/>
      <c r="M80" s="225"/>
      <c r="N80" s="284"/>
      <c r="Q80" s="225"/>
      <c r="R80" s="225"/>
    </row>
    <row r="81" spans="9:18">
      <c r="I81" s="225"/>
      <c r="J81" s="270"/>
      <c r="K81" s="225"/>
      <c r="M81" s="225"/>
      <c r="N81" s="284"/>
      <c r="Q81" s="225"/>
      <c r="R81" s="225"/>
    </row>
    <row r="82" spans="9:18">
      <c r="I82" s="225"/>
      <c r="J82" s="270"/>
      <c r="K82" s="225"/>
      <c r="M82" s="225"/>
      <c r="N82" s="284"/>
      <c r="Q82" s="225"/>
      <c r="R82" s="225"/>
    </row>
  </sheetData>
  <phoneticPr fontId="1" type="noConversion"/>
  <conditionalFormatting sqref="F7:F69">
    <cfRule type="expression" dxfId="169" priority="8" stopIfTrue="1">
      <formula>AND(#REF!&lt;9,$C7&gt;0)</formula>
    </cfRule>
  </conditionalFormatting>
  <conditionalFormatting sqref="G8 G40 G16 G20 G24 G48 G52 G32 G44 G36 G12 G28 G56 G64 G68 G60">
    <cfRule type="expression" dxfId="168" priority="9" stopIfTrue="1">
      <formula>AND($M$1="CU",G8="Umpire")</formula>
    </cfRule>
    <cfRule type="expression" dxfId="167" priority="10" stopIfTrue="1">
      <formula>AND($M$1="CU",G8&lt;&gt;"Umpire",H8&lt;&gt;"")</formula>
    </cfRule>
    <cfRule type="expression" dxfId="166" priority="11" stopIfTrue="1">
      <formula>AND($M$1="CU",G8&lt;&gt;"Umpire")</formula>
    </cfRule>
  </conditionalFormatting>
  <conditionalFormatting sqref="B7 B9 B11 B13 B15 B17 B19 B21 B23 B25 B27 B29 B31 B33 B35 B37 B39 B41 B43 B45 B47 B49 B51 B53 B55 B57 B59 B61 B63 B65 B67 B69">
    <cfRule type="cellIs" dxfId="165" priority="12" stopIfTrue="1" operator="equal">
      <formula>"QA"</formula>
    </cfRule>
    <cfRule type="cellIs" dxfId="164" priority="13" stopIfTrue="1" operator="equal">
      <formula>"DA"</formula>
    </cfRule>
  </conditionalFormatting>
  <conditionalFormatting sqref="H8 H12 J10 L14 N54 N39 N22">
    <cfRule type="expression" dxfId="163" priority="14" stopIfTrue="1">
      <formula>$M$1="CU"</formula>
    </cfRule>
  </conditionalFormatting>
  <conditionalFormatting sqref="H16 H20 J18">
    <cfRule type="expression" dxfId="162" priority="7" stopIfTrue="1">
      <formula>$M$1="CU"</formula>
    </cfRule>
  </conditionalFormatting>
  <conditionalFormatting sqref="H24 H28 J26 L30">
    <cfRule type="expression" dxfId="161" priority="6" stopIfTrue="1">
      <formula>$M$1="CU"</formula>
    </cfRule>
  </conditionalFormatting>
  <conditionalFormatting sqref="H32 H36 J34">
    <cfRule type="expression" dxfId="160" priority="5" stopIfTrue="1">
      <formula>$M$1="CU"</formula>
    </cfRule>
  </conditionalFormatting>
  <conditionalFormatting sqref="H40 H44 J42 L46">
    <cfRule type="expression" dxfId="159" priority="4" stopIfTrue="1">
      <formula>$M$1="CU"</formula>
    </cfRule>
  </conditionalFormatting>
  <conditionalFormatting sqref="H48 H52 J50">
    <cfRule type="expression" dxfId="158" priority="3" stopIfTrue="1">
      <formula>$M$1="CU"</formula>
    </cfRule>
  </conditionalFormatting>
  <conditionalFormatting sqref="H56 H60 J58 L62">
    <cfRule type="expression" dxfId="157" priority="2" stopIfTrue="1">
      <formula>$M$1="CU"</formula>
    </cfRule>
  </conditionalFormatting>
  <conditionalFormatting sqref="H64 H68 J66">
    <cfRule type="expression" dxfId="156" priority="1" stopIfTrue="1">
      <formula>$M$1="CU"</formula>
    </cfRule>
  </conditionalFormatting>
  <dataValidations disablePrompts="1" count="1">
    <dataValidation type="list" allowBlank="1" showInputMessage="1" sqref="G8 G24 G12 G28 G16 G40 G20 G44 G48 G52 G32 G36 G56 G60 G64 G68" xr:uid="{46116CD9-42C4-46D6-90A9-F96D0E10F83A}">
      <formula1>$S$7:$S$16</formula1>
    </dataValidation>
  </dataValidations>
  <pageMargins left="0.75" right="0.75" top="1" bottom="1" header="0.5" footer="0.5"/>
  <pageSetup paperSize="9" orientation="portrait" horizontalDpi="4294967293" vertic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2CDEA-FB4C-4B41-A51E-CDFC7F69F841}">
  <sheetPr codeName="工作表1"/>
  <dimension ref="A1"/>
  <sheetViews>
    <sheetView workbookViewId="0"/>
  </sheetViews>
  <sheetFormatPr defaultRowHeight="17"/>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674E9-FDCD-489D-8D98-2AEAA2C17555}">
  <sheetPr codeName="Sheet6"/>
  <dimension ref="A1:U70"/>
  <sheetViews>
    <sheetView workbookViewId="0">
      <selection activeCell="U1" sqref="U1"/>
    </sheetView>
  </sheetViews>
  <sheetFormatPr defaultColWidth="9" defaultRowHeight="17"/>
  <cols>
    <col min="1" max="1" width="2.90625" style="92" customWidth="1"/>
    <col min="2" max="4" width="3.6328125" style="92" customWidth="1"/>
    <col min="5" max="7" width="8.6328125" style="92" customWidth="1"/>
    <col min="8" max="8" width="1.453125" style="94" customWidth="1"/>
    <col min="9" max="9" width="9.6328125" style="47" customWidth="1"/>
    <col min="10" max="10" width="1.453125" style="282" customWidth="1"/>
    <col min="11" max="11" width="9.6328125" style="47" customWidth="1"/>
    <col min="12" max="12" width="1.453125" style="284" customWidth="1"/>
    <col min="13" max="13" width="9.6328125" style="47" customWidth="1"/>
    <col min="14" max="14" width="1.453125" style="299" customWidth="1"/>
    <col min="15" max="15" width="9.6328125" style="47" customWidth="1"/>
    <col min="16" max="16" width="1.453125" style="301" customWidth="1"/>
    <col min="17" max="17" width="0" style="47" hidden="1" customWidth="1"/>
    <col min="18" max="18" width="7.6328125" style="47" customWidth="1"/>
    <col min="19" max="19" width="8" style="47" hidden="1" customWidth="1"/>
    <col min="20" max="20" width="9" style="47"/>
    <col min="21" max="16384" width="9" style="92"/>
  </cols>
  <sheetData>
    <row r="1" spans="1:21" s="9" customFormat="1" ht="21.75" customHeight="1">
      <c r="A1" s="1" t="s">
        <v>0</v>
      </c>
      <c r="B1" s="2"/>
      <c r="C1" s="3"/>
      <c r="D1" s="3"/>
      <c r="E1" s="3"/>
      <c r="F1" s="3"/>
      <c r="G1" s="3"/>
      <c r="H1" s="4"/>
      <c r="I1" s="5" t="s">
        <v>85</v>
      </c>
      <c r="J1" s="269"/>
      <c r="K1" s="7"/>
      <c r="L1" s="283"/>
      <c r="M1" s="8" t="s">
        <v>1</v>
      </c>
      <c r="N1" s="283"/>
      <c r="O1" s="3"/>
      <c r="P1" s="300"/>
      <c r="Q1" s="3"/>
      <c r="R1" s="3"/>
      <c r="S1" s="3"/>
      <c r="T1" s="3"/>
    </row>
    <row r="2" spans="1:21" s="18" customFormat="1" ht="13.5">
      <c r="A2" s="10" t="s">
        <v>2</v>
      </c>
      <c r="B2" s="11"/>
      <c r="C2" s="12"/>
      <c r="D2" s="12"/>
      <c r="E2" s="13"/>
      <c r="F2" s="12"/>
      <c r="G2" s="12"/>
      <c r="H2" s="14"/>
      <c r="I2" s="15"/>
      <c r="J2" s="270"/>
      <c r="K2" s="7"/>
      <c r="L2" s="284"/>
      <c r="M2" s="12"/>
      <c r="N2" s="284"/>
      <c r="O2" s="12"/>
      <c r="P2" s="301"/>
      <c r="Q2" s="12"/>
      <c r="R2" s="12"/>
      <c r="S2" s="12"/>
      <c r="T2" s="12"/>
    </row>
    <row r="3" spans="1:21" s="24" customFormat="1" ht="11.25" customHeight="1">
      <c r="A3" s="19" t="s">
        <v>3</v>
      </c>
      <c r="B3" s="20"/>
      <c r="C3" s="20"/>
      <c r="D3" s="20"/>
      <c r="E3" s="19" t="s">
        <v>4</v>
      </c>
      <c r="F3" s="20"/>
      <c r="G3" s="20"/>
      <c r="H3" s="21"/>
      <c r="I3" s="19" t="s">
        <v>5</v>
      </c>
      <c r="J3" s="271"/>
      <c r="K3" s="20"/>
      <c r="L3" s="285"/>
      <c r="M3" s="20"/>
      <c r="N3" s="285"/>
      <c r="O3" s="20"/>
      <c r="P3" s="302" t="s">
        <v>6</v>
      </c>
      <c r="Q3" s="184"/>
      <c r="R3" s="184"/>
      <c r="S3" s="184"/>
      <c r="T3" s="184"/>
    </row>
    <row r="4" spans="1:21" s="32" customFormat="1" ht="11.25" customHeight="1" thickBot="1">
      <c r="A4" s="25" t="s">
        <v>7</v>
      </c>
      <c r="B4" s="25"/>
      <c r="C4" s="25"/>
      <c r="D4" s="26"/>
      <c r="E4" s="27" t="s">
        <v>8</v>
      </c>
      <c r="F4" s="28"/>
      <c r="G4" s="26"/>
      <c r="H4" s="29"/>
      <c r="I4" s="97" t="s">
        <v>86</v>
      </c>
      <c r="J4" s="272"/>
      <c r="K4" s="162">
        <v>0</v>
      </c>
      <c r="L4" s="286"/>
      <c r="M4" s="26"/>
      <c r="N4" s="286"/>
      <c r="O4" s="26"/>
      <c r="P4" s="303" t="s">
        <v>9</v>
      </c>
      <c r="Q4" s="185"/>
      <c r="R4" s="185"/>
      <c r="S4" s="185"/>
      <c r="T4" s="185"/>
    </row>
    <row r="5" spans="1:21" s="42" customFormat="1" ht="10.5" customHeight="1">
      <c r="A5" s="33"/>
      <c r="B5" s="34" t="s">
        <v>10</v>
      </c>
      <c r="C5" s="35" t="s">
        <v>11</v>
      </c>
      <c r="D5" s="36" t="s">
        <v>12</v>
      </c>
      <c r="E5" s="37" t="s">
        <v>13</v>
      </c>
      <c r="F5" s="38" t="s">
        <v>14</v>
      </c>
      <c r="G5" s="38" t="s">
        <v>15</v>
      </c>
      <c r="H5" s="39"/>
      <c r="I5" s="40" t="s">
        <v>16</v>
      </c>
      <c r="J5" s="273"/>
      <c r="K5" s="40" t="s">
        <v>17</v>
      </c>
      <c r="L5" s="287"/>
      <c r="M5" s="40" t="s">
        <v>18</v>
      </c>
      <c r="N5" s="287"/>
      <c r="O5" s="40" t="s">
        <v>19</v>
      </c>
      <c r="P5" s="304"/>
      <c r="Q5" s="187"/>
      <c r="R5" s="187"/>
      <c r="S5" s="187"/>
      <c r="T5" s="187"/>
    </row>
    <row r="6" spans="1:21" s="24" customFormat="1" ht="3.75" customHeight="1" thickBot="1">
      <c r="A6" s="43"/>
      <c r="B6" s="44"/>
      <c r="C6" s="45"/>
      <c r="D6" s="46"/>
      <c r="E6" s="46"/>
      <c r="F6" s="47"/>
      <c r="G6" s="46"/>
      <c r="H6" s="48"/>
      <c r="I6" s="44"/>
      <c r="J6" s="274"/>
      <c r="K6" s="44"/>
      <c r="L6" s="288"/>
      <c r="M6" s="44"/>
      <c r="N6" s="288"/>
      <c r="O6" s="44"/>
      <c r="P6" s="305"/>
      <c r="Q6" s="184"/>
      <c r="R6" s="184"/>
      <c r="S6" s="184"/>
      <c r="T6" s="184"/>
    </row>
    <row r="7" spans="1:21" s="18" customFormat="1" ht="10.5" customHeight="1">
      <c r="A7" s="51">
        <v>1</v>
      </c>
      <c r="B7" s="52"/>
      <c r="C7" s="52"/>
      <c r="D7" s="53">
        <v>1</v>
      </c>
      <c r="E7" s="54" t="s">
        <v>57</v>
      </c>
      <c r="F7" s="54" t="s">
        <v>25</v>
      </c>
      <c r="G7" s="55"/>
      <c r="H7" s="56"/>
      <c r="I7" s="226"/>
      <c r="J7" s="281"/>
      <c r="K7" s="226"/>
      <c r="L7" s="296"/>
      <c r="M7" s="224"/>
      <c r="N7" s="296"/>
      <c r="O7" s="224"/>
      <c r="P7" s="306"/>
      <c r="Q7" s="12"/>
      <c r="R7" s="12"/>
      <c r="S7" s="227" t="e">
        <v>#REF!</v>
      </c>
      <c r="T7" s="574" t="s">
        <v>457</v>
      </c>
      <c r="U7" s="568" t="s">
        <v>84</v>
      </c>
    </row>
    <row r="8" spans="1:21" s="18" customFormat="1" ht="10.5" customHeight="1">
      <c r="A8" s="59"/>
      <c r="B8" s="60"/>
      <c r="C8" s="60"/>
      <c r="D8" s="61"/>
      <c r="E8" s="62"/>
      <c r="F8" s="63"/>
      <c r="G8" s="64"/>
      <c r="H8" s="65"/>
      <c r="I8" s="212" t="s">
        <v>57</v>
      </c>
      <c r="J8" s="276"/>
      <c r="K8" s="213"/>
      <c r="L8" s="290"/>
      <c r="M8" s="202"/>
      <c r="N8" s="290"/>
      <c r="O8" s="202"/>
      <c r="P8" s="306"/>
      <c r="Q8" s="12"/>
      <c r="R8" s="12"/>
      <c r="S8" s="228" t="e">
        <v>#REF!</v>
      </c>
      <c r="T8" s="574" t="s">
        <v>458</v>
      </c>
      <c r="U8" s="568" t="s">
        <v>57</v>
      </c>
    </row>
    <row r="9" spans="1:21" s="18" customFormat="1" ht="10.5" customHeight="1">
      <c r="A9" s="59">
        <v>2</v>
      </c>
      <c r="B9" s="52"/>
      <c r="C9" s="52"/>
      <c r="D9" s="61"/>
      <c r="E9" s="69" t="s">
        <v>22</v>
      </c>
      <c r="F9" s="70" t="s">
        <v>23</v>
      </c>
      <c r="G9" s="71"/>
      <c r="H9" s="72"/>
      <c r="I9" s="215" t="str">
        <f t="shared" ref="I9:I67" si="0">IF(OR(H9= 7,H9= 8,H9= 9),D8,IF(OR(H9= 1,H9= 2,H9= 3),D10,""))</f>
        <v/>
      </c>
      <c r="J9" s="277"/>
      <c r="K9" s="213"/>
      <c r="L9" s="290"/>
      <c r="M9" s="202"/>
      <c r="N9" s="290"/>
      <c r="O9" s="202"/>
      <c r="P9" s="306"/>
      <c r="Q9" s="12"/>
      <c r="R9" s="12"/>
      <c r="S9" s="228" t="e">
        <v>#REF!</v>
      </c>
      <c r="T9" s="575" t="s">
        <v>459</v>
      </c>
      <c r="U9" s="568" t="s">
        <v>70</v>
      </c>
    </row>
    <row r="10" spans="1:21" s="18" customFormat="1" ht="10.5" customHeight="1">
      <c r="A10" s="59"/>
      <c r="B10" s="60"/>
      <c r="C10" s="60"/>
      <c r="D10" s="73"/>
      <c r="E10" s="74"/>
      <c r="F10" s="81"/>
      <c r="G10" s="66"/>
      <c r="H10" s="76"/>
      <c r="I10" s="215" t="str">
        <f t="shared" si="0"/>
        <v/>
      </c>
      <c r="J10" s="278">
        <v>7</v>
      </c>
      <c r="K10" s="212" t="str">
        <f>IF(OR(J10=7,J10=8,J10=9),I8,IF(OR(J10=1,J10=2,J10=3),I12,""))</f>
        <v>蔡政翰</v>
      </c>
      <c r="L10" s="291"/>
      <c r="M10" s="213"/>
      <c r="N10" s="290"/>
      <c r="O10" s="202"/>
      <c r="P10" s="306"/>
      <c r="Q10" s="12"/>
      <c r="R10" s="12"/>
      <c r="S10" s="228" t="e">
        <v>#REF!</v>
      </c>
      <c r="T10" s="569" t="s">
        <v>461</v>
      </c>
      <c r="U10" s="568" t="s">
        <v>78</v>
      </c>
    </row>
    <row r="11" spans="1:21" s="18" customFormat="1" ht="10.5" customHeight="1">
      <c r="A11" s="59">
        <v>3</v>
      </c>
      <c r="B11" s="52"/>
      <c r="C11" s="52"/>
      <c r="D11" s="53"/>
      <c r="E11" s="77" t="s">
        <v>22</v>
      </c>
      <c r="F11" s="78" t="s">
        <v>23</v>
      </c>
      <c r="G11" s="71"/>
      <c r="H11" s="56"/>
      <c r="I11" s="215" t="str">
        <f t="shared" si="0"/>
        <v/>
      </c>
      <c r="J11" s="277"/>
      <c r="K11" s="202" t="s">
        <v>383</v>
      </c>
      <c r="L11" s="292"/>
      <c r="M11" s="213"/>
      <c r="N11" s="290"/>
      <c r="O11" s="202"/>
      <c r="P11" s="306"/>
      <c r="Q11" s="12"/>
      <c r="R11" s="12"/>
      <c r="S11" s="228" t="e">
        <v>#REF!</v>
      </c>
      <c r="T11" s="575" t="s">
        <v>462</v>
      </c>
      <c r="U11" s="568" t="s">
        <v>61</v>
      </c>
    </row>
    <row r="12" spans="1:21" s="18" customFormat="1" ht="10.5" customHeight="1">
      <c r="A12" s="59"/>
      <c r="B12" s="60"/>
      <c r="C12" s="60"/>
      <c r="D12" s="61"/>
      <c r="E12" s="79"/>
      <c r="F12" s="70"/>
      <c r="G12" s="64"/>
      <c r="H12" s="65"/>
      <c r="I12" s="216" t="s">
        <v>58</v>
      </c>
      <c r="J12" s="279"/>
      <c r="K12" s="215" t="str">
        <f t="shared" ref="K12:K66" si="1">IF(OR(J12=7,J12=8,J12=9),I10,IF(OR(J12=1,J12=2,J12=3),I14,""))</f>
        <v/>
      </c>
      <c r="L12" s="293"/>
      <c r="M12" s="213"/>
      <c r="N12" s="290"/>
      <c r="O12" s="202"/>
      <c r="P12" s="306"/>
      <c r="Q12" s="12"/>
      <c r="R12" s="12"/>
      <c r="S12" s="228" t="e">
        <v>#REF!</v>
      </c>
      <c r="T12" s="576" t="s">
        <v>463</v>
      </c>
      <c r="U12" s="568" t="s">
        <v>71</v>
      </c>
    </row>
    <row r="13" spans="1:21" s="18" customFormat="1" ht="10.5" customHeight="1">
      <c r="A13" s="59">
        <v>4</v>
      </c>
      <c r="B13" s="52"/>
      <c r="C13" s="52"/>
      <c r="D13" s="61"/>
      <c r="E13" s="69" t="s">
        <v>58</v>
      </c>
      <c r="F13" s="70" t="s">
        <v>25</v>
      </c>
      <c r="G13" s="71"/>
      <c r="H13" s="80"/>
      <c r="I13" s="215" t="str">
        <f t="shared" si="0"/>
        <v/>
      </c>
      <c r="J13" s="280"/>
      <c r="K13" s="215" t="str">
        <f t="shared" si="1"/>
        <v/>
      </c>
      <c r="L13" s="293"/>
      <c r="M13" s="213"/>
      <c r="N13" s="290"/>
      <c r="O13" s="202"/>
      <c r="P13" s="306"/>
      <c r="Q13" s="12"/>
      <c r="R13" s="12"/>
      <c r="S13" s="228" t="e">
        <v>#REF!</v>
      </c>
      <c r="T13" s="570" t="s">
        <v>460</v>
      </c>
      <c r="U13" s="568" t="s">
        <v>79</v>
      </c>
    </row>
    <row r="14" spans="1:21" s="18" customFormat="1" ht="10.5" customHeight="1">
      <c r="A14" s="59"/>
      <c r="B14" s="60"/>
      <c r="C14" s="60"/>
      <c r="D14" s="73"/>
      <c r="E14" s="74"/>
      <c r="F14" s="81"/>
      <c r="G14" s="82"/>
      <c r="H14" s="76"/>
      <c r="I14" s="215" t="str">
        <f t="shared" si="0"/>
        <v/>
      </c>
      <c r="J14" s="280"/>
      <c r="K14" s="215" t="str">
        <f t="shared" si="1"/>
        <v/>
      </c>
      <c r="L14" s="294">
        <v>9</v>
      </c>
      <c r="M14" s="212" t="str">
        <f>IF(OR(L14=7,L14=8,L14=9),K10,IF(OR(L14=1,L14=2,L14=3),K18,""))</f>
        <v>蔡政翰</v>
      </c>
      <c r="N14" s="291"/>
      <c r="O14" s="202"/>
      <c r="P14" s="306"/>
      <c r="Q14" s="12"/>
      <c r="R14" s="12"/>
      <c r="S14" s="228" t="e">
        <v>#REF!</v>
      </c>
      <c r="T14" s="571"/>
      <c r="U14" s="568"/>
    </row>
    <row r="15" spans="1:21" s="18" customFormat="1" ht="10.5" customHeight="1">
      <c r="A15" s="59">
        <v>5</v>
      </c>
      <c r="B15" s="52"/>
      <c r="C15" s="52"/>
      <c r="D15" s="53"/>
      <c r="E15" s="77" t="s">
        <v>59</v>
      </c>
      <c r="F15" s="78" t="s">
        <v>29</v>
      </c>
      <c r="G15" s="71"/>
      <c r="H15" s="83"/>
      <c r="I15" s="215" t="str">
        <f t="shared" si="0"/>
        <v/>
      </c>
      <c r="J15" s="280"/>
      <c r="K15" s="215" t="str">
        <f t="shared" si="1"/>
        <v/>
      </c>
      <c r="L15" s="293"/>
      <c r="M15" s="202" t="s">
        <v>383</v>
      </c>
      <c r="N15" s="293"/>
      <c r="O15" s="202"/>
      <c r="P15" s="306"/>
      <c r="Q15" s="12"/>
      <c r="R15" s="12"/>
      <c r="S15" s="228" t="e">
        <v>#REF!</v>
      </c>
      <c r="T15" s="12"/>
    </row>
    <row r="16" spans="1:21" s="18" customFormat="1" ht="10.5" customHeight="1" thickBot="1">
      <c r="A16" s="59"/>
      <c r="B16" s="60"/>
      <c r="C16" s="60"/>
      <c r="D16" s="61"/>
      <c r="E16" s="79"/>
      <c r="F16" s="70"/>
      <c r="G16" s="64"/>
      <c r="H16" s="65"/>
      <c r="I16" s="229" t="s">
        <v>60</v>
      </c>
      <c r="J16" s="276"/>
      <c r="K16" s="215" t="str">
        <f t="shared" si="1"/>
        <v/>
      </c>
      <c r="L16" s="293"/>
      <c r="M16" s="215" t="str">
        <f t="shared" ref="M16:M62" si="2">IF(OR(L16=7,L16=8,L16=9),K12,IF(OR(L16=1,L16=2,L16=3),K20,""))</f>
        <v/>
      </c>
      <c r="N16" s="293"/>
      <c r="O16" s="202"/>
      <c r="P16" s="306"/>
      <c r="Q16" s="12"/>
      <c r="R16" s="12"/>
      <c r="S16" s="230" t="e">
        <v>#REF!</v>
      </c>
      <c r="T16" s="12"/>
    </row>
    <row r="17" spans="1:20" s="18" customFormat="1" ht="10.5" customHeight="1">
      <c r="A17" s="59">
        <v>6</v>
      </c>
      <c r="B17" s="52"/>
      <c r="C17" s="52"/>
      <c r="D17" s="61"/>
      <c r="E17" s="69" t="s">
        <v>60</v>
      </c>
      <c r="F17" s="70" t="s">
        <v>25</v>
      </c>
      <c r="G17" s="71"/>
      <c r="H17" s="72"/>
      <c r="I17" s="202" t="s">
        <v>387</v>
      </c>
      <c r="J17" s="277"/>
      <c r="K17" s="215" t="str">
        <f t="shared" si="1"/>
        <v/>
      </c>
      <c r="L17" s="293"/>
      <c r="M17" s="215" t="str">
        <f t="shared" si="2"/>
        <v/>
      </c>
      <c r="N17" s="293"/>
      <c r="O17" s="202"/>
      <c r="P17" s="306"/>
      <c r="Q17" s="12"/>
      <c r="R17" s="12"/>
      <c r="S17" s="12"/>
      <c r="T17" s="12"/>
    </row>
    <row r="18" spans="1:20" s="18" customFormat="1" ht="10.5" customHeight="1">
      <c r="A18" s="59"/>
      <c r="B18" s="60"/>
      <c r="C18" s="60"/>
      <c r="D18" s="73"/>
      <c r="E18" s="74"/>
      <c r="F18" s="81"/>
      <c r="G18" s="66"/>
      <c r="H18" s="76"/>
      <c r="I18" s="215" t="str">
        <f t="shared" si="0"/>
        <v/>
      </c>
      <c r="J18" s="278">
        <v>3</v>
      </c>
      <c r="K18" s="212" t="str">
        <f t="shared" si="1"/>
        <v>蔡永民</v>
      </c>
      <c r="L18" s="295"/>
      <c r="M18" s="215" t="str">
        <f t="shared" si="2"/>
        <v/>
      </c>
      <c r="N18" s="293"/>
      <c r="O18" s="202"/>
      <c r="P18" s="306"/>
      <c r="Q18" s="12"/>
      <c r="R18" s="12"/>
      <c r="S18" s="12"/>
      <c r="T18" s="12"/>
    </row>
    <row r="19" spans="1:20" s="18" customFormat="1" ht="10.5" customHeight="1">
      <c r="A19" s="59">
        <v>7</v>
      </c>
      <c r="B19" s="52"/>
      <c r="C19" s="52"/>
      <c r="D19" s="53"/>
      <c r="E19" s="77" t="s">
        <v>22</v>
      </c>
      <c r="F19" s="78" t="s">
        <v>23</v>
      </c>
      <c r="G19" s="71"/>
      <c r="H19" s="56"/>
      <c r="I19" s="215" t="str">
        <f t="shared" si="0"/>
        <v/>
      </c>
      <c r="J19" s="277"/>
      <c r="K19" s="202" t="s">
        <v>381</v>
      </c>
      <c r="L19" s="290"/>
      <c r="M19" s="215" t="str">
        <f t="shared" si="2"/>
        <v/>
      </c>
      <c r="N19" s="293"/>
      <c r="O19" s="202"/>
      <c r="P19" s="306"/>
      <c r="Q19" s="12"/>
      <c r="R19" s="12"/>
      <c r="S19" s="12"/>
      <c r="T19" s="12"/>
    </row>
    <row r="20" spans="1:20" s="18" customFormat="1" ht="10.5" customHeight="1">
      <c r="A20" s="59"/>
      <c r="B20" s="60"/>
      <c r="C20" s="60"/>
      <c r="D20" s="61"/>
      <c r="E20" s="79"/>
      <c r="F20" s="63"/>
      <c r="G20" s="64"/>
      <c r="H20" s="65"/>
      <c r="I20" s="212" t="s">
        <v>61</v>
      </c>
      <c r="J20" s="279"/>
      <c r="K20" s="215" t="str">
        <f t="shared" si="1"/>
        <v/>
      </c>
      <c r="L20" s="290"/>
      <c r="M20" s="215" t="str">
        <f t="shared" si="2"/>
        <v/>
      </c>
      <c r="N20" s="293"/>
      <c r="O20" s="202"/>
      <c r="P20" s="306"/>
      <c r="Q20" s="12"/>
      <c r="R20" s="12"/>
      <c r="S20" s="12"/>
      <c r="T20" s="12"/>
    </row>
    <row r="21" spans="1:20" s="18" customFormat="1" ht="10.5" customHeight="1">
      <c r="A21" s="51">
        <v>8</v>
      </c>
      <c r="B21" s="52"/>
      <c r="C21" s="52"/>
      <c r="D21" s="61">
        <v>5</v>
      </c>
      <c r="E21" s="85" t="s">
        <v>61</v>
      </c>
      <c r="F21" s="63" t="s">
        <v>62</v>
      </c>
      <c r="G21" s="55"/>
      <c r="H21" s="80"/>
      <c r="I21" s="215" t="str">
        <f t="shared" si="0"/>
        <v/>
      </c>
      <c r="J21" s="280"/>
      <c r="K21" s="215" t="str">
        <f t="shared" si="1"/>
        <v/>
      </c>
      <c r="L21" s="290"/>
      <c r="M21" s="215" t="str">
        <f t="shared" si="2"/>
        <v/>
      </c>
      <c r="N21" s="293"/>
      <c r="O21" s="202"/>
      <c r="P21" s="306"/>
      <c r="Q21" s="12"/>
      <c r="R21" s="12"/>
      <c r="S21" s="12"/>
      <c r="T21" s="12"/>
    </row>
    <row r="22" spans="1:20" s="18" customFormat="1" ht="10.5" customHeight="1">
      <c r="A22" s="59"/>
      <c r="B22" s="60"/>
      <c r="C22" s="60"/>
      <c r="D22" s="73"/>
      <c r="E22" s="86"/>
      <c r="F22" s="75"/>
      <c r="G22" s="82"/>
      <c r="H22" s="76"/>
      <c r="I22" s="215" t="str">
        <f t="shared" si="0"/>
        <v/>
      </c>
      <c r="J22" s="280"/>
      <c r="K22" s="215" t="str">
        <f t="shared" si="1"/>
        <v/>
      </c>
      <c r="L22" s="290"/>
      <c r="M22" s="215" t="str">
        <f t="shared" si="2"/>
        <v/>
      </c>
      <c r="N22" s="294">
        <v>7</v>
      </c>
      <c r="O22" s="212" t="str">
        <f>IF(OR(N22=7,N22=8,N22=9),M14,IF(OR(N22=1,N22=2,N22=3),M30,""))</f>
        <v>蔡政翰</v>
      </c>
      <c r="P22" s="307"/>
      <c r="Q22" s="12"/>
      <c r="R22" s="12"/>
      <c r="S22" s="12"/>
      <c r="T22" s="12"/>
    </row>
    <row r="23" spans="1:20" s="18" customFormat="1" ht="10.5" customHeight="1">
      <c r="A23" s="51">
        <v>9</v>
      </c>
      <c r="B23" s="52"/>
      <c r="C23" s="52"/>
      <c r="D23" s="53">
        <v>4</v>
      </c>
      <c r="E23" s="87" t="s">
        <v>63</v>
      </c>
      <c r="F23" s="54" t="s">
        <v>21</v>
      </c>
      <c r="G23" s="55"/>
      <c r="H23" s="56"/>
      <c r="I23" s="215" t="str">
        <f t="shared" si="0"/>
        <v/>
      </c>
      <c r="J23" s="280"/>
      <c r="K23" s="215" t="str">
        <f t="shared" si="1"/>
        <v/>
      </c>
      <c r="L23" s="290"/>
      <c r="M23" s="215" t="str">
        <f t="shared" si="2"/>
        <v/>
      </c>
      <c r="N23" s="293"/>
      <c r="O23" s="202" t="s">
        <v>381</v>
      </c>
      <c r="P23" s="308"/>
      <c r="Q23" s="12"/>
      <c r="R23" s="12"/>
      <c r="S23" s="12"/>
      <c r="T23" s="12"/>
    </row>
    <row r="24" spans="1:20" s="18" customFormat="1" ht="10.5" customHeight="1">
      <c r="A24" s="59"/>
      <c r="B24" s="60"/>
      <c r="C24" s="60"/>
      <c r="D24" s="61"/>
      <c r="E24" s="79"/>
      <c r="F24" s="63"/>
      <c r="G24" s="64"/>
      <c r="H24" s="65"/>
      <c r="I24" s="212" t="s">
        <v>63</v>
      </c>
      <c r="J24" s="276"/>
      <c r="K24" s="213" t="str">
        <f t="shared" si="1"/>
        <v/>
      </c>
      <c r="L24" s="290"/>
      <c r="M24" s="215" t="str">
        <f t="shared" si="2"/>
        <v/>
      </c>
      <c r="N24" s="293"/>
      <c r="O24" s="215" t="str">
        <f t="shared" ref="O24:O54" si="3">IF(OR(N24=7,N24=8,N24=9),M16,IF(OR(N24=1,N24=2,N24=3),M32,""))</f>
        <v/>
      </c>
      <c r="P24" s="308"/>
      <c r="Q24" s="12"/>
      <c r="R24" s="12"/>
      <c r="S24" s="12"/>
      <c r="T24" s="12"/>
    </row>
    <row r="25" spans="1:20" s="18" customFormat="1" ht="10.5" customHeight="1">
      <c r="A25" s="59">
        <v>10</v>
      </c>
      <c r="B25" s="52"/>
      <c r="C25" s="52"/>
      <c r="D25" s="61"/>
      <c r="E25" s="69" t="s">
        <v>22</v>
      </c>
      <c r="F25" s="70" t="s">
        <v>23</v>
      </c>
      <c r="G25" s="71"/>
      <c r="H25" s="72"/>
      <c r="I25" s="215" t="str">
        <f t="shared" si="0"/>
        <v/>
      </c>
      <c r="J25" s="277"/>
      <c r="K25" s="213" t="str">
        <f t="shared" si="1"/>
        <v/>
      </c>
      <c r="L25" s="290"/>
      <c r="M25" s="215" t="str">
        <f t="shared" si="2"/>
        <v/>
      </c>
      <c r="N25" s="293"/>
      <c r="O25" s="215" t="str">
        <f t="shared" si="3"/>
        <v/>
      </c>
      <c r="P25" s="308"/>
      <c r="Q25" s="12"/>
      <c r="R25" s="12"/>
      <c r="S25" s="12"/>
      <c r="T25" s="12"/>
    </row>
    <row r="26" spans="1:20" s="18" customFormat="1" ht="10.5" customHeight="1">
      <c r="A26" s="59"/>
      <c r="B26" s="60"/>
      <c r="C26" s="60"/>
      <c r="D26" s="73"/>
      <c r="E26" s="74"/>
      <c r="F26" s="81"/>
      <c r="G26" s="66"/>
      <c r="H26" s="76"/>
      <c r="I26" s="215" t="str">
        <f t="shared" si="0"/>
        <v/>
      </c>
      <c r="J26" s="278">
        <v>1</v>
      </c>
      <c r="K26" s="212" t="str">
        <f t="shared" si="1"/>
        <v>王界明</v>
      </c>
      <c r="L26" s="291"/>
      <c r="M26" s="215" t="str">
        <f t="shared" si="2"/>
        <v/>
      </c>
      <c r="N26" s="293"/>
      <c r="O26" s="215" t="str">
        <f t="shared" si="3"/>
        <v/>
      </c>
      <c r="P26" s="308"/>
      <c r="Q26" s="12"/>
      <c r="R26" s="12"/>
      <c r="S26" s="12"/>
      <c r="T26" s="12"/>
    </row>
    <row r="27" spans="1:20" s="18" customFormat="1" ht="10.5" customHeight="1">
      <c r="A27" s="59">
        <v>11</v>
      </c>
      <c r="B27" s="52"/>
      <c r="C27" s="52"/>
      <c r="D27" s="53"/>
      <c r="E27" s="77" t="s">
        <v>64</v>
      </c>
      <c r="F27" s="78" t="s">
        <v>65</v>
      </c>
      <c r="G27" s="71"/>
      <c r="H27" s="56"/>
      <c r="I27" s="215" t="str">
        <f t="shared" si="0"/>
        <v/>
      </c>
      <c r="J27" s="277"/>
      <c r="K27" s="202" t="s">
        <v>378</v>
      </c>
      <c r="L27" s="292"/>
      <c r="M27" s="215" t="str">
        <f t="shared" si="2"/>
        <v/>
      </c>
      <c r="N27" s="293"/>
      <c r="O27" s="215" t="str">
        <f t="shared" si="3"/>
        <v/>
      </c>
      <c r="P27" s="308"/>
      <c r="Q27" s="12"/>
      <c r="R27" s="12"/>
      <c r="S27" s="12"/>
      <c r="T27" s="12"/>
    </row>
    <row r="28" spans="1:20" s="18" customFormat="1" ht="10.5" customHeight="1">
      <c r="A28" s="51"/>
      <c r="B28" s="60"/>
      <c r="C28" s="60"/>
      <c r="D28" s="61"/>
      <c r="E28" s="79"/>
      <c r="F28" s="70"/>
      <c r="G28" s="64"/>
      <c r="H28" s="65"/>
      <c r="I28" s="216" t="s">
        <v>66</v>
      </c>
      <c r="J28" s="279"/>
      <c r="K28" s="215" t="str">
        <f t="shared" si="1"/>
        <v/>
      </c>
      <c r="L28" s="293"/>
      <c r="M28" s="215" t="str">
        <f t="shared" si="2"/>
        <v/>
      </c>
      <c r="N28" s="293"/>
      <c r="O28" s="215" t="str">
        <f t="shared" si="3"/>
        <v/>
      </c>
      <c r="P28" s="308"/>
      <c r="Q28" s="12"/>
      <c r="R28" s="12"/>
      <c r="S28" s="12"/>
      <c r="T28" s="12"/>
    </row>
    <row r="29" spans="1:20" s="18" customFormat="1" ht="10.5" customHeight="1">
      <c r="A29" s="59">
        <v>12</v>
      </c>
      <c r="B29" s="52"/>
      <c r="C29" s="52"/>
      <c r="D29" s="61"/>
      <c r="E29" s="69" t="s">
        <v>66</v>
      </c>
      <c r="F29" s="70" t="s">
        <v>25</v>
      </c>
      <c r="G29" s="71"/>
      <c r="H29" s="80"/>
      <c r="I29" s="202" t="s">
        <v>387</v>
      </c>
      <c r="J29" s="280"/>
      <c r="K29" s="215" t="str">
        <f t="shared" si="1"/>
        <v/>
      </c>
      <c r="L29" s="293"/>
      <c r="M29" s="215" t="str">
        <f t="shared" si="2"/>
        <v/>
      </c>
      <c r="N29" s="293"/>
      <c r="O29" s="215" t="str">
        <f t="shared" si="3"/>
        <v/>
      </c>
      <c r="P29" s="308"/>
      <c r="Q29" s="12"/>
      <c r="R29" s="12"/>
      <c r="S29" s="12"/>
      <c r="T29" s="12"/>
    </row>
    <row r="30" spans="1:20" s="18" customFormat="1" ht="10.5" customHeight="1">
      <c r="A30" s="59"/>
      <c r="B30" s="60"/>
      <c r="C30" s="60"/>
      <c r="D30" s="73"/>
      <c r="E30" s="74"/>
      <c r="F30" s="81"/>
      <c r="G30" s="82"/>
      <c r="H30" s="76"/>
      <c r="I30" s="202" t="s">
        <v>1</v>
      </c>
      <c r="J30" s="280"/>
      <c r="K30" s="215" t="str">
        <f t="shared" si="1"/>
        <v/>
      </c>
      <c r="L30" s="294">
        <v>1</v>
      </c>
      <c r="M30" s="212" t="str">
        <f t="shared" si="2"/>
        <v>林秉豐</v>
      </c>
      <c r="N30" s="295"/>
      <c r="O30" s="215" t="str">
        <f t="shared" si="3"/>
        <v/>
      </c>
      <c r="P30" s="308"/>
      <c r="Q30" s="12"/>
      <c r="R30" s="12"/>
      <c r="S30" s="12"/>
      <c r="T30" s="12"/>
    </row>
    <row r="31" spans="1:20" s="18" customFormat="1" ht="10.5" customHeight="1">
      <c r="A31" s="59">
        <v>13</v>
      </c>
      <c r="B31" s="52"/>
      <c r="C31" s="52"/>
      <c r="D31" s="53"/>
      <c r="E31" s="77" t="s">
        <v>67</v>
      </c>
      <c r="F31" s="78" t="s">
        <v>25</v>
      </c>
      <c r="G31" s="71"/>
      <c r="H31" s="83"/>
      <c r="I31" s="202" t="s">
        <v>1</v>
      </c>
      <c r="J31" s="280"/>
      <c r="K31" s="215" t="str">
        <f t="shared" si="1"/>
        <v/>
      </c>
      <c r="L31" s="293"/>
      <c r="M31" s="202" t="s">
        <v>381</v>
      </c>
      <c r="N31" s="290"/>
      <c r="O31" s="215" t="str">
        <f t="shared" si="3"/>
        <v/>
      </c>
      <c r="P31" s="308"/>
      <c r="Q31" s="12"/>
      <c r="R31" s="12"/>
      <c r="S31" s="12"/>
      <c r="T31" s="12"/>
    </row>
    <row r="32" spans="1:20" s="18" customFormat="1" ht="10.5" customHeight="1">
      <c r="A32" s="59"/>
      <c r="B32" s="60"/>
      <c r="C32" s="60"/>
      <c r="D32" s="61"/>
      <c r="E32" s="79"/>
      <c r="F32" s="70"/>
      <c r="G32" s="64"/>
      <c r="H32" s="65"/>
      <c r="I32" s="392" t="s">
        <v>68</v>
      </c>
      <c r="J32" s="276"/>
      <c r="K32" s="215" t="str">
        <f t="shared" si="1"/>
        <v/>
      </c>
      <c r="L32" s="293"/>
      <c r="M32" s="215" t="str">
        <f t="shared" si="2"/>
        <v/>
      </c>
      <c r="N32" s="290"/>
      <c r="O32" s="215" t="str">
        <f t="shared" si="3"/>
        <v/>
      </c>
      <c r="P32" s="308"/>
      <c r="Q32" s="12"/>
      <c r="R32" s="12"/>
      <c r="S32" s="12"/>
      <c r="T32" s="12"/>
    </row>
    <row r="33" spans="1:20" s="18" customFormat="1" ht="10.5" customHeight="1">
      <c r="A33" s="59">
        <v>14</v>
      </c>
      <c r="B33" s="52"/>
      <c r="C33" s="52"/>
      <c r="D33" s="61"/>
      <c r="E33" s="69" t="s">
        <v>68</v>
      </c>
      <c r="F33" s="70" t="s">
        <v>69</v>
      </c>
      <c r="G33" s="71"/>
      <c r="H33" s="72"/>
      <c r="I33" s="202" t="s">
        <v>387</v>
      </c>
      <c r="J33" s="277"/>
      <c r="K33" s="215" t="str">
        <f t="shared" si="1"/>
        <v/>
      </c>
      <c r="L33" s="293"/>
      <c r="M33" s="215" t="str">
        <f t="shared" si="2"/>
        <v/>
      </c>
      <c r="N33" s="290"/>
      <c r="O33" s="215" t="str">
        <f t="shared" si="3"/>
        <v/>
      </c>
      <c r="P33" s="308"/>
      <c r="Q33" s="12"/>
      <c r="R33" s="12"/>
      <c r="S33" s="12"/>
      <c r="T33" s="12"/>
    </row>
    <row r="34" spans="1:20" s="18" customFormat="1" ht="10.5" customHeight="1">
      <c r="A34" s="59"/>
      <c r="B34" s="60"/>
      <c r="C34" s="60"/>
      <c r="D34" s="73"/>
      <c r="E34" s="74"/>
      <c r="F34" s="81"/>
      <c r="G34" s="66"/>
      <c r="H34" s="76"/>
      <c r="I34" s="215" t="str">
        <f t="shared" si="0"/>
        <v/>
      </c>
      <c r="J34" s="278">
        <v>2</v>
      </c>
      <c r="K34" s="212" t="str">
        <f t="shared" si="1"/>
        <v>林秉豐</v>
      </c>
      <c r="L34" s="295"/>
      <c r="M34" s="215" t="str">
        <f t="shared" si="2"/>
        <v/>
      </c>
      <c r="N34" s="290"/>
      <c r="O34" s="215" t="str">
        <f t="shared" si="3"/>
        <v/>
      </c>
      <c r="P34" s="308"/>
      <c r="Q34" s="12"/>
      <c r="R34" s="12"/>
      <c r="S34" s="12"/>
      <c r="T34" s="12"/>
    </row>
    <row r="35" spans="1:20" s="18" customFormat="1" ht="10.5" customHeight="1">
      <c r="A35" s="59">
        <v>15</v>
      </c>
      <c r="B35" s="52"/>
      <c r="C35" s="52"/>
      <c r="D35" s="53"/>
      <c r="E35" s="77" t="s">
        <v>22</v>
      </c>
      <c r="F35" s="78" t="s">
        <v>23</v>
      </c>
      <c r="G35" s="71"/>
      <c r="H35" s="56"/>
      <c r="I35" s="215" t="str">
        <f t="shared" si="0"/>
        <v/>
      </c>
      <c r="J35" s="277"/>
      <c r="K35" s="202" t="s">
        <v>383</v>
      </c>
      <c r="L35" s="290"/>
      <c r="M35" s="215" t="str">
        <f t="shared" si="2"/>
        <v/>
      </c>
      <c r="N35" s="290"/>
      <c r="O35" s="215" t="str">
        <f t="shared" si="3"/>
        <v/>
      </c>
      <c r="P35" s="308"/>
      <c r="Q35" s="12"/>
      <c r="R35" s="12"/>
      <c r="S35" s="12"/>
      <c r="T35" s="12"/>
    </row>
    <row r="36" spans="1:20" s="18" customFormat="1" ht="10.5" customHeight="1">
      <c r="A36" s="59"/>
      <c r="B36" s="60"/>
      <c r="C36" s="60"/>
      <c r="D36" s="61"/>
      <c r="E36" s="79"/>
      <c r="F36" s="63"/>
      <c r="G36" s="64"/>
      <c r="H36" s="65"/>
      <c r="I36" s="212" t="s">
        <v>70</v>
      </c>
      <c r="J36" s="279"/>
      <c r="K36" s="215" t="str">
        <f t="shared" si="1"/>
        <v/>
      </c>
      <c r="L36" s="290"/>
      <c r="M36" s="215" t="str">
        <f t="shared" si="2"/>
        <v/>
      </c>
      <c r="N36" s="290"/>
      <c r="O36" s="215" t="str">
        <f t="shared" si="3"/>
        <v/>
      </c>
      <c r="P36" s="308"/>
      <c r="Q36" s="12"/>
      <c r="R36" s="12"/>
      <c r="S36" s="12"/>
      <c r="T36" s="12"/>
    </row>
    <row r="37" spans="1:20" s="18" customFormat="1" ht="10.5" customHeight="1">
      <c r="A37" s="51">
        <v>16</v>
      </c>
      <c r="B37" s="52"/>
      <c r="C37" s="52"/>
      <c r="D37" s="61">
        <v>7</v>
      </c>
      <c r="E37" s="85" t="s">
        <v>70</v>
      </c>
      <c r="F37" s="63" t="s">
        <v>62</v>
      </c>
      <c r="G37" s="55"/>
      <c r="H37" s="80"/>
      <c r="I37" s="215" t="str">
        <f t="shared" si="0"/>
        <v/>
      </c>
      <c r="J37" s="280"/>
      <c r="K37" s="215" t="str">
        <f t="shared" si="1"/>
        <v/>
      </c>
      <c r="L37" s="290"/>
      <c r="M37" s="215" t="str">
        <f t="shared" si="2"/>
        <v/>
      </c>
      <c r="N37" s="290"/>
      <c r="O37" s="215" t="str">
        <f t="shared" si="3"/>
        <v/>
      </c>
      <c r="P37" s="308"/>
      <c r="Q37" s="12"/>
      <c r="R37" s="12"/>
      <c r="S37" s="12"/>
      <c r="T37" s="12"/>
    </row>
    <row r="38" spans="1:20" s="18" customFormat="1" ht="10.5" customHeight="1">
      <c r="A38" s="59"/>
      <c r="B38" s="60"/>
      <c r="C38" s="60"/>
      <c r="D38" s="73"/>
      <c r="E38" s="74"/>
      <c r="F38" s="75"/>
      <c r="G38" s="66"/>
      <c r="H38" s="76"/>
      <c r="I38" s="215" t="str">
        <f t="shared" si="0"/>
        <v/>
      </c>
      <c r="J38" s="280"/>
      <c r="K38" s="215" t="str">
        <f t="shared" si="1"/>
        <v/>
      </c>
      <c r="L38" s="290"/>
      <c r="M38" s="219" t="s">
        <v>40</v>
      </c>
      <c r="N38" s="297"/>
      <c r="O38" s="212" t="str">
        <f>IF(OR(P38=7,P38=8,P38=9),O22,IF(OR(P38=1,P38=2,P38=3),O54,""))</f>
        <v>劉子良</v>
      </c>
      <c r="P38" s="309">
        <v>2</v>
      </c>
      <c r="Q38" s="12"/>
      <c r="R38" s="12"/>
      <c r="S38" s="12"/>
      <c r="T38" s="12"/>
    </row>
    <row r="39" spans="1:20" s="18" customFormat="1" ht="10.5" customHeight="1">
      <c r="A39" s="51">
        <v>17</v>
      </c>
      <c r="B39" s="52"/>
      <c r="C39" s="52"/>
      <c r="D39" s="53">
        <v>6</v>
      </c>
      <c r="E39" s="87" t="s">
        <v>71</v>
      </c>
      <c r="F39" s="54" t="s">
        <v>72</v>
      </c>
      <c r="G39" s="55"/>
      <c r="H39" s="56"/>
      <c r="I39" s="215" t="str">
        <f t="shared" si="0"/>
        <v/>
      </c>
      <c r="J39" s="280"/>
      <c r="K39" s="215" t="str">
        <f t="shared" si="1"/>
        <v/>
      </c>
      <c r="L39" s="290"/>
      <c r="M39" s="215" t="str">
        <f t="shared" si="2"/>
        <v/>
      </c>
      <c r="N39" s="298"/>
      <c r="O39" s="202" t="s">
        <v>395</v>
      </c>
      <c r="P39" s="310"/>
      <c r="Q39" s="12"/>
      <c r="R39" s="12"/>
      <c r="S39" s="12"/>
      <c r="T39" s="12"/>
    </row>
    <row r="40" spans="1:20" s="18" customFormat="1" ht="10.5" customHeight="1">
      <c r="A40" s="59"/>
      <c r="B40" s="60"/>
      <c r="C40" s="60"/>
      <c r="D40" s="61"/>
      <c r="E40" s="79"/>
      <c r="F40" s="63"/>
      <c r="G40" s="64"/>
      <c r="H40" s="65"/>
      <c r="I40" s="212" t="s">
        <v>71</v>
      </c>
      <c r="J40" s="276"/>
      <c r="K40" s="213" t="str">
        <f t="shared" si="1"/>
        <v/>
      </c>
      <c r="L40" s="290"/>
      <c r="M40" s="215" t="str">
        <f t="shared" si="2"/>
        <v/>
      </c>
      <c r="N40" s="290"/>
      <c r="O40" s="215" t="str">
        <f t="shared" si="3"/>
        <v/>
      </c>
      <c r="P40" s="308"/>
      <c r="Q40" s="12"/>
      <c r="R40" s="12"/>
      <c r="S40" s="12"/>
      <c r="T40" s="12"/>
    </row>
    <row r="41" spans="1:20" s="18" customFormat="1" ht="10.5" customHeight="1">
      <c r="A41" s="59">
        <v>18</v>
      </c>
      <c r="B41" s="52"/>
      <c r="C41" s="52"/>
      <c r="D41" s="61"/>
      <c r="E41" s="69" t="s">
        <v>22</v>
      </c>
      <c r="F41" s="70" t="s">
        <v>23</v>
      </c>
      <c r="G41" s="71"/>
      <c r="H41" s="72"/>
      <c r="I41" s="215" t="str">
        <f t="shared" si="0"/>
        <v/>
      </c>
      <c r="J41" s="277"/>
      <c r="K41" s="213" t="str">
        <f t="shared" si="1"/>
        <v/>
      </c>
      <c r="L41" s="290"/>
      <c r="M41" s="215" t="str">
        <f t="shared" si="2"/>
        <v/>
      </c>
      <c r="N41" s="290"/>
      <c r="O41" s="215" t="str">
        <f t="shared" si="3"/>
        <v/>
      </c>
      <c r="P41" s="308"/>
      <c r="Q41" s="12"/>
      <c r="R41" s="12"/>
      <c r="S41" s="12"/>
      <c r="T41" s="12"/>
    </row>
    <row r="42" spans="1:20" s="18" customFormat="1" ht="10.5" customHeight="1">
      <c r="A42" s="59"/>
      <c r="B42" s="60"/>
      <c r="C42" s="60"/>
      <c r="D42" s="73"/>
      <c r="E42" s="74"/>
      <c r="F42" s="81"/>
      <c r="G42" s="66"/>
      <c r="H42" s="76"/>
      <c r="I42" s="215" t="str">
        <f t="shared" si="0"/>
        <v/>
      </c>
      <c r="J42" s="278">
        <v>9</v>
      </c>
      <c r="K42" s="212" t="str">
        <f t="shared" si="1"/>
        <v>李沛承</v>
      </c>
      <c r="L42" s="291"/>
      <c r="M42" s="215" t="str">
        <f t="shared" si="2"/>
        <v/>
      </c>
      <c r="N42" s="290"/>
      <c r="O42" s="215" t="str">
        <f t="shared" si="3"/>
        <v/>
      </c>
      <c r="P42" s="308"/>
      <c r="Q42" s="12"/>
      <c r="R42" s="12"/>
      <c r="S42" s="12"/>
      <c r="T42" s="12"/>
    </row>
    <row r="43" spans="1:20" s="18" customFormat="1" ht="10.5" customHeight="1">
      <c r="A43" s="59">
        <v>19</v>
      </c>
      <c r="B43" s="52"/>
      <c r="C43" s="52"/>
      <c r="D43" s="53"/>
      <c r="E43" s="77" t="s">
        <v>73</v>
      </c>
      <c r="F43" s="78" t="s">
        <v>69</v>
      </c>
      <c r="G43" s="71"/>
      <c r="H43" s="56"/>
      <c r="I43" s="215" t="str">
        <f t="shared" si="0"/>
        <v/>
      </c>
      <c r="J43" s="277"/>
      <c r="K43" s="202" t="s">
        <v>379</v>
      </c>
      <c r="L43" s="292"/>
      <c r="M43" s="215" t="str">
        <f t="shared" si="2"/>
        <v/>
      </c>
      <c r="N43" s="290"/>
      <c r="O43" s="215" t="str">
        <f t="shared" si="3"/>
        <v/>
      </c>
      <c r="P43" s="308"/>
      <c r="Q43" s="12"/>
      <c r="R43" s="12"/>
      <c r="S43" s="12"/>
      <c r="T43" s="12"/>
    </row>
    <row r="44" spans="1:20" s="18" customFormat="1" ht="10.5" customHeight="1">
      <c r="A44" s="59"/>
      <c r="B44" s="60"/>
      <c r="C44" s="60"/>
      <c r="D44" s="61"/>
      <c r="E44" s="79"/>
      <c r="F44" s="70"/>
      <c r="G44" s="64"/>
      <c r="H44" s="65"/>
      <c r="I44" s="77" t="s">
        <v>73</v>
      </c>
      <c r="J44" s="279"/>
      <c r="K44" s="215" t="str">
        <f t="shared" si="1"/>
        <v/>
      </c>
      <c r="L44" s="293"/>
      <c r="M44" s="215" t="str">
        <f t="shared" si="2"/>
        <v/>
      </c>
      <c r="N44" s="290"/>
      <c r="O44" s="215" t="str">
        <f t="shared" si="3"/>
        <v/>
      </c>
      <c r="P44" s="308"/>
      <c r="Q44" s="12"/>
      <c r="R44" s="12"/>
      <c r="S44" s="12"/>
      <c r="T44" s="12"/>
    </row>
    <row r="45" spans="1:20" s="18" customFormat="1" ht="10.5" customHeight="1">
      <c r="A45" s="59">
        <v>20</v>
      </c>
      <c r="B45" s="52"/>
      <c r="C45" s="52"/>
      <c r="D45" s="61"/>
      <c r="E45" s="69" t="s">
        <v>74</v>
      </c>
      <c r="F45" s="70" t="s">
        <v>75</v>
      </c>
      <c r="G45" s="71"/>
      <c r="H45" s="80"/>
      <c r="I45" s="202" t="s">
        <v>388</v>
      </c>
      <c r="J45" s="280"/>
      <c r="K45" s="215" t="str">
        <f t="shared" si="1"/>
        <v/>
      </c>
      <c r="L45" s="293"/>
      <c r="M45" s="215" t="str">
        <f t="shared" si="2"/>
        <v/>
      </c>
      <c r="N45" s="290"/>
      <c r="O45" s="215" t="str">
        <f t="shared" si="3"/>
        <v/>
      </c>
      <c r="P45" s="308"/>
      <c r="Q45" s="12"/>
      <c r="R45" s="12"/>
      <c r="S45" s="12"/>
      <c r="T45" s="12"/>
    </row>
    <row r="46" spans="1:20" s="18" customFormat="1" ht="10.5" customHeight="1">
      <c r="A46" s="59"/>
      <c r="B46" s="60"/>
      <c r="C46" s="60"/>
      <c r="D46" s="73"/>
      <c r="E46" s="74"/>
      <c r="F46" s="81"/>
      <c r="G46" s="82"/>
      <c r="H46" s="76"/>
      <c r="I46" s="202" t="s">
        <v>1</v>
      </c>
      <c r="J46" s="280"/>
      <c r="K46" s="215" t="str">
        <f t="shared" si="1"/>
        <v/>
      </c>
      <c r="L46" s="294">
        <v>2</v>
      </c>
      <c r="M46" s="212" t="str">
        <f t="shared" si="2"/>
        <v>余鎮瑋</v>
      </c>
      <c r="N46" s="291"/>
      <c r="O46" s="215" t="str">
        <f t="shared" si="3"/>
        <v/>
      </c>
      <c r="P46" s="308"/>
      <c r="Q46" s="12"/>
      <c r="R46" s="12"/>
      <c r="S46" s="12"/>
      <c r="T46" s="12"/>
    </row>
    <row r="47" spans="1:20" s="18" customFormat="1" ht="10.5" customHeight="1">
      <c r="A47" s="59">
        <v>21</v>
      </c>
      <c r="B47" s="52"/>
      <c r="C47" s="52"/>
      <c r="D47" s="53"/>
      <c r="E47" s="77" t="s">
        <v>76</v>
      </c>
      <c r="F47" s="78" t="s">
        <v>25</v>
      </c>
      <c r="G47" s="71"/>
      <c r="H47" s="83"/>
      <c r="I47" s="202" t="s">
        <v>1</v>
      </c>
      <c r="J47" s="280"/>
      <c r="K47" s="215" t="str">
        <f t="shared" si="1"/>
        <v/>
      </c>
      <c r="L47" s="293"/>
      <c r="M47" s="202" t="s">
        <v>430</v>
      </c>
      <c r="N47" s="293"/>
      <c r="O47" s="215" t="str">
        <f t="shared" si="3"/>
        <v/>
      </c>
      <c r="P47" s="308"/>
      <c r="Q47" s="12"/>
      <c r="R47" s="12"/>
      <c r="S47" s="12"/>
      <c r="T47" s="12"/>
    </row>
    <row r="48" spans="1:20" s="18" customFormat="1" ht="10.5" customHeight="1">
      <c r="A48" s="59"/>
      <c r="B48" s="60"/>
      <c r="C48" s="60"/>
      <c r="D48" s="61"/>
      <c r="E48" s="79"/>
      <c r="F48" s="70"/>
      <c r="G48" s="64"/>
      <c r="H48" s="65"/>
      <c r="I48" s="69" t="s">
        <v>77</v>
      </c>
      <c r="J48" s="276"/>
      <c r="K48" s="215" t="str">
        <f t="shared" si="1"/>
        <v/>
      </c>
      <c r="L48" s="293"/>
      <c r="M48" s="215" t="str">
        <f t="shared" si="2"/>
        <v/>
      </c>
      <c r="N48" s="293"/>
      <c r="O48" s="215" t="str">
        <f t="shared" si="3"/>
        <v/>
      </c>
      <c r="P48" s="308"/>
      <c r="Q48" s="12"/>
      <c r="R48" s="12"/>
      <c r="S48" s="12"/>
      <c r="T48" s="12"/>
    </row>
    <row r="49" spans="1:20" s="18" customFormat="1" ht="10.5" customHeight="1">
      <c r="A49" s="59">
        <v>22</v>
      </c>
      <c r="B49" s="52"/>
      <c r="C49" s="52"/>
      <c r="D49" s="61"/>
      <c r="E49" s="69" t="s">
        <v>77</v>
      </c>
      <c r="F49" s="70" t="s">
        <v>31</v>
      </c>
      <c r="G49" s="71"/>
      <c r="H49" s="72"/>
      <c r="I49" s="389" t="s">
        <v>387</v>
      </c>
      <c r="J49" s="277"/>
      <c r="K49" s="215" t="str">
        <f t="shared" si="1"/>
        <v/>
      </c>
      <c r="L49" s="293"/>
      <c r="M49" s="215" t="str">
        <f t="shared" si="2"/>
        <v/>
      </c>
      <c r="N49" s="293"/>
      <c r="O49" s="215" t="str">
        <f t="shared" si="3"/>
        <v/>
      </c>
      <c r="P49" s="308"/>
      <c r="Q49" s="12"/>
      <c r="R49" s="12"/>
      <c r="S49" s="12"/>
      <c r="T49" s="12"/>
    </row>
    <row r="50" spans="1:20" s="18" customFormat="1" ht="10.5" customHeight="1">
      <c r="A50" s="59"/>
      <c r="B50" s="60"/>
      <c r="C50" s="60"/>
      <c r="D50" s="73"/>
      <c r="E50" s="74"/>
      <c r="F50" s="81"/>
      <c r="G50" s="66"/>
      <c r="H50" s="76"/>
      <c r="I50" s="390" t="str">
        <f t="shared" si="0"/>
        <v/>
      </c>
      <c r="J50" s="278">
        <v>1</v>
      </c>
      <c r="K50" s="212" t="str">
        <f t="shared" si="1"/>
        <v>余鎮瑋</v>
      </c>
      <c r="L50" s="295"/>
      <c r="M50" s="215" t="str">
        <f t="shared" si="2"/>
        <v/>
      </c>
      <c r="N50" s="293"/>
      <c r="O50" s="215" t="str">
        <f t="shared" si="3"/>
        <v/>
      </c>
      <c r="P50" s="308"/>
      <c r="Q50" s="12"/>
      <c r="R50" s="12"/>
      <c r="S50" s="12"/>
      <c r="T50" s="12"/>
    </row>
    <row r="51" spans="1:20" s="18" customFormat="1" ht="10.5" customHeight="1">
      <c r="A51" s="59">
        <v>23</v>
      </c>
      <c r="B51" s="52"/>
      <c r="C51" s="52"/>
      <c r="D51" s="53"/>
      <c r="E51" s="77" t="s">
        <v>22</v>
      </c>
      <c r="F51" s="78" t="s">
        <v>23</v>
      </c>
      <c r="G51" s="71"/>
      <c r="H51" s="56"/>
      <c r="I51" s="390" t="str">
        <f t="shared" si="0"/>
        <v/>
      </c>
      <c r="J51" s="277"/>
      <c r="K51" s="202" t="s">
        <v>381</v>
      </c>
      <c r="L51" s="290"/>
      <c r="M51" s="215" t="str">
        <f t="shared" si="2"/>
        <v/>
      </c>
      <c r="N51" s="293"/>
      <c r="O51" s="215" t="str">
        <f t="shared" si="3"/>
        <v/>
      </c>
      <c r="P51" s="308"/>
      <c r="Q51" s="12"/>
      <c r="R51" s="12"/>
      <c r="S51" s="12"/>
      <c r="T51" s="12"/>
    </row>
    <row r="52" spans="1:20" s="18" customFormat="1" ht="10.5" customHeight="1">
      <c r="A52" s="59"/>
      <c r="B52" s="60"/>
      <c r="C52" s="60"/>
      <c r="D52" s="61"/>
      <c r="E52" s="79"/>
      <c r="F52" s="63"/>
      <c r="G52" s="64"/>
      <c r="H52" s="65"/>
      <c r="I52" s="231" t="s">
        <v>78</v>
      </c>
      <c r="J52" s="279"/>
      <c r="K52" s="215" t="str">
        <f t="shared" si="1"/>
        <v/>
      </c>
      <c r="L52" s="290"/>
      <c r="M52" s="215" t="str">
        <f t="shared" si="2"/>
        <v/>
      </c>
      <c r="N52" s="293"/>
      <c r="O52" s="215" t="str">
        <f t="shared" si="3"/>
        <v/>
      </c>
      <c r="P52" s="308"/>
      <c r="Q52" s="12"/>
      <c r="R52" s="12"/>
      <c r="S52" s="12"/>
      <c r="T52" s="12"/>
    </row>
    <row r="53" spans="1:20" s="18" customFormat="1" ht="10.5" customHeight="1">
      <c r="A53" s="51">
        <v>24</v>
      </c>
      <c r="B53" s="52"/>
      <c r="C53" s="52"/>
      <c r="D53" s="61">
        <v>3</v>
      </c>
      <c r="E53" s="85" t="s">
        <v>78</v>
      </c>
      <c r="F53" s="63" t="s">
        <v>75</v>
      </c>
      <c r="G53" s="55"/>
      <c r="H53" s="80"/>
      <c r="I53" s="390" t="str">
        <f t="shared" si="0"/>
        <v/>
      </c>
      <c r="J53" s="280"/>
      <c r="K53" s="215" t="str">
        <f t="shared" si="1"/>
        <v/>
      </c>
      <c r="L53" s="290"/>
      <c r="M53" s="215" t="str">
        <f t="shared" si="2"/>
        <v/>
      </c>
      <c r="N53" s="293"/>
      <c r="O53" s="215" t="str">
        <f t="shared" si="3"/>
        <v/>
      </c>
      <c r="P53" s="308"/>
      <c r="Q53" s="12"/>
      <c r="R53" s="12"/>
      <c r="S53" s="12"/>
      <c r="T53" s="12"/>
    </row>
    <row r="54" spans="1:20" s="18" customFormat="1" ht="10.5" customHeight="1">
      <c r="A54" s="59"/>
      <c r="B54" s="60"/>
      <c r="C54" s="60"/>
      <c r="D54" s="73"/>
      <c r="E54" s="86"/>
      <c r="F54" s="75"/>
      <c r="G54" s="82"/>
      <c r="H54" s="76"/>
      <c r="I54" s="390" t="str">
        <f t="shared" si="0"/>
        <v/>
      </c>
      <c r="J54" s="280"/>
      <c r="K54" s="215" t="str">
        <f t="shared" si="1"/>
        <v/>
      </c>
      <c r="L54" s="290"/>
      <c r="M54" s="215" t="str">
        <f t="shared" si="2"/>
        <v/>
      </c>
      <c r="N54" s="294">
        <v>1</v>
      </c>
      <c r="O54" s="212" t="str">
        <f t="shared" si="3"/>
        <v>劉子良</v>
      </c>
      <c r="P54" s="311"/>
      <c r="Q54" s="12"/>
      <c r="R54" s="12"/>
      <c r="S54" s="12"/>
      <c r="T54" s="12"/>
    </row>
    <row r="55" spans="1:20" s="18" customFormat="1" ht="10.5" customHeight="1">
      <c r="A55" s="51">
        <v>25</v>
      </c>
      <c r="B55" s="52"/>
      <c r="C55" s="52"/>
      <c r="D55" s="53">
        <v>8</v>
      </c>
      <c r="E55" s="87" t="s">
        <v>79</v>
      </c>
      <c r="F55" s="54" t="s">
        <v>43</v>
      </c>
      <c r="G55" s="55"/>
      <c r="H55" s="56"/>
      <c r="I55" s="390" t="str">
        <f t="shared" si="0"/>
        <v/>
      </c>
      <c r="J55" s="280"/>
      <c r="K55" s="215" t="str">
        <f t="shared" si="1"/>
        <v/>
      </c>
      <c r="L55" s="290"/>
      <c r="M55" s="215" t="str">
        <f t="shared" si="2"/>
        <v/>
      </c>
      <c r="N55" s="293"/>
      <c r="O55" s="202" t="s">
        <v>379</v>
      </c>
      <c r="P55" s="312"/>
      <c r="Q55" s="12"/>
      <c r="R55" s="12"/>
      <c r="S55" s="12"/>
      <c r="T55" s="12"/>
    </row>
    <row r="56" spans="1:20" s="18" customFormat="1" ht="10.5" customHeight="1">
      <c r="A56" s="59"/>
      <c r="B56" s="60"/>
      <c r="C56" s="60"/>
      <c r="D56" s="61"/>
      <c r="E56" s="79"/>
      <c r="F56" s="63"/>
      <c r="G56" s="64"/>
      <c r="H56" s="65"/>
      <c r="I56" s="212" t="s">
        <v>79</v>
      </c>
      <c r="J56" s="276"/>
      <c r="K56" s="213" t="str">
        <f t="shared" si="1"/>
        <v/>
      </c>
      <c r="L56" s="290"/>
      <c r="M56" s="215" t="str">
        <f t="shared" si="2"/>
        <v/>
      </c>
      <c r="N56" s="293"/>
      <c r="O56" s="202"/>
      <c r="P56" s="306"/>
      <c r="Q56" s="12"/>
      <c r="R56" s="12"/>
      <c r="S56" s="12"/>
      <c r="T56" s="12"/>
    </row>
    <row r="57" spans="1:20" s="18" customFormat="1" ht="10.5" customHeight="1">
      <c r="A57" s="59">
        <v>26</v>
      </c>
      <c r="B57" s="52"/>
      <c r="C57" s="52"/>
      <c r="D57" s="61"/>
      <c r="E57" s="69" t="s">
        <v>22</v>
      </c>
      <c r="F57" s="70" t="s">
        <v>23</v>
      </c>
      <c r="G57" s="71"/>
      <c r="H57" s="72"/>
      <c r="I57" s="390" t="str">
        <f t="shared" si="0"/>
        <v/>
      </c>
      <c r="J57" s="277"/>
      <c r="K57" s="213" t="str">
        <f t="shared" si="1"/>
        <v/>
      </c>
      <c r="L57" s="290"/>
      <c r="M57" s="215" t="str">
        <f t="shared" si="2"/>
        <v/>
      </c>
      <c r="N57" s="293"/>
      <c r="O57" s="202"/>
      <c r="P57" s="306"/>
      <c r="Q57" s="12"/>
      <c r="R57" s="12"/>
      <c r="S57" s="12"/>
      <c r="T57" s="12"/>
    </row>
    <row r="58" spans="1:20" s="18" customFormat="1" ht="10.5" customHeight="1">
      <c r="A58" s="59"/>
      <c r="B58" s="60"/>
      <c r="C58" s="60"/>
      <c r="D58" s="73"/>
      <c r="E58" s="74"/>
      <c r="F58" s="81"/>
      <c r="G58" s="66"/>
      <c r="H58" s="76"/>
      <c r="I58" s="390" t="str">
        <f t="shared" si="0"/>
        <v/>
      </c>
      <c r="J58" s="278">
        <v>9</v>
      </c>
      <c r="K58" s="212" t="str">
        <f t="shared" si="1"/>
        <v>林守彥</v>
      </c>
      <c r="L58" s="291"/>
      <c r="M58" s="215" t="str">
        <f t="shared" si="2"/>
        <v/>
      </c>
      <c r="N58" s="293"/>
      <c r="O58" s="202"/>
      <c r="P58" s="306"/>
      <c r="Q58" s="12"/>
      <c r="R58" s="12"/>
      <c r="S58" s="12"/>
      <c r="T58" s="12"/>
    </row>
    <row r="59" spans="1:20" s="18" customFormat="1" ht="10.5" customHeight="1">
      <c r="A59" s="59">
        <v>27</v>
      </c>
      <c r="B59" s="52"/>
      <c r="C59" s="52"/>
      <c r="D59" s="53"/>
      <c r="E59" s="77" t="s">
        <v>80</v>
      </c>
      <c r="F59" s="78" t="s">
        <v>31</v>
      </c>
      <c r="G59" s="71"/>
      <c r="H59" s="56"/>
      <c r="I59" s="390" t="str">
        <f t="shared" si="0"/>
        <v/>
      </c>
      <c r="J59" s="277"/>
      <c r="K59" s="202" t="s">
        <v>383</v>
      </c>
      <c r="L59" s="292"/>
      <c r="M59" s="215" t="str">
        <f t="shared" si="2"/>
        <v/>
      </c>
      <c r="N59" s="293"/>
      <c r="O59" s="202"/>
      <c r="P59" s="306"/>
      <c r="Q59" s="12"/>
      <c r="R59" s="12"/>
      <c r="S59" s="12"/>
      <c r="T59" s="12"/>
    </row>
    <row r="60" spans="1:20" s="18" customFormat="1" ht="10.5" customHeight="1">
      <c r="A60" s="59"/>
      <c r="B60" s="60"/>
      <c r="C60" s="60"/>
      <c r="D60" s="61"/>
      <c r="E60" s="79"/>
      <c r="F60" s="70"/>
      <c r="G60" s="64"/>
      <c r="H60" s="65"/>
      <c r="I60" s="77" t="s">
        <v>80</v>
      </c>
      <c r="J60" s="279"/>
      <c r="K60" s="215" t="str">
        <f t="shared" si="1"/>
        <v/>
      </c>
      <c r="L60" s="293"/>
      <c r="M60" s="215" t="str">
        <f t="shared" si="2"/>
        <v/>
      </c>
      <c r="N60" s="293"/>
      <c r="O60" s="202"/>
      <c r="P60" s="306"/>
      <c r="Q60" s="12"/>
      <c r="R60" s="12"/>
      <c r="S60" s="12"/>
      <c r="T60" s="12"/>
    </row>
    <row r="61" spans="1:20" s="18" customFormat="1" ht="10.5" customHeight="1">
      <c r="A61" s="59">
        <v>28</v>
      </c>
      <c r="B61" s="52"/>
      <c r="C61" s="52"/>
      <c r="D61" s="61"/>
      <c r="E61" s="69" t="s">
        <v>81</v>
      </c>
      <c r="F61" s="70" t="s">
        <v>69</v>
      </c>
      <c r="G61" s="71"/>
      <c r="H61" s="80"/>
      <c r="I61" s="391" t="s">
        <v>387</v>
      </c>
      <c r="J61" s="280"/>
      <c r="K61" s="215" t="str">
        <f t="shared" si="1"/>
        <v/>
      </c>
      <c r="L61" s="293"/>
      <c r="M61" s="215" t="str">
        <f t="shared" si="2"/>
        <v/>
      </c>
      <c r="N61" s="293"/>
      <c r="O61" s="202"/>
      <c r="P61" s="306"/>
      <c r="Q61" s="12"/>
      <c r="R61" s="12"/>
      <c r="S61" s="12"/>
      <c r="T61" s="12"/>
    </row>
    <row r="62" spans="1:20" s="18" customFormat="1" ht="10.5" customHeight="1">
      <c r="A62" s="59"/>
      <c r="B62" s="60"/>
      <c r="C62" s="60"/>
      <c r="D62" s="73"/>
      <c r="E62" s="74"/>
      <c r="F62" s="81"/>
      <c r="G62" s="82"/>
      <c r="H62" s="76"/>
      <c r="I62" s="391" t="s">
        <v>1</v>
      </c>
      <c r="J62" s="280"/>
      <c r="K62" s="215" t="str">
        <f t="shared" si="1"/>
        <v/>
      </c>
      <c r="L62" s="294">
        <v>1</v>
      </c>
      <c r="M62" s="212" t="str">
        <f t="shared" si="2"/>
        <v>劉子良</v>
      </c>
      <c r="N62" s="295"/>
      <c r="O62" s="202"/>
      <c r="P62" s="306"/>
      <c r="Q62" s="12"/>
      <c r="R62" s="12"/>
      <c r="S62" s="12"/>
      <c r="T62" s="12"/>
    </row>
    <row r="63" spans="1:20" s="18" customFormat="1" ht="10.5" customHeight="1">
      <c r="A63" s="59">
        <v>29</v>
      </c>
      <c r="B63" s="52"/>
      <c r="C63" s="52"/>
      <c r="D63" s="53"/>
      <c r="E63" s="77" t="s">
        <v>82</v>
      </c>
      <c r="F63" s="78" t="s">
        <v>43</v>
      </c>
      <c r="G63" s="71"/>
      <c r="H63" s="83"/>
      <c r="I63" s="391" t="s">
        <v>1</v>
      </c>
      <c r="J63" s="280"/>
      <c r="K63" s="215" t="str">
        <f t="shared" si="1"/>
        <v/>
      </c>
      <c r="L63" s="293"/>
      <c r="M63" s="223" t="s">
        <v>431</v>
      </c>
      <c r="N63" s="290"/>
      <c r="O63" s="202"/>
      <c r="P63" s="306"/>
      <c r="Q63" s="12"/>
      <c r="R63" s="12"/>
      <c r="S63" s="12"/>
      <c r="T63" s="12"/>
    </row>
    <row r="64" spans="1:20" s="18" customFormat="1" ht="10.5" customHeight="1">
      <c r="A64" s="59"/>
      <c r="B64" s="60"/>
      <c r="C64" s="60"/>
      <c r="D64" s="61"/>
      <c r="E64" s="79"/>
      <c r="F64" s="70"/>
      <c r="G64" s="64"/>
      <c r="H64" s="65"/>
      <c r="I64" s="77" t="s">
        <v>83</v>
      </c>
      <c r="J64" s="276"/>
      <c r="K64" s="215" t="str">
        <f t="shared" si="1"/>
        <v/>
      </c>
      <c r="L64" s="293"/>
      <c r="M64" s="213"/>
      <c r="N64" s="290"/>
      <c r="O64" s="202"/>
      <c r="P64" s="306"/>
      <c r="Q64" s="12"/>
      <c r="R64" s="12"/>
      <c r="S64" s="12"/>
      <c r="T64" s="12"/>
    </row>
    <row r="65" spans="1:20" s="18" customFormat="1" ht="10.5" customHeight="1">
      <c r="A65" s="59">
        <v>30</v>
      </c>
      <c r="B65" s="52"/>
      <c r="C65" s="52"/>
      <c r="D65" s="61"/>
      <c r="E65" s="69" t="s">
        <v>83</v>
      </c>
      <c r="F65" s="70" t="s">
        <v>69</v>
      </c>
      <c r="G65" s="71"/>
      <c r="H65" s="72"/>
      <c r="I65" s="202" t="s">
        <v>389</v>
      </c>
      <c r="J65" s="277"/>
      <c r="K65" s="215" t="str">
        <f t="shared" si="1"/>
        <v/>
      </c>
      <c r="L65" s="293"/>
      <c r="M65" s="213"/>
      <c r="N65" s="290"/>
      <c r="O65" s="202"/>
      <c r="P65" s="306"/>
      <c r="Q65" s="12"/>
      <c r="R65" s="12"/>
      <c r="S65" s="12"/>
      <c r="T65" s="12"/>
    </row>
    <row r="66" spans="1:20" s="18" customFormat="1" ht="10.5" customHeight="1">
      <c r="A66" s="59"/>
      <c r="B66" s="60"/>
      <c r="C66" s="60"/>
      <c r="D66" s="73"/>
      <c r="E66" s="74"/>
      <c r="F66" s="81"/>
      <c r="G66" s="66"/>
      <c r="H66" s="76"/>
      <c r="I66" s="215" t="str">
        <f t="shared" si="0"/>
        <v/>
      </c>
      <c r="J66" s="278">
        <v>3</v>
      </c>
      <c r="K66" s="212" t="str">
        <f t="shared" si="1"/>
        <v>劉子良</v>
      </c>
      <c r="L66" s="295"/>
      <c r="M66" s="213"/>
      <c r="N66" s="290"/>
      <c r="O66" s="202"/>
      <c r="P66" s="306"/>
      <c r="Q66" s="12"/>
      <c r="R66" s="12"/>
      <c r="S66" s="12"/>
      <c r="T66" s="12"/>
    </row>
    <row r="67" spans="1:20" s="18" customFormat="1" ht="10.5" customHeight="1">
      <c r="A67" s="59">
        <v>31</v>
      </c>
      <c r="B67" s="52"/>
      <c r="C67" s="52"/>
      <c r="D67" s="53"/>
      <c r="E67" s="77" t="s">
        <v>22</v>
      </c>
      <c r="F67" s="78" t="s">
        <v>23</v>
      </c>
      <c r="G67" s="71"/>
      <c r="H67" s="56"/>
      <c r="I67" s="215" t="str">
        <f t="shared" si="0"/>
        <v/>
      </c>
      <c r="J67" s="277"/>
      <c r="K67" s="202" t="s">
        <v>381</v>
      </c>
      <c r="L67" s="290"/>
      <c r="M67" s="213"/>
      <c r="N67" s="290"/>
      <c r="O67" s="202"/>
      <c r="P67" s="306"/>
      <c r="Q67" s="12"/>
      <c r="R67" s="12"/>
      <c r="S67" s="12"/>
      <c r="T67" s="12"/>
    </row>
    <row r="68" spans="1:20" s="18" customFormat="1" ht="10.5" customHeight="1">
      <c r="A68" s="59"/>
      <c r="B68" s="60"/>
      <c r="C68" s="60"/>
      <c r="D68" s="61"/>
      <c r="E68" s="79"/>
      <c r="F68" s="63"/>
      <c r="G68" s="64"/>
      <c r="H68" s="65"/>
      <c r="I68" s="212" t="s">
        <v>84</v>
      </c>
      <c r="J68" s="279"/>
      <c r="K68" s="215"/>
      <c r="L68" s="290"/>
      <c r="M68" s="213"/>
      <c r="N68" s="290"/>
      <c r="O68" s="202"/>
      <c r="P68" s="306"/>
      <c r="Q68" s="12"/>
      <c r="R68" s="12"/>
      <c r="S68" s="12"/>
      <c r="T68" s="12"/>
    </row>
    <row r="69" spans="1:20" s="18" customFormat="1" ht="10.5" customHeight="1">
      <c r="A69" s="51">
        <v>32</v>
      </c>
      <c r="B69" s="52"/>
      <c r="C69" s="52"/>
      <c r="D69" s="53">
        <v>2</v>
      </c>
      <c r="E69" s="87" t="s">
        <v>84</v>
      </c>
      <c r="F69" s="54" t="s">
        <v>25</v>
      </c>
      <c r="G69" s="55"/>
      <c r="H69" s="80"/>
      <c r="I69" s="223"/>
      <c r="J69" s="280"/>
      <c r="K69" s="213"/>
      <c r="L69" s="290"/>
      <c r="M69" s="202"/>
      <c r="N69" s="290"/>
      <c r="O69" s="202"/>
      <c r="P69" s="306"/>
      <c r="Q69" s="12"/>
      <c r="R69" s="12"/>
      <c r="S69" s="12"/>
      <c r="T69" s="12"/>
    </row>
    <row r="70" spans="1:20" ht="10.5" customHeight="1">
      <c r="A70" s="88"/>
      <c r="B70" s="88"/>
      <c r="C70" s="88"/>
      <c r="D70" s="89"/>
      <c r="E70" s="96"/>
      <c r="F70" s="67"/>
      <c r="G70" s="67"/>
      <c r="H70" s="91"/>
      <c r="I70" s="224"/>
      <c r="J70" s="281"/>
      <c r="K70" s="224"/>
      <c r="L70" s="296"/>
      <c r="M70" s="224"/>
      <c r="N70" s="296"/>
      <c r="O70" s="224"/>
      <c r="P70" s="306"/>
    </row>
  </sheetData>
  <phoneticPr fontId="1" type="noConversion"/>
  <conditionalFormatting sqref="F7:F69">
    <cfRule type="expression" dxfId="155" priority="8" stopIfTrue="1">
      <formula>AND(#REF!&lt;9,$C7&gt;0)</formula>
    </cfRule>
  </conditionalFormatting>
  <conditionalFormatting sqref="G8 G40 G16 G20 G24 G48 G52 G32 G44 G36 G12 G28 G56 G64 G68 G60">
    <cfRule type="expression" dxfId="154" priority="9" stopIfTrue="1">
      <formula>AND($M$1="CU",G8="Umpire")</formula>
    </cfRule>
    <cfRule type="expression" dxfId="153" priority="10" stopIfTrue="1">
      <formula>AND($M$1="CU",G8&lt;&gt;"Umpire",H8&lt;&gt;"")</formula>
    </cfRule>
    <cfRule type="expression" dxfId="152" priority="11" stopIfTrue="1">
      <formula>AND($M$1="CU",G8&lt;&gt;"Umpire")</formula>
    </cfRule>
  </conditionalFormatting>
  <conditionalFormatting sqref="B7 B9 B11 B13 B15 B17 B19 B21 B23 B25 B27 B29 B31 B33 B35 B37 B39 B41 B43 B45 B47 B49 B51 B53 B55 B57 B59 B61 B63 B65 B67 B69">
    <cfRule type="cellIs" dxfId="151" priority="12" stopIfTrue="1" operator="equal">
      <formula>"QA"</formula>
    </cfRule>
    <cfRule type="cellIs" dxfId="150" priority="13" stopIfTrue="1" operator="equal">
      <formula>"DA"</formula>
    </cfRule>
  </conditionalFormatting>
  <conditionalFormatting sqref="H8 H12 J10 L14 N54 N39 N22">
    <cfRule type="expression" dxfId="149" priority="14" stopIfTrue="1">
      <formula>$M$1="CU"</formula>
    </cfRule>
  </conditionalFormatting>
  <conditionalFormatting sqref="H16 H20 J18">
    <cfRule type="expression" dxfId="148" priority="7" stopIfTrue="1">
      <formula>$M$1="CU"</formula>
    </cfRule>
  </conditionalFormatting>
  <conditionalFormatting sqref="H24 H28 J26 L30">
    <cfRule type="expression" dxfId="147" priority="6" stopIfTrue="1">
      <formula>$M$1="CU"</formula>
    </cfRule>
  </conditionalFormatting>
  <conditionalFormatting sqref="H32 H36 J34">
    <cfRule type="expression" dxfId="146" priority="5" stopIfTrue="1">
      <formula>$M$1="CU"</formula>
    </cfRule>
  </conditionalFormatting>
  <conditionalFormatting sqref="H40 H44 J42 L46">
    <cfRule type="expression" dxfId="145" priority="4" stopIfTrue="1">
      <formula>$M$1="CU"</formula>
    </cfRule>
  </conditionalFormatting>
  <conditionalFormatting sqref="H48 H52 J50">
    <cfRule type="expression" dxfId="144" priority="3" stopIfTrue="1">
      <formula>$M$1="CU"</formula>
    </cfRule>
  </conditionalFormatting>
  <conditionalFormatting sqref="H56 H60 J58 L62">
    <cfRule type="expression" dxfId="143" priority="2" stopIfTrue="1">
      <formula>$M$1="CU"</formula>
    </cfRule>
  </conditionalFormatting>
  <conditionalFormatting sqref="H64 H68 J66">
    <cfRule type="expression" dxfId="142" priority="1" stopIfTrue="1">
      <formula>$M$1="CU"</formula>
    </cfRule>
  </conditionalFormatting>
  <dataValidations count="1">
    <dataValidation type="list" allowBlank="1" showInputMessage="1" sqref="G8 G24 G12 G28 G16 G40 G20 G44 G48 G52 G32 G36 G56 G60 G64 G68" xr:uid="{37BD3D2C-9204-4C62-8270-AE2896743CD4}">
      <formula1>$S$7:$S$16</formula1>
    </dataValidation>
  </dataValidations>
  <pageMargins left="0.75" right="0.75" top="1" bottom="1" header="0.5" footer="0.5"/>
  <pageSetup paperSize="9" orientation="portrait"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A78EE-291F-43F2-8400-2CB9381617D6}">
  <sheetPr codeName="Sheet10"/>
  <dimension ref="A1:U82"/>
  <sheetViews>
    <sheetView workbookViewId="0">
      <selection activeCell="X21" sqref="X21"/>
    </sheetView>
  </sheetViews>
  <sheetFormatPr defaultColWidth="9" defaultRowHeight="17"/>
  <cols>
    <col min="1" max="1" width="2.90625" style="92" customWidth="1"/>
    <col min="2" max="4" width="3.6328125" style="92" customWidth="1"/>
    <col min="5" max="7" width="8.6328125" style="92" customWidth="1"/>
    <col min="8" max="8" width="1.453125" style="94" customWidth="1"/>
    <col min="9" max="9" width="9.6328125" style="47" customWidth="1"/>
    <col min="10" max="10" width="1.453125" style="282" customWidth="1"/>
    <col min="11" max="11" width="9.6328125" style="47" customWidth="1"/>
    <col min="12" max="12" width="1.453125" style="284" customWidth="1"/>
    <col min="13" max="13" width="9.6328125" style="47" customWidth="1"/>
    <col min="14" max="14" width="1.453125" style="299" customWidth="1"/>
    <col min="15" max="15" width="9.6328125" style="47" customWidth="1"/>
    <col min="16" max="16" width="1.453125" style="301" customWidth="1"/>
    <col min="17" max="17" width="0" style="47" hidden="1" customWidth="1"/>
    <col min="18" max="18" width="7.6328125" style="47" customWidth="1"/>
    <col min="19" max="19" width="8" style="92" hidden="1" customWidth="1"/>
    <col min="20" max="16384" width="9" style="92"/>
  </cols>
  <sheetData>
    <row r="1" spans="1:21" s="9" customFormat="1" ht="21.75" customHeight="1">
      <c r="A1" s="1" t="s">
        <v>244</v>
      </c>
      <c r="B1" s="2"/>
      <c r="C1" s="3"/>
      <c r="D1" s="3"/>
      <c r="E1" s="3"/>
      <c r="F1" s="3"/>
      <c r="G1" s="3"/>
      <c r="H1" s="4"/>
      <c r="I1" s="5" t="s">
        <v>85</v>
      </c>
      <c r="J1" s="269"/>
      <c r="K1" s="7"/>
      <c r="L1" s="283"/>
      <c r="M1" s="8" t="s">
        <v>1</v>
      </c>
      <c r="N1" s="283"/>
      <c r="O1" s="3"/>
      <c r="P1" s="300"/>
      <c r="Q1" s="3"/>
      <c r="R1" s="3"/>
    </row>
    <row r="2" spans="1:21" s="18" customFormat="1" ht="13.5">
      <c r="A2" s="10" t="s">
        <v>245</v>
      </c>
      <c r="B2" s="11"/>
      <c r="C2" s="12"/>
      <c r="D2" s="12"/>
      <c r="E2" s="13"/>
      <c r="F2" s="12"/>
      <c r="G2" s="12"/>
      <c r="H2" s="14"/>
      <c r="I2" s="15"/>
      <c r="J2" s="270"/>
      <c r="K2" s="7"/>
      <c r="L2" s="284"/>
      <c r="M2" s="12"/>
      <c r="N2" s="284"/>
      <c r="O2" s="12"/>
      <c r="P2" s="301"/>
      <c r="Q2" s="12"/>
      <c r="R2" s="12"/>
    </row>
    <row r="3" spans="1:21" s="24" customFormat="1" ht="11.25" customHeight="1">
      <c r="A3" s="19" t="s">
        <v>246</v>
      </c>
      <c r="B3" s="20"/>
      <c r="C3" s="20"/>
      <c r="D3" s="20"/>
      <c r="E3" s="19" t="s">
        <v>4</v>
      </c>
      <c r="F3" s="20"/>
      <c r="G3" s="20"/>
      <c r="H3" s="21"/>
      <c r="I3" s="19" t="s">
        <v>5</v>
      </c>
      <c r="J3" s="271"/>
      <c r="K3" s="20"/>
      <c r="L3" s="285"/>
      <c r="M3" s="20"/>
      <c r="N3" s="285"/>
      <c r="O3" s="20"/>
      <c r="P3" s="302" t="s">
        <v>6</v>
      </c>
      <c r="Q3" s="184"/>
      <c r="R3" s="184"/>
    </row>
    <row r="4" spans="1:21" s="32" customFormat="1" ht="11.25" customHeight="1" thickBot="1">
      <c r="A4" s="25" t="s">
        <v>247</v>
      </c>
      <c r="B4" s="25"/>
      <c r="C4" s="25"/>
      <c r="D4" s="26"/>
      <c r="E4" s="27" t="s">
        <v>8</v>
      </c>
      <c r="F4" s="28"/>
      <c r="G4" s="26"/>
      <c r="H4" s="29"/>
      <c r="I4" s="98" t="s">
        <v>248</v>
      </c>
      <c r="J4" s="272"/>
      <c r="K4" s="162">
        <v>0</v>
      </c>
      <c r="L4" s="286"/>
      <c r="M4" s="26"/>
      <c r="N4" s="286"/>
      <c r="O4" s="26"/>
      <c r="P4" s="303" t="s">
        <v>9</v>
      </c>
      <c r="Q4" s="185"/>
      <c r="R4" s="185"/>
    </row>
    <row r="5" spans="1:21" s="42" customFormat="1" ht="10.5" customHeight="1">
      <c r="A5" s="33"/>
      <c r="B5" s="34" t="s">
        <v>10</v>
      </c>
      <c r="C5" s="35" t="s">
        <v>11</v>
      </c>
      <c r="D5" s="36" t="s">
        <v>12</v>
      </c>
      <c r="E5" s="37" t="s">
        <v>13</v>
      </c>
      <c r="F5" s="38" t="s">
        <v>14</v>
      </c>
      <c r="G5" s="38" t="s">
        <v>15</v>
      </c>
      <c r="H5" s="39"/>
      <c r="I5" s="40" t="s">
        <v>16</v>
      </c>
      <c r="J5" s="273"/>
      <c r="K5" s="40" t="s">
        <v>17</v>
      </c>
      <c r="L5" s="287"/>
      <c r="M5" s="40" t="s">
        <v>18</v>
      </c>
      <c r="N5" s="287"/>
      <c r="O5" s="40" t="s">
        <v>19</v>
      </c>
      <c r="P5" s="304"/>
      <c r="Q5" s="187"/>
      <c r="R5" s="187"/>
    </row>
    <row r="6" spans="1:21" s="24" customFormat="1" ht="3.75" customHeight="1" thickBot="1">
      <c r="A6" s="43"/>
      <c r="B6" s="44"/>
      <c r="C6" s="45"/>
      <c r="D6" s="46"/>
      <c r="E6" s="46"/>
      <c r="F6" s="47"/>
      <c r="G6" s="46"/>
      <c r="H6" s="48"/>
      <c r="I6" s="44"/>
      <c r="J6" s="274"/>
      <c r="K6" s="44"/>
      <c r="L6" s="288"/>
      <c r="M6" s="44"/>
      <c r="N6" s="288"/>
      <c r="O6" s="44"/>
      <c r="P6" s="305"/>
      <c r="Q6" s="184"/>
      <c r="R6" s="184"/>
    </row>
    <row r="7" spans="1:21" s="18" customFormat="1" ht="10.5" customHeight="1">
      <c r="A7" s="51">
        <v>1</v>
      </c>
      <c r="B7" s="52"/>
      <c r="C7" s="52"/>
      <c r="D7" s="53">
        <v>1</v>
      </c>
      <c r="E7" s="54" t="s">
        <v>212</v>
      </c>
      <c r="F7" s="54" t="s">
        <v>192</v>
      </c>
      <c r="G7" s="55"/>
      <c r="H7" s="56"/>
      <c r="I7" s="190"/>
      <c r="J7" s="275"/>
      <c r="K7" s="190"/>
      <c r="L7" s="289"/>
      <c r="M7" s="139"/>
      <c r="N7" s="289"/>
      <c r="O7" s="139"/>
      <c r="P7" s="313"/>
      <c r="Q7" s="12"/>
      <c r="R7" s="12"/>
      <c r="S7" s="58" t="e">
        <v>#REF!</v>
      </c>
      <c r="T7" s="574" t="s">
        <v>457</v>
      </c>
      <c r="U7" s="568" t="s">
        <v>249</v>
      </c>
    </row>
    <row r="8" spans="1:21" s="18" customFormat="1" ht="10.5" customHeight="1">
      <c r="A8" s="59"/>
      <c r="B8" s="60"/>
      <c r="C8" s="60"/>
      <c r="D8" s="61"/>
      <c r="E8" s="62"/>
      <c r="F8" s="63"/>
      <c r="G8" s="64"/>
      <c r="H8" s="65"/>
      <c r="I8" s="212" t="s">
        <v>249</v>
      </c>
      <c r="J8" s="276"/>
      <c r="K8" s="213"/>
      <c r="L8" s="290"/>
      <c r="M8" s="202"/>
      <c r="N8" s="290"/>
      <c r="O8" s="202"/>
      <c r="P8" s="306"/>
      <c r="Q8" s="12"/>
      <c r="R8" s="12"/>
      <c r="S8" s="68" t="e">
        <v>#REF!</v>
      </c>
      <c r="T8" s="574" t="s">
        <v>458</v>
      </c>
      <c r="U8" s="568" t="s">
        <v>464</v>
      </c>
    </row>
    <row r="9" spans="1:21" s="18" customFormat="1" ht="10.5" customHeight="1">
      <c r="A9" s="59">
        <v>2</v>
      </c>
      <c r="B9" s="52"/>
      <c r="C9" s="52"/>
      <c r="D9" s="61"/>
      <c r="E9" s="69" t="s">
        <v>177</v>
      </c>
      <c r="F9" s="70" t="s">
        <v>178</v>
      </c>
      <c r="G9" s="71"/>
      <c r="H9" s="72"/>
      <c r="I9" s="215" t="str">
        <f t="shared" ref="I9:I67" si="0">IF(OR(H9= 7,H9= 8,H9= 9),D8,IF(OR(H9= 1,H9= 2,H9= 3),D10,""))</f>
        <v/>
      </c>
      <c r="J9" s="277"/>
      <c r="K9" s="213"/>
      <c r="L9" s="290"/>
      <c r="M9" s="202"/>
      <c r="N9" s="290"/>
      <c r="O9" s="202"/>
      <c r="P9" s="306"/>
      <c r="Q9" s="12"/>
      <c r="R9" s="12"/>
      <c r="S9" s="68" t="e">
        <v>#REF!</v>
      </c>
      <c r="T9" s="575" t="s">
        <v>459</v>
      </c>
      <c r="U9" s="568" t="s">
        <v>465</v>
      </c>
    </row>
    <row r="10" spans="1:21" s="18" customFormat="1" ht="10.5" customHeight="1">
      <c r="A10" s="59"/>
      <c r="B10" s="60"/>
      <c r="C10" s="60"/>
      <c r="D10" s="73"/>
      <c r="E10" s="74"/>
      <c r="F10" s="75"/>
      <c r="G10" s="66"/>
      <c r="H10" s="76"/>
      <c r="I10" s="215" t="str">
        <f t="shared" si="0"/>
        <v/>
      </c>
      <c r="J10" s="278">
        <v>9</v>
      </c>
      <c r="K10" s="212" t="str">
        <f t="shared" ref="K10:K66" si="1">IF(OR(J10=7,J10=8,J10=9),I8,IF(OR(J10=1,J10=2,J10=3),I12,""))</f>
        <v>陳銘曲</v>
      </c>
      <c r="L10" s="291"/>
      <c r="M10" s="213"/>
      <c r="N10" s="290"/>
      <c r="O10" s="202"/>
      <c r="P10" s="306"/>
      <c r="Q10" s="12"/>
      <c r="R10" s="12"/>
      <c r="S10" s="68" t="e">
        <v>#REF!</v>
      </c>
      <c r="T10" s="569" t="s">
        <v>461</v>
      </c>
      <c r="U10" s="568" t="s">
        <v>466</v>
      </c>
    </row>
    <row r="11" spans="1:21" s="18" customFormat="1" ht="10.5" customHeight="1">
      <c r="A11" s="59">
        <v>3</v>
      </c>
      <c r="B11" s="52"/>
      <c r="C11" s="52"/>
      <c r="D11" s="53"/>
      <c r="E11" s="77" t="s">
        <v>213</v>
      </c>
      <c r="F11" s="78" t="s">
        <v>134</v>
      </c>
      <c r="G11" s="71"/>
      <c r="H11" s="56"/>
      <c r="I11" s="215" t="str">
        <f t="shared" si="0"/>
        <v/>
      </c>
      <c r="J11" s="277"/>
      <c r="K11" s="202" t="s">
        <v>380</v>
      </c>
      <c r="L11" s="292"/>
      <c r="M11" s="213"/>
      <c r="N11" s="290"/>
      <c r="O11" s="202"/>
      <c r="P11" s="306"/>
      <c r="Q11" s="12"/>
      <c r="R11" s="12"/>
      <c r="S11" s="68" t="e">
        <v>#REF!</v>
      </c>
      <c r="T11" s="575" t="s">
        <v>462</v>
      </c>
      <c r="U11" s="568" t="s">
        <v>467</v>
      </c>
    </row>
    <row r="12" spans="1:21" s="18" customFormat="1" ht="10.5" customHeight="1">
      <c r="A12" s="59"/>
      <c r="B12" s="60"/>
      <c r="C12" s="60"/>
      <c r="D12" s="61"/>
      <c r="E12" s="79"/>
      <c r="F12" s="70"/>
      <c r="G12" s="64"/>
      <c r="H12" s="65"/>
      <c r="I12" s="229" t="s">
        <v>390</v>
      </c>
      <c r="J12" s="279"/>
      <c r="K12" s="215" t="str">
        <f t="shared" si="1"/>
        <v/>
      </c>
      <c r="L12" s="293"/>
      <c r="M12" s="213"/>
      <c r="N12" s="290"/>
      <c r="O12" s="202"/>
      <c r="P12" s="306"/>
      <c r="Q12" s="12"/>
      <c r="R12" s="12"/>
      <c r="S12" s="68" t="e">
        <v>#REF!</v>
      </c>
      <c r="T12" s="576" t="s">
        <v>463</v>
      </c>
      <c r="U12" s="568" t="s">
        <v>468</v>
      </c>
    </row>
    <row r="13" spans="1:21" s="18" customFormat="1" ht="10.5" customHeight="1">
      <c r="A13" s="59">
        <v>4</v>
      </c>
      <c r="B13" s="52"/>
      <c r="C13" s="52"/>
      <c r="D13" s="61"/>
      <c r="E13" s="69" t="s">
        <v>214</v>
      </c>
      <c r="F13" s="70" t="s">
        <v>192</v>
      </c>
      <c r="G13" s="71"/>
      <c r="H13" s="80"/>
      <c r="I13" s="202" t="s">
        <v>391</v>
      </c>
      <c r="J13" s="280"/>
      <c r="K13" s="215" t="str">
        <f t="shared" si="1"/>
        <v/>
      </c>
      <c r="L13" s="293"/>
      <c r="M13" s="213"/>
      <c r="N13" s="290"/>
      <c r="O13" s="202"/>
      <c r="P13" s="306"/>
      <c r="Q13" s="12"/>
      <c r="R13" s="12"/>
      <c r="S13" s="68" t="e">
        <v>#REF!</v>
      </c>
      <c r="T13" s="570" t="s">
        <v>460</v>
      </c>
      <c r="U13" s="568" t="s">
        <v>252</v>
      </c>
    </row>
    <row r="14" spans="1:21" s="18" customFormat="1" ht="10.5" customHeight="1">
      <c r="A14" s="59"/>
      <c r="B14" s="60"/>
      <c r="C14" s="60"/>
      <c r="D14" s="73"/>
      <c r="E14" s="74"/>
      <c r="F14" s="81"/>
      <c r="G14" s="82"/>
      <c r="H14" s="76"/>
      <c r="I14" s="202" t="s">
        <v>1</v>
      </c>
      <c r="J14" s="280"/>
      <c r="K14" s="215" t="str">
        <f t="shared" si="1"/>
        <v/>
      </c>
      <c r="L14" s="294">
        <v>7</v>
      </c>
      <c r="M14" s="212" t="str">
        <f>IF(OR(L14=7,L14=8,L14=9),K10,IF(OR(L14=1,L14=2,L14=3),K18,""))</f>
        <v>陳銘曲</v>
      </c>
      <c r="N14" s="291"/>
      <c r="O14" s="202"/>
      <c r="P14" s="306"/>
      <c r="Q14" s="12"/>
      <c r="R14" s="12"/>
      <c r="S14" s="68" t="e">
        <v>#REF!</v>
      </c>
      <c r="T14" s="571"/>
      <c r="U14" s="568"/>
    </row>
    <row r="15" spans="1:21" s="18" customFormat="1" ht="10.5" customHeight="1">
      <c r="A15" s="59">
        <v>5</v>
      </c>
      <c r="B15" s="52"/>
      <c r="C15" s="52"/>
      <c r="D15" s="53"/>
      <c r="E15" s="77" t="s">
        <v>215</v>
      </c>
      <c r="F15" s="78" t="s">
        <v>155</v>
      </c>
      <c r="G15" s="71"/>
      <c r="H15" s="83"/>
      <c r="I15" s="202" t="s">
        <v>1</v>
      </c>
      <c r="J15" s="280"/>
      <c r="K15" s="215" t="str">
        <f t="shared" si="1"/>
        <v/>
      </c>
      <c r="L15" s="293"/>
      <c r="M15" s="202" t="s">
        <v>432</v>
      </c>
      <c r="N15" s="293"/>
      <c r="O15" s="202"/>
      <c r="P15" s="306"/>
      <c r="Q15" s="12"/>
      <c r="R15" s="12"/>
      <c r="S15" s="68" t="e">
        <v>#REF!</v>
      </c>
    </row>
    <row r="16" spans="1:21" s="18" customFormat="1" ht="10.5" customHeight="1" thickBot="1">
      <c r="A16" s="59"/>
      <c r="B16" s="60"/>
      <c r="C16" s="60"/>
      <c r="D16" s="61"/>
      <c r="E16" s="79"/>
      <c r="F16" s="70"/>
      <c r="G16" s="64"/>
      <c r="H16" s="65"/>
      <c r="I16" s="77" t="s">
        <v>215</v>
      </c>
      <c r="J16" s="276"/>
      <c r="K16" s="215" t="str">
        <f t="shared" si="1"/>
        <v/>
      </c>
      <c r="L16" s="293"/>
      <c r="M16" s="215" t="str">
        <f t="shared" ref="M16:M62" si="2">IF(OR(L16=7,L16=8,L16=9),K12,IF(OR(L16=1,L16=2,L16=3),K20,""))</f>
        <v/>
      </c>
      <c r="N16" s="293"/>
      <c r="O16" s="202"/>
      <c r="P16" s="306"/>
      <c r="Q16" s="12"/>
      <c r="R16" s="12"/>
      <c r="S16" s="84" t="e">
        <v>#REF!</v>
      </c>
    </row>
    <row r="17" spans="1:18" s="18" customFormat="1" ht="10.5" customHeight="1">
      <c r="A17" s="59">
        <v>6</v>
      </c>
      <c r="B17" s="52"/>
      <c r="C17" s="52"/>
      <c r="D17" s="61"/>
      <c r="E17" s="69" t="s">
        <v>216</v>
      </c>
      <c r="F17" s="70" t="s">
        <v>134</v>
      </c>
      <c r="G17" s="71"/>
      <c r="H17" s="72"/>
      <c r="I17" s="202" t="s">
        <v>380</v>
      </c>
      <c r="J17" s="277"/>
      <c r="K17" s="215" t="str">
        <f t="shared" si="1"/>
        <v/>
      </c>
      <c r="L17" s="293"/>
      <c r="M17" s="215" t="str">
        <f t="shared" si="2"/>
        <v/>
      </c>
      <c r="N17" s="293"/>
      <c r="O17" s="202"/>
      <c r="P17" s="306"/>
      <c r="Q17" s="12"/>
      <c r="R17" s="12"/>
    </row>
    <row r="18" spans="1:18" s="18" customFormat="1" ht="10.5" customHeight="1">
      <c r="A18" s="59"/>
      <c r="B18" s="60"/>
      <c r="C18" s="60"/>
      <c r="D18" s="73"/>
      <c r="E18" s="74"/>
      <c r="F18" s="81"/>
      <c r="G18" s="66"/>
      <c r="H18" s="76"/>
      <c r="I18" s="202" t="s">
        <v>1</v>
      </c>
      <c r="J18" s="278">
        <v>2</v>
      </c>
      <c r="K18" s="212" t="str">
        <f t="shared" si="1"/>
        <v>徐德富</v>
      </c>
      <c r="L18" s="295"/>
      <c r="M18" s="215" t="str">
        <f t="shared" si="2"/>
        <v/>
      </c>
      <c r="N18" s="293"/>
      <c r="O18" s="202"/>
      <c r="P18" s="306"/>
      <c r="Q18" s="12"/>
      <c r="R18" s="12"/>
    </row>
    <row r="19" spans="1:18" s="18" customFormat="1" ht="10.5" customHeight="1">
      <c r="A19" s="59">
        <v>7</v>
      </c>
      <c r="B19" s="52"/>
      <c r="C19" s="52"/>
      <c r="D19" s="53"/>
      <c r="E19" s="77" t="s">
        <v>217</v>
      </c>
      <c r="F19" s="78" t="s">
        <v>138</v>
      </c>
      <c r="G19" s="71"/>
      <c r="H19" s="56"/>
      <c r="I19" s="202" t="s">
        <v>1</v>
      </c>
      <c r="J19" s="277"/>
      <c r="K19" s="202" t="s">
        <v>395</v>
      </c>
      <c r="L19" s="290"/>
      <c r="M19" s="215" t="str">
        <f t="shared" si="2"/>
        <v/>
      </c>
      <c r="N19" s="293"/>
      <c r="O19" s="202"/>
      <c r="P19" s="306"/>
      <c r="Q19" s="12"/>
      <c r="R19" s="12"/>
    </row>
    <row r="20" spans="1:18" s="18" customFormat="1" ht="10.5" customHeight="1">
      <c r="A20" s="59"/>
      <c r="B20" s="60"/>
      <c r="C20" s="60"/>
      <c r="D20" s="61"/>
      <c r="E20" s="79"/>
      <c r="F20" s="63"/>
      <c r="G20" s="64"/>
      <c r="H20" s="65"/>
      <c r="I20" s="85" t="s">
        <v>218</v>
      </c>
      <c r="J20" s="279"/>
      <c r="K20" s="215" t="str">
        <f t="shared" si="1"/>
        <v/>
      </c>
      <c r="L20" s="290"/>
      <c r="M20" s="215" t="str">
        <f t="shared" si="2"/>
        <v/>
      </c>
      <c r="N20" s="293"/>
      <c r="O20" s="202"/>
      <c r="P20" s="306"/>
      <c r="Q20" s="12"/>
      <c r="R20" s="12"/>
    </row>
    <row r="21" spans="1:18" s="18" customFormat="1" ht="10.5" customHeight="1">
      <c r="A21" s="51">
        <v>8</v>
      </c>
      <c r="B21" s="52"/>
      <c r="C21" s="52"/>
      <c r="D21" s="61">
        <v>6</v>
      </c>
      <c r="E21" s="85" t="s">
        <v>218</v>
      </c>
      <c r="F21" s="63" t="s">
        <v>219</v>
      </c>
      <c r="G21" s="55"/>
      <c r="H21" s="80"/>
      <c r="I21" s="389" t="s">
        <v>381</v>
      </c>
      <c r="J21" s="280"/>
      <c r="K21" s="215" t="str">
        <f t="shared" si="1"/>
        <v/>
      </c>
      <c r="L21" s="290"/>
      <c r="M21" s="215" t="str">
        <f t="shared" si="2"/>
        <v/>
      </c>
      <c r="N21" s="293"/>
      <c r="O21" s="202"/>
      <c r="P21" s="306"/>
      <c r="Q21" s="12"/>
      <c r="R21" s="12"/>
    </row>
    <row r="22" spans="1:18" s="18" customFormat="1" ht="10.5" customHeight="1">
      <c r="A22" s="59"/>
      <c r="B22" s="60"/>
      <c r="C22" s="60"/>
      <c r="D22" s="73"/>
      <c r="E22" s="86"/>
      <c r="F22" s="75"/>
      <c r="G22" s="82"/>
      <c r="H22" s="76"/>
      <c r="I22" s="390" t="str">
        <f t="shared" si="0"/>
        <v/>
      </c>
      <c r="J22" s="280"/>
      <c r="K22" s="215" t="str">
        <f t="shared" si="1"/>
        <v/>
      </c>
      <c r="L22" s="290"/>
      <c r="M22" s="215" t="str">
        <f t="shared" si="2"/>
        <v/>
      </c>
      <c r="N22" s="294">
        <v>9</v>
      </c>
      <c r="O22" s="212" t="str">
        <f>IF(OR(N22=7,N22=8,N22=9),M14,IF(OR(N22=1,N22=2,N22=3),M30,""))</f>
        <v>陳銘曲</v>
      </c>
      <c r="P22" s="307"/>
      <c r="Q22" s="12"/>
      <c r="R22" s="12"/>
    </row>
    <row r="23" spans="1:18" s="18" customFormat="1" ht="10.5" customHeight="1">
      <c r="A23" s="51">
        <v>9</v>
      </c>
      <c r="B23" s="52"/>
      <c r="C23" s="52"/>
      <c r="D23" s="53">
        <v>3</v>
      </c>
      <c r="E23" s="87" t="s">
        <v>220</v>
      </c>
      <c r="F23" s="54" t="s">
        <v>142</v>
      </c>
      <c r="G23" s="55"/>
      <c r="H23" s="56"/>
      <c r="I23" s="390" t="str">
        <f t="shared" si="0"/>
        <v/>
      </c>
      <c r="J23" s="280"/>
      <c r="K23" s="215" t="str">
        <f t="shared" si="1"/>
        <v/>
      </c>
      <c r="L23" s="290"/>
      <c r="M23" s="215" t="str">
        <f t="shared" si="2"/>
        <v/>
      </c>
      <c r="N23" s="293"/>
      <c r="O23" s="202" t="s">
        <v>379</v>
      </c>
      <c r="P23" s="308"/>
      <c r="Q23" s="12"/>
      <c r="R23" s="12"/>
    </row>
    <row r="24" spans="1:18" s="18" customFormat="1" ht="10.5" customHeight="1">
      <c r="A24" s="59"/>
      <c r="B24" s="60"/>
      <c r="C24" s="60"/>
      <c r="D24" s="61"/>
      <c r="E24" s="79"/>
      <c r="F24" s="63"/>
      <c r="G24" s="64"/>
      <c r="H24" s="65"/>
      <c r="I24" s="212" t="s">
        <v>250</v>
      </c>
      <c r="J24" s="276"/>
      <c r="K24" s="213" t="str">
        <f t="shared" si="1"/>
        <v/>
      </c>
      <c r="L24" s="290"/>
      <c r="M24" s="215" t="str">
        <f t="shared" si="2"/>
        <v/>
      </c>
      <c r="N24" s="293"/>
      <c r="O24" s="215" t="str">
        <f t="shared" ref="O24:O54" si="3">IF(OR(N24=7,N24=8,N24=9),M16,IF(OR(N24=1,N24=2,N24=3),M32,""))</f>
        <v/>
      </c>
      <c r="P24" s="308"/>
      <c r="Q24" s="12"/>
      <c r="R24" s="12"/>
    </row>
    <row r="25" spans="1:18" s="18" customFormat="1" ht="10.5" customHeight="1">
      <c r="A25" s="59">
        <v>10</v>
      </c>
      <c r="B25" s="52"/>
      <c r="C25" s="52"/>
      <c r="D25" s="61"/>
      <c r="E25" s="69" t="s">
        <v>177</v>
      </c>
      <c r="F25" s="70" t="s">
        <v>178</v>
      </c>
      <c r="G25" s="71"/>
      <c r="H25" s="72"/>
      <c r="I25" s="390" t="str">
        <f t="shared" si="0"/>
        <v/>
      </c>
      <c r="J25" s="277"/>
      <c r="K25" s="213" t="str">
        <f t="shared" si="1"/>
        <v/>
      </c>
      <c r="L25" s="290"/>
      <c r="M25" s="215" t="str">
        <f t="shared" si="2"/>
        <v/>
      </c>
      <c r="N25" s="293"/>
      <c r="O25" s="215" t="str">
        <f t="shared" si="3"/>
        <v/>
      </c>
      <c r="P25" s="308"/>
      <c r="Q25" s="12"/>
      <c r="R25" s="12"/>
    </row>
    <row r="26" spans="1:18" s="18" customFormat="1" ht="10.5" customHeight="1">
      <c r="A26" s="59"/>
      <c r="B26" s="60"/>
      <c r="C26" s="60"/>
      <c r="D26" s="73"/>
      <c r="E26" s="74"/>
      <c r="F26" s="81"/>
      <c r="G26" s="66"/>
      <c r="H26" s="76"/>
      <c r="I26" s="390" t="str">
        <f t="shared" si="0"/>
        <v/>
      </c>
      <c r="J26" s="278">
        <v>7</v>
      </c>
      <c r="K26" s="212" t="str">
        <f t="shared" si="1"/>
        <v>戴光志</v>
      </c>
      <c r="L26" s="291"/>
      <c r="M26" s="215" t="str">
        <f t="shared" si="2"/>
        <v/>
      </c>
      <c r="N26" s="293"/>
      <c r="O26" s="215" t="str">
        <f t="shared" si="3"/>
        <v/>
      </c>
      <c r="P26" s="308"/>
      <c r="Q26" s="12"/>
      <c r="R26" s="12"/>
    </row>
    <row r="27" spans="1:18" s="18" customFormat="1" ht="10.5" customHeight="1">
      <c r="A27" s="59">
        <v>11</v>
      </c>
      <c r="B27" s="52"/>
      <c r="C27" s="52"/>
      <c r="D27" s="53"/>
      <c r="E27" s="77" t="s">
        <v>221</v>
      </c>
      <c r="F27" s="78" t="s">
        <v>222</v>
      </c>
      <c r="G27" s="71"/>
      <c r="H27" s="56"/>
      <c r="I27" s="390" t="str">
        <f t="shared" si="0"/>
        <v/>
      </c>
      <c r="J27" s="277"/>
      <c r="K27" s="202" t="s">
        <v>378</v>
      </c>
      <c r="L27" s="292"/>
      <c r="M27" s="215" t="str">
        <f t="shared" si="2"/>
        <v/>
      </c>
      <c r="N27" s="293"/>
      <c r="O27" s="215" t="str">
        <f t="shared" si="3"/>
        <v/>
      </c>
      <c r="P27" s="308"/>
      <c r="Q27" s="12"/>
      <c r="R27" s="12"/>
    </row>
    <row r="28" spans="1:18" s="18" customFormat="1" ht="10.5" customHeight="1">
      <c r="A28" s="51"/>
      <c r="B28" s="60"/>
      <c r="C28" s="60"/>
      <c r="D28" s="61"/>
      <c r="E28" s="79"/>
      <c r="F28" s="70"/>
      <c r="G28" s="64"/>
      <c r="H28" s="65"/>
      <c r="I28" s="229" t="s">
        <v>392</v>
      </c>
      <c r="J28" s="279"/>
      <c r="K28" s="215" t="str">
        <f t="shared" si="1"/>
        <v/>
      </c>
      <c r="L28" s="293"/>
      <c r="M28" s="215" t="str">
        <f t="shared" si="2"/>
        <v/>
      </c>
      <c r="N28" s="293"/>
      <c r="O28" s="215" t="str">
        <f t="shared" si="3"/>
        <v/>
      </c>
      <c r="P28" s="308"/>
      <c r="Q28" s="12"/>
      <c r="R28" s="12"/>
    </row>
    <row r="29" spans="1:18" s="18" customFormat="1" ht="10.5" customHeight="1">
      <c r="A29" s="59">
        <v>12</v>
      </c>
      <c r="B29" s="52"/>
      <c r="C29" s="52"/>
      <c r="D29" s="61"/>
      <c r="E29" s="69" t="s">
        <v>223</v>
      </c>
      <c r="F29" s="70" t="s">
        <v>224</v>
      </c>
      <c r="G29" s="71"/>
      <c r="H29" s="80"/>
      <c r="I29" s="391" t="s">
        <v>378</v>
      </c>
      <c r="J29" s="280"/>
      <c r="K29" s="215" t="str">
        <f t="shared" si="1"/>
        <v/>
      </c>
      <c r="L29" s="293"/>
      <c r="M29" s="215" t="str">
        <f t="shared" si="2"/>
        <v/>
      </c>
      <c r="N29" s="293"/>
      <c r="O29" s="215" t="str">
        <f t="shared" si="3"/>
        <v/>
      </c>
      <c r="P29" s="308"/>
      <c r="Q29" s="12"/>
      <c r="R29" s="12"/>
    </row>
    <row r="30" spans="1:18" s="18" customFormat="1" ht="10.5" customHeight="1">
      <c r="A30" s="59"/>
      <c r="B30" s="60"/>
      <c r="C30" s="60"/>
      <c r="D30" s="73"/>
      <c r="E30" s="74"/>
      <c r="F30" s="81"/>
      <c r="G30" s="82"/>
      <c r="H30" s="76"/>
      <c r="I30" s="391" t="s">
        <v>1</v>
      </c>
      <c r="J30" s="280"/>
      <c r="K30" s="215" t="str">
        <f t="shared" si="1"/>
        <v/>
      </c>
      <c r="L30" s="294">
        <v>2</v>
      </c>
      <c r="M30" s="212" t="str">
        <f t="shared" si="2"/>
        <v>莊富楷</v>
      </c>
      <c r="N30" s="295"/>
      <c r="O30" s="215" t="str">
        <f t="shared" si="3"/>
        <v/>
      </c>
      <c r="P30" s="308"/>
      <c r="Q30" s="12"/>
      <c r="R30" s="12"/>
    </row>
    <row r="31" spans="1:18" s="18" customFormat="1" ht="10.5" customHeight="1">
      <c r="A31" s="59">
        <v>13</v>
      </c>
      <c r="B31" s="52"/>
      <c r="C31" s="52"/>
      <c r="D31" s="53"/>
      <c r="E31" s="77" t="s">
        <v>225</v>
      </c>
      <c r="F31" s="78" t="s">
        <v>134</v>
      </c>
      <c r="G31" s="71"/>
      <c r="H31" s="83"/>
      <c r="I31" s="391" t="s">
        <v>1</v>
      </c>
      <c r="J31" s="280"/>
      <c r="K31" s="215" t="str">
        <f t="shared" si="1"/>
        <v/>
      </c>
      <c r="L31" s="293"/>
      <c r="M31" s="202" t="s">
        <v>433</v>
      </c>
      <c r="N31" s="290"/>
      <c r="O31" s="215" t="str">
        <f t="shared" si="3"/>
        <v/>
      </c>
      <c r="P31" s="308"/>
      <c r="Q31" s="12"/>
      <c r="R31" s="12"/>
    </row>
    <row r="32" spans="1:18" s="18" customFormat="1" ht="10.5" customHeight="1">
      <c r="A32" s="59"/>
      <c r="B32" s="60"/>
      <c r="C32" s="60"/>
      <c r="D32" s="61"/>
      <c r="E32" s="79"/>
      <c r="F32" s="70"/>
      <c r="G32" s="64"/>
      <c r="H32" s="65"/>
      <c r="I32" s="77" t="s">
        <v>225</v>
      </c>
      <c r="J32" s="276"/>
      <c r="K32" s="215" t="str">
        <f t="shared" si="1"/>
        <v/>
      </c>
      <c r="L32" s="293"/>
      <c r="M32" s="215" t="str">
        <f t="shared" si="2"/>
        <v/>
      </c>
      <c r="N32" s="290"/>
      <c r="O32" s="215" t="str">
        <f t="shared" si="3"/>
        <v/>
      </c>
      <c r="P32" s="308"/>
      <c r="Q32" s="12"/>
      <c r="R32" s="12"/>
    </row>
    <row r="33" spans="1:18" s="18" customFormat="1" ht="10.5" customHeight="1">
      <c r="A33" s="59">
        <v>14</v>
      </c>
      <c r="B33" s="52"/>
      <c r="C33" s="52"/>
      <c r="D33" s="61"/>
      <c r="E33" s="69" t="s">
        <v>226</v>
      </c>
      <c r="F33" s="70" t="s">
        <v>138</v>
      </c>
      <c r="G33" s="71"/>
      <c r="H33" s="72"/>
      <c r="I33" s="391" t="s">
        <v>393</v>
      </c>
      <c r="J33" s="277"/>
      <c r="K33" s="215" t="str">
        <f t="shared" si="1"/>
        <v/>
      </c>
      <c r="L33" s="293"/>
      <c r="M33" s="215" t="str">
        <f t="shared" si="2"/>
        <v/>
      </c>
      <c r="N33" s="290"/>
      <c r="O33" s="215" t="str">
        <f t="shared" si="3"/>
        <v/>
      </c>
      <c r="P33" s="308"/>
      <c r="Q33" s="12"/>
      <c r="R33" s="12"/>
    </row>
    <row r="34" spans="1:18" s="18" customFormat="1" ht="10.5" customHeight="1">
      <c r="A34" s="59"/>
      <c r="B34" s="60"/>
      <c r="C34" s="60"/>
      <c r="D34" s="73"/>
      <c r="E34" s="74"/>
      <c r="F34" s="81"/>
      <c r="G34" s="66"/>
      <c r="H34" s="76"/>
      <c r="I34" s="391" t="s">
        <v>1</v>
      </c>
      <c r="J34" s="278">
        <v>7</v>
      </c>
      <c r="K34" s="212" t="str">
        <f t="shared" si="1"/>
        <v>莊富楷</v>
      </c>
      <c r="L34" s="295"/>
      <c r="M34" s="215" t="str">
        <f t="shared" si="2"/>
        <v/>
      </c>
      <c r="N34" s="290"/>
      <c r="O34" s="215" t="str">
        <f t="shared" si="3"/>
        <v/>
      </c>
      <c r="P34" s="308"/>
      <c r="Q34" s="12"/>
      <c r="R34" s="12"/>
    </row>
    <row r="35" spans="1:18" s="18" customFormat="1" ht="10.5" customHeight="1">
      <c r="A35" s="59">
        <v>15</v>
      </c>
      <c r="B35" s="52"/>
      <c r="C35" s="52"/>
      <c r="D35" s="53"/>
      <c r="E35" s="77" t="s">
        <v>227</v>
      </c>
      <c r="F35" s="78" t="s">
        <v>134</v>
      </c>
      <c r="G35" s="71"/>
      <c r="H35" s="56"/>
      <c r="I35" s="391" t="s">
        <v>1</v>
      </c>
      <c r="J35" s="277"/>
      <c r="K35" s="202" t="s">
        <v>380</v>
      </c>
      <c r="L35" s="290"/>
      <c r="M35" s="215" t="str">
        <f t="shared" si="2"/>
        <v/>
      </c>
      <c r="N35" s="290"/>
      <c r="O35" s="215" t="str">
        <f t="shared" si="3"/>
        <v/>
      </c>
      <c r="P35" s="308"/>
      <c r="Q35" s="12"/>
      <c r="R35" s="12"/>
    </row>
    <row r="36" spans="1:18" s="18" customFormat="1" ht="10.5" customHeight="1" thickBot="1">
      <c r="A36" s="59"/>
      <c r="B36" s="60"/>
      <c r="C36" s="60"/>
      <c r="D36" s="61"/>
      <c r="E36" s="79"/>
      <c r="F36" s="63"/>
      <c r="G36" s="64"/>
      <c r="H36" s="65"/>
      <c r="I36" s="393" t="s">
        <v>228</v>
      </c>
      <c r="J36" s="279"/>
      <c r="K36" s="215" t="str">
        <f t="shared" si="1"/>
        <v/>
      </c>
      <c r="L36" s="290"/>
      <c r="M36" s="215" t="str">
        <f t="shared" si="2"/>
        <v/>
      </c>
      <c r="N36" s="290"/>
      <c r="O36" s="215" t="str">
        <f t="shared" si="3"/>
        <v/>
      </c>
      <c r="P36" s="308"/>
      <c r="Q36" s="12"/>
      <c r="R36" s="12"/>
    </row>
    <row r="37" spans="1:18" s="18" customFormat="1" ht="10.5" customHeight="1">
      <c r="A37" s="51">
        <v>16</v>
      </c>
      <c r="B37" s="52"/>
      <c r="C37" s="52"/>
      <c r="D37" s="61">
        <v>8</v>
      </c>
      <c r="E37" s="85" t="s">
        <v>228</v>
      </c>
      <c r="F37" s="63" t="s">
        <v>224</v>
      </c>
      <c r="G37" s="55"/>
      <c r="H37" s="80"/>
      <c r="I37" s="202" t="s">
        <v>381</v>
      </c>
      <c r="J37" s="280"/>
      <c r="K37" s="215" t="str">
        <f t="shared" si="1"/>
        <v/>
      </c>
      <c r="L37" s="290"/>
      <c r="M37" s="215" t="str">
        <f t="shared" si="2"/>
        <v/>
      </c>
      <c r="N37" s="290"/>
      <c r="O37" s="215" t="str">
        <f t="shared" si="3"/>
        <v/>
      </c>
      <c r="P37" s="308"/>
      <c r="Q37" s="12"/>
      <c r="R37" s="12"/>
    </row>
    <row r="38" spans="1:18" s="18" customFormat="1" ht="10.5" customHeight="1">
      <c r="A38" s="59"/>
      <c r="B38" s="60"/>
      <c r="C38" s="60"/>
      <c r="D38" s="73"/>
      <c r="E38" s="74"/>
      <c r="F38" s="75"/>
      <c r="G38" s="66"/>
      <c r="H38" s="76"/>
      <c r="I38" s="202" t="s">
        <v>1</v>
      </c>
      <c r="J38" s="280"/>
      <c r="K38" s="215" t="str">
        <f t="shared" si="1"/>
        <v/>
      </c>
      <c r="L38" s="290"/>
      <c r="M38" s="219" t="s">
        <v>40</v>
      </c>
      <c r="N38" s="297"/>
      <c r="O38" s="212" t="str">
        <f>IF(OR(P38=7,P38=8,P38=9),O22,IF(OR(P38=1,P38=2,P38=3),O54,""))</f>
        <v>陳銘曲</v>
      </c>
      <c r="P38" s="309">
        <v>9</v>
      </c>
      <c r="Q38" s="12"/>
      <c r="R38" s="12"/>
    </row>
    <row r="39" spans="1:18" s="18" customFormat="1" ht="10.5" customHeight="1">
      <c r="A39" s="51">
        <v>17</v>
      </c>
      <c r="B39" s="52"/>
      <c r="C39" s="52"/>
      <c r="D39" s="53">
        <v>5</v>
      </c>
      <c r="E39" s="87" t="s">
        <v>229</v>
      </c>
      <c r="F39" s="54" t="s">
        <v>134</v>
      </c>
      <c r="G39" s="55"/>
      <c r="H39" s="56"/>
      <c r="I39" s="202" t="s">
        <v>1</v>
      </c>
      <c r="J39" s="280">
        <v>7</v>
      </c>
      <c r="K39" s="215" t="s">
        <v>256</v>
      </c>
      <c r="L39" s="290"/>
      <c r="M39" s="215" t="str">
        <f t="shared" si="2"/>
        <v/>
      </c>
      <c r="N39" s="298"/>
      <c r="O39" s="202" t="s">
        <v>380</v>
      </c>
      <c r="P39" s="310"/>
      <c r="Q39" s="12"/>
      <c r="R39" s="12"/>
    </row>
    <row r="40" spans="1:18" s="18" customFormat="1" ht="10.5" customHeight="1">
      <c r="A40" s="59"/>
      <c r="B40" s="60"/>
      <c r="C40" s="60"/>
      <c r="D40" s="61"/>
      <c r="E40" s="79"/>
      <c r="F40" s="63"/>
      <c r="G40" s="64"/>
      <c r="H40" s="65"/>
      <c r="I40" s="87" t="s">
        <v>229</v>
      </c>
      <c r="J40" s="276"/>
      <c r="K40" s="213" t="str">
        <f t="shared" si="1"/>
        <v/>
      </c>
      <c r="L40" s="290"/>
      <c r="M40" s="215" t="str">
        <f t="shared" si="2"/>
        <v/>
      </c>
      <c r="N40" s="290"/>
      <c r="O40" s="215" t="str">
        <f t="shared" si="3"/>
        <v/>
      </c>
      <c r="P40" s="308"/>
      <c r="Q40" s="12"/>
      <c r="R40" s="12"/>
    </row>
    <row r="41" spans="1:18" s="18" customFormat="1" ht="10.5" customHeight="1">
      <c r="A41" s="59">
        <v>18</v>
      </c>
      <c r="B41" s="52"/>
      <c r="C41" s="52"/>
      <c r="D41" s="61"/>
      <c r="E41" s="69" t="s">
        <v>230</v>
      </c>
      <c r="F41" s="70" t="s">
        <v>222</v>
      </c>
      <c r="G41" s="71"/>
      <c r="H41" s="72"/>
      <c r="I41" s="202" t="s">
        <v>393</v>
      </c>
      <c r="J41" s="277"/>
      <c r="K41" s="213" t="str">
        <f t="shared" si="1"/>
        <v/>
      </c>
      <c r="L41" s="290"/>
      <c r="M41" s="215" t="str">
        <f t="shared" si="2"/>
        <v/>
      </c>
      <c r="N41" s="290"/>
      <c r="O41" s="215" t="str">
        <f t="shared" si="3"/>
        <v/>
      </c>
      <c r="P41" s="308"/>
      <c r="Q41" s="12"/>
      <c r="R41" s="12"/>
    </row>
    <row r="42" spans="1:18" s="18" customFormat="1" ht="10.5" customHeight="1">
      <c r="A42" s="59"/>
      <c r="B42" s="60"/>
      <c r="C42" s="60"/>
      <c r="D42" s="73"/>
      <c r="E42" s="74"/>
      <c r="F42" s="81"/>
      <c r="G42" s="66"/>
      <c r="H42" s="76"/>
      <c r="I42" s="202" t="s">
        <v>1</v>
      </c>
      <c r="J42" s="278">
        <v>7</v>
      </c>
      <c r="K42" s="212" t="str">
        <f t="shared" si="1"/>
        <v>陳昭印</v>
      </c>
      <c r="L42" s="291"/>
      <c r="M42" s="215" t="str">
        <f t="shared" si="2"/>
        <v/>
      </c>
      <c r="N42" s="290"/>
      <c r="O42" s="215" t="str">
        <f t="shared" si="3"/>
        <v/>
      </c>
      <c r="P42" s="308"/>
      <c r="Q42" s="12"/>
      <c r="R42" s="12"/>
    </row>
    <row r="43" spans="1:18" s="18" customFormat="1" ht="10.5" customHeight="1">
      <c r="A43" s="59">
        <v>19</v>
      </c>
      <c r="B43" s="52"/>
      <c r="C43" s="52"/>
      <c r="D43" s="53"/>
      <c r="E43" s="77" t="s">
        <v>231</v>
      </c>
      <c r="F43" s="78" t="s">
        <v>134</v>
      </c>
      <c r="G43" s="71"/>
      <c r="H43" s="56"/>
      <c r="I43" s="202" t="s">
        <v>1</v>
      </c>
      <c r="J43" s="277"/>
      <c r="K43" s="202" t="s">
        <v>378</v>
      </c>
      <c r="L43" s="292"/>
      <c r="M43" s="215" t="str">
        <f t="shared" si="2"/>
        <v/>
      </c>
      <c r="N43" s="290"/>
      <c r="O43" s="215" t="str">
        <f t="shared" si="3"/>
        <v/>
      </c>
      <c r="P43" s="308"/>
      <c r="Q43" s="12"/>
      <c r="R43" s="12"/>
    </row>
    <row r="44" spans="1:18" s="18" customFormat="1" ht="10.5" customHeight="1">
      <c r="A44" s="59"/>
      <c r="B44" s="60"/>
      <c r="C44" s="60"/>
      <c r="D44" s="61"/>
      <c r="E44" s="79"/>
      <c r="F44" s="70"/>
      <c r="G44" s="64"/>
      <c r="H44" s="65"/>
      <c r="I44" s="229" t="s">
        <v>394</v>
      </c>
      <c r="J44" s="279"/>
      <c r="K44" s="215" t="str">
        <f t="shared" si="1"/>
        <v/>
      </c>
      <c r="L44" s="293"/>
      <c r="M44" s="215" t="str">
        <f t="shared" si="2"/>
        <v/>
      </c>
      <c r="N44" s="290"/>
      <c r="O44" s="215" t="str">
        <f t="shared" si="3"/>
        <v/>
      </c>
      <c r="P44" s="308"/>
      <c r="Q44" s="12"/>
      <c r="R44" s="12"/>
    </row>
    <row r="45" spans="1:18" s="18" customFormat="1" ht="10.5" customHeight="1">
      <c r="A45" s="59">
        <v>20</v>
      </c>
      <c r="B45" s="52"/>
      <c r="C45" s="52"/>
      <c r="D45" s="61"/>
      <c r="E45" s="69" t="s">
        <v>232</v>
      </c>
      <c r="F45" s="70" t="s">
        <v>138</v>
      </c>
      <c r="G45" s="71"/>
      <c r="H45" s="80"/>
      <c r="I45" s="202" t="s">
        <v>378</v>
      </c>
      <c r="J45" s="280"/>
      <c r="K45" s="215" t="str">
        <f t="shared" si="1"/>
        <v/>
      </c>
      <c r="L45" s="293"/>
      <c r="M45" s="215" t="str">
        <f t="shared" si="2"/>
        <v/>
      </c>
      <c r="N45" s="290"/>
      <c r="O45" s="215" t="str">
        <f t="shared" si="3"/>
        <v/>
      </c>
      <c r="P45" s="308"/>
      <c r="Q45" s="12"/>
      <c r="R45" s="12"/>
    </row>
    <row r="46" spans="1:18" s="18" customFormat="1" ht="10.5" customHeight="1">
      <c r="A46" s="59"/>
      <c r="B46" s="60"/>
      <c r="C46" s="60"/>
      <c r="D46" s="73"/>
      <c r="E46" s="74"/>
      <c r="F46" s="81"/>
      <c r="G46" s="82"/>
      <c r="H46" s="76"/>
      <c r="I46" s="202" t="s">
        <v>1</v>
      </c>
      <c r="J46" s="280"/>
      <c r="K46" s="215" t="str">
        <f t="shared" si="1"/>
        <v/>
      </c>
      <c r="L46" s="294">
        <v>8</v>
      </c>
      <c r="M46" s="212" t="str">
        <f t="shared" si="2"/>
        <v>陳昭印</v>
      </c>
      <c r="N46" s="291"/>
      <c r="O46" s="215" t="str">
        <f t="shared" si="3"/>
        <v/>
      </c>
      <c r="P46" s="308"/>
      <c r="Q46" s="12"/>
      <c r="R46" s="12"/>
    </row>
    <row r="47" spans="1:18" s="18" customFormat="1" ht="10.5" customHeight="1">
      <c r="A47" s="59">
        <v>21</v>
      </c>
      <c r="B47" s="52"/>
      <c r="C47" s="52"/>
      <c r="D47" s="53"/>
      <c r="E47" s="77" t="s">
        <v>233</v>
      </c>
      <c r="F47" s="78" t="s">
        <v>138</v>
      </c>
      <c r="G47" s="71"/>
      <c r="H47" s="83"/>
      <c r="I47" s="202" t="s">
        <v>1</v>
      </c>
      <c r="J47" s="280"/>
      <c r="K47" s="215" t="str">
        <f t="shared" si="1"/>
        <v/>
      </c>
      <c r="L47" s="293"/>
      <c r="M47" s="202" t="s">
        <v>431</v>
      </c>
      <c r="N47" s="293"/>
      <c r="O47" s="215" t="str">
        <f t="shared" si="3"/>
        <v/>
      </c>
      <c r="P47" s="308"/>
      <c r="Q47" s="12"/>
      <c r="R47" s="12"/>
    </row>
    <row r="48" spans="1:18" s="18" customFormat="1" ht="10.5" customHeight="1">
      <c r="A48" s="59"/>
      <c r="B48" s="60"/>
      <c r="C48" s="60"/>
      <c r="D48" s="61"/>
      <c r="E48" s="79"/>
      <c r="F48" s="70"/>
      <c r="G48" s="64"/>
      <c r="H48" s="65"/>
      <c r="I48" s="77" t="s">
        <v>233</v>
      </c>
      <c r="J48" s="276"/>
      <c r="K48" s="215" t="str">
        <f t="shared" si="1"/>
        <v/>
      </c>
      <c r="L48" s="293"/>
      <c r="M48" s="215" t="str">
        <f t="shared" si="2"/>
        <v/>
      </c>
      <c r="N48" s="293"/>
      <c r="O48" s="215" t="str">
        <f t="shared" si="3"/>
        <v/>
      </c>
      <c r="P48" s="308"/>
      <c r="Q48" s="12"/>
      <c r="R48" s="12"/>
    </row>
    <row r="49" spans="1:18" s="18" customFormat="1" ht="10.5" customHeight="1">
      <c r="A49" s="59">
        <v>22</v>
      </c>
      <c r="B49" s="52"/>
      <c r="C49" s="52"/>
      <c r="D49" s="61"/>
      <c r="E49" s="69" t="s">
        <v>234</v>
      </c>
      <c r="F49" s="70" t="s">
        <v>142</v>
      </c>
      <c r="G49" s="71"/>
      <c r="H49" s="72"/>
      <c r="I49" s="202" t="s">
        <v>395</v>
      </c>
      <c r="J49" s="277"/>
      <c r="K49" s="215" t="str">
        <f t="shared" si="1"/>
        <v/>
      </c>
      <c r="L49" s="293"/>
      <c r="M49" s="215" t="str">
        <f t="shared" si="2"/>
        <v/>
      </c>
      <c r="N49" s="293"/>
      <c r="O49" s="215" t="str">
        <f t="shared" si="3"/>
        <v/>
      </c>
      <c r="P49" s="308"/>
      <c r="Q49" s="12"/>
      <c r="R49" s="12"/>
    </row>
    <row r="50" spans="1:18" s="18" customFormat="1" ht="10.5" customHeight="1">
      <c r="A50" s="59"/>
      <c r="B50" s="60"/>
      <c r="C50" s="60"/>
      <c r="D50" s="73"/>
      <c r="E50" s="74"/>
      <c r="F50" s="81"/>
      <c r="G50" s="66"/>
      <c r="H50" s="76"/>
      <c r="I50" s="215" t="str">
        <f t="shared" si="0"/>
        <v/>
      </c>
      <c r="J50" s="278">
        <v>9</v>
      </c>
      <c r="K50" s="212" t="str">
        <f t="shared" si="1"/>
        <v>吳子元</v>
      </c>
      <c r="L50" s="295"/>
      <c r="M50" s="215" t="str">
        <f t="shared" si="2"/>
        <v/>
      </c>
      <c r="N50" s="293"/>
      <c r="O50" s="215" t="str">
        <f t="shared" si="3"/>
        <v/>
      </c>
      <c r="P50" s="308"/>
      <c r="Q50" s="12"/>
      <c r="R50" s="12"/>
    </row>
    <row r="51" spans="1:18" s="18" customFormat="1" ht="10.5" customHeight="1">
      <c r="A51" s="59">
        <v>23</v>
      </c>
      <c r="B51" s="52"/>
      <c r="C51" s="52"/>
      <c r="D51" s="53"/>
      <c r="E51" s="77" t="s">
        <v>177</v>
      </c>
      <c r="F51" s="78" t="s">
        <v>178</v>
      </c>
      <c r="G51" s="71"/>
      <c r="H51" s="56"/>
      <c r="I51" s="215" t="str">
        <f t="shared" si="0"/>
        <v/>
      </c>
      <c r="J51" s="277"/>
      <c r="K51" s="202" t="s">
        <v>381</v>
      </c>
      <c r="L51" s="290"/>
      <c r="M51" s="215" t="str">
        <f t="shared" si="2"/>
        <v/>
      </c>
      <c r="N51" s="293"/>
      <c r="O51" s="215" t="str">
        <f t="shared" si="3"/>
        <v/>
      </c>
      <c r="P51" s="308"/>
      <c r="Q51" s="12"/>
      <c r="R51" s="12"/>
    </row>
    <row r="52" spans="1:18" s="18" customFormat="1" ht="10.5" customHeight="1">
      <c r="A52" s="59"/>
      <c r="B52" s="60"/>
      <c r="C52" s="60"/>
      <c r="D52" s="61"/>
      <c r="E52" s="79"/>
      <c r="F52" s="63"/>
      <c r="G52" s="64"/>
      <c r="H52" s="65"/>
      <c r="I52" s="212" t="s">
        <v>251</v>
      </c>
      <c r="J52" s="279"/>
      <c r="K52" s="215" t="str">
        <f t="shared" si="1"/>
        <v/>
      </c>
      <c r="L52" s="290"/>
      <c r="M52" s="215" t="str">
        <f t="shared" si="2"/>
        <v/>
      </c>
      <c r="N52" s="293"/>
      <c r="O52" s="215" t="str">
        <f t="shared" si="3"/>
        <v/>
      </c>
      <c r="P52" s="308"/>
      <c r="Q52" s="12"/>
      <c r="R52" s="12"/>
    </row>
    <row r="53" spans="1:18" s="18" customFormat="1" ht="10.5" customHeight="1">
      <c r="A53" s="51">
        <v>24</v>
      </c>
      <c r="B53" s="52"/>
      <c r="C53" s="52"/>
      <c r="D53" s="61">
        <v>4</v>
      </c>
      <c r="E53" s="85" t="s">
        <v>235</v>
      </c>
      <c r="F53" s="63" t="s">
        <v>134</v>
      </c>
      <c r="G53" s="55"/>
      <c r="H53" s="80"/>
      <c r="I53" s="215" t="str">
        <f t="shared" si="0"/>
        <v/>
      </c>
      <c r="J53" s="280"/>
      <c r="K53" s="215" t="str">
        <f t="shared" si="1"/>
        <v/>
      </c>
      <c r="L53" s="290"/>
      <c r="M53" s="215" t="str">
        <f t="shared" si="2"/>
        <v/>
      </c>
      <c r="N53" s="293"/>
      <c r="O53" s="215" t="str">
        <f t="shared" si="3"/>
        <v/>
      </c>
      <c r="P53" s="308"/>
      <c r="Q53" s="12"/>
      <c r="R53" s="12"/>
    </row>
    <row r="54" spans="1:18" s="18" customFormat="1" ht="10.5" customHeight="1">
      <c r="A54" s="59"/>
      <c r="B54" s="60"/>
      <c r="C54" s="60"/>
      <c r="D54" s="73"/>
      <c r="E54" s="86"/>
      <c r="F54" s="75"/>
      <c r="G54" s="82"/>
      <c r="H54" s="76"/>
      <c r="I54" s="215" t="str">
        <f t="shared" si="0"/>
        <v/>
      </c>
      <c r="J54" s="280"/>
      <c r="K54" s="215" t="str">
        <f t="shared" si="1"/>
        <v/>
      </c>
      <c r="L54" s="290"/>
      <c r="M54" s="215" t="str">
        <f t="shared" si="2"/>
        <v/>
      </c>
      <c r="N54" s="294">
        <v>9</v>
      </c>
      <c r="O54" s="212" t="str">
        <f t="shared" si="3"/>
        <v>陳昭印</v>
      </c>
      <c r="P54" s="311"/>
      <c r="Q54" s="12"/>
      <c r="R54" s="12"/>
    </row>
    <row r="55" spans="1:18" s="18" customFormat="1" ht="10.5" customHeight="1">
      <c r="A55" s="51">
        <v>25</v>
      </c>
      <c r="B55" s="52"/>
      <c r="C55" s="52"/>
      <c r="D55" s="53">
        <v>7</v>
      </c>
      <c r="E55" s="87" t="s">
        <v>236</v>
      </c>
      <c r="F55" s="54" t="s">
        <v>134</v>
      </c>
      <c r="G55" s="55"/>
      <c r="H55" s="56"/>
      <c r="I55" s="215" t="str">
        <f t="shared" si="0"/>
        <v/>
      </c>
      <c r="J55" s="280"/>
      <c r="K55" s="215" t="str">
        <f t="shared" si="1"/>
        <v/>
      </c>
      <c r="L55" s="290"/>
      <c r="M55" s="215" t="str">
        <f t="shared" si="2"/>
        <v/>
      </c>
      <c r="N55" s="293"/>
      <c r="O55" s="202" t="s">
        <v>379</v>
      </c>
      <c r="P55" s="312"/>
      <c r="Q55" s="12"/>
      <c r="R55" s="12"/>
    </row>
    <row r="56" spans="1:18" s="18" customFormat="1" ht="10.5" customHeight="1">
      <c r="A56" s="59"/>
      <c r="B56" s="60"/>
      <c r="C56" s="60"/>
      <c r="D56" s="61"/>
      <c r="E56" s="79"/>
      <c r="F56" s="63"/>
      <c r="G56" s="64"/>
      <c r="H56" s="65"/>
      <c r="I56" s="87" t="s">
        <v>236</v>
      </c>
      <c r="J56" s="276"/>
      <c r="K56" s="213" t="str">
        <f t="shared" si="1"/>
        <v/>
      </c>
      <c r="L56" s="290"/>
      <c r="M56" s="215" t="str">
        <f t="shared" si="2"/>
        <v/>
      </c>
      <c r="N56" s="293"/>
      <c r="O56" s="202"/>
      <c r="P56" s="306"/>
      <c r="Q56" s="12"/>
      <c r="R56" s="12"/>
    </row>
    <row r="57" spans="1:18" s="18" customFormat="1" ht="10.5" customHeight="1">
      <c r="A57" s="59">
        <v>26</v>
      </c>
      <c r="B57" s="52"/>
      <c r="C57" s="52"/>
      <c r="D57" s="61"/>
      <c r="E57" s="69" t="s">
        <v>237</v>
      </c>
      <c r="F57" s="70" t="s">
        <v>238</v>
      </c>
      <c r="G57" s="71"/>
      <c r="H57" s="72"/>
      <c r="I57" s="202" t="s">
        <v>393</v>
      </c>
      <c r="J57" s="277"/>
      <c r="K57" s="213" t="str">
        <f t="shared" si="1"/>
        <v/>
      </c>
      <c r="L57" s="290"/>
      <c r="M57" s="215" t="str">
        <f t="shared" si="2"/>
        <v/>
      </c>
      <c r="N57" s="293"/>
      <c r="O57" s="202"/>
      <c r="P57" s="306"/>
      <c r="Q57" s="12"/>
      <c r="R57" s="12"/>
    </row>
    <row r="58" spans="1:18" s="18" customFormat="1" ht="10.5" customHeight="1">
      <c r="A58" s="59"/>
      <c r="B58" s="60"/>
      <c r="C58" s="60"/>
      <c r="D58" s="73"/>
      <c r="E58" s="74"/>
      <c r="F58" s="81"/>
      <c r="G58" s="66"/>
      <c r="H58" s="76"/>
      <c r="I58" s="202" t="s">
        <v>1</v>
      </c>
      <c r="J58" s="278">
        <v>7</v>
      </c>
      <c r="K58" s="212" t="str">
        <f t="shared" si="1"/>
        <v>洪文平</v>
      </c>
      <c r="L58" s="291"/>
      <c r="M58" s="215" t="str">
        <f t="shared" si="2"/>
        <v/>
      </c>
      <c r="N58" s="293"/>
      <c r="O58" s="202"/>
      <c r="P58" s="306"/>
      <c r="Q58" s="12"/>
      <c r="R58" s="12"/>
    </row>
    <row r="59" spans="1:18" s="18" customFormat="1" ht="10.5" customHeight="1">
      <c r="A59" s="59">
        <v>27</v>
      </c>
      <c r="B59" s="52"/>
      <c r="C59" s="52"/>
      <c r="D59" s="53"/>
      <c r="E59" s="77" t="s">
        <v>239</v>
      </c>
      <c r="F59" s="78" t="s">
        <v>192</v>
      </c>
      <c r="G59" s="71"/>
      <c r="H59" s="56"/>
      <c r="I59" s="202" t="s">
        <v>1</v>
      </c>
      <c r="J59" s="277"/>
      <c r="K59" s="202" t="s">
        <v>379</v>
      </c>
      <c r="L59" s="292"/>
      <c r="M59" s="215" t="str">
        <f t="shared" si="2"/>
        <v/>
      </c>
      <c r="N59" s="293"/>
      <c r="O59" s="202"/>
      <c r="P59" s="306"/>
      <c r="Q59" s="12"/>
      <c r="R59" s="12"/>
    </row>
    <row r="60" spans="1:18" s="18" customFormat="1" ht="10.5" customHeight="1">
      <c r="A60" s="59"/>
      <c r="B60" s="60"/>
      <c r="C60" s="60"/>
      <c r="D60" s="61"/>
      <c r="E60" s="79"/>
      <c r="F60" s="70"/>
      <c r="G60" s="64"/>
      <c r="H60" s="65"/>
      <c r="I60" s="69" t="s">
        <v>240</v>
      </c>
      <c r="J60" s="279"/>
      <c r="K60" s="215" t="str">
        <f t="shared" si="1"/>
        <v/>
      </c>
      <c r="L60" s="293"/>
      <c r="M60" s="215" t="str">
        <f t="shared" si="2"/>
        <v/>
      </c>
      <c r="N60" s="293"/>
      <c r="O60" s="202"/>
      <c r="P60" s="306"/>
      <c r="Q60" s="12"/>
      <c r="R60" s="12"/>
    </row>
    <row r="61" spans="1:18" s="18" customFormat="1" ht="10.5" customHeight="1">
      <c r="A61" s="59">
        <v>28</v>
      </c>
      <c r="B61" s="52"/>
      <c r="C61" s="52"/>
      <c r="D61" s="61"/>
      <c r="E61" s="69" t="s">
        <v>240</v>
      </c>
      <c r="F61" s="70" t="s">
        <v>134</v>
      </c>
      <c r="G61" s="71"/>
      <c r="H61" s="80"/>
      <c r="I61" s="389" t="s">
        <v>393</v>
      </c>
      <c r="J61" s="280"/>
      <c r="K61" s="215" t="str">
        <f t="shared" si="1"/>
        <v/>
      </c>
      <c r="L61" s="293"/>
      <c r="M61" s="215" t="str">
        <f t="shared" si="2"/>
        <v/>
      </c>
      <c r="N61" s="293"/>
      <c r="O61" s="202"/>
      <c r="P61" s="306"/>
      <c r="Q61" s="12"/>
      <c r="R61" s="12"/>
    </row>
    <row r="62" spans="1:18" s="18" customFormat="1" ht="10.5" customHeight="1">
      <c r="A62" s="59"/>
      <c r="B62" s="60"/>
      <c r="C62" s="60"/>
      <c r="D62" s="73"/>
      <c r="E62" s="74"/>
      <c r="F62" s="81"/>
      <c r="G62" s="82"/>
      <c r="H62" s="76"/>
      <c r="I62" s="391" t="s">
        <v>1</v>
      </c>
      <c r="J62" s="280"/>
      <c r="K62" s="215" t="str">
        <f t="shared" si="1"/>
        <v/>
      </c>
      <c r="L62" s="294">
        <v>8</v>
      </c>
      <c r="M62" s="212" t="str">
        <f t="shared" si="2"/>
        <v>洪文平</v>
      </c>
      <c r="N62" s="295"/>
      <c r="O62" s="202"/>
      <c r="P62" s="306"/>
      <c r="Q62" s="12"/>
      <c r="R62" s="12"/>
    </row>
    <row r="63" spans="1:18" s="18" customFormat="1" ht="10.5" customHeight="1">
      <c r="A63" s="59">
        <v>29</v>
      </c>
      <c r="B63" s="52"/>
      <c r="C63" s="52"/>
      <c r="D63" s="53"/>
      <c r="E63" s="77" t="s">
        <v>241</v>
      </c>
      <c r="F63" s="78" t="s">
        <v>138</v>
      </c>
      <c r="G63" s="71"/>
      <c r="H63" s="83"/>
      <c r="I63" s="391" t="s">
        <v>1</v>
      </c>
      <c r="J63" s="280"/>
      <c r="K63" s="215" t="str">
        <f t="shared" si="1"/>
        <v/>
      </c>
      <c r="L63" s="293"/>
      <c r="M63" s="202" t="s">
        <v>418</v>
      </c>
      <c r="N63" s="290"/>
      <c r="O63" s="202"/>
      <c r="P63" s="306"/>
      <c r="Q63" s="12"/>
      <c r="R63" s="12"/>
    </row>
    <row r="64" spans="1:18" s="18" customFormat="1" ht="10.5" customHeight="1" thickBot="1">
      <c r="A64" s="59"/>
      <c r="B64" s="60"/>
      <c r="C64" s="60"/>
      <c r="D64" s="61"/>
      <c r="E64" s="79"/>
      <c r="F64" s="70"/>
      <c r="G64" s="64"/>
      <c r="H64" s="65"/>
      <c r="I64" s="394" t="s">
        <v>242</v>
      </c>
      <c r="J64" s="276"/>
      <c r="K64" s="215" t="str">
        <f t="shared" si="1"/>
        <v/>
      </c>
      <c r="L64" s="293"/>
      <c r="M64" s="213"/>
      <c r="N64" s="290"/>
      <c r="O64" s="202"/>
      <c r="P64" s="306"/>
      <c r="Q64" s="12"/>
      <c r="R64" s="12"/>
    </row>
    <row r="65" spans="1:18" s="18" customFormat="1" ht="10.5" customHeight="1">
      <c r="A65" s="59">
        <v>30</v>
      </c>
      <c r="B65" s="52"/>
      <c r="C65" s="52"/>
      <c r="D65" s="61"/>
      <c r="E65" s="69" t="s">
        <v>242</v>
      </c>
      <c r="F65" s="70" t="s">
        <v>134</v>
      </c>
      <c r="G65" s="71"/>
      <c r="H65" s="72"/>
      <c r="I65" s="202" t="s">
        <v>381</v>
      </c>
      <c r="J65" s="277"/>
      <c r="K65" s="215" t="str">
        <f t="shared" si="1"/>
        <v/>
      </c>
      <c r="L65" s="293"/>
      <c r="M65" s="213"/>
      <c r="N65" s="290"/>
      <c r="O65" s="202"/>
      <c r="P65" s="306"/>
      <c r="Q65" s="12"/>
      <c r="R65" s="12"/>
    </row>
    <row r="66" spans="1:18" s="18" customFormat="1" ht="10.5" customHeight="1">
      <c r="A66" s="59"/>
      <c r="B66" s="60"/>
      <c r="C66" s="60"/>
      <c r="D66" s="73"/>
      <c r="E66" s="74"/>
      <c r="F66" s="81"/>
      <c r="G66" s="66"/>
      <c r="H66" s="76"/>
      <c r="I66" s="215" t="str">
        <f t="shared" si="0"/>
        <v/>
      </c>
      <c r="J66" s="278">
        <v>2</v>
      </c>
      <c r="K66" s="212" t="str">
        <f t="shared" si="1"/>
        <v>陳宜超</v>
      </c>
      <c r="L66" s="295"/>
      <c r="M66" s="213"/>
      <c r="N66" s="290"/>
      <c r="O66" s="202"/>
      <c r="P66" s="306"/>
      <c r="Q66" s="12"/>
      <c r="R66" s="12"/>
    </row>
    <row r="67" spans="1:18" s="18" customFormat="1" ht="10.5" customHeight="1">
      <c r="A67" s="59">
        <v>31</v>
      </c>
      <c r="B67" s="52"/>
      <c r="C67" s="52"/>
      <c r="D67" s="53"/>
      <c r="E67" s="77" t="s">
        <v>177</v>
      </c>
      <c r="F67" s="78" t="s">
        <v>178</v>
      </c>
      <c r="G67" s="71"/>
      <c r="H67" s="56"/>
      <c r="I67" s="215" t="str">
        <f t="shared" si="0"/>
        <v/>
      </c>
      <c r="J67" s="277"/>
      <c r="K67" s="202" t="s">
        <v>417</v>
      </c>
      <c r="L67" s="290"/>
      <c r="M67" s="213"/>
      <c r="N67" s="290"/>
      <c r="O67" s="202"/>
      <c r="P67" s="306"/>
      <c r="Q67" s="12"/>
      <c r="R67" s="12"/>
    </row>
    <row r="68" spans="1:18" s="18" customFormat="1" ht="10.5" customHeight="1">
      <c r="A68" s="59"/>
      <c r="B68" s="60"/>
      <c r="C68" s="60"/>
      <c r="D68" s="61"/>
      <c r="E68" s="79"/>
      <c r="F68" s="63"/>
      <c r="G68" s="64"/>
      <c r="H68" s="65"/>
      <c r="I68" s="212" t="s">
        <v>252</v>
      </c>
      <c r="J68" s="279"/>
      <c r="K68" s="215"/>
      <c r="L68" s="290"/>
      <c r="M68" s="213"/>
      <c r="N68" s="290"/>
      <c r="O68" s="202"/>
      <c r="P68" s="306"/>
      <c r="Q68" s="12"/>
      <c r="R68" s="12"/>
    </row>
    <row r="69" spans="1:18" s="18" customFormat="1" ht="10.5" customHeight="1">
      <c r="A69" s="51">
        <v>32</v>
      </c>
      <c r="B69" s="52"/>
      <c r="C69" s="52"/>
      <c r="D69" s="53">
        <v>2</v>
      </c>
      <c r="E69" s="87" t="s">
        <v>243</v>
      </c>
      <c r="F69" s="54" t="s">
        <v>153</v>
      </c>
      <c r="G69" s="55"/>
      <c r="H69" s="80"/>
      <c r="I69" s="223"/>
      <c r="J69" s="280"/>
      <c r="K69" s="213"/>
      <c r="L69" s="290"/>
      <c r="M69" s="202"/>
      <c r="N69" s="290"/>
      <c r="O69" s="202"/>
      <c r="P69" s="306"/>
      <c r="Q69" s="12"/>
      <c r="R69" s="12"/>
    </row>
    <row r="70" spans="1:18" ht="10.5" customHeight="1">
      <c r="A70" s="88"/>
      <c r="B70" s="88"/>
      <c r="C70" s="88"/>
      <c r="D70" s="89"/>
      <c r="E70" s="69"/>
      <c r="F70" s="70"/>
      <c r="G70" s="90"/>
      <c r="H70" s="91"/>
      <c r="I70" s="224"/>
      <c r="J70" s="281"/>
      <c r="K70" s="224"/>
      <c r="L70" s="296"/>
      <c r="M70" s="224"/>
      <c r="N70" s="296"/>
      <c r="O70" s="224"/>
      <c r="P70" s="306"/>
      <c r="Q70" s="225"/>
      <c r="R70" s="225"/>
    </row>
    <row r="71" spans="1:18">
      <c r="E71" s="93"/>
      <c r="F71" s="93"/>
      <c r="G71" s="93"/>
      <c r="I71" s="225"/>
      <c r="J71" s="270"/>
      <c r="K71" s="225"/>
      <c r="M71" s="225"/>
      <c r="N71" s="284"/>
      <c r="O71" s="225"/>
      <c r="Q71" s="225"/>
      <c r="R71" s="225"/>
    </row>
    <row r="72" spans="1:18">
      <c r="E72" s="93"/>
      <c r="F72" s="93"/>
      <c r="G72" s="93"/>
      <c r="I72" s="225"/>
      <c r="J72" s="270"/>
      <c r="K72" s="225"/>
      <c r="M72" s="225"/>
      <c r="N72" s="284"/>
      <c r="O72" s="225"/>
      <c r="Q72" s="225"/>
      <c r="R72" s="225"/>
    </row>
    <row r="73" spans="1:18">
      <c r="E73" s="93"/>
      <c r="F73" s="93"/>
      <c r="G73" s="93"/>
      <c r="I73" s="225"/>
      <c r="J73" s="270"/>
      <c r="K73" s="225"/>
      <c r="M73" s="225"/>
      <c r="N73" s="284"/>
      <c r="O73" s="225"/>
      <c r="Q73" s="225"/>
      <c r="R73" s="225"/>
    </row>
    <row r="74" spans="1:18">
      <c r="E74" s="93"/>
      <c r="F74" s="93"/>
      <c r="G74" s="93"/>
      <c r="I74" s="225"/>
      <c r="J74" s="270"/>
      <c r="K74" s="225"/>
      <c r="M74" s="225"/>
      <c r="N74" s="284"/>
      <c r="O74" s="225"/>
      <c r="Q74" s="225"/>
      <c r="R74" s="225"/>
    </row>
    <row r="75" spans="1:18">
      <c r="E75" s="93"/>
      <c r="F75" s="93"/>
      <c r="G75" s="93"/>
      <c r="I75" s="225"/>
      <c r="J75" s="270"/>
      <c r="K75" s="225"/>
      <c r="M75" s="225"/>
      <c r="N75" s="284"/>
      <c r="O75" s="225"/>
      <c r="Q75" s="225"/>
      <c r="R75" s="225"/>
    </row>
    <row r="76" spans="1:18">
      <c r="I76" s="225"/>
      <c r="J76" s="270"/>
      <c r="K76" s="225"/>
      <c r="M76" s="225"/>
      <c r="N76" s="284"/>
      <c r="O76" s="225"/>
      <c r="Q76" s="225"/>
      <c r="R76" s="225"/>
    </row>
    <row r="77" spans="1:18">
      <c r="I77" s="225"/>
      <c r="J77" s="270"/>
      <c r="K77" s="225"/>
      <c r="M77" s="225"/>
      <c r="N77" s="284"/>
      <c r="O77" s="225"/>
      <c r="Q77" s="225"/>
      <c r="R77" s="225"/>
    </row>
    <row r="78" spans="1:18">
      <c r="I78" s="225"/>
      <c r="J78" s="270"/>
      <c r="K78" s="225"/>
      <c r="M78" s="225"/>
      <c r="N78" s="284"/>
      <c r="O78" s="225"/>
      <c r="Q78" s="225"/>
      <c r="R78" s="225"/>
    </row>
    <row r="79" spans="1:18">
      <c r="I79" s="225"/>
      <c r="J79" s="270"/>
      <c r="K79" s="225"/>
      <c r="M79" s="225"/>
      <c r="N79" s="284"/>
      <c r="O79" s="225"/>
      <c r="Q79" s="225"/>
      <c r="R79" s="225"/>
    </row>
    <row r="80" spans="1:18">
      <c r="I80" s="225"/>
      <c r="J80" s="270"/>
      <c r="K80" s="225"/>
      <c r="M80" s="225"/>
      <c r="N80" s="284"/>
      <c r="O80" s="225"/>
      <c r="Q80" s="225"/>
      <c r="R80" s="225"/>
    </row>
    <row r="81" spans="9:18">
      <c r="I81" s="225"/>
      <c r="J81" s="270"/>
      <c r="K81" s="225"/>
      <c r="M81" s="225"/>
      <c r="N81" s="284"/>
      <c r="O81" s="225"/>
      <c r="Q81" s="225"/>
      <c r="R81" s="225"/>
    </row>
    <row r="82" spans="9:18">
      <c r="I82" s="225"/>
      <c r="J82" s="270"/>
      <c r="K82" s="225"/>
      <c r="M82" s="225"/>
      <c r="N82" s="284"/>
      <c r="O82" s="225"/>
      <c r="Q82" s="225"/>
      <c r="R82" s="225"/>
    </row>
  </sheetData>
  <phoneticPr fontId="1" type="noConversion"/>
  <conditionalFormatting sqref="F7:F69">
    <cfRule type="expression" dxfId="141" priority="8" stopIfTrue="1">
      <formula>AND(#REF!&lt;9,$C7&gt;0)</formula>
    </cfRule>
  </conditionalFormatting>
  <conditionalFormatting sqref="G8 G40 G16 G20 G24 G48 G52 G32 G44 G36 G12 G28 G56 G64 G68 G60">
    <cfRule type="expression" dxfId="140" priority="9" stopIfTrue="1">
      <formula>AND($M$1="CU",G8="Umpire")</formula>
    </cfRule>
    <cfRule type="expression" dxfId="139" priority="10" stopIfTrue="1">
      <formula>AND($M$1="CU",G8&lt;&gt;"Umpire",H8&lt;&gt;"")</formula>
    </cfRule>
    <cfRule type="expression" dxfId="138" priority="11" stopIfTrue="1">
      <formula>AND($M$1="CU",G8&lt;&gt;"Umpire")</formula>
    </cfRule>
  </conditionalFormatting>
  <conditionalFormatting sqref="B7 B9 B11 B13 B15 B17 B19 B21 B23 B25 B27 B29 B31 B33 B35 B37 B39 B41 B43 B45 B47 B49 B51 B53 B55 B57 B59 B61 B63 B65 B67 B69">
    <cfRule type="cellIs" dxfId="137" priority="12" stopIfTrue="1" operator="equal">
      <formula>"QA"</formula>
    </cfRule>
    <cfRule type="cellIs" dxfId="136" priority="13" stopIfTrue="1" operator="equal">
      <formula>"DA"</formula>
    </cfRule>
  </conditionalFormatting>
  <conditionalFormatting sqref="H8 H12 J10 L14 N54 N39 N22">
    <cfRule type="expression" dxfId="135" priority="14" stopIfTrue="1">
      <formula>$M$1="CU"</formula>
    </cfRule>
  </conditionalFormatting>
  <conditionalFormatting sqref="H16 H20 J18">
    <cfRule type="expression" dxfId="134" priority="7" stopIfTrue="1">
      <formula>$M$1="CU"</formula>
    </cfRule>
  </conditionalFormatting>
  <conditionalFormatting sqref="H24 H28 J26 L30">
    <cfRule type="expression" dxfId="133" priority="6" stopIfTrue="1">
      <formula>$M$1="CU"</formula>
    </cfRule>
  </conditionalFormatting>
  <conditionalFormatting sqref="H32 H36 J34">
    <cfRule type="expression" dxfId="132" priority="5" stopIfTrue="1">
      <formula>$M$1="CU"</formula>
    </cfRule>
  </conditionalFormatting>
  <conditionalFormatting sqref="H40 H44 J42 L46">
    <cfRule type="expression" dxfId="131" priority="4" stopIfTrue="1">
      <formula>$M$1="CU"</formula>
    </cfRule>
  </conditionalFormatting>
  <conditionalFormatting sqref="H48 H52 J50">
    <cfRule type="expression" dxfId="130" priority="3" stopIfTrue="1">
      <formula>$M$1="CU"</formula>
    </cfRule>
  </conditionalFormatting>
  <conditionalFormatting sqref="H56 H60 J58 L62">
    <cfRule type="expression" dxfId="129" priority="2" stopIfTrue="1">
      <formula>$M$1="CU"</formula>
    </cfRule>
  </conditionalFormatting>
  <conditionalFormatting sqref="H64 H68 J66">
    <cfRule type="expression" dxfId="128" priority="1" stopIfTrue="1">
      <formula>$M$1="CU"</formula>
    </cfRule>
  </conditionalFormatting>
  <dataValidations count="1">
    <dataValidation type="list" allowBlank="1" showInputMessage="1" sqref="G8 G24 G12 G28 G16 G40 G20 G44 G48 G52 G32 G36 G56 G60 G64 G68" xr:uid="{7C8DAFB6-70A6-45F6-9B03-D1E67368FBB1}">
      <formula1>$S$7:$S$16</formula1>
    </dataValidation>
  </dataValidations>
  <pageMargins left="0.75" right="0.75" top="1" bottom="1" header="0.5" footer="0.5"/>
  <pageSetup paperSize="9" orientation="portrait" horizontalDpi="4294967293" vertic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CDC7C-418F-473E-BE69-4E62DAA7F6D3}">
  <sheetPr codeName="Sheet7"/>
  <dimension ref="A1:T137"/>
  <sheetViews>
    <sheetView workbookViewId="0">
      <selection activeCell="V17" sqref="V17"/>
    </sheetView>
  </sheetViews>
  <sheetFormatPr defaultColWidth="9" defaultRowHeight="17"/>
  <cols>
    <col min="1" max="1" width="2.90625" style="92" customWidth="1"/>
    <col min="2" max="3" width="3.6328125" style="92" customWidth="1"/>
    <col min="4" max="4" width="3.6328125" style="93" customWidth="1"/>
    <col min="5" max="7" width="8.6328125" style="92" customWidth="1"/>
    <col min="8" max="8" width="1.453125" style="94" customWidth="1"/>
    <col min="9" max="9" width="9.6328125" style="47" customWidth="1"/>
    <col min="10" max="10" width="1.453125" style="171" customWidth="1"/>
    <col min="11" max="11" width="9.6328125" style="440" customWidth="1"/>
    <col min="12" max="12" width="1.453125" style="284" customWidth="1"/>
    <col min="13" max="13" width="9.6328125" style="440" customWidth="1"/>
    <col min="14" max="14" width="1.453125" style="401" customWidth="1"/>
    <col min="15" max="15" width="9.6328125" style="440" customWidth="1"/>
    <col min="16" max="16" width="1.453125" style="402" customWidth="1"/>
    <col min="17" max="17" width="0" style="47" hidden="1" customWidth="1"/>
    <col min="18" max="18" width="9" style="47"/>
    <col min="19" max="19" width="9" style="92"/>
    <col min="20" max="20" width="9" style="572"/>
    <col min="21" max="16384" width="9" style="92"/>
  </cols>
  <sheetData>
    <row r="1" spans="1:20" s="9" customFormat="1" ht="17" customHeight="1">
      <c r="A1" s="1" t="s">
        <v>0</v>
      </c>
      <c r="B1" s="2"/>
      <c r="C1" s="3"/>
      <c r="D1" s="100"/>
      <c r="E1" s="3"/>
      <c r="F1" s="3"/>
      <c r="G1" s="3"/>
      <c r="H1" s="4"/>
      <c r="I1" s="5" t="s">
        <v>85</v>
      </c>
      <c r="J1" s="6"/>
      <c r="K1" s="441"/>
      <c r="L1" s="283"/>
      <c r="M1" s="396" t="s">
        <v>1</v>
      </c>
      <c r="N1" s="397"/>
      <c r="O1" s="398"/>
      <c r="P1" s="399"/>
      <c r="Q1" s="3"/>
      <c r="R1" s="3"/>
      <c r="T1" s="563"/>
    </row>
    <row r="2" spans="1:20" s="18" customFormat="1" ht="11" customHeight="1">
      <c r="A2" s="10" t="s">
        <v>2</v>
      </c>
      <c r="B2" s="11"/>
      <c r="C2" s="12"/>
      <c r="D2" s="101"/>
      <c r="E2" s="13"/>
      <c r="F2" s="12"/>
      <c r="G2" s="12"/>
      <c r="H2" s="14"/>
      <c r="I2" s="15"/>
      <c r="J2" s="16"/>
      <c r="K2" s="441"/>
      <c r="L2" s="284"/>
      <c r="M2" s="400"/>
      <c r="N2" s="401"/>
      <c r="O2" s="400"/>
      <c r="P2" s="402"/>
      <c r="Q2" s="12"/>
      <c r="R2" s="12"/>
      <c r="T2" s="564"/>
    </row>
    <row r="3" spans="1:20" s="24" customFormat="1" ht="11.25" customHeight="1">
      <c r="A3" s="19" t="s">
        <v>3</v>
      </c>
      <c r="B3" s="20"/>
      <c r="C3" s="20"/>
      <c r="D3" s="102"/>
      <c r="E3" s="19" t="s">
        <v>4</v>
      </c>
      <c r="F3" s="20"/>
      <c r="G3" s="20"/>
      <c r="H3" s="21"/>
      <c r="I3" s="19" t="s">
        <v>5</v>
      </c>
      <c r="J3" s="22"/>
      <c r="K3" s="403"/>
      <c r="L3" s="285"/>
      <c r="M3" s="403"/>
      <c r="N3" s="404"/>
      <c r="O3" s="403"/>
      <c r="P3" s="405" t="s">
        <v>6</v>
      </c>
      <c r="Q3" s="184"/>
      <c r="R3" s="184"/>
      <c r="T3" s="565"/>
    </row>
    <row r="4" spans="1:20" s="32" customFormat="1" ht="11.25" customHeight="1" thickBot="1">
      <c r="A4" s="25" t="s">
        <v>7</v>
      </c>
      <c r="B4" s="25"/>
      <c r="C4" s="25"/>
      <c r="D4" s="103"/>
      <c r="E4" s="27" t="s">
        <v>8</v>
      </c>
      <c r="F4" s="28"/>
      <c r="G4" s="26"/>
      <c r="H4" s="29"/>
      <c r="I4" s="560" t="s">
        <v>456</v>
      </c>
      <c r="J4" s="30"/>
      <c r="K4" s="442">
        <v>0</v>
      </c>
      <c r="L4" s="286"/>
      <c r="M4" s="406"/>
      <c r="N4" s="407"/>
      <c r="O4" s="406"/>
      <c r="P4" s="408" t="s">
        <v>9</v>
      </c>
      <c r="Q4" s="185"/>
      <c r="R4" s="185"/>
      <c r="T4" s="566"/>
    </row>
    <row r="5" spans="1:20" s="42" customFormat="1" ht="10.5" customHeight="1">
      <c r="A5" s="33"/>
      <c r="B5" s="34" t="s">
        <v>10</v>
      </c>
      <c r="C5" s="35" t="s">
        <v>11</v>
      </c>
      <c r="D5" s="104" t="s">
        <v>12</v>
      </c>
      <c r="E5" s="37" t="s">
        <v>13</v>
      </c>
      <c r="F5" s="38" t="s">
        <v>14</v>
      </c>
      <c r="G5" s="38" t="s">
        <v>15</v>
      </c>
      <c r="H5" s="39"/>
      <c r="I5" s="40" t="s">
        <v>16</v>
      </c>
      <c r="J5" s="41"/>
      <c r="K5" s="409" t="s">
        <v>17</v>
      </c>
      <c r="L5" s="287"/>
      <c r="M5" s="409" t="s">
        <v>88</v>
      </c>
      <c r="N5" s="410"/>
      <c r="O5" s="409" t="s">
        <v>89</v>
      </c>
      <c r="P5" s="411"/>
      <c r="Q5" s="187"/>
      <c r="R5" s="187"/>
      <c r="T5" s="567"/>
    </row>
    <row r="6" spans="1:20" s="24" customFormat="1" ht="3.75" customHeight="1">
      <c r="A6" s="43"/>
      <c r="B6" s="44"/>
      <c r="C6" s="45"/>
      <c r="D6" s="44"/>
      <c r="E6" s="46"/>
      <c r="F6" s="47"/>
      <c r="G6" s="46"/>
      <c r="H6" s="48"/>
      <c r="I6" s="44"/>
      <c r="J6" s="49"/>
      <c r="K6" s="88"/>
      <c r="L6" s="288"/>
      <c r="M6" s="88"/>
      <c r="N6" s="412"/>
      <c r="O6" s="88"/>
      <c r="P6" s="402"/>
      <c r="Q6" s="184"/>
      <c r="R6" s="184"/>
      <c r="T6" s="565"/>
    </row>
    <row r="7" spans="1:20" s="18" customFormat="1" ht="11.25" customHeight="1">
      <c r="A7" s="51">
        <v>1</v>
      </c>
      <c r="B7" s="52"/>
      <c r="C7" s="52"/>
      <c r="D7" s="105">
        <v>1</v>
      </c>
      <c r="E7" s="54" t="s">
        <v>90</v>
      </c>
      <c r="F7" s="54" t="s">
        <v>62</v>
      </c>
      <c r="G7" s="54"/>
      <c r="H7" s="175"/>
      <c r="I7" s="188"/>
      <c r="J7" s="189"/>
      <c r="K7" s="188"/>
      <c r="L7" s="289"/>
      <c r="M7" s="201" t="s">
        <v>90</v>
      </c>
      <c r="N7" s="432"/>
      <c r="O7" s="431"/>
      <c r="P7" s="414"/>
      <c r="Q7" s="12"/>
      <c r="R7" s="12"/>
      <c r="S7" s="574" t="s">
        <v>457</v>
      </c>
      <c r="T7" s="568" t="s">
        <v>90</v>
      </c>
    </row>
    <row r="8" spans="1:20" s="18" customFormat="1" ht="11.25" customHeight="1">
      <c r="A8" s="59"/>
      <c r="B8" s="60"/>
      <c r="C8" s="60"/>
      <c r="D8" s="106"/>
      <c r="E8" s="62"/>
      <c r="F8" s="63"/>
      <c r="G8" s="176"/>
      <c r="H8" s="177"/>
      <c r="I8" s="192" t="s">
        <v>90</v>
      </c>
      <c r="J8" s="193"/>
      <c r="K8" s="417"/>
      <c r="L8" s="314"/>
      <c r="M8" s="577"/>
      <c r="N8" s="578">
        <v>7</v>
      </c>
      <c r="O8" s="579" t="s">
        <v>90</v>
      </c>
      <c r="P8" s="414"/>
      <c r="Q8" s="12"/>
      <c r="R8" s="12"/>
      <c r="S8" s="574" t="s">
        <v>458</v>
      </c>
      <c r="T8" s="568" t="s">
        <v>121</v>
      </c>
    </row>
    <row r="9" spans="1:20" s="18" customFormat="1" ht="11.25" customHeight="1">
      <c r="A9" s="59">
        <v>2</v>
      </c>
      <c r="B9" s="52"/>
      <c r="C9" s="52"/>
      <c r="D9" s="60"/>
      <c r="E9" s="69" t="s">
        <v>91</v>
      </c>
      <c r="F9" s="70" t="s">
        <v>23</v>
      </c>
      <c r="G9" s="174"/>
      <c r="H9" s="178"/>
      <c r="I9" s="194" t="str">
        <f>IF(OR(H9= 7,H9= 8,H9= 9),D8,IF(OR(H9= 1,H9= 2,H9= 3),D10,""))</f>
        <v/>
      </c>
      <c r="J9" s="195"/>
      <c r="K9" s="417"/>
      <c r="L9" s="314"/>
      <c r="M9" s="192" t="s">
        <v>121</v>
      </c>
      <c r="N9" s="580"/>
      <c r="O9" s="201" t="s">
        <v>452</v>
      </c>
      <c r="P9" s="414"/>
      <c r="Q9" s="12"/>
      <c r="R9" s="12"/>
      <c r="S9" s="575" t="s">
        <v>459</v>
      </c>
      <c r="T9" s="568" t="s">
        <v>100</v>
      </c>
    </row>
    <row r="10" spans="1:20" s="18" customFormat="1" ht="11.25" customHeight="1">
      <c r="A10" s="59"/>
      <c r="B10" s="60"/>
      <c r="C10" s="60"/>
      <c r="D10" s="108"/>
      <c r="E10" s="74"/>
      <c r="F10" s="81"/>
      <c r="G10" s="62"/>
      <c r="H10" s="179"/>
      <c r="I10" s="194" t="str">
        <f>IF(OR(H10= 7,H10= 8,H10= 9),D9,IF(OR(H10= 1,H10= 2,H10= 3),D11,""))</f>
        <v/>
      </c>
      <c r="J10" s="196"/>
      <c r="K10" s="192" t="s">
        <v>90</v>
      </c>
      <c r="L10" s="315"/>
      <c r="M10" s="417"/>
      <c r="N10" s="418"/>
      <c r="O10" s="194" t="s">
        <v>469</v>
      </c>
      <c r="P10" s="414"/>
      <c r="Q10" s="12"/>
      <c r="R10" s="12"/>
      <c r="S10" s="569" t="s">
        <v>461</v>
      </c>
      <c r="T10" s="568" t="s">
        <v>122</v>
      </c>
    </row>
    <row r="11" spans="1:20" s="18" customFormat="1" ht="11.25" customHeight="1">
      <c r="A11" s="59">
        <v>3</v>
      </c>
      <c r="B11" s="52"/>
      <c r="C11" s="52"/>
      <c r="D11" s="109"/>
      <c r="E11" s="77" t="s">
        <v>91</v>
      </c>
      <c r="F11" s="174" t="s">
        <v>23</v>
      </c>
      <c r="G11" s="174"/>
      <c r="H11" s="175"/>
      <c r="I11" s="194" t="str">
        <f>IF(OR(H11= 7,H11= 8,H11= 9),D10,IF(OR(H11= 1,H11= 2,H11= 3),D12,""))</f>
        <v/>
      </c>
      <c r="J11" s="195"/>
      <c r="K11" s="194" t="s">
        <v>379</v>
      </c>
      <c r="L11" s="316"/>
      <c r="M11" s="417"/>
      <c r="N11" s="418"/>
      <c r="O11" s="194"/>
      <c r="P11" s="414"/>
      <c r="Q11" s="12"/>
      <c r="R11" s="12"/>
      <c r="S11" s="575" t="s">
        <v>462</v>
      </c>
      <c r="T11" s="568" t="s">
        <v>96</v>
      </c>
    </row>
    <row r="12" spans="1:20" s="18" customFormat="1" ht="11.25" customHeight="1">
      <c r="A12" s="59"/>
      <c r="B12" s="60"/>
      <c r="C12" s="60"/>
      <c r="D12" s="60"/>
      <c r="E12" s="79"/>
      <c r="F12" s="70"/>
      <c r="G12" s="176"/>
      <c r="H12" s="177"/>
      <c r="I12" s="197" t="s">
        <v>92</v>
      </c>
      <c r="J12" s="198"/>
      <c r="K12" s="194" t="s">
        <v>1</v>
      </c>
      <c r="L12" s="317"/>
      <c r="M12" s="417"/>
      <c r="N12" s="418"/>
      <c r="O12" s="194"/>
      <c r="P12" s="414"/>
      <c r="Q12" s="12"/>
      <c r="R12" s="12"/>
      <c r="S12" s="576" t="s">
        <v>463</v>
      </c>
      <c r="T12" s="568" t="s">
        <v>106</v>
      </c>
    </row>
    <row r="13" spans="1:20" s="18" customFormat="1" ht="11.25" customHeight="1">
      <c r="A13" s="59">
        <v>4</v>
      </c>
      <c r="B13" s="52"/>
      <c r="C13" s="52"/>
      <c r="D13" s="60"/>
      <c r="E13" s="69" t="s">
        <v>92</v>
      </c>
      <c r="F13" s="70" t="s">
        <v>21</v>
      </c>
      <c r="G13" s="174"/>
      <c r="H13" s="178"/>
      <c r="I13" s="194" t="str">
        <f>IF(OR(H13= 7,H13= 8,H13= 9),D12,IF(OR(H13= 1,H13= 2,H13= 3),D14,""))</f>
        <v/>
      </c>
      <c r="J13" s="199"/>
      <c r="K13" s="194" t="s">
        <v>1</v>
      </c>
      <c r="L13" s="317"/>
      <c r="M13" s="417"/>
      <c r="N13" s="418"/>
      <c r="O13" s="194"/>
      <c r="P13" s="414"/>
      <c r="Q13" s="12"/>
      <c r="R13" s="12"/>
      <c r="S13" s="570" t="s">
        <v>460</v>
      </c>
      <c r="T13" s="568" t="s">
        <v>115</v>
      </c>
    </row>
    <row r="14" spans="1:20" s="18" customFormat="1" ht="11.25" customHeight="1">
      <c r="A14" s="59"/>
      <c r="B14" s="60"/>
      <c r="C14" s="60"/>
      <c r="D14" s="108"/>
      <c r="E14" s="74"/>
      <c r="F14" s="81"/>
      <c r="G14" s="62"/>
      <c r="H14" s="179"/>
      <c r="I14" s="194" t="str">
        <f>IF(OR(H14= 7,H14= 8,H14= 9),D13,IF(OR(H14= 1,H14= 2,H14= 3),D15,""))</f>
        <v/>
      </c>
      <c r="J14" s="199"/>
      <c r="K14" s="194" t="s">
        <v>1</v>
      </c>
      <c r="L14" s="318">
        <v>7</v>
      </c>
      <c r="M14" s="197" t="str">
        <f>IF(OR(L14=7,L14=8,L14=9),K10,IF(OR(L14=1,L14=2,L14=3),K18,""))</f>
        <v>張光輝</v>
      </c>
      <c r="N14" s="419"/>
      <c r="O14" s="194"/>
      <c r="P14" s="414"/>
      <c r="Q14" s="12"/>
      <c r="R14" s="12"/>
      <c r="S14" s="571"/>
      <c r="T14" s="568" t="s">
        <v>129</v>
      </c>
    </row>
    <row r="15" spans="1:20" s="18" customFormat="1" ht="11.25" customHeight="1">
      <c r="A15" s="59">
        <v>5</v>
      </c>
      <c r="B15" s="52"/>
      <c r="C15" s="52"/>
      <c r="D15" s="109"/>
      <c r="E15" s="77" t="s">
        <v>93</v>
      </c>
      <c r="F15" s="174" t="s">
        <v>21</v>
      </c>
      <c r="G15" s="174"/>
      <c r="H15" s="175"/>
      <c r="I15" s="194" t="str">
        <f>IF(OR(H15= 7,H15= 8,H15= 9),D14,IF(OR(H15= 1,H15= 2,H15= 3),D16,""))</f>
        <v/>
      </c>
      <c r="J15" s="199"/>
      <c r="K15" s="194" t="s">
        <v>1</v>
      </c>
      <c r="L15" s="317"/>
      <c r="M15" s="194" t="s">
        <v>383</v>
      </c>
      <c r="N15" s="420"/>
      <c r="O15" s="194"/>
      <c r="P15" s="414"/>
      <c r="Q15" s="12"/>
      <c r="R15" s="12"/>
      <c r="T15" s="564"/>
    </row>
    <row r="16" spans="1:20" s="18" customFormat="1" ht="11.25" customHeight="1">
      <c r="A16" s="59"/>
      <c r="B16" s="60"/>
      <c r="C16" s="60"/>
      <c r="D16" s="60"/>
      <c r="E16" s="79"/>
      <c r="F16" s="70"/>
      <c r="G16" s="176"/>
      <c r="H16" s="177"/>
      <c r="I16" s="197" t="s">
        <v>94</v>
      </c>
      <c r="J16" s="193"/>
      <c r="K16" s="194" t="s">
        <v>1</v>
      </c>
      <c r="L16" s="317"/>
      <c r="M16" s="194" t="str">
        <f t="shared" ref="M16:M62" si="0">IF(OR(L16=7,L16=8,L16=9),K12,IF(OR(L16=1,L16=2,L16=3),K20,""))</f>
        <v/>
      </c>
      <c r="N16" s="420"/>
      <c r="O16" s="194"/>
      <c r="P16" s="414"/>
      <c r="Q16" s="12"/>
      <c r="R16" s="12"/>
      <c r="T16" s="564"/>
    </row>
    <row r="17" spans="1:20" s="18" customFormat="1" ht="11.25" customHeight="1">
      <c r="A17" s="59">
        <v>6</v>
      </c>
      <c r="B17" s="52"/>
      <c r="C17" s="52"/>
      <c r="D17" s="60"/>
      <c r="E17" s="69" t="s">
        <v>94</v>
      </c>
      <c r="F17" s="70" t="s">
        <v>69</v>
      </c>
      <c r="G17" s="174"/>
      <c r="H17" s="178"/>
      <c r="I17" s="200" t="s">
        <v>378</v>
      </c>
      <c r="J17" s="195"/>
      <c r="K17" s="194" t="s">
        <v>1</v>
      </c>
      <c r="L17" s="317"/>
      <c r="M17" s="194" t="str">
        <f t="shared" si="0"/>
        <v/>
      </c>
      <c r="N17" s="420"/>
      <c r="O17" s="194"/>
      <c r="P17" s="414"/>
      <c r="Q17" s="12"/>
      <c r="R17" s="12"/>
      <c r="T17" s="564"/>
    </row>
    <row r="18" spans="1:20" s="18" customFormat="1" ht="11.25" customHeight="1">
      <c r="A18" s="59"/>
      <c r="B18" s="60"/>
      <c r="C18" s="60"/>
      <c r="D18" s="108"/>
      <c r="E18" s="74"/>
      <c r="F18" s="81"/>
      <c r="G18" s="62"/>
      <c r="H18" s="179"/>
      <c r="I18" s="194" t="str">
        <f>IF(OR(H18= 7,H18= 8,H18= 9),D17,IF(OR(H18= 1,H18= 2,H18= 3),D19,""))</f>
        <v/>
      </c>
      <c r="J18" s="196"/>
      <c r="K18" s="197" t="s">
        <v>95</v>
      </c>
      <c r="L18" s="319"/>
      <c r="M18" s="194" t="str">
        <f t="shared" si="0"/>
        <v/>
      </c>
      <c r="N18" s="420"/>
      <c r="O18" s="194"/>
      <c r="P18" s="414"/>
      <c r="Q18" s="12"/>
      <c r="R18" s="12"/>
      <c r="T18" s="564"/>
    </row>
    <row r="19" spans="1:20" s="18" customFormat="1" ht="11.25" customHeight="1">
      <c r="A19" s="59">
        <v>7</v>
      </c>
      <c r="B19" s="52"/>
      <c r="C19" s="52"/>
      <c r="D19" s="109"/>
      <c r="E19" s="77" t="s">
        <v>91</v>
      </c>
      <c r="F19" s="174" t="s">
        <v>23</v>
      </c>
      <c r="G19" s="174"/>
      <c r="H19" s="175"/>
      <c r="I19" s="194" t="str">
        <f>IF(OR(H19= 7,H19= 8,H19= 9),D18,IF(OR(H19= 1,H19= 2,H19= 3),D20,""))</f>
        <v/>
      </c>
      <c r="J19" s="195"/>
      <c r="K19" s="194" t="s">
        <v>435</v>
      </c>
      <c r="L19" s="314"/>
      <c r="M19" s="194" t="str">
        <f t="shared" si="0"/>
        <v/>
      </c>
      <c r="N19" s="420"/>
      <c r="O19" s="194"/>
      <c r="P19" s="414"/>
      <c r="Q19" s="12"/>
      <c r="R19" s="12"/>
      <c r="T19" s="564"/>
    </row>
    <row r="20" spans="1:20" s="18" customFormat="1" ht="11.25" customHeight="1">
      <c r="A20" s="59"/>
      <c r="B20" s="60"/>
      <c r="C20" s="60"/>
      <c r="D20" s="106"/>
      <c r="E20" s="79"/>
      <c r="F20" s="70"/>
      <c r="G20" s="176"/>
      <c r="H20" s="177"/>
      <c r="I20" s="192" t="s">
        <v>95</v>
      </c>
      <c r="J20" s="198"/>
      <c r="K20" s="201" t="s">
        <v>1</v>
      </c>
      <c r="L20" s="314"/>
      <c r="M20" s="201" t="str">
        <f t="shared" si="0"/>
        <v/>
      </c>
      <c r="N20" s="420"/>
      <c r="O20" s="194"/>
      <c r="P20" s="414"/>
      <c r="Q20" s="12"/>
      <c r="R20" s="12"/>
      <c r="T20" s="564"/>
    </row>
    <row r="21" spans="1:20" s="18" customFormat="1" ht="11.25" customHeight="1">
      <c r="A21" s="51">
        <v>8</v>
      </c>
      <c r="B21" s="52"/>
      <c r="C21" s="52"/>
      <c r="D21" s="106" t="s">
        <v>132</v>
      </c>
      <c r="E21" s="69" t="s">
        <v>95</v>
      </c>
      <c r="F21" s="70" t="s">
        <v>25</v>
      </c>
      <c r="G21" s="54"/>
      <c r="H21" s="180"/>
      <c r="I21" s="201" t="str">
        <f>IF(OR(H21= 7,H21= 8,H21= 9),D20,IF(OR(H21= 1,H21= 2,H21= 3),D22,""))</f>
        <v/>
      </c>
      <c r="J21" s="199"/>
      <c r="K21" s="201" t="s">
        <v>1</v>
      </c>
      <c r="L21" s="314"/>
      <c r="M21" s="201" t="str">
        <f t="shared" si="0"/>
        <v/>
      </c>
      <c r="N21" s="420"/>
      <c r="O21" s="194"/>
      <c r="P21" s="414"/>
      <c r="Q21" s="12"/>
      <c r="R21" s="12"/>
      <c r="T21" s="564"/>
    </row>
    <row r="22" spans="1:20" s="18" customFormat="1" ht="11.25" customHeight="1">
      <c r="A22" s="59"/>
      <c r="B22" s="60"/>
      <c r="C22" s="60"/>
      <c r="D22" s="112"/>
      <c r="E22" s="86"/>
      <c r="F22" s="75"/>
      <c r="G22" s="181"/>
      <c r="H22" s="179"/>
      <c r="I22" s="201" t="str">
        <f>IF(OR(H22= 7,H22= 8,H22= 9),D21,IF(OR(H22= 1,H22= 2,H22= 3),D23,""))</f>
        <v/>
      </c>
      <c r="J22" s="199"/>
      <c r="K22" s="201" t="s">
        <v>1</v>
      </c>
      <c r="L22" s="314"/>
      <c r="M22" s="201" t="str">
        <f t="shared" si="0"/>
        <v/>
      </c>
      <c r="N22" s="421">
        <v>7</v>
      </c>
      <c r="O22" s="192" t="str">
        <f>IF(OR(N22=7,N22=8,N22=9),M14,IF(OR(N22=1,N22=2,N22=3),M30,""))</f>
        <v>張光輝</v>
      </c>
      <c r="P22" s="422"/>
      <c r="Q22" s="12"/>
      <c r="R22" s="12"/>
      <c r="T22" s="564"/>
    </row>
    <row r="23" spans="1:20" s="18" customFormat="1" ht="11.25" customHeight="1">
      <c r="A23" s="51">
        <v>9</v>
      </c>
      <c r="B23" s="52"/>
      <c r="C23" s="52"/>
      <c r="D23" s="105">
        <v>9</v>
      </c>
      <c r="E23" s="87" t="s">
        <v>96</v>
      </c>
      <c r="F23" s="54" t="s">
        <v>35</v>
      </c>
      <c r="G23" s="54"/>
      <c r="H23" s="175"/>
      <c r="I23" s="201" t="str">
        <f>IF(OR(H23= 7,H23= 8,H23= 9),D22,IF(OR(H23= 1,H23= 2,H23= 3),D24,""))</f>
        <v/>
      </c>
      <c r="J23" s="199"/>
      <c r="K23" s="201" t="s">
        <v>1</v>
      </c>
      <c r="L23" s="314"/>
      <c r="M23" s="201" t="str">
        <f t="shared" si="0"/>
        <v/>
      </c>
      <c r="N23" s="420"/>
      <c r="O23" s="194" t="s">
        <v>380</v>
      </c>
      <c r="P23" s="423"/>
      <c r="Q23" s="12"/>
      <c r="R23" s="12"/>
      <c r="T23" s="564"/>
    </row>
    <row r="24" spans="1:20" s="18" customFormat="1" ht="11.25" customHeight="1">
      <c r="A24" s="59"/>
      <c r="B24" s="60"/>
      <c r="C24" s="60"/>
      <c r="D24" s="106"/>
      <c r="E24" s="79"/>
      <c r="F24" s="63"/>
      <c r="G24" s="176"/>
      <c r="H24" s="177"/>
      <c r="I24" s="192" t="s">
        <v>96</v>
      </c>
      <c r="J24" s="193"/>
      <c r="K24" s="417" t="s">
        <v>1</v>
      </c>
      <c r="L24" s="314"/>
      <c r="M24" s="201" t="str">
        <f t="shared" si="0"/>
        <v/>
      </c>
      <c r="N24" s="420"/>
      <c r="O24" s="201" t="str">
        <f t="shared" ref="O24:O54" si="1">IF(OR(N24=7,N24=8,N24=9),M16,IF(OR(N24=1,N24=2,N24=3),M32,""))</f>
        <v/>
      </c>
      <c r="P24" s="423"/>
      <c r="Q24" s="12"/>
      <c r="R24" s="12"/>
      <c r="T24" s="564"/>
    </row>
    <row r="25" spans="1:20" s="18" customFormat="1" ht="11.25" customHeight="1">
      <c r="A25" s="59">
        <v>10</v>
      </c>
      <c r="B25" s="52"/>
      <c r="C25" s="52"/>
      <c r="D25" s="60"/>
      <c r="E25" s="69" t="s">
        <v>91</v>
      </c>
      <c r="F25" s="70" t="s">
        <v>23</v>
      </c>
      <c r="G25" s="174"/>
      <c r="H25" s="178"/>
      <c r="I25" s="194" t="str">
        <f>IF(OR(H25= 7,H25= 8,H25= 9),D24,IF(OR(H25= 1,H25= 2,H25= 3),D26,""))</f>
        <v/>
      </c>
      <c r="J25" s="195"/>
      <c r="K25" s="417" t="s">
        <v>1</v>
      </c>
      <c r="L25" s="314"/>
      <c r="M25" s="194" t="str">
        <f t="shared" si="0"/>
        <v/>
      </c>
      <c r="N25" s="420"/>
      <c r="O25" s="194" t="str">
        <f t="shared" si="1"/>
        <v/>
      </c>
      <c r="P25" s="423"/>
      <c r="Q25" s="12"/>
      <c r="R25" s="12"/>
      <c r="T25" s="564"/>
    </row>
    <row r="26" spans="1:20" s="18" customFormat="1" ht="11.25" customHeight="1">
      <c r="A26" s="59"/>
      <c r="B26" s="60"/>
      <c r="C26" s="60"/>
      <c r="D26" s="108"/>
      <c r="E26" s="74"/>
      <c r="F26" s="81"/>
      <c r="G26" s="62"/>
      <c r="H26" s="179"/>
      <c r="I26" s="194" t="str">
        <f>IF(OR(H26= 7,H26= 8,H26= 9),D25,IF(OR(H26= 1,H26= 2,H26= 3),D27,""))</f>
        <v/>
      </c>
      <c r="J26" s="196"/>
      <c r="K26" s="192" t="s">
        <v>96</v>
      </c>
      <c r="L26" s="315"/>
      <c r="M26" s="194" t="str">
        <f t="shared" si="0"/>
        <v/>
      </c>
      <c r="N26" s="420"/>
      <c r="O26" s="194" t="str">
        <f t="shared" si="1"/>
        <v/>
      </c>
      <c r="P26" s="423"/>
      <c r="Q26" s="12"/>
      <c r="R26" s="12"/>
      <c r="T26" s="564"/>
    </row>
    <row r="27" spans="1:20" s="18" customFormat="1" ht="11.25" customHeight="1">
      <c r="A27" s="59">
        <v>11</v>
      </c>
      <c r="B27" s="52"/>
      <c r="C27" s="52"/>
      <c r="D27" s="109"/>
      <c r="E27" s="77" t="s">
        <v>91</v>
      </c>
      <c r="F27" s="174" t="s">
        <v>23</v>
      </c>
      <c r="G27" s="174"/>
      <c r="H27" s="175"/>
      <c r="I27" s="194" t="str">
        <f>IF(OR(H27= 7,H27= 8,H27= 9),D26,IF(OR(H27= 1,H27= 2,H27= 3),D28,""))</f>
        <v/>
      </c>
      <c r="J27" s="195"/>
      <c r="K27" s="194" t="s">
        <v>393</v>
      </c>
      <c r="L27" s="316"/>
      <c r="M27" s="194" t="str">
        <f t="shared" si="0"/>
        <v/>
      </c>
      <c r="N27" s="420"/>
      <c r="O27" s="194" t="str">
        <f t="shared" si="1"/>
        <v/>
      </c>
      <c r="P27" s="423"/>
      <c r="Q27" s="12"/>
      <c r="R27" s="12"/>
      <c r="T27" s="564"/>
    </row>
    <row r="28" spans="1:20" s="18" customFormat="1" ht="11.25" customHeight="1">
      <c r="A28" s="59"/>
      <c r="B28" s="60"/>
      <c r="C28" s="60"/>
      <c r="D28" s="60"/>
      <c r="E28" s="79"/>
      <c r="F28" s="70"/>
      <c r="G28" s="176"/>
      <c r="H28" s="177"/>
      <c r="I28" s="197" t="s">
        <v>97</v>
      </c>
      <c r="J28" s="198"/>
      <c r="K28" s="194" t="s">
        <v>1</v>
      </c>
      <c r="L28" s="317"/>
      <c r="M28" s="194" t="str">
        <f t="shared" si="0"/>
        <v/>
      </c>
      <c r="N28" s="420"/>
      <c r="O28" s="194" t="str">
        <f t="shared" si="1"/>
        <v/>
      </c>
      <c r="P28" s="423"/>
      <c r="Q28" s="12"/>
      <c r="R28" s="12"/>
      <c r="T28" s="564"/>
    </row>
    <row r="29" spans="1:20" s="18" customFormat="1" ht="11.25" customHeight="1">
      <c r="A29" s="59">
        <v>12</v>
      </c>
      <c r="B29" s="52"/>
      <c r="C29" s="52"/>
      <c r="D29" s="60"/>
      <c r="E29" s="69" t="s">
        <v>97</v>
      </c>
      <c r="F29" s="70" t="s">
        <v>21</v>
      </c>
      <c r="G29" s="174"/>
      <c r="H29" s="178"/>
      <c r="I29" s="194" t="str">
        <f>IF(OR(H29= 7,H29= 8,H29= 9),D28,IF(OR(H29= 1,H29= 2,H29= 3),D30,""))</f>
        <v/>
      </c>
      <c r="J29" s="199"/>
      <c r="K29" s="194" t="s">
        <v>1</v>
      </c>
      <c r="L29" s="317"/>
      <c r="M29" s="194" t="str">
        <f t="shared" si="0"/>
        <v/>
      </c>
      <c r="N29" s="420"/>
      <c r="O29" s="194" t="str">
        <f t="shared" si="1"/>
        <v/>
      </c>
      <c r="P29" s="423"/>
      <c r="Q29" s="12"/>
      <c r="R29" s="12"/>
      <c r="T29" s="564"/>
    </row>
    <row r="30" spans="1:20" s="18" customFormat="1" ht="11.25" customHeight="1">
      <c r="A30" s="59"/>
      <c r="B30" s="60"/>
      <c r="C30" s="60"/>
      <c r="D30" s="108"/>
      <c r="E30" s="74"/>
      <c r="F30" s="81"/>
      <c r="G30" s="62"/>
      <c r="H30" s="179"/>
      <c r="I30" s="194" t="str">
        <f>IF(OR(H30= 7,H30= 8,H30= 9),D29,IF(OR(H30= 1,H30= 2,H30= 3),D31,""))</f>
        <v/>
      </c>
      <c r="J30" s="199"/>
      <c r="K30" s="194" t="s">
        <v>1</v>
      </c>
      <c r="L30" s="318">
        <v>9</v>
      </c>
      <c r="M30" s="197" t="str">
        <f t="shared" si="0"/>
        <v>劉益源</v>
      </c>
      <c r="N30" s="416"/>
      <c r="O30" s="194" t="str">
        <f t="shared" si="1"/>
        <v/>
      </c>
      <c r="P30" s="423"/>
      <c r="Q30" s="12"/>
      <c r="R30" s="12"/>
      <c r="T30" s="564"/>
    </row>
    <row r="31" spans="1:20" s="18" customFormat="1" ht="11.25" customHeight="1">
      <c r="A31" s="59">
        <v>13</v>
      </c>
      <c r="B31" s="52"/>
      <c r="C31" s="52"/>
      <c r="D31" s="109"/>
      <c r="E31" s="77" t="s">
        <v>98</v>
      </c>
      <c r="F31" s="174" t="s">
        <v>69</v>
      </c>
      <c r="G31" s="174"/>
      <c r="H31" s="175"/>
      <c r="I31" s="194" t="str">
        <f>IF(OR(H31= 7,H31= 8,H31= 9),D30,IF(OR(H31= 1,H31= 2,H31= 3),D32,""))</f>
        <v/>
      </c>
      <c r="J31" s="199"/>
      <c r="K31" s="194" t="s">
        <v>1</v>
      </c>
      <c r="L31" s="317"/>
      <c r="M31" s="194" t="s">
        <v>380</v>
      </c>
      <c r="N31" s="418"/>
      <c r="O31" s="194" t="str">
        <f t="shared" si="1"/>
        <v/>
      </c>
      <c r="P31" s="423"/>
      <c r="Q31" s="12"/>
      <c r="R31" s="12"/>
      <c r="T31" s="564"/>
    </row>
    <row r="32" spans="1:20" s="18" customFormat="1" ht="11.25" customHeight="1">
      <c r="A32" s="59"/>
      <c r="B32" s="60"/>
      <c r="C32" s="60"/>
      <c r="D32" s="60"/>
      <c r="E32" s="79"/>
      <c r="F32" s="70"/>
      <c r="G32" s="176"/>
      <c r="H32" s="177"/>
      <c r="I32" s="197" t="s">
        <v>98</v>
      </c>
      <c r="J32" s="193"/>
      <c r="K32" s="194" t="s">
        <v>1</v>
      </c>
      <c r="L32" s="317"/>
      <c r="M32" s="194" t="str">
        <f t="shared" si="0"/>
        <v/>
      </c>
      <c r="N32" s="418"/>
      <c r="O32" s="194" t="str">
        <f t="shared" si="1"/>
        <v/>
      </c>
      <c r="P32" s="423"/>
      <c r="Q32" s="12"/>
      <c r="R32" s="12"/>
      <c r="T32" s="564"/>
    </row>
    <row r="33" spans="1:20" s="18" customFormat="1" ht="11.25" customHeight="1">
      <c r="A33" s="59">
        <v>14</v>
      </c>
      <c r="B33" s="52"/>
      <c r="C33" s="52"/>
      <c r="D33" s="60"/>
      <c r="E33" s="69" t="s">
        <v>91</v>
      </c>
      <c r="F33" s="70" t="s">
        <v>23</v>
      </c>
      <c r="G33" s="174"/>
      <c r="H33" s="178"/>
      <c r="I33" s="194" t="str">
        <f>IF(OR(H33= 7,H33= 8,H33= 9),D32,IF(OR(H33= 1,H33= 2,H33= 3),D34,""))</f>
        <v/>
      </c>
      <c r="J33" s="195"/>
      <c r="K33" s="194" t="s">
        <v>1</v>
      </c>
      <c r="L33" s="317"/>
      <c r="M33" s="194" t="str">
        <f t="shared" si="0"/>
        <v/>
      </c>
      <c r="N33" s="418"/>
      <c r="O33" s="194" t="str">
        <f t="shared" si="1"/>
        <v/>
      </c>
      <c r="P33" s="423"/>
      <c r="Q33" s="12"/>
      <c r="R33" s="12"/>
      <c r="T33" s="564"/>
    </row>
    <row r="34" spans="1:20" s="18" customFormat="1" ht="11.25" customHeight="1">
      <c r="A34" s="59"/>
      <c r="B34" s="60"/>
      <c r="C34" s="60"/>
      <c r="D34" s="108"/>
      <c r="E34" s="74"/>
      <c r="F34" s="81"/>
      <c r="G34" s="62"/>
      <c r="H34" s="179"/>
      <c r="I34" s="194" t="str">
        <f>IF(OR(H34= 7,H34= 8,H34= 9),D33,IF(OR(H34= 1,H34= 2,H34= 3),D35,""))</f>
        <v/>
      </c>
      <c r="J34" s="196"/>
      <c r="K34" s="192" t="s">
        <v>99</v>
      </c>
      <c r="L34" s="319"/>
      <c r="M34" s="194" t="str">
        <f t="shared" si="0"/>
        <v/>
      </c>
      <c r="N34" s="418"/>
      <c r="O34" s="194" t="str">
        <f t="shared" si="1"/>
        <v/>
      </c>
      <c r="P34" s="423"/>
      <c r="Q34" s="12"/>
      <c r="R34" s="12"/>
      <c r="T34" s="564"/>
    </row>
    <row r="35" spans="1:20" s="18" customFormat="1" ht="11.25" customHeight="1">
      <c r="A35" s="59">
        <v>15</v>
      </c>
      <c r="B35" s="52"/>
      <c r="C35" s="52"/>
      <c r="D35" s="109"/>
      <c r="E35" s="77" t="s">
        <v>91</v>
      </c>
      <c r="F35" s="174" t="s">
        <v>23</v>
      </c>
      <c r="G35" s="174"/>
      <c r="H35" s="175"/>
      <c r="I35" s="194" t="str">
        <f>IF(OR(H35= 7,H35= 8,H35= 9),D34,IF(OR(H35= 1,H35= 2,H35= 3),D36,""))</f>
        <v/>
      </c>
      <c r="J35" s="195"/>
      <c r="K35" s="194" t="s">
        <v>393</v>
      </c>
      <c r="L35" s="314"/>
      <c r="M35" s="194" t="str">
        <f t="shared" si="0"/>
        <v/>
      </c>
      <c r="N35" s="418"/>
      <c r="O35" s="194" t="str">
        <f t="shared" si="1"/>
        <v/>
      </c>
      <c r="P35" s="423"/>
      <c r="Q35" s="12"/>
      <c r="R35" s="12"/>
      <c r="T35" s="564"/>
    </row>
    <row r="36" spans="1:20" s="18" customFormat="1" ht="11.25" customHeight="1">
      <c r="A36" s="59"/>
      <c r="B36" s="60"/>
      <c r="C36" s="60"/>
      <c r="D36" s="106"/>
      <c r="E36" s="79"/>
      <c r="F36" s="63"/>
      <c r="G36" s="176"/>
      <c r="H36" s="177"/>
      <c r="I36" s="192" t="s">
        <v>99</v>
      </c>
      <c r="J36" s="198"/>
      <c r="K36" s="201" t="s">
        <v>1</v>
      </c>
      <c r="L36" s="314"/>
      <c r="M36" s="201" t="str">
        <f t="shared" si="0"/>
        <v/>
      </c>
      <c r="N36" s="418"/>
      <c r="O36" s="201" t="str">
        <f t="shared" si="1"/>
        <v/>
      </c>
      <c r="P36" s="423"/>
      <c r="Q36" s="12"/>
      <c r="R36" s="12"/>
      <c r="T36" s="564"/>
    </row>
    <row r="37" spans="1:20" s="18" customFormat="1" ht="11.25" customHeight="1">
      <c r="A37" s="51">
        <v>16</v>
      </c>
      <c r="B37" s="52"/>
      <c r="C37" s="52"/>
      <c r="D37" s="106">
        <v>7</v>
      </c>
      <c r="E37" s="85" t="s">
        <v>99</v>
      </c>
      <c r="F37" s="63" t="s">
        <v>21</v>
      </c>
      <c r="G37" s="54"/>
      <c r="H37" s="180"/>
      <c r="I37" s="201" t="str">
        <f>IF(OR(H37= 7,H37= 8,H37= 9),D36,IF(OR(H37= 1,H37= 2,H37= 3),D38,""))</f>
        <v/>
      </c>
      <c r="J37" s="199"/>
      <c r="K37" s="201" t="s">
        <v>1</v>
      </c>
      <c r="L37" s="314"/>
      <c r="M37" s="201" t="str">
        <f t="shared" si="0"/>
        <v/>
      </c>
      <c r="N37" s="418"/>
      <c r="O37" s="201" t="str">
        <f t="shared" si="1"/>
        <v/>
      </c>
      <c r="P37" s="423"/>
      <c r="Q37" s="12"/>
      <c r="R37" s="12"/>
      <c r="T37" s="564"/>
    </row>
    <row r="38" spans="1:20" s="18" customFormat="1" ht="11.25" customHeight="1">
      <c r="A38" s="59"/>
      <c r="B38" s="60"/>
      <c r="C38" s="60"/>
      <c r="D38" s="112"/>
      <c r="E38" s="74"/>
      <c r="F38" s="75"/>
      <c r="G38" s="62"/>
      <c r="H38" s="179"/>
      <c r="I38" s="201" t="str">
        <f>IF(OR(H38= 7,H38= 8,H38= 9),D37,IF(OR(H38= 1,H38= 2,H38= 3),D39,""))</f>
        <v/>
      </c>
      <c r="J38" s="199"/>
      <c r="K38" s="201" t="s">
        <v>1</v>
      </c>
      <c r="L38" s="314"/>
      <c r="M38" s="424" t="s">
        <v>19</v>
      </c>
      <c r="N38" s="425"/>
      <c r="O38" s="192" t="str">
        <f>IF(OR(P38=7,P38=8,P38=9),O22,IF(OR(P38=1,P38=2,P38=3),O54,""))</f>
        <v>張光輝</v>
      </c>
      <c r="P38" s="426">
        <v>9</v>
      </c>
      <c r="Q38" s="12"/>
      <c r="R38" s="12"/>
      <c r="T38" s="564"/>
    </row>
    <row r="39" spans="1:20" s="18" customFormat="1" ht="11.25" customHeight="1">
      <c r="A39" s="51">
        <v>17</v>
      </c>
      <c r="B39" s="52"/>
      <c r="C39" s="52"/>
      <c r="D39" s="105">
        <v>3</v>
      </c>
      <c r="E39" s="87" t="s">
        <v>100</v>
      </c>
      <c r="F39" s="54" t="s">
        <v>101</v>
      </c>
      <c r="G39" s="54"/>
      <c r="H39" s="175"/>
      <c r="I39" s="201" t="str">
        <f>IF(OR(H39= 7,H39= 8,H39= 9),D38,IF(OR(H39= 1,H39= 2,H39= 3),D40,""))</f>
        <v/>
      </c>
      <c r="J39" s="199"/>
      <c r="K39" s="201" t="s">
        <v>1</v>
      </c>
      <c r="L39" s="314"/>
      <c r="M39" s="201" t="str">
        <f t="shared" si="0"/>
        <v/>
      </c>
      <c r="N39" s="427"/>
      <c r="O39" s="194" t="s">
        <v>379</v>
      </c>
      <c r="P39" s="428"/>
      <c r="Q39" s="12"/>
      <c r="R39" s="12"/>
      <c r="T39" s="564"/>
    </row>
    <row r="40" spans="1:20" s="18" customFormat="1" ht="11.25" customHeight="1">
      <c r="A40" s="59"/>
      <c r="B40" s="60"/>
      <c r="C40" s="60"/>
      <c r="D40" s="106"/>
      <c r="E40" s="79"/>
      <c r="F40" s="63"/>
      <c r="G40" s="176"/>
      <c r="H40" s="177"/>
      <c r="I40" s="192" t="s">
        <v>100</v>
      </c>
      <c r="J40" s="193"/>
      <c r="K40" s="417" t="s">
        <v>1</v>
      </c>
      <c r="L40" s="314"/>
      <c r="M40" s="201" t="str">
        <f t="shared" si="0"/>
        <v/>
      </c>
      <c r="N40" s="418"/>
      <c r="O40" s="201" t="str">
        <f t="shared" si="1"/>
        <v/>
      </c>
      <c r="P40" s="423"/>
      <c r="Q40" s="12"/>
      <c r="R40" s="12"/>
      <c r="T40" s="564"/>
    </row>
    <row r="41" spans="1:20" s="18" customFormat="1" ht="11.25" customHeight="1">
      <c r="A41" s="59">
        <v>18</v>
      </c>
      <c r="B41" s="52"/>
      <c r="C41" s="52"/>
      <c r="D41" s="106"/>
      <c r="E41" s="69" t="s">
        <v>91</v>
      </c>
      <c r="F41" s="63" t="s">
        <v>23</v>
      </c>
      <c r="G41" s="174"/>
      <c r="H41" s="178"/>
      <c r="I41" s="201" t="str">
        <f>IF(OR(H41= 7,H41= 8,H41= 9),D40,IF(OR(H41= 1,H41= 2,H41= 3),D42,""))</f>
        <v/>
      </c>
      <c r="J41" s="195"/>
      <c r="K41" s="417" t="s">
        <v>1</v>
      </c>
      <c r="L41" s="314"/>
      <c r="M41" s="201" t="str">
        <f t="shared" si="0"/>
        <v/>
      </c>
      <c r="N41" s="418"/>
      <c r="O41" s="201" t="str">
        <f t="shared" si="1"/>
        <v/>
      </c>
      <c r="P41" s="423"/>
      <c r="Q41" s="12"/>
      <c r="R41" s="12"/>
      <c r="T41" s="564"/>
    </row>
    <row r="42" spans="1:20" s="18" customFormat="1" ht="11.25" customHeight="1">
      <c r="A42" s="59"/>
      <c r="B42" s="60"/>
      <c r="C42" s="60"/>
      <c r="D42" s="112"/>
      <c r="E42" s="74"/>
      <c r="F42" s="75"/>
      <c r="G42" s="62"/>
      <c r="H42" s="179"/>
      <c r="I42" s="201" t="str">
        <f>IF(OR(H42= 7,H42= 8,H42= 9),D41,IF(OR(H42= 1,H42= 2,H42= 3),D43,""))</f>
        <v/>
      </c>
      <c r="J42" s="196"/>
      <c r="K42" s="192" t="s">
        <v>100</v>
      </c>
      <c r="L42" s="315"/>
      <c r="M42" s="201" t="str">
        <f t="shared" si="0"/>
        <v/>
      </c>
      <c r="N42" s="418"/>
      <c r="O42" s="201" t="str">
        <f t="shared" si="1"/>
        <v/>
      </c>
      <c r="P42" s="423"/>
      <c r="Q42" s="12"/>
      <c r="R42" s="12"/>
      <c r="T42" s="564"/>
    </row>
    <row r="43" spans="1:20" s="18" customFormat="1" ht="11.25" customHeight="1">
      <c r="A43" s="59">
        <v>19</v>
      </c>
      <c r="B43" s="52"/>
      <c r="C43" s="52"/>
      <c r="D43" s="109"/>
      <c r="E43" s="77" t="s">
        <v>91</v>
      </c>
      <c r="F43" s="174" t="s">
        <v>23</v>
      </c>
      <c r="G43" s="174"/>
      <c r="H43" s="175"/>
      <c r="I43" s="194" t="str">
        <f>IF(OR(H43= 7,H43= 8,H43= 9),D42,IF(OR(H43= 1,H43= 2,H43= 3),D44,""))</f>
        <v/>
      </c>
      <c r="J43" s="195"/>
      <c r="K43" s="194" t="s">
        <v>393</v>
      </c>
      <c r="L43" s="316"/>
      <c r="M43" s="194" t="str">
        <f t="shared" si="0"/>
        <v/>
      </c>
      <c r="N43" s="418"/>
      <c r="O43" s="194" t="str">
        <f t="shared" si="1"/>
        <v/>
      </c>
      <c r="P43" s="423"/>
      <c r="Q43" s="12"/>
      <c r="R43" s="12"/>
      <c r="T43" s="564"/>
    </row>
    <row r="44" spans="1:20" s="18" customFormat="1" ht="11.25" customHeight="1">
      <c r="A44" s="59"/>
      <c r="B44" s="60"/>
      <c r="C44" s="60"/>
      <c r="D44" s="60"/>
      <c r="E44" s="79"/>
      <c r="F44" s="70"/>
      <c r="G44" s="176"/>
      <c r="H44" s="177"/>
      <c r="I44" s="197" t="s">
        <v>102</v>
      </c>
      <c r="J44" s="198"/>
      <c r="K44" s="194" t="s">
        <v>1</v>
      </c>
      <c r="L44" s="317"/>
      <c r="M44" s="194" t="str">
        <f t="shared" si="0"/>
        <v/>
      </c>
      <c r="N44" s="418"/>
      <c r="O44" s="194" t="str">
        <f t="shared" si="1"/>
        <v/>
      </c>
      <c r="P44" s="423"/>
      <c r="Q44" s="12"/>
      <c r="R44" s="12"/>
      <c r="T44" s="564"/>
    </row>
    <row r="45" spans="1:20" s="18" customFormat="1" ht="11.25" customHeight="1">
      <c r="A45" s="59">
        <v>20</v>
      </c>
      <c r="B45" s="52"/>
      <c r="C45" s="52"/>
      <c r="D45" s="60"/>
      <c r="E45" s="69" t="s">
        <v>102</v>
      </c>
      <c r="F45" s="70" t="s">
        <v>21</v>
      </c>
      <c r="G45" s="174"/>
      <c r="H45" s="178"/>
      <c r="I45" s="194" t="str">
        <f>IF(OR(H45= 7,H45= 8,H45= 9),D44,IF(OR(H45= 1,H45= 2,H45= 3),D46,""))</f>
        <v/>
      </c>
      <c r="J45" s="199"/>
      <c r="K45" s="194" t="s">
        <v>1</v>
      </c>
      <c r="L45" s="317"/>
      <c r="M45" s="194" t="str">
        <f t="shared" si="0"/>
        <v/>
      </c>
      <c r="N45" s="418"/>
      <c r="O45" s="194" t="str">
        <f t="shared" si="1"/>
        <v/>
      </c>
      <c r="P45" s="423"/>
      <c r="Q45" s="12"/>
      <c r="R45" s="12"/>
      <c r="T45" s="564"/>
    </row>
    <row r="46" spans="1:20" s="18" customFormat="1" ht="11.25" customHeight="1">
      <c r="A46" s="59"/>
      <c r="B46" s="60"/>
      <c r="C46" s="60"/>
      <c r="D46" s="108"/>
      <c r="E46" s="74"/>
      <c r="F46" s="81"/>
      <c r="G46" s="62"/>
      <c r="H46" s="179"/>
      <c r="I46" s="194" t="str">
        <f>IF(OR(H46= 7,H46= 8,H46= 9),D45,IF(OR(H46= 1,H46= 2,H46= 3),D47,""))</f>
        <v/>
      </c>
      <c r="J46" s="199"/>
      <c r="K46" s="194" t="s">
        <v>1</v>
      </c>
      <c r="L46" s="318">
        <v>8</v>
      </c>
      <c r="M46" s="197" t="str">
        <f t="shared" si="0"/>
        <v>陳文岳</v>
      </c>
      <c r="N46" s="419"/>
      <c r="O46" s="194" t="str">
        <f t="shared" si="1"/>
        <v/>
      </c>
      <c r="P46" s="423"/>
      <c r="Q46" s="12"/>
      <c r="R46" s="12"/>
      <c r="T46" s="564"/>
    </row>
    <row r="47" spans="1:20" s="18" customFormat="1" ht="11.25" customHeight="1">
      <c r="A47" s="59">
        <v>21</v>
      </c>
      <c r="B47" s="52"/>
      <c r="C47" s="52"/>
      <c r="D47" s="109"/>
      <c r="E47" s="77" t="s">
        <v>103</v>
      </c>
      <c r="F47" s="174" t="s">
        <v>21</v>
      </c>
      <c r="G47" s="174"/>
      <c r="H47" s="175"/>
      <c r="I47" s="194" t="str">
        <f>IF(OR(H47= 7,H47= 8,H47= 9),D46,IF(OR(H47= 1,H47= 2,H47= 3),D48,""))</f>
        <v/>
      </c>
      <c r="J47" s="199"/>
      <c r="K47" s="194" t="s">
        <v>1</v>
      </c>
      <c r="L47" s="317"/>
      <c r="M47" s="194" t="s">
        <v>383</v>
      </c>
      <c r="N47" s="420"/>
      <c r="O47" s="194" t="str">
        <f t="shared" si="1"/>
        <v/>
      </c>
      <c r="P47" s="423"/>
      <c r="Q47" s="12"/>
      <c r="R47" s="12"/>
      <c r="T47" s="564"/>
    </row>
    <row r="48" spans="1:20" s="18" customFormat="1" ht="11.25" customHeight="1">
      <c r="A48" s="59"/>
      <c r="B48" s="60"/>
      <c r="C48" s="60"/>
      <c r="D48" s="60"/>
      <c r="E48" s="79"/>
      <c r="F48" s="70"/>
      <c r="G48" s="176"/>
      <c r="H48" s="177">
        <v>7</v>
      </c>
      <c r="I48" s="197" t="s">
        <v>103</v>
      </c>
      <c r="J48" s="193"/>
      <c r="K48" s="194" t="s">
        <v>1</v>
      </c>
      <c r="L48" s="317"/>
      <c r="M48" s="194" t="str">
        <f t="shared" si="0"/>
        <v/>
      </c>
      <c r="N48" s="420"/>
      <c r="O48" s="194" t="str">
        <f t="shared" si="1"/>
        <v/>
      </c>
      <c r="P48" s="423"/>
      <c r="Q48" s="12"/>
      <c r="R48" s="12"/>
      <c r="T48" s="564"/>
    </row>
    <row r="49" spans="1:20" s="18" customFormat="1" ht="11.25" customHeight="1">
      <c r="A49" s="59">
        <v>22</v>
      </c>
      <c r="B49" s="52"/>
      <c r="C49" s="52"/>
      <c r="D49" s="60"/>
      <c r="E49" s="69" t="s">
        <v>104</v>
      </c>
      <c r="F49" s="70" t="s">
        <v>35</v>
      </c>
      <c r="G49" s="174"/>
      <c r="H49" s="178"/>
      <c r="I49" s="194" t="s">
        <v>379</v>
      </c>
      <c r="J49" s="195"/>
      <c r="K49" s="194" t="s">
        <v>1</v>
      </c>
      <c r="L49" s="317"/>
      <c r="M49" s="194" t="str">
        <f t="shared" si="0"/>
        <v/>
      </c>
      <c r="N49" s="420"/>
      <c r="O49" s="194" t="str">
        <f t="shared" si="1"/>
        <v/>
      </c>
      <c r="P49" s="423"/>
      <c r="Q49" s="12"/>
      <c r="R49" s="12"/>
      <c r="T49" s="564"/>
    </row>
    <row r="50" spans="1:20" s="18" customFormat="1" ht="11.25" customHeight="1">
      <c r="A50" s="59"/>
      <c r="B50" s="60"/>
      <c r="C50" s="60"/>
      <c r="D50" s="108"/>
      <c r="E50" s="74"/>
      <c r="F50" s="81"/>
      <c r="G50" s="62"/>
      <c r="H50" s="179"/>
      <c r="I50" s="194" t="str">
        <f>IF(OR(H50= 7,H50= 8,H50= 9),D49,IF(OR(H50= 1,H50= 2,H50= 3),D51,""))</f>
        <v/>
      </c>
      <c r="J50" s="196"/>
      <c r="K50" s="197" t="s">
        <v>105</v>
      </c>
      <c r="L50" s="319"/>
      <c r="M50" s="194" t="str">
        <f t="shared" si="0"/>
        <v/>
      </c>
      <c r="N50" s="420"/>
      <c r="O50" s="194" t="str">
        <f t="shared" si="1"/>
        <v/>
      </c>
      <c r="P50" s="423"/>
      <c r="Q50" s="12"/>
      <c r="R50" s="12"/>
      <c r="T50" s="564"/>
    </row>
    <row r="51" spans="1:20" s="18" customFormat="1" ht="11.25" customHeight="1">
      <c r="A51" s="59">
        <v>23</v>
      </c>
      <c r="B51" s="52"/>
      <c r="C51" s="52"/>
      <c r="D51" s="109"/>
      <c r="E51" s="77" t="s">
        <v>91</v>
      </c>
      <c r="F51" s="174" t="s">
        <v>23</v>
      </c>
      <c r="G51" s="174"/>
      <c r="H51" s="175"/>
      <c r="I51" s="194" t="str">
        <f>IF(OR(H51= 7,H51= 8,H51= 9),D50,IF(OR(H51= 1,H51= 2,H51= 3),D52,""))</f>
        <v/>
      </c>
      <c r="J51" s="195"/>
      <c r="K51" s="194" t="s">
        <v>381</v>
      </c>
      <c r="L51" s="314"/>
      <c r="M51" s="194" t="str">
        <f t="shared" si="0"/>
        <v/>
      </c>
      <c r="N51" s="420"/>
      <c r="O51" s="194" t="str">
        <f t="shared" si="1"/>
        <v/>
      </c>
      <c r="P51" s="423"/>
      <c r="Q51" s="12"/>
      <c r="R51" s="12"/>
      <c r="T51" s="564"/>
    </row>
    <row r="52" spans="1:20" s="18" customFormat="1" ht="11.25" customHeight="1">
      <c r="A52" s="59"/>
      <c r="B52" s="60"/>
      <c r="C52" s="60"/>
      <c r="D52" s="106"/>
      <c r="E52" s="79"/>
      <c r="F52" s="63"/>
      <c r="G52" s="176"/>
      <c r="H52" s="177"/>
      <c r="I52" s="197" t="s">
        <v>105</v>
      </c>
      <c r="J52" s="198"/>
      <c r="K52" s="201" t="s">
        <v>1</v>
      </c>
      <c r="L52" s="314"/>
      <c r="M52" s="201" t="str">
        <f t="shared" si="0"/>
        <v/>
      </c>
      <c r="N52" s="420"/>
      <c r="O52" s="201" t="str">
        <f t="shared" si="1"/>
        <v/>
      </c>
      <c r="P52" s="423"/>
      <c r="Q52" s="12"/>
      <c r="R52" s="12"/>
      <c r="T52" s="564"/>
    </row>
    <row r="53" spans="1:20" s="18" customFormat="1" ht="11.25" customHeight="1">
      <c r="A53" s="51">
        <v>24</v>
      </c>
      <c r="B53" s="52"/>
      <c r="C53" s="52"/>
      <c r="D53" s="106" t="s">
        <v>132</v>
      </c>
      <c r="E53" s="69" t="s">
        <v>105</v>
      </c>
      <c r="F53" s="70" t="s">
        <v>21</v>
      </c>
      <c r="G53" s="54"/>
      <c r="H53" s="180"/>
      <c r="I53" s="201" t="str">
        <f>IF(OR(H53= 7,H53= 8,H53= 9),D52,IF(OR(H53= 1,H53= 2,H53= 3),D54,""))</f>
        <v/>
      </c>
      <c r="J53" s="199"/>
      <c r="K53" s="201" t="s">
        <v>1</v>
      </c>
      <c r="L53" s="314"/>
      <c r="M53" s="201" t="str">
        <f t="shared" si="0"/>
        <v/>
      </c>
      <c r="N53" s="420"/>
      <c r="O53" s="201" t="str">
        <f t="shared" si="1"/>
        <v/>
      </c>
      <c r="P53" s="423"/>
      <c r="Q53" s="12"/>
      <c r="R53" s="12"/>
      <c r="T53" s="564"/>
    </row>
    <row r="54" spans="1:20" s="18" customFormat="1" ht="11.25" customHeight="1">
      <c r="A54" s="59"/>
      <c r="B54" s="60"/>
      <c r="C54" s="60"/>
      <c r="D54" s="112"/>
      <c r="E54" s="86"/>
      <c r="F54" s="75"/>
      <c r="G54" s="181"/>
      <c r="H54" s="179"/>
      <c r="I54" s="201" t="str">
        <f>IF(OR(H54= 7,H54= 8,H54= 9),D53,IF(OR(H54= 1,H54= 2,H54= 3),D55,""))</f>
        <v/>
      </c>
      <c r="J54" s="199"/>
      <c r="K54" s="201" t="s">
        <v>1</v>
      </c>
      <c r="L54" s="314"/>
      <c r="M54" s="201" t="str">
        <f t="shared" si="0"/>
        <v/>
      </c>
      <c r="N54" s="421">
        <v>7</v>
      </c>
      <c r="O54" s="192" t="str">
        <f t="shared" si="1"/>
        <v>陳文岳</v>
      </c>
      <c r="P54" s="429"/>
      <c r="Q54" s="12"/>
      <c r="R54" s="12"/>
      <c r="T54" s="564"/>
    </row>
    <row r="55" spans="1:20" s="18" customFormat="1" ht="11.25" customHeight="1">
      <c r="A55" s="51">
        <v>25</v>
      </c>
      <c r="B55" s="52"/>
      <c r="C55" s="52"/>
      <c r="D55" s="105">
        <v>12</v>
      </c>
      <c r="E55" s="87" t="s">
        <v>106</v>
      </c>
      <c r="F55" s="54" t="s">
        <v>25</v>
      </c>
      <c r="G55" s="54"/>
      <c r="H55" s="175"/>
      <c r="I55" s="201" t="str">
        <f>IF(OR(H55= 7,H55= 8,H55= 9),D54,IF(OR(H55= 1,H55= 2,H55= 3),D56,""))</f>
        <v/>
      </c>
      <c r="J55" s="199"/>
      <c r="K55" s="201" t="s">
        <v>1</v>
      </c>
      <c r="L55" s="314"/>
      <c r="M55" s="201" t="str">
        <f t="shared" si="0"/>
        <v/>
      </c>
      <c r="N55" s="420"/>
      <c r="O55" s="194" t="s">
        <v>381</v>
      </c>
      <c r="P55" s="430"/>
      <c r="Q55" s="12"/>
      <c r="R55" s="12"/>
      <c r="T55" s="564"/>
    </row>
    <row r="56" spans="1:20" s="18" customFormat="1" ht="11.25" customHeight="1">
      <c r="A56" s="59"/>
      <c r="B56" s="60"/>
      <c r="C56" s="60"/>
      <c r="D56" s="106"/>
      <c r="E56" s="79"/>
      <c r="F56" s="63"/>
      <c r="G56" s="176"/>
      <c r="H56" s="177"/>
      <c r="I56" s="192" t="s">
        <v>106</v>
      </c>
      <c r="J56" s="193"/>
      <c r="K56" s="417" t="s">
        <v>1</v>
      </c>
      <c r="L56" s="314"/>
      <c r="M56" s="201" t="str">
        <f t="shared" si="0"/>
        <v/>
      </c>
      <c r="N56" s="420"/>
      <c r="O56" s="194"/>
      <c r="P56" s="414"/>
      <c r="Q56" s="12"/>
      <c r="R56" s="12"/>
      <c r="T56" s="564"/>
    </row>
    <row r="57" spans="1:20" s="18" customFormat="1" ht="11.25" customHeight="1">
      <c r="A57" s="59">
        <v>26</v>
      </c>
      <c r="B57" s="52"/>
      <c r="C57" s="52"/>
      <c r="D57" s="60"/>
      <c r="E57" s="69" t="s">
        <v>91</v>
      </c>
      <c r="F57" s="70" t="s">
        <v>23</v>
      </c>
      <c r="G57" s="174"/>
      <c r="H57" s="178"/>
      <c r="I57" s="194" t="str">
        <f>IF(OR(H57= 7,H57= 8,H57= 9),D56,IF(OR(H57= 1,H57= 2,H57= 3),D58,""))</f>
        <v/>
      </c>
      <c r="J57" s="195"/>
      <c r="K57" s="417" t="s">
        <v>1</v>
      </c>
      <c r="L57" s="314"/>
      <c r="M57" s="194" t="str">
        <f t="shared" si="0"/>
        <v/>
      </c>
      <c r="N57" s="420"/>
      <c r="O57" s="194"/>
      <c r="P57" s="414"/>
      <c r="Q57" s="12"/>
      <c r="R57" s="12"/>
      <c r="T57" s="564"/>
    </row>
    <row r="58" spans="1:20" s="18" customFormat="1" ht="11.25" customHeight="1">
      <c r="A58" s="59"/>
      <c r="B58" s="60"/>
      <c r="C58" s="60"/>
      <c r="D58" s="108"/>
      <c r="E58" s="74"/>
      <c r="F58" s="81"/>
      <c r="G58" s="62"/>
      <c r="H58" s="179"/>
      <c r="I58" s="194" t="str">
        <f>IF(OR(H58= 7,H58= 8,H58= 9),D57,IF(OR(H58= 1,H58= 2,H58= 3),D59,""))</f>
        <v/>
      </c>
      <c r="J58" s="196"/>
      <c r="K58" s="192" t="s">
        <v>106</v>
      </c>
      <c r="L58" s="315"/>
      <c r="M58" s="194" t="str">
        <f t="shared" si="0"/>
        <v/>
      </c>
      <c r="N58" s="420"/>
      <c r="O58" s="194"/>
      <c r="P58" s="414"/>
      <c r="Q58" s="12"/>
      <c r="R58" s="12"/>
      <c r="T58" s="564"/>
    </row>
    <row r="59" spans="1:20" s="18" customFormat="1" ht="11.25" customHeight="1">
      <c r="A59" s="59">
        <v>27</v>
      </c>
      <c r="B59" s="52"/>
      <c r="C59" s="52"/>
      <c r="D59" s="109"/>
      <c r="E59" s="77" t="s">
        <v>107</v>
      </c>
      <c r="F59" s="174" t="s">
        <v>47</v>
      </c>
      <c r="G59" s="174"/>
      <c r="H59" s="175"/>
      <c r="I59" s="194" t="str">
        <f>IF(OR(H59= 7,H59= 8,H59= 9),D58,IF(OR(H59= 1,H59= 2,H59= 3),D60,""))</f>
        <v/>
      </c>
      <c r="J59" s="195"/>
      <c r="K59" s="194" t="s">
        <v>396</v>
      </c>
      <c r="L59" s="316"/>
      <c r="M59" s="194" t="str">
        <f t="shared" si="0"/>
        <v/>
      </c>
      <c r="N59" s="420"/>
      <c r="O59" s="194"/>
      <c r="P59" s="414"/>
      <c r="Q59" s="12"/>
      <c r="R59" s="12"/>
      <c r="T59" s="564"/>
    </row>
    <row r="60" spans="1:20" s="18" customFormat="1" ht="11.25" customHeight="1">
      <c r="A60" s="59"/>
      <c r="B60" s="60"/>
      <c r="C60" s="60"/>
      <c r="D60" s="60"/>
      <c r="E60" s="79"/>
      <c r="F60" s="70"/>
      <c r="G60" s="176"/>
      <c r="H60" s="177"/>
      <c r="I60" s="197" t="s">
        <v>108</v>
      </c>
      <c r="J60" s="198"/>
      <c r="K60" s="194" t="s">
        <v>1</v>
      </c>
      <c r="L60" s="317"/>
      <c r="M60" s="194" t="str">
        <f t="shared" si="0"/>
        <v/>
      </c>
      <c r="N60" s="420"/>
      <c r="O60" s="194"/>
      <c r="P60" s="414"/>
      <c r="Q60" s="12"/>
      <c r="R60" s="12"/>
      <c r="T60" s="564"/>
    </row>
    <row r="61" spans="1:20" s="18" customFormat="1" ht="11.25" customHeight="1">
      <c r="A61" s="59">
        <v>28</v>
      </c>
      <c r="B61" s="52"/>
      <c r="C61" s="52"/>
      <c r="D61" s="60"/>
      <c r="E61" s="69" t="s">
        <v>108</v>
      </c>
      <c r="F61" s="70" t="s">
        <v>21</v>
      </c>
      <c r="G61" s="174"/>
      <c r="H61" s="178"/>
      <c r="I61" s="194" t="s">
        <v>378</v>
      </c>
      <c r="J61" s="199"/>
      <c r="K61" s="194" t="s">
        <v>1</v>
      </c>
      <c r="L61" s="317"/>
      <c r="M61" s="194" t="str">
        <f t="shared" si="0"/>
        <v/>
      </c>
      <c r="N61" s="420"/>
      <c r="O61" s="194"/>
      <c r="P61" s="414"/>
      <c r="Q61" s="12"/>
      <c r="R61" s="12"/>
      <c r="T61" s="564"/>
    </row>
    <row r="62" spans="1:20" s="18" customFormat="1" ht="11.25" customHeight="1">
      <c r="A62" s="59"/>
      <c r="B62" s="60"/>
      <c r="C62" s="60"/>
      <c r="D62" s="108"/>
      <c r="E62" s="74"/>
      <c r="F62" s="81"/>
      <c r="G62" s="62"/>
      <c r="H62" s="179"/>
      <c r="I62" s="194" t="str">
        <f>IF(OR(H62= 7,H62= 8,H62= 9),D61,IF(OR(H62= 1,H62= 2,H62= 3),D63,""))</f>
        <v/>
      </c>
      <c r="J62" s="199"/>
      <c r="K62" s="194" t="s">
        <v>1</v>
      </c>
      <c r="L62" s="318">
        <v>9</v>
      </c>
      <c r="M62" s="197" t="str">
        <f t="shared" si="0"/>
        <v>甘家霖</v>
      </c>
      <c r="N62" s="416"/>
      <c r="O62" s="194"/>
      <c r="P62" s="414"/>
      <c r="Q62" s="12"/>
      <c r="R62" s="12"/>
      <c r="T62" s="564"/>
    </row>
    <row r="63" spans="1:20" s="18" customFormat="1" ht="11.25" customHeight="1">
      <c r="A63" s="59">
        <v>29</v>
      </c>
      <c r="B63" s="52"/>
      <c r="C63" s="52"/>
      <c r="D63" s="109"/>
      <c r="E63" s="77" t="s">
        <v>109</v>
      </c>
      <c r="F63" s="174" t="s">
        <v>110</v>
      </c>
      <c r="G63" s="174"/>
      <c r="H63" s="175"/>
      <c r="I63" s="194" t="str">
        <f>IF(OR(H63= 7,H63= 8,H63= 9),D62,IF(OR(H63= 1,H63= 2,H63= 3),D64,""))</f>
        <v/>
      </c>
      <c r="J63" s="199"/>
      <c r="K63" s="194" t="s">
        <v>1</v>
      </c>
      <c r="L63" s="317"/>
      <c r="M63" s="194" t="s">
        <v>379</v>
      </c>
      <c r="N63" s="418"/>
      <c r="O63" s="194"/>
      <c r="P63" s="414"/>
      <c r="Q63" s="12"/>
      <c r="R63" s="12"/>
      <c r="T63" s="564"/>
    </row>
    <row r="64" spans="1:20" s="18" customFormat="1" ht="11.25" customHeight="1">
      <c r="A64" s="59"/>
      <c r="B64" s="60"/>
      <c r="C64" s="60"/>
      <c r="D64" s="60"/>
      <c r="E64" s="79"/>
      <c r="F64" s="70"/>
      <c r="G64" s="176"/>
      <c r="H64" s="177"/>
      <c r="I64" s="197" t="s">
        <v>109</v>
      </c>
      <c r="J64" s="193"/>
      <c r="K64" s="194" t="s">
        <v>1</v>
      </c>
      <c r="L64" s="317"/>
      <c r="M64" s="417"/>
      <c r="N64" s="418"/>
      <c r="O64" s="194"/>
      <c r="P64" s="414"/>
      <c r="Q64" s="12"/>
      <c r="R64" s="12"/>
      <c r="T64" s="564"/>
    </row>
    <row r="65" spans="1:20" s="18" customFormat="1" ht="11.25" customHeight="1">
      <c r="A65" s="59">
        <v>30</v>
      </c>
      <c r="B65" s="52"/>
      <c r="C65" s="52"/>
      <c r="D65" s="60"/>
      <c r="E65" s="69" t="s">
        <v>91</v>
      </c>
      <c r="F65" s="70" t="s">
        <v>23</v>
      </c>
      <c r="G65" s="174"/>
      <c r="H65" s="178"/>
      <c r="I65" s="194" t="str">
        <f>IF(OR(H65= 7,H65= 8,H65= 9),D64,IF(OR(H65= 1,H65= 2,H65= 3),D66,""))</f>
        <v/>
      </c>
      <c r="J65" s="195"/>
      <c r="K65" s="194" t="s">
        <v>1</v>
      </c>
      <c r="L65" s="317"/>
      <c r="M65" s="417"/>
      <c r="N65" s="418"/>
      <c r="O65" s="194"/>
      <c r="P65" s="414"/>
      <c r="Q65" s="12"/>
      <c r="R65" s="12"/>
      <c r="T65" s="564"/>
    </row>
    <row r="66" spans="1:20" s="18" customFormat="1" ht="11.25" customHeight="1">
      <c r="A66" s="59"/>
      <c r="B66" s="60"/>
      <c r="C66" s="60"/>
      <c r="D66" s="108"/>
      <c r="E66" s="74"/>
      <c r="F66" s="81"/>
      <c r="G66" s="62"/>
      <c r="H66" s="179"/>
      <c r="I66" s="194" t="str">
        <f>IF(OR(H66= 7,H66= 8,H66= 9),D65,IF(OR(H66= 1,H66= 2,H66= 3),D67,""))</f>
        <v/>
      </c>
      <c r="J66" s="196"/>
      <c r="K66" s="192" t="s">
        <v>111</v>
      </c>
      <c r="L66" s="319"/>
      <c r="M66" s="417"/>
      <c r="N66" s="418"/>
      <c r="O66" s="194"/>
      <c r="P66" s="414"/>
      <c r="Q66" s="12"/>
      <c r="R66" s="12"/>
      <c r="T66" s="564"/>
    </row>
    <row r="67" spans="1:20" s="18" customFormat="1" ht="11.25" customHeight="1">
      <c r="A67" s="59">
        <v>31</v>
      </c>
      <c r="B67" s="52"/>
      <c r="C67" s="52"/>
      <c r="D67" s="109"/>
      <c r="E67" s="77" t="s">
        <v>91</v>
      </c>
      <c r="F67" s="174" t="s">
        <v>23</v>
      </c>
      <c r="G67" s="174"/>
      <c r="H67" s="175"/>
      <c r="I67" s="194" t="str">
        <f>IF(OR(H67= 7,H67= 8,H67= 9),D66,IF(OR(H67= 1,H67= 2,H67= 3),D68,""))</f>
        <v/>
      </c>
      <c r="J67" s="195"/>
      <c r="K67" s="194" t="s">
        <v>378</v>
      </c>
      <c r="L67" s="314"/>
      <c r="M67" s="417"/>
      <c r="N67" s="418"/>
      <c r="O67" s="194"/>
      <c r="P67" s="414"/>
      <c r="Q67" s="12"/>
      <c r="R67" s="12"/>
      <c r="T67" s="564"/>
    </row>
    <row r="68" spans="1:20" s="18" customFormat="1" ht="11.25" customHeight="1">
      <c r="A68" s="59"/>
      <c r="B68" s="60"/>
      <c r="C68" s="60"/>
      <c r="D68" s="106"/>
      <c r="E68" s="79"/>
      <c r="F68" s="63"/>
      <c r="G68" s="176"/>
      <c r="H68" s="177"/>
      <c r="I68" s="192" t="s">
        <v>111</v>
      </c>
      <c r="J68" s="198"/>
      <c r="K68" s="201"/>
      <c r="L68" s="314"/>
      <c r="M68" s="417"/>
      <c r="N68" s="418"/>
      <c r="O68" s="194"/>
      <c r="P68" s="414"/>
      <c r="Q68" s="12"/>
      <c r="R68" s="12"/>
      <c r="T68" s="564"/>
    </row>
    <row r="69" spans="1:20" s="18" customFormat="1" ht="11.25" customHeight="1">
      <c r="A69" s="51">
        <v>32</v>
      </c>
      <c r="B69" s="52"/>
      <c r="C69" s="52"/>
      <c r="D69" s="105">
        <v>5</v>
      </c>
      <c r="E69" s="87" t="s">
        <v>111</v>
      </c>
      <c r="F69" s="54" t="s">
        <v>21</v>
      </c>
      <c r="G69" s="54"/>
      <c r="H69" s="180"/>
      <c r="I69" s="203"/>
      <c r="J69" s="199"/>
      <c r="K69" s="417"/>
      <c r="L69" s="314"/>
      <c r="M69" s="194"/>
      <c r="N69" s="418"/>
      <c r="O69" s="194"/>
      <c r="P69" s="414"/>
      <c r="Q69" s="12"/>
      <c r="R69" s="12"/>
      <c r="T69" s="564"/>
    </row>
    <row r="70" spans="1:20" ht="11.25" customHeight="1">
      <c r="A70" s="88"/>
      <c r="B70" s="88"/>
      <c r="C70" s="88"/>
      <c r="D70" s="90"/>
      <c r="E70" s="69"/>
      <c r="F70" s="70"/>
      <c r="G70" s="70"/>
      <c r="H70" s="179"/>
      <c r="I70" s="204"/>
      <c r="J70" s="205"/>
      <c r="K70" s="204"/>
      <c r="L70" s="320"/>
      <c r="M70" s="204"/>
      <c r="N70" s="413"/>
      <c r="O70" s="204"/>
      <c r="P70" s="414"/>
    </row>
    <row r="71" spans="1:20" s="114" customFormat="1" ht="11.25" customHeight="1">
      <c r="A71" s="113">
        <v>33</v>
      </c>
      <c r="B71" s="53"/>
      <c r="C71" s="53"/>
      <c r="D71" s="105">
        <v>8</v>
      </c>
      <c r="E71" s="54" t="s">
        <v>112</v>
      </c>
      <c r="F71" s="54" t="s">
        <v>21</v>
      </c>
      <c r="G71" s="54"/>
      <c r="H71" s="182"/>
      <c r="I71" s="207"/>
      <c r="J71" s="208"/>
      <c r="K71" s="207"/>
      <c r="L71" s="321"/>
      <c r="M71" s="431"/>
      <c r="N71" s="432"/>
      <c r="O71" s="431"/>
      <c r="P71" s="433"/>
      <c r="Q71" s="209"/>
      <c r="R71" s="209"/>
      <c r="T71" s="572"/>
    </row>
    <row r="72" spans="1:20" ht="11.25" customHeight="1">
      <c r="A72" s="115"/>
      <c r="B72" s="60"/>
      <c r="C72" s="60"/>
      <c r="D72" s="106"/>
      <c r="E72" s="62"/>
      <c r="F72" s="63"/>
      <c r="G72" s="176"/>
      <c r="H72" s="177"/>
      <c r="I72" s="192" t="s">
        <v>112</v>
      </c>
      <c r="J72" s="193"/>
      <c r="K72" s="417"/>
      <c r="L72" s="314"/>
      <c r="M72" s="194"/>
      <c r="N72" s="418"/>
      <c r="O72" s="194"/>
      <c r="P72" s="414"/>
    </row>
    <row r="73" spans="1:20" ht="11.25" customHeight="1">
      <c r="A73" s="115">
        <v>34</v>
      </c>
      <c r="B73" s="52"/>
      <c r="C73" s="52"/>
      <c r="D73" s="60"/>
      <c r="E73" s="69" t="s">
        <v>91</v>
      </c>
      <c r="F73" s="70" t="s">
        <v>23</v>
      </c>
      <c r="G73" s="174"/>
      <c r="H73" s="178"/>
      <c r="I73" s="194" t="str">
        <f>IF(OR(H73= 7,H73= 8,H73= 9),D72,IF(OR(H73= 1,H73= 2,H73= 3),D74,""))</f>
        <v/>
      </c>
      <c r="J73" s="195"/>
      <c r="K73" s="417"/>
      <c r="L73" s="314"/>
      <c r="M73" s="194"/>
      <c r="N73" s="418"/>
      <c r="O73" s="194"/>
      <c r="P73" s="414"/>
    </row>
    <row r="74" spans="1:20" ht="11.25" customHeight="1">
      <c r="A74" s="115"/>
      <c r="B74" s="60"/>
      <c r="C74" s="60"/>
      <c r="D74" s="108"/>
      <c r="E74" s="74"/>
      <c r="F74" s="81"/>
      <c r="G74" s="62"/>
      <c r="H74" s="179"/>
      <c r="I74" s="194" t="str">
        <f>IF(OR(H74= 7,H74= 8,H74= 9),D73,IF(OR(H74= 1,H74= 2,H74= 3),D75,""))</f>
        <v/>
      </c>
      <c r="J74" s="196"/>
      <c r="K74" s="192" t="s">
        <v>112</v>
      </c>
      <c r="L74" s="315"/>
      <c r="M74" s="417"/>
      <c r="N74" s="418"/>
      <c r="O74" s="194"/>
      <c r="P74" s="414"/>
    </row>
    <row r="75" spans="1:20" ht="11.25" customHeight="1">
      <c r="A75" s="115">
        <v>35</v>
      </c>
      <c r="B75" s="52"/>
      <c r="C75" s="52"/>
      <c r="D75" s="109"/>
      <c r="E75" s="77" t="s">
        <v>91</v>
      </c>
      <c r="F75" s="174" t="s">
        <v>23</v>
      </c>
      <c r="G75" s="174"/>
      <c r="H75" s="175"/>
      <c r="I75" s="194" t="str">
        <f>IF(OR(H75= 7,H75= 8,H75= 9),D74,IF(OR(H75= 1,H75= 2,H75= 3),D76,""))</f>
        <v/>
      </c>
      <c r="J75" s="195"/>
      <c r="K75" s="194" t="s">
        <v>380</v>
      </c>
      <c r="L75" s="316"/>
      <c r="M75" s="417"/>
      <c r="N75" s="418"/>
      <c r="O75" s="194"/>
      <c r="P75" s="414"/>
    </row>
    <row r="76" spans="1:20" ht="11.25" customHeight="1">
      <c r="A76" s="115"/>
      <c r="B76" s="60"/>
      <c r="C76" s="60"/>
      <c r="D76" s="60"/>
      <c r="E76" s="79"/>
      <c r="F76" s="70"/>
      <c r="G76" s="176"/>
      <c r="H76" s="177"/>
      <c r="I76" s="197" t="s">
        <v>113</v>
      </c>
      <c r="J76" s="198"/>
      <c r="K76" s="194" t="s">
        <v>1</v>
      </c>
      <c r="L76" s="317"/>
      <c r="M76" s="417"/>
      <c r="N76" s="418"/>
      <c r="O76" s="194"/>
      <c r="P76" s="414"/>
    </row>
    <row r="77" spans="1:20" ht="11.25" customHeight="1">
      <c r="A77" s="115">
        <v>36</v>
      </c>
      <c r="B77" s="52"/>
      <c r="C77" s="52"/>
      <c r="D77" s="60"/>
      <c r="E77" s="69" t="s">
        <v>113</v>
      </c>
      <c r="F77" s="70" t="s">
        <v>25</v>
      </c>
      <c r="G77" s="174"/>
      <c r="H77" s="178"/>
      <c r="I77" s="194" t="str">
        <f>IF(OR(H77= 7,H77= 8,H77= 9),D76,IF(OR(H77= 1,H77= 2,H77= 3),D78,""))</f>
        <v/>
      </c>
      <c r="J77" s="199"/>
      <c r="K77" s="194" t="s">
        <v>1</v>
      </c>
      <c r="L77" s="317"/>
      <c r="M77" s="417"/>
      <c r="N77" s="418"/>
      <c r="O77" s="194"/>
      <c r="P77" s="414"/>
    </row>
    <row r="78" spans="1:20" ht="11.25" customHeight="1">
      <c r="A78" s="115"/>
      <c r="B78" s="60"/>
      <c r="C78" s="60"/>
      <c r="D78" s="108"/>
      <c r="E78" s="74"/>
      <c r="F78" s="81"/>
      <c r="G78" s="62"/>
      <c r="H78" s="179"/>
      <c r="I78" s="194" t="str">
        <f>IF(OR(H78= 7,H78= 8,H78= 9),D77,IF(OR(H78= 1,H78= 2,H78= 3),D79,""))</f>
        <v/>
      </c>
      <c r="J78" s="199"/>
      <c r="K78" s="194" t="s">
        <v>1</v>
      </c>
      <c r="L78" s="318">
        <v>1</v>
      </c>
      <c r="M78" s="197" t="str">
        <f>IF(OR(L78=7,L78=8,L78=9),K74,IF(OR(L78=1,L78=2,L78=3),K82,""))</f>
        <v>韓文喆</v>
      </c>
      <c r="N78" s="419"/>
      <c r="O78" s="194"/>
      <c r="P78" s="414"/>
    </row>
    <row r="79" spans="1:20" ht="11.25" customHeight="1">
      <c r="A79" s="115">
        <v>37</v>
      </c>
      <c r="B79" s="52"/>
      <c r="C79" s="52"/>
      <c r="D79" s="109"/>
      <c r="E79" s="77" t="s">
        <v>114</v>
      </c>
      <c r="F79" s="174" t="s">
        <v>21</v>
      </c>
      <c r="G79" s="174"/>
      <c r="H79" s="175"/>
      <c r="I79" s="194" t="str">
        <f>IF(OR(H79= 7,H79= 8,H79= 9),D78,IF(OR(H79= 1,H79= 2,H79= 3),D80,""))</f>
        <v/>
      </c>
      <c r="J79" s="199"/>
      <c r="K79" s="194" t="s">
        <v>1</v>
      </c>
      <c r="L79" s="317"/>
      <c r="M79" s="194" t="s">
        <v>382</v>
      </c>
      <c r="N79" s="420"/>
      <c r="O79" s="194"/>
      <c r="P79" s="414"/>
    </row>
    <row r="80" spans="1:20" ht="11.25" customHeight="1">
      <c r="A80" s="115"/>
      <c r="B80" s="60"/>
      <c r="C80" s="60"/>
      <c r="D80" s="60"/>
      <c r="E80" s="79"/>
      <c r="F80" s="70"/>
      <c r="G80" s="176"/>
      <c r="H80" s="177"/>
      <c r="I80" s="197" t="s">
        <v>115</v>
      </c>
      <c r="J80" s="193"/>
      <c r="K80" s="194" t="s">
        <v>1</v>
      </c>
      <c r="L80" s="317"/>
      <c r="M80" s="194" t="str">
        <f t="shared" ref="M80:M101" si="2">IF(OR(L80=7,L80=8,L80=9),K76,IF(OR(L80=1,L80=2,L80=3),K84,""))</f>
        <v/>
      </c>
      <c r="N80" s="420"/>
      <c r="O80" s="194"/>
      <c r="P80" s="414"/>
    </row>
    <row r="81" spans="1:20" ht="11.25" customHeight="1">
      <c r="A81" s="115">
        <v>38</v>
      </c>
      <c r="B81" s="52"/>
      <c r="C81" s="52"/>
      <c r="D81" s="60"/>
      <c r="E81" s="69" t="s">
        <v>115</v>
      </c>
      <c r="F81" s="70" t="s">
        <v>47</v>
      </c>
      <c r="G81" s="174"/>
      <c r="H81" s="178"/>
      <c r="I81" s="194" t="s">
        <v>378</v>
      </c>
      <c r="J81" s="195"/>
      <c r="K81" s="194" t="s">
        <v>1</v>
      </c>
      <c r="L81" s="317"/>
      <c r="M81" s="194" t="str">
        <f t="shared" si="2"/>
        <v/>
      </c>
      <c r="N81" s="420"/>
      <c r="O81" s="194"/>
      <c r="P81" s="414"/>
    </row>
    <row r="82" spans="1:20" ht="11.25" customHeight="1">
      <c r="A82" s="115"/>
      <c r="B82" s="60"/>
      <c r="C82" s="60"/>
      <c r="D82" s="108"/>
      <c r="E82" s="74"/>
      <c r="F82" s="81"/>
      <c r="G82" s="62"/>
      <c r="H82" s="179"/>
      <c r="I82" s="194" t="str">
        <f>IF(OR(H82= 7,H82= 8,H82= 9),D81,IF(OR(H82= 1,H82= 2,H82= 3),D83,""))</f>
        <v/>
      </c>
      <c r="J82" s="196"/>
      <c r="K82" s="197" t="s">
        <v>115</v>
      </c>
      <c r="L82" s="319"/>
      <c r="M82" s="194" t="str">
        <f t="shared" si="2"/>
        <v/>
      </c>
      <c r="N82" s="420"/>
      <c r="O82" s="194"/>
      <c r="P82" s="414"/>
    </row>
    <row r="83" spans="1:20" ht="11.25" customHeight="1">
      <c r="A83" s="115">
        <v>39</v>
      </c>
      <c r="B83" s="52"/>
      <c r="C83" s="52"/>
      <c r="D83" s="109"/>
      <c r="E83" s="77" t="s">
        <v>91</v>
      </c>
      <c r="F83" s="174" t="s">
        <v>23</v>
      </c>
      <c r="G83" s="174"/>
      <c r="H83" s="175"/>
      <c r="I83" s="194" t="str">
        <f>IF(OR(H83= 7,H83= 8,H83= 9),D82,IF(OR(H83= 1,H83= 2,H83= 3),D84,""))</f>
        <v/>
      </c>
      <c r="J83" s="195"/>
      <c r="K83" s="194" t="s">
        <v>393</v>
      </c>
      <c r="L83" s="314"/>
      <c r="M83" s="194" t="str">
        <f t="shared" si="2"/>
        <v/>
      </c>
      <c r="N83" s="420"/>
      <c r="O83" s="194"/>
      <c r="P83" s="414"/>
    </row>
    <row r="84" spans="1:20" ht="11.25" customHeight="1">
      <c r="A84" s="115"/>
      <c r="B84" s="60"/>
      <c r="C84" s="60"/>
      <c r="D84" s="106"/>
      <c r="E84" s="79"/>
      <c r="F84" s="63"/>
      <c r="G84" s="176"/>
      <c r="H84" s="177"/>
      <c r="I84" s="192" t="s">
        <v>116</v>
      </c>
      <c r="J84" s="198"/>
      <c r="K84" s="201" t="s">
        <v>1</v>
      </c>
      <c r="L84" s="314"/>
      <c r="M84" s="201" t="str">
        <f t="shared" si="2"/>
        <v/>
      </c>
      <c r="N84" s="420"/>
      <c r="O84" s="194"/>
      <c r="P84" s="414"/>
    </row>
    <row r="85" spans="1:20" s="114" customFormat="1" ht="11.25" customHeight="1">
      <c r="A85" s="113">
        <v>40</v>
      </c>
      <c r="B85" s="53"/>
      <c r="C85" s="53"/>
      <c r="D85" s="106">
        <v>11</v>
      </c>
      <c r="E85" s="85" t="s">
        <v>116</v>
      </c>
      <c r="F85" s="63" t="s">
        <v>21</v>
      </c>
      <c r="G85" s="54"/>
      <c r="H85" s="180"/>
      <c r="I85" s="201" t="str">
        <f>IF(OR(H85= 7,H85= 8,H85= 9),D84,IF(OR(H85= 1,H85= 2,H85= 3),D86,""))</f>
        <v/>
      </c>
      <c r="J85" s="210"/>
      <c r="K85" s="201" t="s">
        <v>1</v>
      </c>
      <c r="L85" s="322"/>
      <c r="M85" s="201" t="str">
        <f t="shared" si="2"/>
        <v/>
      </c>
      <c r="N85" s="434"/>
      <c r="O85" s="201"/>
      <c r="P85" s="433"/>
      <c r="Q85" s="209"/>
      <c r="R85" s="209"/>
      <c r="T85" s="572"/>
    </row>
    <row r="86" spans="1:20" ht="11.25" customHeight="1">
      <c r="A86" s="115"/>
      <c r="B86" s="60"/>
      <c r="C86" s="60"/>
      <c r="D86" s="112"/>
      <c r="E86" s="86"/>
      <c r="F86" s="75"/>
      <c r="G86" s="181"/>
      <c r="H86" s="179"/>
      <c r="I86" s="201" t="str">
        <f>IF(OR(H86= 7,H86= 8,H86= 9),D85,IF(OR(H86= 1,H86= 2,H86= 3),D87,""))</f>
        <v/>
      </c>
      <c r="J86" s="199"/>
      <c r="K86" s="201" t="s">
        <v>1</v>
      </c>
      <c r="L86" s="314"/>
      <c r="M86" s="201" t="str">
        <f t="shared" si="2"/>
        <v/>
      </c>
      <c r="N86" s="421">
        <v>3</v>
      </c>
      <c r="O86" s="192" t="str">
        <f>IF(OR(N86=7,N86=8,N86=9),M78,IF(OR(N86=1,N86=2,N86=3),M94,""))</f>
        <v>劉瑞星</v>
      </c>
      <c r="P86" s="422"/>
    </row>
    <row r="87" spans="1:20" s="114" customFormat="1" ht="11.25" customHeight="1">
      <c r="A87" s="113">
        <v>41</v>
      </c>
      <c r="B87" s="53"/>
      <c r="C87" s="53"/>
      <c r="D87" s="105">
        <v>13</v>
      </c>
      <c r="E87" s="87" t="s">
        <v>117</v>
      </c>
      <c r="F87" s="54" t="s">
        <v>21</v>
      </c>
      <c r="G87" s="54"/>
      <c r="H87" s="182"/>
      <c r="I87" s="201" t="str">
        <f>IF(OR(H87= 7,H87= 8,H87= 9),D86,IF(OR(H87= 1,H87= 2,H87= 3),D88,""))</f>
        <v/>
      </c>
      <c r="J87" s="210"/>
      <c r="K87" s="201" t="s">
        <v>1</v>
      </c>
      <c r="L87" s="322"/>
      <c r="M87" s="201" t="str">
        <f t="shared" si="2"/>
        <v/>
      </c>
      <c r="N87" s="434"/>
      <c r="O87" s="194" t="s">
        <v>381</v>
      </c>
      <c r="P87" s="435"/>
      <c r="Q87" s="209"/>
      <c r="R87" s="209"/>
      <c r="T87" s="572"/>
    </row>
    <row r="88" spans="1:20" ht="11.25" customHeight="1">
      <c r="A88" s="115"/>
      <c r="B88" s="60"/>
      <c r="C88" s="60"/>
      <c r="D88" s="106"/>
      <c r="E88" s="79"/>
      <c r="F88" s="63"/>
      <c r="G88" s="176"/>
      <c r="H88" s="177"/>
      <c r="I88" s="192" t="s">
        <v>117</v>
      </c>
      <c r="J88" s="193"/>
      <c r="K88" s="417" t="s">
        <v>1</v>
      </c>
      <c r="L88" s="314"/>
      <c r="M88" s="201" t="str">
        <f t="shared" si="2"/>
        <v/>
      </c>
      <c r="N88" s="420"/>
      <c r="O88" s="201" t="str">
        <f t="shared" ref="O88:O101" si="3">IF(OR(N88=7,N88=8,N88=9),M80,IF(OR(N88=1,N88=2,N88=3),M96,""))</f>
        <v/>
      </c>
      <c r="P88" s="423"/>
    </row>
    <row r="89" spans="1:20" ht="11.25" customHeight="1">
      <c r="A89" s="115">
        <v>42</v>
      </c>
      <c r="B89" s="52"/>
      <c r="C89" s="52"/>
      <c r="D89" s="106"/>
      <c r="E89" s="69" t="s">
        <v>91</v>
      </c>
      <c r="F89" s="63" t="s">
        <v>23</v>
      </c>
      <c r="G89" s="174"/>
      <c r="H89" s="178"/>
      <c r="I89" s="201" t="str">
        <f>IF(OR(H89= 7,H89= 8,H89= 9),D88,IF(OR(H89= 1,H89= 2,H89= 3),D90,""))</f>
        <v/>
      </c>
      <c r="J89" s="195"/>
      <c r="K89" s="417" t="s">
        <v>1</v>
      </c>
      <c r="L89" s="314"/>
      <c r="M89" s="201" t="str">
        <f t="shared" si="2"/>
        <v/>
      </c>
      <c r="N89" s="420"/>
      <c r="O89" s="201" t="str">
        <f t="shared" si="3"/>
        <v/>
      </c>
      <c r="P89" s="423"/>
    </row>
    <row r="90" spans="1:20" ht="11.25" customHeight="1">
      <c r="A90" s="115"/>
      <c r="B90" s="60"/>
      <c r="C90" s="60"/>
      <c r="D90" s="112"/>
      <c r="E90" s="74"/>
      <c r="F90" s="75"/>
      <c r="G90" s="62"/>
      <c r="H90" s="179"/>
      <c r="I90" s="201" t="str">
        <f>IF(OR(H90= 7,H90= 8,H90= 9),D89,IF(OR(H90= 1,H90= 2,H90= 3),D91,""))</f>
        <v/>
      </c>
      <c r="J90" s="196"/>
      <c r="K90" s="192" t="s">
        <v>117</v>
      </c>
      <c r="L90" s="315"/>
      <c r="M90" s="201" t="str">
        <f t="shared" si="2"/>
        <v/>
      </c>
      <c r="N90" s="420"/>
      <c r="O90" s="201" t="str">
        <f t="shared" si="3"/>
        <v/>
      </c>
      <c r="P90" s="423"/>
    </row>
    <row r="91" spans="1:20" ht="11.25" customHeight="1">
      <c r="A91" s="115">
        <v>43</v>
      </c>
      <c r="B91" s="52"/>
      <c r="C91" s="52"/>
      <c r="D91" s="109"/>
      <c r="E91" s="77" t="s">
        <v>118</v>
      </c>
      <c r="F91" s="174" t="s">
        <v>25</v>
      </c>
      <c r="G91" s="174"/>
      <c r="H91" s="175"/>
      <c r="I91" s="194" t="str">
        <f>IF(OR(H91= 7,H91= 8,H91= 9),D90,IF(OR(H91= 1,H91= 2,H91= 3),D92,""))</f>
        <v/>
      </c>
      <c r="J91" s="195"/>
      <c r="K91" s="194" t="s">
        <v>381</v>
      </c>
      <c r="L91" s="316"/>
      <c r="M91" s="194" t="str">
        <f t="shared" si="2"/>
        <v/>
      </c>
      <c r="N91" s="420"/>
      <c r="O91" s="194" t="str">
        <f t="shared" si="3"/>
        <v/>
      </c>
      <c r="P91" s="423"/>
    </row>
    <row r="92" spans="1:20" ht="11.25" customHeight="1">
      <c r="A92" s="115"/>
      <c r="B92" s="60"/>
      <c r="C92" s="60"/>
      <c r="D92" s="60"/>
      <c r="E92" s="79"/>
      <c r="F92" s="70"/>
      <c r="G92" s="176"/>
      <c r="H92" s="177"/>
      <c r="I92" s="197" t="s">
        <v>119</v>
      </c>
      <c r="J92" s="198"/>
      <c r="K92" s="194" t="s">
        <v>1</v>
      </c>
      <c r="L92" s="317"/>
      <c r="M92" s="194" t="str">
        <f t="shared" si="2"/>
        <v/>
      </c>
      <c r="N92" s="420"/>
      <c r="O92" s="194" t="str">
        <f t="shared" si="3"/>
        <v/>
      </c>
      <c r="P92" s="423"/>
    </row>
    <row r="93" spans="1:20" ht="11.25" customHeight="1">
      <c r="A93" s="115">
        <v>44</v>
      </c>
      <c r="B93" s="52"/>
      <c r="C93" s="52"/>
      <c r="D93" s="60"/>
      <c r="E93" s="69" t="s">
        <v>119</v>
      </c>
      <c r="F93" s="70" t="s">
        <v>21</v>
      </c>
      <c r="G93" s="174"/>
      <c r="H93" s="178"/>
      <c r="I93" s="194" t="s">
        <v>380</v>
      </c>
      <c r="J93" s="199"/>
      <c r="K93" s="194" t="s">
        <v>1</v>
      </c>
      <c r="L93" s="317"/>
      <c r="M93" s="194" t="str">
        <f t="shared" si="2"/>
        <v/>
      </c>
      <c r="N93" s="420"/>
      <c r="O93" s="194" t="str">
        <f t="shared" si="3"/>
        <v/>
      </c>
      <c r="P93" s="423"/>
    </row>
    <row r="94" spans="1:20" ht="11.25" customHeight="1">
      <c r="A94" s="115"/>
      <c r="B94" s="60"/>
      <c r="C94" s="60"/>
      <c r="D94" s="108"/>
      <c r="E94" s="74"/>
      <c r="F94" s="81"/>
      <c r="G94" s="62"/>
      <c r="H94" s="179"/>
      <c r="I94" s="194" t="str">
        <f>IF(OR(H94= 7,H94= 8,H94= 9),D93,IF(OR(H94= 1,H94= 2,H94= 3),D95,""))</f>
        <v/>
      </c>
      <c r="J94" s="199"/>
      <c r="K94" s="194" t="s">
        <v>1</v>
      </c>
      <c r="L94" s="318">
        <v>3</v>
      </c>
      <c r="M94" s="197" t="str">
        <f t="shared" si="2"/>
        <v>劉瑞星</v>
      </c>
      <c r="N94" s="416"/>
      <c r="O94" s="194" t="str">
        <f t="shared" si="3"/>
        <v/>
      </c>
      <c r="P94" s="423"/>
    </row>
    <row r="95" spans="1:20" ht="11.25" customHeight="1">
      <c r="A95" s="115">
        <v>45</v>
      </c>
      <c r="B95" s="52"/>
      <c r="C95" s="52"/>
      <c r="D95" s="109"/>
      <c r="E95" s="77" t="s">
        <v>120</v>
      </c>
      <c r="F95" s="174" t="s">
        <v>25</v>
      </c>
      <c r="G95" s="174"/>
      <c r="H95" s="175"/>
      <c r="I95" s="194" t="str">
        <f>IF(OR(H95= 7,H95= 8,H95= 9),D94,IF(OR(H95= 1,H95= 2,H95= 3),D96,""))</f>
        <v/>
      </c>
      <c r="J95" s="199"/>
      <c r="K95" s="194" t="s">
        <v>1</v>
      </c>
      <c r="L95" s="317"/>
      <c r="M95" s="194" t="s">
        <v>379</v>
      </c>
      <c r="N95" s="418"/>
      <c r="O95" s="194" t="str">
        <f t="shared" si="3"/>
        <v/>
      </c>
      <c r="P95" s="423"/>
    </row>
    <row r="96" spans="1:20" ht="11.25" customHeight="1">
      <c r="A96" s="115"/>
      <c r="B96" s="60"/>
      <c r="C96" s="60"/>
      <c r="D96" s="60"/>
      <c r="E96" s="79"/>
      <c r="F96" s="70"/>
      <c r="G96" s="176"/>
      <c r="H96" s="177"/>
      <c r="I96" s="197" t="s">
        <v>120</v>
      </c>
      <c r="J96" s="193"/>
      <c r="K96" s="194" t="s">
        <v>1</v>
      </c>
      <c r="L96" s="317"/>
      <c r="M96" s="194" t="str">
        <f t="shared" si="2"/>
        <v/>
      </c>
      <c r="N96" s="418"/>
      <c r="O96" s="194" t="str">
        <f t="shared" si="3"/>
        <v/>
      </c>
      <c r="P96" s="423"/>
    </row>
    <row r="97" spans="1:20" ht="11.25" customHeight="1">
      <c r="A97" s="115">
        <v>46</v>
      </c>
      <c r="B97" s="52"/>
      <c r="C97" s="52"/>
      <c r="D97" s="60"/>
      <c r="E97" s="69" t="s">
        <v>91</v>
      </c>
      <c r="F97" s="70" t="s">
        <v>23</v>
      </c>
      <c r="G97" s="174"/>
      <c r="H97" s="178"/>
      <c r="I97" s="194" t="str">
        <f>IF(OR(H97= 7,H97= 8,H97= 9),D96,IF(OR(H97= 1,H97= 2,H97= 3),D98,""))</f>
        <v/>
      </c>
      <c r="J97" s="195"/>
      <c r="K97" s="194" t="s">
        <v>1</v>
      </c>
      <c r="L97" s="317"/>
      <c r="M97" s="194" t="str">
        <f t="shared" si="2"/>
        <v/>
      </c>
      <c r="N97" s="418"/>
      <c r="O97" s="194" t="str">
        <f t="shared" si="3"/>
        <v/>
      </c>
      <c r="P97" s="423"/>
    </row>
    <row r="98" spans="1:20" ht="11.25" customHeight="1">
      <c r="A98" s="115"/>
      <c r="B98" s="60"/>
      <c r="C98" s="60"/>
      <c r="D98" s="108"/>
      <c r="E98" s="74"/>
      <c r="F98" s="81"/>
      <c r="G98" s="62"/>
      <c r="H98" s="179"/>
      <c r="I98" s="194" t="str">
        <f>IF(OR(H98= 7,H98= 8,H98= 9),D97,IF(OR(H98= 1,H98= 2,H98= 3),D99,""))</f>
        <v/>
      </c>
      <c r="J98" s="196"/>
      <c r="K98" s="192" t="s">
        <v>121</v>
      </c>
      <c r="L98" s="319"/>
      <c r="M98" s="194" t="str">
        <f t="shared" si="2"/>
        <v/>
      </c>
      <c r="N98" s="418"/>
      <c r="O98" s="194" t="str">
        <f t="shared" si="3"/>
        <v/>
      </c>
      <c r="P98" s="423"/>
    </row>
    <row r="99" spans="1:20" ht="11.25" customHeight="1">
      <c r="A99" s="115">
        <v>47</v>
      </c>
      <c r="B99" s="52"/>
      <c r="C99" s="52"/>
      <c r="D99" s="109"/>
      <c r="E99" s="77" t="s">
        <v>91</v>
      </c>
      <c r="F99" s="174" t="s">
        <v>23</v>
      </c>
      <c r="G99" s="174"/>
      <c r="H99" s="175"/>
      <c r="I99" s="194" t="str">
        <f>IF(OR(H99= 7,H99= 8,H99= 9),D98,IF(OR(H99= 1,H99= 2,H99= 3),D100,""))</f>
        <v/>
      </c>
      <c r="J99" s="195"/>
      <c r="K99" s="194" t="s">
        <v>381</v>
      </c>
      <c r="L99" s="314"/>
      <c r="M99" s="194" t="str">
        <f t="shared" si="2"/>
        <v/>
      </c>
      <c r="N99" s="418"/>
      <c r="O99" s="194" t="str">
        <f t="shared" si="3"/>
        <v/>
      </c>
      <c r="P99" s="423"/>
    </row>
    <row r="100" spans="1:20" ht="11.25" customHeight="1">
      <c r="A100" s="115"/>
      <c r="B100" s="60"/>
      <c r="C100" s="60"/>
      <c r="D100" s="106"/>
      <c r="E100" s="79"/>
      <c r="F100" s="63"/>
      <c r="G100" s="176"/>
      <c r="H100" s="177"/>
      <c r="I100" s="192" t="s">
        <v>121</v>
      </c>
      <c r="J100" s="198"/>
      <c r="K100" s="201" t="s">
        <v>1</v>
      </c>
      <c r="L100" s="314"/>
      <c r="M100" s="201" t="str">
        <f t="shared" si="2"/>
        <v/>
      </c>
      <c r="N100" s="418"/>
      <c r="O100" s="201" t="str">
        <f t="shared" si="3"/>
        <v/>
      </c>
      <c r="P100" s="423"/>
    </row>
    <row r="101" spans="1:20" s="114" customFormat="1" ht="11.25" customHeight="1">
      <c r="A101" s="113">
        <v>48</v>
      </c>
      <c r="B101" s="53"/>
      <c r="C101" s="53"/>
      <c r="D101" s="106">
        <v>4</v>
      </c>
      <c r="E101" s="85" t="s">
        <v>121</v>
      </c>
      <c r="F101" s="63" t="s">
        <v>21</v>
      </c>
      <c r="G101" s="54"/>
      <c r="H101" s="180"/>
      <c r="I101" s="201" t="str">
        <f>IF(OR(H101= 7,H101= 8,H101= 9),D100,IF(OR(H101= 1,H101= 2,H101= 3),D102,""))</f>
        <v/>
      </c>
      <c r="J101" s="210"/>
      <c r="K101" s="201" t="s">
        <v>1</v>
      </c>
      <c r="L101" s="322"/>
      <c r="M101" s="201" t="str">
        <f t="shared" si="2"/>
        <v/>
      </c>
      <c r="N101" s="436"/>
      <c r="O101" s="201" t="str">
        <f t="shared" si="3"/>
        <v/>
      </c>
      <c r="P101" s="435"/>
      <c r="Q101" s="209"/>
      <c r="R101" s="209"/>
      <c r="T101" s="572"/>
    </row>
    <row r="102" spans="1:20" ht="11.25" customHeight="1">
      <c r="A102" s="115"/>
      <c r="B102" s="60"/>
      <c r="C102" s="60"/>
      <c r="D102" s="112"/>
      <c r="E102" s="74"/>
      <c r="F102" s="75"/>
      <c r="G102" s="62"/>
      <c r="H102" s="179"/>
      <c r="I102" s="201" t="str">
        <f>IF(OR(H102= 7,H102= 8,H102= 9),D101,IF(OR(H102= 1,H102= 2,H102= 3),D103,""))</f>
        <v/>
      </c>
      <c r="J102" s="199"/>
      <c r="K102" s="201" t="s">
        <v>1</v>
      </c>
      <c r="L102" s="314"/>
      <c r="M102" s="424" t="s">
        <v>19</v>
      </c>
      <c r="N102" s="425"/>
      <c r="O102" s="192" t="str">
        <f>IF(OR(P102=7,P102=8,P102=9),O86,IF(OR(P102=1,P102=2,P102=3),O118,""))</f>
        <v>劉瑞星</v>
      </c>
      <c r="P102" s="426">
        <v>8</v>
      </c>
    </row>
    <row r="103" spans="1:20" s="114" customFormat="1" ht="11.25" customHeight="1">
      <c r="A103" s="113">
        <v>49</v>
      </c>
      <c r="B103" s="53"/>
      <c r="C103" s="53"/>
      <c r="D103" s="105">
        <v>6</v>
      </c>
      <c r="E103" s="87" t="s">
        <v>122</v>
      </c>
      <c r="F103" s="54" t="s">
        <v>69</v>
      </c>
      <c r="G103" s="54"/>
      <c r="H103" s="182"/>
      <c r="I103" s="201" t="str">
        <f>IF(OR(H103= 7,H103= 8,H103= 9),D102,IF(OR(H103= 1,H103= 2,H103= 3),D104,""))</f>
        <v/>
      </c>
      <c r="J103" s="210"/>
      <c r="K103" s="201" t="s">
        <v>1</v>
      </c>
      <c r="L103" s="322"/>
      <c r="M103" s="201" t="str">
        <f t="shared" ref="M103:M126" si="4">IF(OR(L103=7,L103=8,L103=9),K99,IF(OR(L103=1,L103=2,L103=3),K107,""))</f>
        <v/>
      </c>
      <c r="N103" s="437"/>
      <c r="O103" s="194" t="s">
        <v>380</v>
      </c>
      <c r="P103" s="438"/>
      <c r="Q103" s="209"/>
      <c r="R103" s="209"/>
      <c r="T103" s="572"/>
    </row>
    <row r="104" spans="1:20" ht="11.25" customHeight="1">
      <c r="A104" s="115"/>
      <c r="B104" s="60"/>
      <c r="C104" s="60"/>
      <c r="D104" s="106"/>
      <c r="E104" s="79"/>
      <c r="F104" s="63"/>
      <c r="G104" s="176"/>
      <c r="H104" s="177"/>
      <c r="I104" s="192" t="s">
        <v>122</v>
      </c>
      <c r="J104" s="193"/>
      <c r="K104" s="417" t="s">
        <v>1</v>
      </c>
      <c r="L104" s="314"/>
      <c r="M104" s="201" t="str">
        <f t="shared" si="4"/>
        <v/>
      </c>
      <c r="N104" s="418"/>
      <c r="O104" s="201" t="str">
        <f t="shared" ref="O104:O118" si="5">IF(OR(N104=7,N104=8,N104=9),M96,IF(OR(N104=1,N104=2,N104=3),M112,""))</f>
        <v/>
      </c>
      <c r="P104" s="423"/>
    </row>
    <row r="105" spans="1:20" ht="11.25" customHeight="1">
      <c r="A105" s="115">
        <v>50</v>
      </c>
      <c r="B105" s="52"/>
      <c r="C105" s="52"/>
      <c r="D105" s="60"/>
      <c r="E105" s="69" t="s">
        <v>91</v>
      </c>
      <c r="F105" s="70" t="s">
        <v>23</v>
      </c>
      <c r="G105" s="174"/>
      <c r="H105" s="178"/>
      <c r="I105" s="194" t="str">
        <f>IF(OR(H105= 7,H105= 8,H105= 9),D104,IF(OR(H105= 1,H105= 2,H105= 3),D106,""))</f>
        <v/>
      </c>
      <c r="J105" s="195"/>
      <c r="K105" s="417" t="s">
        <v>1</v>
      </c>
      <c r="L105" s="314"/>
      <c r="M105" s="194" t="str">
        <f t="shared" si="4"/>
        <v/>
      </c>
      <c r="N105" s="418"/>
      <c r="O105" s="194" t="str">
        <f t="shared" si="5"/>
        <v/>
      </c>
      <c r="P105" s="423"/>
    </row>
    <row r="106" spans="1:20" ht="11.25" customHeight="1">
      <c r="A106" s="115"/>
      <c r="B106" s="60"/>
      <c r="C106" s="60"/>
      <c r="D106" s="108"/>
      <c r="E106" s="74"/>
      <c r="F106" s="81"/>
      <c r="G106" s="62"/>
      <c r="H106" s="179"/>
      <c r="I106" s="194" t="str">
        <f>IF(OR(H106= 7,H106= 8,H106= 9),D105,IF(OR(H106= 1,H106= 2,H106= 3),D107,""))</f>
        <v/>
      </c>
      <c r="J106" s="196"/>
      <c r="K106" s="192" t="s">
        <v>122</v>
      </c>
      <c r="L106" s="315"/>
      <c r="M106" s="194" t="str">
        <f t="shared" si="4"/>
        <v/>
      </c>
      <c r="N106" s="418"/>
      <c r="O106" s="194" t="str">
        <f t="shared" si="5"/>
        <v/>
      </c>
      <c r="P106" s="423"/>
    </row>
    <row r="107" spans="1:20" ht="11.25" customHeight="1">
      <c r="A107" s="115">
        <v>51</v>
      </c>
      <c r="B107" s="52"/>
      <c r="C107" s="52"/>
      <c r="D107" s="109"/>
      <c r="E107" s="77" t="s">
        <v>91</v>
      </c>
      <c r="F107" s="174" t="s">
        <v>23</v>
      </c>
      <c r="G107" s="174"/>
      <c r="H107" s="175"/>
      <c r="I107" s="194" t="str">
        <f>IF(OR(H107= 7,H107= 8,H107= 9),D106,IF(OR(H107= 1,H107= 2,H107= 3),D108,""))</f>
        <v/>
      </c>
      <c r="J107" s="195"/>
      <c r="K107" s="194" t="s">
        <v>379</v>
      </c>
      <c r="L107" s="316"/>
      <c r="M107" s="194" t="str">
        <f t="shared" si="4"/>
        <v/>
      </c>
      <c r="N107" s="418"/>
      <c r="O107" s="194" t="str">
        <f t="shared" si="5"/>
        <v/>
      </c>
      <c r="P107" s="423"/>
    </row>
    <row r="108" spans="1:20" ht="11.25" customHeight="1">
      <c r="A108" s="115"/>
      <c r="B108" s="60"/>
      <c r="C108" s="60"/>
      <c r="D108" s="60"/>
      <c r="E108" s="79"/>
      <c r="F108" s="70"/>
      <c r="G108" s="176"/>
      <c r="H108" s="177"/>
      <c r="I108" s="197" t="s">
        <v>123</v>
      </c>
      <c r="J108" s="198"/>
      <c r="K108" s="194" t="s">
        <v>1</v>
      </c>
      <c r="L108" s="317"/>
      <c r="M108" s="194" t="str">
        <f t="shared" si="4"/>
        <v/>
      </c>
      <c r="N108" s="418"/>
      <c r="O108" s="194" t="str">
        <f t="shared" si="5"/>
        <v/>
      </c>
      <c r="P108" s="423"/>
    </row>
    <row r="109" spans="1:20" ht="11.25" customHeight="1">
      <c r="A109" s="115">
        <v>52</v>
      </c>
      <c r="B109" s="52"/>
      <c r="C109" s="52"/>
      <c r="D109" s="60"/>
      <c r="E109" s="69" t="s">
        <v>123</v>
      </c>
      <c r="F109" s="70" t="s">
        <v>29</v>
      </c>
      <c r="G109" s="174"/>
      <c r="H109" s="178"/>
      <c r="I109" s="194" t="str">
        <f>IF(OR(H109= 7,H109= 8,H109= 9),D108,IF(OR(H109= 1,H109= 2,H109= 3),D110,""))</f>
        <v/>
      </c>
      <c r="J109" s="199"/>
      <c r="K109" s="194" t="s">
        <v>1</v>
      </c>
      <c r="L109" s="317"/>
      <c r="M109" s="194" t="str">
        <f t="shared" si="4"/>
        <v/>
      </c>
      <c r="N109" s="418"/>
      <c r="O109" s="194" t="str">
        <f t="shared" si="5"/>
        <v/>
      </c>
      <c r="P109" s="423"/>
    </row>
    <row r="110" spans="1:20" ht="11.25" customHeight="1">
      <c r="A110" s="115"/>
      <c r="B110" s="60"/>
      <c r="C110" s="60"/>
      <c r="D110" s="108"/>
      <c r="E110" s="74"/>
      <c r="F110" s="81"/>
      <c r="G110" s="62"/>
      <c r="H110" s="179"/>
      <c r="I110" s="194" t="str">
        <f>IF(OR(H110= 7,H110= 8,H110= 9),D109,IF(OR(H110= 1,H110= 2,H110= 3),D111,""))</f>
        <v/>
      </c>
      <c r="J110" s="199"/>
      <c r="K110" s="194" t="s">
        <v>1</v>
      </c>
      <c r="L110" s="318">
        <v>9</v>
      </c>
      <c r="M110" s="197" t="str">
        <f t="shared" si="4"/>
        <v>羅欽</v>
      </c>
      <c r="N110" s="419"/>
      <c r="O110" s="194" t="str">
        <f t="shared" si="5"/>
        <v/>
      </c>
      <c r="P110" s="423"/>
    </row>
    <row r="111" spans="1:20" ht="11.25" customHeight="1">
      <c r="A111" s="115">
        <v>53</v>
      </c>
      <c r="B111" s="52"/>
      <c r="C111" s="52"/>
      <c r="D111" s="109"/>
      <c r="E111" s="77" t="s">
        <v>124</v>
      </c>
      <c r="F111" s="174" t="s">
        <v>62</v>
      </c>
      <c r="G111" s="174"/>
      <c r="H111" s="175"/>
      <c r="I111" s="194" t="str">
        <f>IF(OR(H111= 7,H111= 8,H111= 9),D110,IF(OR(H111= 1,H111= 2,H111= 3),D112,""))</f>
        <v/>
      </c>
      <c r="J111" s="199"/>
      <c r="K111" s="194" t="s">
        <v>1</v>
      </c>
      <c r="L111" s="317"/>
      <c r="M111" s="194" t="s">
        <v>379</v>
      </c>
      <c r="N111" s="420"/>
      <c r="O111" s="194" t="str">
        <f t="shared" si="5"/>
        <v/>
      </c>
      <c r="P111" s="423"/>
    </row>
    <row r="112" spans="1:20" ht="11.25" customHeight="1">
      <c r="A112" s="115"/>
      <c r="B112" s="60"/>
      <c r="C112" s="60"/>
      <c r="D112" s="60"/>
      <c r="E112" s="79"/>
      <c r="F112" s="70"/>
      <c r="G112" s="176"/>
      <c r="H112" s="177"/>
      <c r="I112" s="77" t="s">
        <v>124</v>
      </c>
      <c r="J112" s="193"/>
      <c r="K112" s="194" t="s">
        <v>1</v>
      </c>
      <c r="L112" s="317"/>
      <c r="M112" s="194" t="str">
        <f t="shared" si="4"/>
        <v/>
      </c>
      <c r="N112" s="420"/>
      <c r="O112" s="194" t="str">
        <f t="shared" si="5"/>
        <v/>
      </c>
      <c r="P112" s="423"/>
    </row>
    <row r="113" spans="1:20" ht="11.25" customHeight="1">
      <c r="A113" s="115">
        <v>54</v>
      </c>
      <c r="B113" s="52"/>
      <c r="C113" s="52"/>
      <c r="D113" s="60"/>
      <c r="E113" s="69" t="s">
        <v>125</v>
      </c>
      <c r="F113" s="70" t="s">
        <v>69</v>
      </c>
      <c r="G113" s="174"/>
      <c r="H113" s="178"/>
      <c r="I113" s="194" t="s">
        <v>378</v>
      </c>
      <c r="J113" s="195"/>
      <c r="K113" s="194" t="s">
        <v>1</v>
      </c>
      <c r="L113" s="317"/>
      <c r="M113" s="194" t="str">
        <f t="shared" si="4"/>
        <v/>
      </c>
      <c r="N113" s="420"/>
      <c r="O113" s="194" t="str">
        <f t="shared" si="5"/>
        <v/>
      </c>
      <c r="P113" s="423"/>
    </row>
    <row r="114" spans="1:20" ht="11.25" customHeight="1">
      <c r="A114" s="115"/>
      <c r="B114" s="60"/>
      <c r="C114" s="60"/>
      <c r="D114" s="108"/>
      <c r="E114" s="74"/>
      <c r="F114" s="81"/>
      <c r="G114" s="62"/>
      <c r="H114" s="179"/>
      <c r="I114" s="194" t="str">
        <f>IF(OR(H114= 7,H114= 8,H114= 9),D113,IF(OR(H114= 1,H114= 2,H114= 3),D115,""))</f>
        <v/>
      </c>
      <c r="J114" s="196"/>
      <c r="K114" s="192" t="s">
        <v>126</v>
      </c>
      <c r="L114" s="319"/>
      <c r="M114" s="194" t="str">
        <f t="shared" si="4"/>
        <v/>
      </c>
      <c r="N114" s="420"/>
      <c r="O114" s="194" t="str">
        <f t="shared" si="5"/>
        <v/>
      </c>
      <c r="P114" s="423"/>
    </row>
    <row r="115" spans="1:20" ht="11.25" customHeight="1">
      <c r="A115" s="115">
        <v>55</v>
      </c>
      <c r="B115" s="52"/>
      <c r="C115" s="52"/>
      <c r="D115" s="109"/>
      <c r="E115" s="77" t="s">
        <v>91</v>
      </c>
      <c r="F115" s="174" t="s">
        <v>23</v>
      </c>
      <c r="G115" s="174"/>
      <c r="H115" s="175"/>
      <c r="I115" s="194" t="str">
        <f>IF(OR(H115= 7,H115= 8,H115= 9),D114,IF(OR(H115= 1,H115= 2,H115= 3),D116,""))</f>
        <v/>
      </c>
      <c r="J115" s="195"/>
      <c r="K115" s="194" t="s">
        <v>395</v>
      </c>
      <c r="L115" s="314"/>
      <c r="M115" s="194" t="str">
        <f t="shared" si="4"/>
        <v/>
      </c>
      <c r="N115" s="420"/>
      <c r="O115" s="194" t="str">
        <f t="shared" si="5"/>
        <v/>
      </c>
      <c r="P115" s="423"/>
    </row>
    <row r="116" spans="1:20" ht="11.25" customHeight="1">
      <c r="A116" s="115"/>
      <c r="B116" s="60"/>
      <c r="C116" s="60"/>
      <c r="D116" s="106"/>
      <c r="E116" s="79"/>
      <c r="F116" s="63"/>
      <c r="G116" s="176"/>
      <c r="H116" s="177"/>
      <c r="I116" s="192" t="s">
        <v>126</v>
      </c>
      <c r="J116" s="198"/>
      <c r="K116" s="201" t="s">
        <v>1</v>
      </c>
      <c r="L116" s="314"/>
      <c r="M116" s="201" t="str">
        <f t="shared" si="4"/>
        <v/>
      </c>
      <c r="N116" s="420"/>
      <c r="O116" s="201" t="str">
        <f t="shared" si="5"/>
        <v/>
      </c>
      <c r="P116" s="423"/>
    </row>
    <row r="117" spans="1:20" s="114" customFormat="1" ht="11.25" customHeight="1">
      <c r="A117" s="113">
        <v>56</v>
      </c>
      <c r="B117" s="53"/>
      <c r="C117" s="53"/>
      <c r="D117" s="106">
        <v>10</v>
      </c>
      <c r="E117" s="85" t="s">
        <v>126</v>
      </c>
      <c r="F117" s="63" t="s">
        <v>21</v>
      </c>
      <c r="G117" s="54"/>
      <c r="H117" s="180"/>
      <c r="I117" s="201" t="str">
        <f>IF(OR(H117= 7,H117= 8,H117= 9),D116,IF(OR(H117= 1,H117= 2,H117= 3),D118,""))</f>
        <v/>
      </c>
      <c r="J117" s="210"/>
      <c r="K117" s="201" t="s">
        <v>1</v>
      </c>
      <c r="L117" s="322"/>
      <c r="M117" s="201" t="str">
        <f t="shared" si="4"/>
        <v/>
      </c>
      <c r="N117" s="434"/>
      <c r="O117" s="201" t="str">
        <f t="shared" si="5"/>
        <v/>
      </c>
      <c r="P117" s="435"/>
      <c r="Q117" s="209"/>
      <c r="R117" s="209"/>
      <c r="T117" s="572"/>
    </row>
    <row r="118" spans="1:20" ht="11.25" customHeight="1">
      <c r="A118" s="115"/>
      <c r="B118" s="60"/>
      <c r="C118" s="60"/>
      <c r="D118" s="112"/>
      <c r="E118" s="86"/>
      <c r="F118" s="75"/>
      <c r="G118" s="181"/>
      <c r="H118" s="179"/>
      <c r="I118" s="201" t="str">
        <f>IF(OR(H118= 7,H118= 8,H118= 9),D117,IF(OR(H118= 1,H118= 2,H118= 3),D119,""))</f>
        <v/>
      </c>
      <c r="J118" s="199"/>
      <c r="K118" s="201" t="s">
        <v>1</v>
      </c>
      <c r="L118" s="314"/>
      <c r="M118" s="201" t="str">
        <f t="shared" si="4"/>
        <v/>
      </c>
      <c r="N118" s="421">
        <v>9</v>
      </c>
      <c r="O118" s="192" t="str">
        <f t="shared" si="5"/>
        <v>羅欽</v>
      </c>
      <c r="P118" s="429"/>
    </row>
    <row r="119" spans="1:20" s="114" customFormat="1" ht="11.25" customHeight="1">
      <c r="A119" s="113">
        <v>57</v>
      </c>
      <c r="B119" s="53"/>
      <c r="C119" s="53"/>
      <c r="D119" s="105" t="s">
        <v>132</v>
      </c>
      <c r="E119" s="77" t="s">
        <v>127</v>
      </c>
      <c r="F119" s="174" t="s">
        <v>25</v>
      </c>
      <c r="G119" s="54"/>
      <c r="H119" s="182"/>
      <c r="I119" s="201" t="str">
        <f>IF(OR(H119= 7,H119= 8,H119= 9),D118,IF(OR(H119= 1,H119= 2,H119= 3),D120,""))</f>
        <v/>
      </c>
      <c r="J119" s="210"/>
      <c r="K119" s="201" t="s">
        <v>1</v>
      </c>
      <c r="L119" s="322"/>
      <c r="M119" s="201" t="str">
        <f t="shared" si="4"/>
        <v/>
      </c>
      <c r="N119" s="434"/>
      <c r="O119" s="194" t="s">
        <v>379</v>
      </c>
      <c r="P119" s="439"/>
      <c r="Q119" s="209"/>
      <c r="R119" s="209"/>
      <c r="T119" s="572"/>
    </row>
    <row r="120" spans="1:20" ht="11.25" customHeight="1">
      <c r="A120" s="115"/>
      <c r="B120" s="60"/>
      <c r="C120" s="60"/>
      <c r="D120" s="106"/>
      <c r="E120" s="79"/>
      <c r="F120" s="63"/>
      <c r="G120" s="176"/>
      <c r="H120" s="177"/>
      <c r="I120" s="192" t="s">
        <v>127</v>
      </c>
      <c r="J120" s="193"/>
      <c r="K120" s="417" t="s">
        <v>1</v>
      </c>
      <c r="L120" s="314"/>
      <c r="M120" s="201" t="str">
        <f t="shared" si="4"/>
        <v/>
      </c>
      <c r="N120" s="420"/>
      <c r="O120" s="194"/>
      <c r="P120" s="414"/>
    </row>
    <row r="121" spans="1:20" ht="11.25" customHeight="1">
      <c r="A121" s="115">
        <v>58</v>
      </c>
      <c r="B121" s="52"/>
      <c r="C121" s="52"/>
      <c r="D121" s="60"/>
      <c r="E121" s="69" t="s">
        <v>91</v>
      </c>
      <c r="F121" s="70" t="s">
        <v>23</v>
      </c>
      <c r="G121" s="174"/>
      <c r="H121" s="178"/>
      <c r="I121" s="194" t="str">
        <f>IF(OR(H121= 7,H121= 8,H121= 9),D120,IF(OR(H121= 1,H121= 2,H121= 3),D122,""))</f>
        <v/>
      </c>
      <c r="J121" s="195"/>
      <c r="K121" s="417" t="s">
        <v>1</v>
      </c>
      <c r="L121" s="314"/>
      <c r="M121" s="194" t="str">
        <f t="shared" si="4"/>
        <v/>
      </c>
      <c r="N121" s="420"/>
      <c r="O121" s="194"/>
      <c r="P121" s="414"/>
    </row>
    <row r="122" spans="1:20" ht="11.25" customHeight="1">
      <c r="A122" s="115"/>
      <c r="B122" s="60"/>
      <c r="C122" s="60"/>
      <c r="D122" s="108"/>
      <c r="E122" s="74"/>
      <c r="F122" s="81"/>
      <c r="G122" s="62"/>
      <c r="H122" s="179"/>
      <c r="I122" s="194" t="str">
        <f>IF(OR(H122= 7,H122= 8,H122= 9),D121,IF(OR(H122= 1,H122= 2,H122= 3),D123,""))</f>
        <v/>
      </c>
      <c r="J122" s="196"/>
      <c r="K122" s="197" t="s">
        <v>129</v>
      </c>
      <c r="L122" s="315"/>
      <c r="M122" s="194" t="str">
        <f t="shared" si="4"/>
        <v/>
      </c>
      <c r="N122" s="420"/>
      <c r="O122" s="194"/>
      <c r="P122" s="414"/>
    </row>
    <row r="123" spans="1:20" ht="11.25" customHeight="1">
      <c r="A123" s="115">
        <v>59</v>
      </c>
      <c r="B123" s="52"/>
      <c r="C123" s="52"/>
      <c r="D123" s="109"/>
      <c r="E123" s="77" t="s">
        <v>128</v>
      </c>
      <c r="F123" s="174" t="s">
        <v>25</v>
      </c>
      <c r="G123" s="174"/>
      <c r="H123" s="175"/>
      <c r="I123" s="194" t="str">
        <f>IF(OR(H123= 7,H123= 8,H123= 9),D122,IF(OR(H123= 1,H123= 2,H123= 3),D124,""))</f>
        <v/>
      </c>
      <c r="J123" s="195"/>
      <c r="K123" s="194" t="s">
        <v>397</v>
      </c>
      <c r="L123" s="316"/>
      <c r="M123" s="194" t="str">
        <f t="shared" si="4"/>
        <v/>
      </c>
      <c r="N123" s="420"/>
      <c r="O123" s="194"/>
      <c r="P123" s="414"/>
    </row>
    <row r="124" spans="1:20" ht="11.25" customHeight="1">
      <c r="A124" s="115"/>
      <c r="B124" s="60"/>
      <c r="C124" s="60"/>
      <c r="D124" s="60"/>
      <c r="E124" s="79"/>
      <c r="F124" s="70"/>
      <c r="G124" s="176"/>
      <c r="H124" s="177"/>
      <c r="I124" s="197" t="s">
        <v>129</v>
      </c>
      <c r="J124" s="198"/>
      <c r="K124" s="194" t="s">
        <v>1</v>
      </c>
      <c r="L124" s="317"/>
      <c r="M124" s="194" t="str">
        <f t="shared" si="4"/>
        <v/>
      </c>
      <c r="N124" s="420"/>
      <c r="O124" s="194"/>
      <c r="P124" s="414"/>
    </row>
    <row r="125" spans="1:20" ht="11.25" customHeight="1">
      <c r="A125" s="115">
        <v>60</v>
      </c>
      <c r="B125" s="52"/>
      <c r="C125" s="52"/>
      <c r="D125" s="60"/>
      <c r="E125" s="69" t="s">
        <v>129</v>
      </c>
      <c r="F125" s="70" t="s">
        <v>21</v>
      </c>
      <c r="G125" s="174"/>
      <c r="H125" s="178"/>
      <c r="I125" s="194" t="s">
        <v>381</v>
      </c>
      <c r="J125" s="199"/>
      <c r="K125" s="194" t="s">
        <v>1</v>
      </c>
      <c r="L125" s="317"/>
      <c r="M125" s="194" t="str">
        <f t="shared" si="4"/>
        <v/>
      </c>
      <c r="N125" s="420"/>
      <c r="O125" s="194"/>
      <c r="P125" s="414"/>
    </row>
    <row r="126" spans="1:20" ht="11.25" customHeight="1">
      <c r="A126" s="115"/>
      <c r="B126" s="60"/>
      <c r="C126" s="60"/>
      <c r="D126" s="108"/>
      <c r="E126" s="74"/>
      <c r="F126" s="81"/>
      <c r="G126" s="62"/>
      <c r="H126" s="179"/>
      <c r="I126" s="194" t="str">
        <f>IF(OR(H126= 7,H126= 8,H126= 9),D125,IF(OR(H126= 1,H126= 2,H126= 3),D127,""))</f>
        <v/>
      </c>
      <c r="J126" s="199"/>
      <c r="K126" s="194" t="s">
        <v>1</v>
      </c>
      <c r="L126" s="318">
        <v>8</v>
      </c>
      <c r="M126" s="197" t="str">
        <f t="shared" si="4"/>
        <v>廖啟雲</v>
      </c>
      <c r="N126" s="416"/>
      <c r="O126" s="194"/>
      <c r="P126" s="414"/>
    </row>
    <row r="127" spans="1:20" ht="11.25" customHeight="1">
      <c r="A127" s="115">
        <v>61</v>
      </c>
      <c r="B127" s="52"/>
      <c r="C127" s="52"/>
      <c r="D127" s="109"/>
      <c r="E127" s="77" t="s">
        <v>130</v>
      </c>
      <c r="F127" s="174" t="s">
        <v>25</v>
      </c>
      <c r="G127" s="174"/>
      <c r="H127" s="175"/>
      <c r="I127" s="194" t="str">
        <f>IF(OR(H127= 7,H127= 8,H127= 9),D126,IF(OR(H127= 1,H127= 2,H127= 3),D128,""))</f>
        <v/>
      </c>
      <c r="J127" s="199"/>
      <c r="K127" s="194" t="s">
        <v>1</v>
      </c>
      <c r="L127" s="317"/>
      <c r="M127" s="203" t="s">
        <v>418</v>
      </c>
      <c r="N127" s="418"/>
      <c r="O127" s="194"/>
      <c r="P127" s="414"/>
    </row>
    <row r="128" spans="1:20" ht="11.25" customHeight="1">
      <c r="A128" s="115"/>
      <c r="B128" s="60"/>
      <c r="C128" s="60"/>
      <c r="D128" s="60"/>
      <c r="E128" s="79"/>
      <c r="F128" s="70"/>
      <c r="G128" s="176"/>
      <c r="H128" s="177"/>
      <c r="I128" s="197" t="s">
        <v>130</v>
      </c>
      <c r="J128" s="193"/>
      <c r="K128" s="194" t="s">
        <v>1</v>
      </c>
      <c r="L128" s="317"/>
      <c r="M128" s="417"/>
      <c r="N128" s="418"/>
      <c r="O128" s="194"/>
      <c r="P128" s="414"/>
    </row>
    <row r="129" spans="1:20" ht="11.25" customHeight="1">
      <c r="A129" s="115">
        <v>62</v>
      </c>
      <c r="B129" s="52"/>
      <c r="C129" s="52"/>
      <c r="D129" s="60"/>
      <c r="E129" s="69" t="s">
        <v>91</v>
      </c>
      <c r="F129" s="70" t="s">
        <v>23</v>
      </c>
      <c r="G129" s="174"/>
      <c r="H129" s="178"/>
      <c r="I129" s="194" t="str">
        <f>IF(OR(H129= 7,H129= 8,H129= 9),D128,IF(OR(H129= 1,H129= 2,H129= 3),D130,""))</f>
        <v/>
      </c>
      <c r="J129" s="195"/>
      <c r="K129" s="194" t="s">
        <v>1</v>
      </c>
      <c r="L129" s="317"/>
      <c r="M129" s="417"/>
      <c r="N129" s="418"/>
      <c r="O129" s="194"/>
      <c r="P129" s="414"/>
    </row>
    <row r="130" spans="1:20" ht="11.25" customHeight="1">
      <c r="A130" s="115"/>
      <c r="B130" s="60"/>
      <c r="C130" s="60"/>
      <c r="D130" s="108"/>
      <c r="E130" s="74"/>
      <c r="F130" s="81"/>
      <c r="G130" s="62"/>
      <c r="H130" s="179"/>
      <c r="I130" s="194" t="str">
        <f>IF(OR(H130= 7,H130= 8,H130= 9),D129,IF(OR(H130= 1,H130= 2,H130= 3),D131,""))</f>
        <v/>
      </c>
      <c r="J130" s="196"/>
      <c r="K130" s="192" t="s">
        <v>131</v>
      </c>
      <c r="L130" s="319"/>
      <c r="M130" s="417"/>
      <c r="N130" s="418"/>
      <c r="O130" s="194"/>
      <c r="P130" s="414"/>
    </row>
    <row r="131" spans="1:20" ht="11.25" customHeight="1">
      <c r="A131" s="115">
        <v>63</v>
      </c>
      <c r="B131" s="52"/>
      <c r="C131" s="52"/>
      <c r="D131" s="109"/>
      <c r="E131" s="77" t="s">
        <v>91</v>
      </c>
      <c r="F131" s="174" t="s">
        <v>23</v>
      </c>
      <c r="G131" s="174"/>
      <c r="H131" s="175"/>
      <c r="I131" s="194" t="str">
        <f>IF(OR(H131= 7,H131= 8,H131= 9),D130,IF(OR(H131= 1,H131= 2,H131= 3),D132,""))</f>
        <v/>
      </c>
      <c r="J131" s="195"/>
      <c r="K131" s="194" t="s">
        <v>398</v>
      </c>
      <c r="L131" s="314"/>
      <c r="M131" s="417"/>
      <c r="N131" s="418"/>
      <c r="O131" s="194"/>
      <c r="P131" s="414"/>
    </row>
    <row r="132" spans="1:20" ht="11.25" customHeight="1">
      <c r="A132" s="115"/>
      <c r="B132" s="60"/>
      <c r="C132" s="60"/>
      <c r="D132" s="106"/>
      <c r="E132" s="79"/>
      <c r="F132" s="63"/>
      <c r="G132" s="176"/>
      <c r="H132" s="177"/>
      <c r="I132" s="192" t="s">
        <v>131</v>
      </c>
      <c r="J132" s="198"/>
      <c r="K132" s="201"/>
      <c r="L132" s="314"/>
      <c r="M132" s="417"/>
      <c r="N132" s="418"/>
      <c r="O132" s="194"/>
      <c r="P132" s="414"/>
    </row>
    <row r="133" spans="1:20" s="114" customFormat="1" ht="11.25" customHeight="1">
      <c r="A133" s="113">
        <v>64</v>
      </c>
      <c r="B133" s="53"/>
      <c r="C133" s="53"/>
      <c r="D133" s="105">
        <v>2</v>
      </c>
      <c r="E133" s="87" t="s">
        <v>131</v>
      </c>
      <c r="F133" s="54" t="s">
        <v>47</v>
      </c>
      <c r="G133" s="54"/>
      <c r="H133" s="180"/>
      <c r="I133" s="211"/>
      <c r="J133" s="210"/>
      <c r="K133" s="443"/>
      <c r="L133" s="322"/>
      <c r="M133" s="201"/>
      <c r="N133" s="436"/>
      <c r="O133" s="201"/>
      <c r="P133" s="433"/>
      <c r="Q133" s="209"/>
      <c r="R133" s="209"/>
      <c r="T133" s="572"/>
    </row>
    <row r="134" spans="1:20" ht="11.25" customHeight="1">
      <c r="B134" s="88"/>
      <c r="C134" s="88"/>
      <c r="D134" s="90"/>
      <c r="E134" s="96"/>
      <c r="F134" s="67"/>
      <c r="G134" s="67"/>
      <c r="H134" s="91"/>
      <c r="I134" s="206"/>
      <c r="J134" s="205"/>
      <c r="K134" s="204"/>
      <c r="L134" s="320"/>
      <c r="M134" s="204"/>
      <c r="N134" s="413"/>
      <c r="O134" s="204"/>
      <c r="P134" s="414"/>
    </row>
    <row r="135" spans="1:20" ht="10.5" customHeight="1"/>
    <row r="136" spans="1:20" ht="10.5" customHeight="1"/>
    <row r="137" spans="1:20" ht="10.5" customHeight="1"/>
  </sheetData>
  <phoneticPr fontId="1" type="noConversion"/>
  <conditionalFormatting sqref="F7:F69">
    <cfRule type="expression" dxfId="127" priority="22" stopIfTrue="1">
      <formula>AND(#REF!&lt;9,$C7&gt;0)</formula>
    </cfRule>
  </conditionalFormatting>
  <conditionalFormatting sqref="G8 G40 G16 G20 G24 G48 G52 G32 G44 G36 G12 G28 G56 G64 G68 G60">
    <cfRule type="expression" dxfId="126" priority="23" stopIfTrue="1">
      <formula>AND($M$1="CU",G8="Umpire")</formula>
    </cfRule>
    <cfRule type="expression" dxfId="125" priority="24" stopIfTrue="1">
      <formula>AND($M$1="CU",G8&lt;&gt;"Umpire",H8&lt;&gt;"")</formula>
    </cfRule>
    <cfRule type="expression" dxfId="124" priority="25" stopIfTrue="1">
      <formula>AND($M$1="CU",G8&lt;&gt;"Umpire")</formula>
    </cfRule>
  </conditionalFormatting>
  <conditionalFormatting sqref="B7 B9 B11 B13 B15 B17 B19 B21 B23 B25 B27 B29 B31 B33 B35 B37 B39 B41 B43 B45 B47 B49 B51 B53 B55 B57 B59 B61 B63 B65 B67 B69">
    <cfRule type="cellIs" dxfId="123" priority="26" stopIfTrue="1" operator="equal">
      <formula>"QA"</formula>
    </cfRule>
    <cfRule type="cellIs" dxfId="122" priority="27" stopIfTrue="1" operator="equal">
      <formula>"DA"</formula>
    </cfRule>
  </conditionalFormatting>
  <conditionalFormatting sqref="H8 H12 J10 L14 N54 N39 N22">
    <cfRule type="expression" dxfId="121" priority="28" stopIfTrue="1">
      <formula>$M$1="CU"</formula>
    </cfRule>
  </conditionalFormatting>
  <conditionalFormatting sqref="H16 H20 J18">
    <cfRule type="expression" dxfId="120" priority="21" stopIfTrue="1">
      <formula>$M$1="CU"</formula>
    </cfRule>
  </conditionalFormatting>
  <conditionalFormatting sqref="H24 H28 J26 L30">
    <cfRule type="expression" dxfId="119" priority="20" stopIfTrue="1">
      <formula>$M$1="CU"</formula>
    </cfRule>
  </conditionalFormatting>
  <conditionalFormatting sqref="H32 H36 J34">
    <cfRule type="expression" dxfId="118" priority="19" stopIfTrue="1">
      <formula>$M$1="CU"</formula>
    </cfRule>
  </conditionalFormatting>
  <conditionalFormatting sqref="H40 H44 J42 L46">
    <cfRule type="expression" dxfId="117" priority="18" stopIfTrue="1">
      <formula>$M$1="CU"</formula>
    </cfRule>
  </conditionalFormatting>
  <conditionalFormatting sqref="H48 H52 J50">
    <cfRule type="expression" dxfId="116" priority="17" stopIfTrue="1">
      <formula>$M$1="CU"</formula>
    </cfRule>
  </conditionalFormatting>
  <conditionalFormatting sqref="H56 H60 J58 L62">
    <cfRule type="expression" dxfId="115" priority="16" stopIfTrue="1">
      <formula>$M$1="CU"</formula>
    </cfRule>
  </conditionalFormatting>
  <conditionalFormatting sqref="H64 H68 J66">
    <cfRule type="expression" dxfId="114" priority="15" stopIfTrue="1">
      <formula>$M$1="CU"</formula>
    </cfRule>
  </conditionalFormatting>
  <conditionalFormatting sqref="F71:F133">
    <cfRule type="expression" dxfId="113" priority="8" stopIfTrue="1">
      <formula>AND(#REF!&lt;9,$C71&gt;0)</formula>
    </cfRule>
  </conditionalFormatting>
  <conditionalFormatting sqref="G72 G104 G80 G84 G88 G112 G116 G96 G108 G100 G76 G92 G120 G128 G132 G124">
    <cfRule type="expression" dxfId="112" priority="9" stopIfTrue="1">
      <formula>AND($M$1="CU",G72="Umpire")</formula>
    </cfRule>
    <cfRule type="expression" dxfId="111" priority="10" stopIfTrue="1">
      <formula>AND($M$1="CU",G72&lt;&gt;"Umpire",H72&lt;&gt;"")</formula>
    </cfRule>
    <cfRule type="expression" dxfId="110" priority="11" stopIfTrue="1">
      <formula>AND($M$1="CU",G72&lt;&gt;"Umpire")</formula>
    </cfRule>
  </conditionalFormatting>
  <conditionalFormatting sqref="B71 B73 B75 B77 B79 B81 B83 B85 B87 B89 B91 B93 B95 B97 B99 B101 B103 B105 B107 B109 B111 B113 B115 B117 B119 B121 B123 B125 B127 B129 B131 B133">
    <cfRule type="cellIs" dxfId="109" priority="12" stopIfTrue="1" operator="equal">
      <formula>"QA"</formula>
    </cfRule>
    <cfRule type="cellIs" dxfId="108" priority="13" stopIfTrue="1" operator="equal">
      <formula>"DA"</formula>
    </cfRule>
  </conditionalFormatting>
  <conditionalFormatting sqref="H72 H76 J74 L78 N118 N103 N86">
    <cfRule type="expression" dxfId="107" priority="14" stopIfTrue="1">
      <formula>$M$1="CU"</formula>
    </cfRule>
  </conditionalFormatting>
  <conditionalFormatting sqref="H80 H84 J82">
    <cfRule type="expression" dxfId="106" priority="7" stopIfTrue="1">
      <formula>$M$1="CU"</formula>
    </cfRule>
  </conditionalFormatting>
  <conditionalFormatting sqref="H88 H92 J90 L94">
    <cfRule type="expression" dxfId="105" priority="6" stopIfTrue="1">
      <formula>$M$1="CU"</formula>
    </cfRule>
  </conditionalFormatting>
  <conditionalFormatting sqref="H96 H100 J98">
    <cfRule type="expression" dxfId="104" priority="5" stopIfTrue="1">
      <formula>$M$1="CU"</formula>
    </cfRule>
  </conditionalFormatting>
  <conditionalFormatting sqref="H104 H108 J106 L110">
    <cfRule type="expression" dxfId="103" priority="4" stopIfTrue="1">
      <formula>$M$1="CU"</formula>
    </cfRule>
  </conditionalFormatting>
  <conditionalFormatting sqref="H112 H116 J114">
    <cfRule type="expression" dxfId="102" priority="3" stopIfTrue="1">
      <formula>$M$1="CU"</formula>
    </cfRule>
  </conditionalFormatting>
  <conditionalFormatting sqref="H120 H124 J122 L126">
    <cfRule type="expression" dxfId="101" priority="2" stopIfTrue="1">
      <formula>$M$1="CU"</formula>
    </cfRule>
  </conditionalFormatting>
  <conditionalFormatting sqref="H128 H132 J130">
    <cfRule type="expression" dxfId="100" priority="1" stopIfTrue="1">
      <formula>$M$1="CU"</formula>
    </cfRule>
  </conditionalFormatting>
  <dataValidations count="1">
    <dataValidation type="list" allowBlank="1" showInputMessage="1" sqref="G8 G132 G128 G124 G120 G100 G96 G116 G112 G108 G84 G104 G80 G92 G76 G88 G72 G68 G64 G60 G56 G36 G32 G52 G48 G44 G20 G40 G16 G28 G12 G24" xr:uid="{AF8035D5-310A-465D-B7CD-8A4D5560361D}">
      <formula1>#REF!</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41E31-671D-48F6-A583-27956969351B}">
  <sheetPr codeName="Sheet8"/>
  <dimension ref="A1:U75"/>
  <sheetViews>
    <sheetView zoomScaleNormal="100" workbookViewId="0">
      <selection activeCell="U8" sqref="U8:U15"/>
    </sheetView>
  </sheetViews>
  <sheetFormatPr defaultColWidth="9" defaultRowHeight="17"/>
  <cols>
    <col min="1" max="1" width="2.90625" style="92" customWidth="1"/>
    <col min="2" max="4" width="3.6328125" style="92" customWidth="1"/>
    <col min="5" max="7" width="8.6328125" style="92" customWidth="1"/>
    <col min="8" max="8" width="1.453125" style="94" customWidth="1"/>
    <col min="9" max="9" width="9.6328125" style="500" customWidth="1"/>
    <col min="10" max="10" width="1.453125" style="452" customWidth="1"/>
    <col min="11" max="11" width="9.6328125" style="500" customWidth="1"/>
    <col min="12" max="12" width="1.453125" style="453" customWidth="1"/>
    <col min="13" max="13" width="9.6328125" style="500" customWidth="1"/>
    <col min="14" max="14" width="1.453125" style="453" customWidth="1"/>
    <col min="15" max="15" width="9.6328125" style="500" customWidth="1"/>
    <col min="16" max="16" width="1.453125" style="452" customWidth="1"/>
    <col min="17" max="17" width="0" style="500" hidden="1" customWidth="1"/>
    <col min="18" max="18" width="7.6328125" style="500" customWidth="1"/>
    <col min="19" max="19" width="8" style="258" hidden="1" customWidth="1"/>
    <col min="20" max="20" width="9" style="258"/>
    <col min="21" max="16384" width="9" style="92"/>
  </cols>
  <sheetData>
    <row r="1" spans="1:21" s="9" customFormat="1" ht="21.75" customHeight="1">
      <c r="A1" s="1" t="s">
        <v>0</v>
      </c>
      <c r="B1" s="2"/>
      <c r="C1" s="3"/>
      <c r="D1" s="3"/>
      <c r="E1" s="3"/>
      <c r="F1" s="3"/>
      <c r="G1" s="3"/>
      <c r="H1" s="4"/>
      <c r="I1" s="447" t="s">
        <v>85</v>
      </c>
      <c r="J1" s="448"/>
      <c r="K1" s="449"/>
      <c r="L1" s="450"/>
      <c r="M1" s="451" t="s">
        <v>1</v>
      </c>
      <c r="N1" s="450"/>
      <c r="O1" s="451"/>
      <c r="P1" s="448"/>
      <c r="Q1" s="451"/>
      <c r="R1" s="451"/>
      <c r="S1" s="239"/>
      <c r="T1" s="239"/>
    </row>
    <row r="2" spans="1:21" s="18" customFormat="1" ht="14.5">
      <c r="A2" s="10" t="s">
        <v>2</v>
      </c>
      <c r="B2" s="11"/>
      <c r="C2" s="12"/>
      <c r="D2" s="12"/>
      <c r="E2" s="13"/>
      <c r="F2" s="12"/>
      <c r="G2" s="12"/>
      <c r="H2" s="14"/>
      <c r="I2" s="449"/>
      <c r="J2" s="452"/>
      <c r="K2" s="449"/>
      <c r="L2" s="453"/>
      <c r="M2" s="454"/>
      <c r="N2" s="453"/>
      <c r="O2" s="454"/>
      <c r="P2" s="452"/>
      <c r="Q2" s="454"/>
      <c r="R2" s="454"/>
      <c r="S2" s="240"/>
      <c r="T2" s="240"/>
    </row>
    <row r="3" spans="1:21" s="24" customFormat="1" ht="11.25" customHeight="1">
      <c r="A3" s="19" t="s">
        <v>3</v>
      </c>
      <c r="B3" s="20"/>
      <c r="C3" s="20"/>
      <c r="D3" s="20"/>
      <c r="E3" s="19" t="s">
        <v>4</v>
      </c>
      <c r="F3" s="20"/>
      <c r="G3" s="20"/>
      <c r="H3" s="21"/>
      <c r="I3" s="455" t="s">
        <v>5</v>
      </c>
      <c r="J3" s="456"/>
      <c r="K3" s="457"/>
      <c r="L3" s="458"/>
      <c r="M3" s="454"/>
      <c r="N3" s="453"/>
      <c r="O3" s="454"/>
      <c r="P3" s="459" t="s">
        <v>6</v>
      </c>
      <c r="Q3" s="454"/>
      <c r="R3" s="454"/>
      <c r="S3" s="246"/>
      <c r="T3" s="246"/>
    </row>
    <row r="4" spans="1:21" s="32" customFormat="1" ht="11.25" customHeight="1" thickBot="1">
      <c r="A4" s="25" t="s">
        <v>7</v>
      </c>
      <c r="B4" s="25"/>
      <c r="C4" s="25"/>
      <c r="D4" s="26"/>
      <c r="E4" s="27" t="s">
        <v>8</v>
      </c>
      <c r="F4" s="28"/>
      <c r="G4" s="26"/>
      <c r="H4" s="29"/>
      <c r="I4" s="559" t="s">
        <v>455</v>
      </c>
      <c r="J4" s="460"/>
      <c r="K4" s="461">
        <v>0</v>
      </c>
      <c r="L4" s="462"/>
      <c r="M4" s="463"/>
      <c r="N4" s="464"/>
      <c r="O4" s="463"/>
      <c r="P4" s="465" t="s">
        <v>9</v>
      </c>
      <c r="Q4" s="457"/>
      <c r="R4" s="457"/>
      <c r="S4" s="247"/>
      <c r="T4" s="247"/>
    </row>
    <row r="5" spans="1:21" s="42" customFormat="1" ht="10.5" customHeight="1">
      <c r="A5" s="33"/>
      <c r="B5" s="34" t="s">
        <v>10</v>
      </c>
      <c r="C5" s="35" t="s">
        <v>11</v>
      </c>
      <c r="D5" s="36" t="s">
        <v>12</v>
      </c>
      <c r="E5" s="37" t="s">
        <v>13</v>
      </c>
      <c r="F5" s="38" t="s">
        <v>14</v>
      </c>
      <c r="G5" s="38" t="s">
        <v>15</v>
      </c>
      <c r="H5" s="39"/>
      <c r="I5" s="466" t="s">
        <v>16</v>
      </c>
      <c r="J5" s="467"/>
      <c r="K5" s="466" t="s">
        <v>17</v>
      </c>
      <c r="L5" s="468"/>
      <c r="M5" s="466" t="s">
        <v>18</v>
      </c>
      <c r="N5" s="468"/>
      <c r="O5" s="466" t="s">
        <v>19</v>
      </c>
      <c r="P5" s="469"/>
      <c r="Q5" s="454"/>
      <c r="R5" s="454"/>
      <c r="S5" s="248"/>
      <c r="T5" s="248"/>
    </row>
    <row r="6" spans="1:21" s="24" customFormat="1" ht="3.75" customHeight="1" thickBot="1">
      <c r="A6" s="43"/>
      <c r="B6" s="44"/>
      <c r="C6" s="45"/>
      <c r="D6" s="46"/>
      <c r="E6" s="46"/>
      <c r="F6" s="47"/>
      <c r="G6" s="46"/>
      <c r="H6" s="48"/>
      <c r="I6" s="470"/>
      <c r="J6" s="467"/>
      <c r="K6" s="470"/>
      <c r="L6" s="471"/>
      <c r="M6" s="470"/>
      <c r="N6" s="471"/>
      <c r="O6" s="470"/>
      <c r="P6" s="452"/>
      <c r="Q6" s="454"/>
      <c r="R6" s="454"/>
      <c r="S6" s="246"/>
      <c r="T6" s="246"/>
    </row>
    <row r="7" spans="1:21" s="18" customFormat="1" ht="10.5" customHeight="1">
      <c r="A7" s="51">
        <v>1</v>
      </c>
      <c r="B7" s="52"/>
      <c r="C7" s="52"/>
      <c r="D7" s="53">
        <v>1</v>
      </c>
      <c r="E7" s="54" t="s">
        <v>133</v>
      </c>
      <c r="F7" s="54" t="s">
        <v>134</v>
      </c>
      <c r="G7" s="55"/>
      <c r="H7" s="56"/>
      <c r="I7" s="472"/>
      <c r="J7" s="473"/>
      <c r="K7" s="472"/>
      <c r="L7" s="474"/>
      <c r="M7" s="472"/>
      <c r="N7" s="474"/>
      <c r="O7" s="472"/>
      <c r="P7" s="473"/>
      <c r="Q7" s="454"/>
      <c r="R7" s="454"/>
      <c r="S7" s="250" t="e">
        <v>#REF!</v>
      </c>
      <c r="T7" s="240"/>
    </row>
    <row r="8" spans="1:21" s="18" customFormat="1" ht="10.5" customHeight="1">
      <c r="A8" s="59"/>
      <c r="B8" s="60"/>
      <c r="C8" s="60"/>
      <c r="D8" s="61"/>
      <c r="E8" s="62"/>
      <c r="F8" s="63"/>
      <c r="G8" s="64"/>
      <c r="H8" s="65"/>
      <c r="I8" s="264" t="s">
        <v>401</v>
      </c>
      <c r="J8" s="475"/>
      <c r="K8" s="476"/>
      <c r="L8" s="477"/>
      <c r="M8" s="476"/>
      <c r="N8" s="477"/>
      <c r="O8" s="476"/>
      <c r="P8" s="473"/>
      <c r="Q8" s="454"/>
      <c r="R8" s="454"/>
      <c r="S8" s="254" t="e">
        <v>#REF!</v>
      </c>
      <c r="T8" s="574" t="s">
        <v>457</v>
      </c>
      <c r="U8" s="568" t="s">
        <v>401</v>
      </c>
    </row>
    <row r="9" spans="1:21" s="18" customFormat="1" ht="10.5" customHeight="1">
      <c r="A9" s="59">
        <v>2</v>
      </c>
      <c r="B9" s="52"/>
      <c r="C9" s="52"/>
      <c r="D9" s="61"/>
      <c r="E9" s="69" t="s">
        <v>135</v>
      </c>
      <c r="F9" s="70" t="s">
        <v>136</v>
      </c>
      <c r="G9" s="71"/>
      <c r="H9" s="72"/>
      <c r="I9" s="476" t="s">
        <v>382</v>
      </c>
      <c r="J9" s="478"/>
      <c r="K9" s="476"/>
      <c r="L9" s="477"/>
      <c r="M9" s="476"/>
      <c r="N9" s="477"/>
      <c r="O9" s="476"/>
      <c r="P9" s="473"/>
      <c r="Q9" s="454"/>
      <c r="R9" s="454"/>
      <c r="S9" s="254" t="e">
        <v>#REF!</v>
      </c>
      <c r="T9" s="574" t="s">
        <v>458</v>
      </c>
      <c r="U9" s="568" t="s">
        <v>470</v>
      </c>
    </row>
    <row r="10" spans="1:21" s="18" customFormat="1" ht="10.5" customHeight="1">
      <c r="A10" s="59"/>
      <c r="B10" s="60"/>
      <c r="C10" s="60"/>
      <c r="D10" s="73"/>
      <c r="E10" s="74"/>
      <c r="F10" s="75"/>
      <c r="G10" s="66"/>
      <c r="H10" s="76"/>
      <c r="I10" s="479" t="s">
        <v>407</v>
      </c>
      <c r="J10" s="480">
        <v>9</v>
      </c>
      <c r="K10" s="264" t="str">
        <f>IF(OR(J10=7,J10=8,J10=9),I8,IF(OR(J10=1,J10=2,J10=3),I12,""))</f>
        <v>譚若恒</v>
      </c>
      <c r="L10" s="481"/>
      <c r="M10" s="476"/>
      <c r="N10" s="477"/>
      <c r="O10" s="476"/>
      <c r="P10" s="473"/>
      <c r="Q10" s="454"/>
      <c r="R10" s="454"/>
      <c r="S10" s="254" t="e">
        <v>#REF!</v>
      </c>
      <c r="T10" s="575" t="s">
        <v>459</v>
      </c>
      <c r="U10" s="568" t="s">
        <v>471</v>
      </c>
    </row>
    <row r="11" spans="1:21" s="18" customFormat="1" ht="10.5" customHeight="1">
      <c r="A11" s="59">
        <v>3</v>
      </c>
      <c r="B11" s="52"/>
      <c r="C11" s="52"/>
      <c r="D11" s="53"/>
      <c r="E11" s="77" t="s">
        <v>137</v>
      </c>
      <c r="F11" s="78" t="s">
        <v>138</v>
      </c>
      <c r="G11" s="71"/>
      <c r="H11" s="56"/>
      <c r="I11" s="476" t="str">
        <f t="shared" ref="I11:I67" si="0">IF(OR(H11= 7,H11= 8,H11= 9),D10,IF(OR(H11= 1,H11= 2,H11= 3),D12,""))</f>
        <v/>
      </c>
      <c r="J11" s="478"/>
      <c r="K11" s="476" t="s">
        <v>379</v>
      </c>
      <c r="L11" s="482"/>
      <c r="M11" s="476"/>
      <c r="N11" s="477"/>
      <c r="O11" s="476"/>
      <c r="P11" s="473"/>
      <c r="Q11" s="454"/>
      <c r="R11" s="454"/>
      <c r="S11" s="254" t="e">
        <v>#REF!</v>
      </c>
      <c r="T11" s="569" t="s">
        <v>461</v>
      </c>
      <c r="U11" s="568" t="s">
        <v>411</v>
      </c>
    </row>
    <row r="12" spans="1:21" s="18" customFormat="1" ht="10.5" customHeight="1">
      <c r="A12" s="59"/>
      <c r="B12" s="60"/>
      <c r="C12" s="60"/>
      <c r="D12" s="61"/>
      <c r="E12" s="79"/>
      <c r="F12" s="70"/>
      <c r="G12" s="64"/>
      <c r="H12" s="65"/>
      <c r="I12" s="392" t="s">
        <v>139</v>
      </c>
      <c r="J12" s="483"/>
      <c r="K12" s="479" t="s">
        <v>407</v>
      </c>
      <c r="L12" s="484"/>
      <c r="M12" s="476"/>
      <c r="N12" s="477"/>
      <c r="O12" s="476"/>
      <c r="P12" s="473"/>
      <c r="Q12" s="454"/>
      <c r="R12" s="454"/>
      <c r="S12" s="254" t="e">
        <v>#REF!</v>
      </c>
      <c r="T12" s="575" t="s">
        <v>462</v>
      </c>
      <c r="U12" s="568" t="s">
        <v>472</v>
      </c>
    </row>
    <row r="13" spans="1:21" s="18" customFormat="1" ht="10.5" customHeight="1">
      <c r="A13" s="59">
        <v>4</v>
      </c>
      <c r="B13" s="52"/>
      <c r="C13" s="52"/>
      <c r="D13" s="61"/>
      <c r="E13" s="69" t="s">
        <v>139</v>
      </c>
      <c r="F13" s="70" t="s">
        <v>134</v>
      </c>
      <c r="G13" s="71"/>
      <c r="H13" s="80"/>
      <c r="I13" s="476" t="s">
        <v>402</v>
      </c>
      <c r="J13" s="485"/>
      <c r="K13" s="476" t="str">
        <f t="shared" ref="K13:K66" si="1">IF(OR(J13=7,J13=8,J13=9),I11,IF(OR(J13=1,J13=2,J13=3),I15,""))</f>
        <v/>
      </c>
      <c r="L13" s="484"/>
      <c r="M13" s="476"/>
      <c r="N13" s="477"/>
      <c r="O13" s="476"/>
      <c r="P13" s="473"/>
      <c r="Q13" s="454"/>
      <c r="R13" s="454"/>
      <c r="S13" s="254" t="e">
        <v>#REF!</v>
      </c>
      <c r="T13" s="576" t="s">
        <v>463</v>
      </c>
      <c r="U13" s="568" t="s">
        <v>473</v>
      </c>
    </row>
    <row r="14" spans="1:21" s="18" customFormat="1" ht="10.5" customHeight="1">
      <c r="A14" s="59"/>
      <c r="B14" s="60"/>
      <c r="C14" s="60"/>
      <c r="D14" s="73"/>
      <c r="E14" s="74"/>
      <c r="F14" s="81"/>
      <c r="G14" s="82"/>
      <c r="H14" s="76"/>
      <c r="I14" s="479" t="s">
        <v>407</v>
      </c>
      <c r="J14" s="485"/>
      <c r="K14" s="476" t="str">
        <f t="shared" si="1"/>
        <v/>
      </c>
      <c r="L14" s="486">
        <v>9</v>
      </c>
      <c r="M14" s="264" t="str">
        <f>IF(OR(L14=7,L14=8,L14=9),K10,IF(OR(L14=1,L14=2,L14=3),K18,""))</f>
        <v>譚若恒</v>
      </c>
      <c r="N14" s="481"/>
      <c r="O14" s="476"/>
      <c r="P14" s="473"/>
      <c r="Q14" s="454"/>
      <c r="R14" s="454"/>
      <c r="S14" s="254" t="e">
        <v>#REF!</v>
      </c>
      <c r="T14" s="570" t="s">
        <v>460</v>
      </c>
      <c r="U14" s="568" t="s">
        <v>474</v>
      </c>
    </row>
    <row r="15" spans="1:21" s="18" customFormat="1" ht="10.5" customHeight="1">
      <c r="A15" s="59">
        <v>5</v>
      </c>
      <c r="B15" s="52"/>
      <c r="C15" s="52"/>
      <c r="D15" s="53"/>
      <c r="E15" s="77" t="s">
        <v>140</v>
      </c>
      <c r="F15" s="78" t="s">
        <v>134</v>
      </c>
      <c r="G15" s="71"/>
      <c r="H15" s="83"/>
      <c r="I15" s="476" t="str">
        <f t="shared" si="0"/>
        <v/>
      </c>
      <c r="J15" s="485"/>
      <c r="K15" s="476" t="str">
        <f t="shared" si="1"/>
        <v/>
      </c>
      <c r="L15" s="484"/>
      <c r="M15" s="476" t="s">
        <v>381</v>
      </c>
      <c r="N15" s="484"/>
      <c r="O15" s="476"/>
      <c r="P15" s="473"/>
      <c r="Q15" s="454"/>
      <c r="R15" s="454"/>
      <c r="S15" s="254" t="e">
        <v>#REF!</v>
      </c>
      <c r="T15" s="571"/>
      <c r="U15" s="568" t="s">
        <v>412</v>
      </c>
    </row>
    <row r="16" spans="1:21" s="18" customFormat="1" ht="10.5" customHeight="1" thickBot="1">
      <c r="A16" s="59"/>
      <c r="B16" s="60"/>
      <c r="C16" s="60"/>
      <c r="D16" s="61"/>
      <c r="E16" s="79"/>
      <c r="F16" s="70"/>
      <c r="G16" s="64"/>
      <c r="H16" s="65"/>
      <c r="I16" s="69" t="s">
        <v>141</v>
      </c>
      <c r="J16" s="475"/>
      <c r="K16" s="476" t="str">
        <f t="shared" si="1"/>
        <v/>
      </c>
      <c r="L16" s="484"/>
      <c r="M16" s="479" t="s">
        <v>407</v>
      </c>
      <c r="N16" s="484"/>
      <c r="O16" s="476"/>
      <c r="P16" s="473"/>
      <c r="Q16" s="454"/>
      <c r="R16" s="454"/>
      <c r="S16" s="256" t="e">
        <v>#REF!</v>
      </c>
      <c r="T16" s="240"/>
    </row>
    <row r="17" spans="1:20" s="18" customFormat="1" ht="10.5" customHeight="1">
      <c r="A17" s="59">
        <v>6</v>
      </c>
      <c r="B17" s="52"/>
      <c r="C17" s="52"/>
      <c r="D17" s="61"/>
      <c r="E17" s="69" t="s">
        <v>141</v>
      </c>
      <c r="F17" s="70" t="s">
        <v>142</v>
      </c>
      <c r="G17" s="71"/>
      <c r="H17" s="72"/>
      <c r="I17" s="487" t="s">
        <v>403</v>
      </c>
      <c r="J17" s="478"/>
      <c r="K17" s="476" t="str">
        <f t="shared" si="1"/>
        <v/>
      </c>
      <c r="L17" s="484"/>
      <c r="M17" s="476" t="str">
        <f t="shared" ref="M17:M62" si="2">IF(OR(L17=7,L17=8,L17=9),K13,IF(OR(L17=1,L17=2,L17=3),K21,""))</f>
        <v/>
      </c>
      <c r="N17" s="484"/>
      <c r="O17" s="476"/>
      <c r="P17" s="473"/>
      <c r="Q17" s="454"/>
      <c r="R17" s="454"/>
      <c r="S17" s="240"/>
      <c r="T17" s="240"/>
    </row>
    <row r="18" spans="1:20" s="18" customFormat="1" ht="10.5" customHeight="1">
      <c r="A18" s="59"/>
      <c r="B18" s="60"/>
      <c r="C18" s="60"/>
      <c r="D18" s="73"/>
      <c r="E18" s="74"/>
      <c r="F18" s="81"/>
      <c r="G18" s="66"/>
      <c r="H18" s="76"/>
      <c r="I18" s="488" t="s">
        <v>407</v>
      </c>
      <c r="J18" s="480">
        <v>2</v>
      </c>
      <c r="K18" s="264" t="str">
        <f t="shared" si="1"/>
        <v>吳聖欽</v>
      </c>
      <c r="L18" s="489"/>
      <c r="M18" s="476" t="str">
        <f t="shared" si="2"/>
        <v/>
      </c>
      <c r="N18" s="484"/>
      <c r="O18" s="476"/>
      <c r="P18" s="473"/>
      <c r="Q18" s="454"/>
      <c r="R18" s="454"/>
      <c r="S18" s="240"/>
      <c r="T18" s="240"/>
    </row>
    <row r="19" spans="1:20" s="18" customFormat="1" ht="10.5" customHeight="1">
      <c r="A19" s="59">
        <v>7</v>
      </c>
      <c r="B19" s="52"/>
      <c r="C19" s="52"/>
      <c r="D19" s="53"/>
      <c r="E19" s="77" t="s">
        <v>143</v>
      </c>
      <c r="F19" s="78" t="s">
        <v>144</v>
      </c>
      <c r="G19" s="71"/>
      <c r="H19" s="56"/>
      <c r="I19" s="490" t="str">
        <f t="shared" si="0"/>
        <v/>
      </c>
      <c r="J19" s="478"/>
      <c r="K19" s="476" t="s">
        <v>395</v>
      </c>
      <c r="L19" s="477"/>
      <c r="M19" s="476" t="str">
        <f t="shared" si="2"/>
        <v/>
      </c>
      <c r="N19" s="484"/>
      <c r="O19" s="476"/>
      <c r="P19" s="473"/>
      <c r="Q19" s="454"/>
      <c r="R19" s="454"/>
      <c r="S19" s="240"/>
      <c r="T19" s="240"/>
    </row>
    <row r="20" spans="1:20" s="18" customFormat="1" ht="10.5" customHeight="1">
      <c r="A20" s="59"/>
      <c r="B20" s="60"/>
      <c r="C20" s="60"/>
      <c r="D20" s="61"/>
      <c r="E20" s="79"/>
      <c r="F20" s="63"/>
      <c r="G20" s="64"/>
      <c r="H20" s="65"/>
      <c r="I20" s="87" t="s">
        <v>145</v>
      </c>
      <c r="J20" s="483"/>
      <c r="K20" s="479" t="s">
        <v>407</v>
      </c>
      <c r="L20" s="477"/>
      <c r="M20" s="476" t="str">
        <f t="shared" si="2"/>
        <v/>
      </c>
      <c r="N20" s="484"/>
      <c r="O20" s="476"/>
      <c r="P20" s="473"/>
      <c r="Q20" s="454"/>
      <c r="R20" s="454"/>
      <c r="S20" s="240"/>
      <c r="T20" s="240"/>
    </row>
    <row r="21" spans="1:20" s="18" customFormat="1" ht="10.5" customHeight="1">
      <c r="A21" s="51">
        <v>8</v>
      </c>
      <c r="B21" s="52"/>
      <c r="C21" s="52"/>
      <c r="D21" s="61">
        <v>8</v>
      </c>
      <c r="E21" s="85" t="s">
        <v>145</v>
      </c>
      <c r="F21" s="63" t="s">
        <v>134</v>
      </c>
      <c r="G21" s="55"/>
      <c r="H21" s="80"/>
      <c r="I21" s="476" t="s">
        <v>404</v>
      </c>
      <c r="J21" s="485"/>
      <c r="K21" s="476" t="str">
        <f t="shared" si="1"/>
        <v/>
      </c>
      <c r="L21" s="477"/>
      <c r="M21" s="476" t="str">
        <f t="shared" si="2"/>
        <v/>
      </c>
      <c r="N21" s="484"/>
      <c r="O21" s="476"/>
      <c r="P21" s="473"/>
      <c r="Q21" s="454"/>
      <c r="R21" s="454"/>
      <c r="S21" s="240"/>
      <c r="T21" s="240"/>
    </row>
    <row r="22" spans="1:20" s="18" customFormat="1" ht="10.5" customHeight="1">
      <c r="A22" s="59"/>
      <c r="B22" s="60"/>
      <c r="C22" s="60"/>
      <c r="D22" s="73"/>
      <c r="E22" s="86"/>
      <c r="F22" s="75"/>
      <c r="G22" s="82"/>
      <c r="H22" s="76"/>
      <c r="I22" s="479" t="s">
        <v>407</v>
      </c>
      <c r="J22" s="485"/>
      <c r="K22" s="476" t="str">
        <f t="shared" si="1"/>
        <v/>
      </c>
      <c r="L22" s="477"/>
      <c r="M22" s="476" t="str">
        <f t="shared" si="2"/>
        <v/>
      </c>
      <c r="N22" s="486">
        <v>9</v>
      </c>
      <c r="O22" s="264" t="str">
        <f>IF(OR(N22=7,N22=8,N22=9),M14,IF(OR(N22=1,N22=2,N22=3),M30,""))</f>
        <v>譚若恒</v>
      </c>
      <c r="P22" s="491"/>
      <c r="Q22" s="454"/>
      <c r="R22" s="454"/>
      <c r="S22" s="240"/>
      <c r="T22" s="240"/>
    </row>
    <row r="23" spans="1:20" s="18" customFormat="1" ht="10.5" customHeight="1">
      <c r="A23" s="51">
        <v>9</v>
      </c>
      <c r="B23" s="52"/>
      <c r="C23" s="52"/>
      <c r="D23" s="53">
        <v>4</v>
      </c>
      <c r="E23" s="87" t="s">
        <v>146</v>
      </c>
      <c r="F23" s="54" t="s">
        <v>147</v>
      </c>
      <c r="G23" s="55"/>
      <c r="H23" s="56"/>
      <c r="I23" s="476" t="str">
        <f t="shared" si="0"/>
        <v/>
      </c>
      <c r="J23" s="485"/>
      <c r="K23" s="476" t="str">
        <f t="shared" si="1"/>
        <v/>
      </c>
      <c r="L23" s="477"/>
      <c r="M23" s="476" t="str">
        <f t="shared" si="2"/>
        <v/>
      </c>
      <c r="N23" s="484"/>
      <c r="O23" s="476" t="s">
        <v>381</v>
      </c>
      <c r="P23" s="492"/>
      <c r="Q23" s="454"/>
      <c r="R23" s="454"/>
      <c r="S23" s="240"/>
      <c r="T23" s="240"/>
    </row>
    <row r="24" spans="1:20" s="18" customFormat="1" ht="10.5" customHeight="1">
      <c r="A24" s="59"/>
      <c r="B24" s="60"/>
      <c r="C24" s="60"/>
      <c r="D24" s="61"/>
      <c r="E24" s="79"/>
      <c r="F24" s="63"/>
      <c r="G24" s="64"/>
      <c r="H24" s="65"/>
      <c r="I24" s="87" t="s">
        <v>146</v>
      </c>
      <c r="J24" s="475"/>
      <c r="K24" s="476" t="str">
        <f t="shared" si="1"/>
        <v/>
      </c>
      <c r="L24" s="477"/>
      <c r="M24" s="476" t="str">
        <f t="shared" si="2"/>
        <v/>
      </c>
      <c r="N24" s="484"/>
      <c r="O24" s="476" t="str">
        <f t="shared" ref="O24:O54" si="3">IF(OR(N24=7,N24=8,N24=9),M16,IF(OR(N24=1,N24=2,N24=3),M32,""))</f>
        <v/>
      </c>
      <c r="P24" s="492"/>
      <c r="Q24" s="454"/>
      <c r="R24" s="454"/>
      <c r="S24" s="240"/>
      <c r="T24" s="240"/>
    </row>
    <row r="25" spans="1:20" s="18" customFormat="1" ht="10.5" customHeight="1">
      <c r="A25" s="59">
        <v>10</v>
      </c>
      <c r="B25" s="52"/>
      <c r="C25" s="52"/>
      <c r="D25" s="61"/>
      <c r="E25" s="69" t="s">
        <v>148</v>
      </c>
      <c r="F25" s="70" t="s">
        <v>134</v>
      </c>
      <c r="G25" s="71"/>
      <c r="H25" s="72"/>
      <c r="I25" s="476" t="s">
        <v>405</v>
      </c>
      <c r="J25" s="478"/>
      <c r="K25" s="476" t="str">
        <f t="shared" si="1"/>
        <v/>
      </c>
      <c r="L25" s="477"/>
      <c r="M25" s="476" t="str">
        <f t="shared" si="2"/>
        <v/>
      </c>
      <c r="N25" s="484"/>
      <c r="O25" s="476" t="str">
        <f t="shared" si="3"/>
        <v/>
      </c>
      <c r="P25" s="492"/>
      <c r="Q25" s="454"/>
      <c r="R25" s="454"/>
      <c r="S25" s="240"/>
      <c r="T25" s="240"/>
    </row>
    <row r="26" spans="1:20" s="18" customFormat="1" ht="10.5" customHeight="1">
      <c r="A26" s="59"/>
      <c r="B26" s="60"/>
      <c r="C26" s="60"/>
      <c r="D26" s="73"/>
      <c r="E26" s="74"/>
      <c r="F26" s="81"/>
      <c r="G26" s="66"/>
      <c r="H26" s="76"/>
      <c r="I26" s="479" t="s">
        <v>407</v>
      </c>
      <c r="J26" s="480">
        <v>2</v>
      </c>
      <c r="K26" s="264" t="str">
        <f t="shared" si="1"/>
        <v>陳寶星</v>
      </c>
      <c r="L26" s="481"/>
      <c r="M26" s="476" t="str">
        <f t="shared" si="2"/>
        <v/>
      </c>
      <c r="N26" s="484"/>
      <c r="O26" s="476" t="str">
        <f t="shared" si="3"/>
        <v/>
      </c>
      <c r="P26" s="492"/>
      <c r="Q26" s="454"/>
      <c r="R26" s="454"/>
      <c r="S26" s="240"/>
      <c r="T26" s="240"/>
    </row>
    <row r="27" spans="1:20" s="18" customFormat="1" ht="10.5" customHeight="1">
      <c r="A27" s="59">
        <v>11</v>
      </c>
      <c r="B27" s="52"/>
      <c r="C27" s="52"/>
      <c r="D27" s="53"/>
      <c r="E27" s="77" t="s">
        <v>149</v>
      </c>
      <c r="F27" s="78" t="s">
        <v>134</v>
      </c>
      <c r="G27" s="71"/>
      <c r="H27" s="56"/>
      <c r="I27" s="476" t="str">
        <f t="shared" si="0"/>
        <v/>
      </c>
      <c r="J27" s="478"/>
      <c r="K27" s="476" t="s">
        <v>381</v>
      </c>
      <c r="L27" s="482"/>
      <c r="M27" s="476" t="str">
        <f t="shared" si="2"/>
        <v/>
      </c>
      <c r="N27" s="484"/>
      <c r="O27" s="476" t="str">
        <f t="shared" si="3"/>
        <v/>
      </c>
      <c r="P27" s="492"/>
      <c r="Q27" s="454"/>
      <c r="R27" s="454"/>
      <c r="S27" s="240"/>
      <c r="T27" s="240"/>
    </row>
    <row r="28" spans="1:20" s="18" customFormat="1" ht="10.5" customHeight="1">
      <c r="A28" s="51"/>
      <c r="B28" s="60"/>
      <c r="C28" s="60"/>
      <c r="D28" s="61"/>
      <c r="E28" s="79"/>
      <c r="F28" s="70"/>
      <c r="G28" s="64"/>
      <c r="H28" s="65"/>
      <c r="I28" s="69" t="s">
        <v>150</v>
      </c>
      <c r="J28" s="483"/>
      <c r="K28" s="479" t="s">
        <v>407</v>
      </c>
      <c r="L28" s="484"/>
      <c r="M28" s="476" t="str">
        <f t="shared" si="2"/>
        <v/>
      </c>
      <c r="N28" s="484"/>
      <c r="O28" s="476" t="str">
        <f t="shared" si="3"/>
        <v/>
      </c>
      <c r="P28" s="492"/>
      <c r="Q28" s="454"/>
      <c r="R28" s="454"/>
      <c r="S28" s="240"/>
      <c r="T28" s="240"/>
    </row>
    <row r="29" spans="1:20" s="18" customFormat="1" ht="10.5" customHeight="1">
      <c r="A29" s="59">
        <v>12</v>
      </c>
      <c r="B29" s="52"/>
      <c r="C29" s="52"/>
      <c r="D29" s="61"/>
      <c r="E29" s="69" t="s">
        <v>150</v>
      </c>
      <c r="F29" s="70" t="s">
        <v>151</v>
      </c>
      <c r="G29" s="71"/>
      <c r="H29" s="80"/>
      <c r="I29" s="487" t="s">
        <v>406</v>
      </c>
      <c r="J29" s="485"/>
      <c r="K29" s="476" t="str">
        <f t="shared" si="1"/>
        <v/>
      </c>
      <c r="L29" s="484"/>
      <c r="M29" s="476" t="str">
        <f t="shared" si="2"/>
        <v/>
      </c>
      <c r="N29" s="484"/>
      <c r="O29" s="476" t="str">
        <f t="shared" si="3"/>
        <v/>
      </c>
      <c r="P29" s="492"/>
      <c r="Q29" s="454"/>
      <c r="R29" s="454"/>
      <c r="S29" s="240"/>
      <c r="T29" s="240"/>
    </row>
    <row r="30" spans="1:20" s="18" customFormat="1" ht="10.5" customHeight="1">
      <c r="A30" s="59"/>
      <c r="B30" s="60"/>
      <c r="C30" s="60"/>
      <c r="D30" s="73"/>
      <c r="E30" s="74"/>
      <c r="F30" s="81"/>
      <c r="G30" s="82"/>
      <c r="H30" s="76"/>
      <c r="I30" s="488" t="s">
        <v>407</v>
      </c>
      <c r="J30" s="485"/>
      <c r="K30" s="476" t="str">
        <f t="shared" si="1"/>
        <v/>
      </c>
      <c r="L30" s="486">
        <v>8</v>
      </c>
      <c r="M30" s="264" t="str">
        <f t="shared" si="2"/>
        <v>陳寶星</v>
      </c>
      <c r="N30" s="489"/>
      <c r="O30" s="476" t="str">
        <f t="shared" si="3"/>
        <v/>
      </c>
      <c r="P30" s="492"/>
      <c r="Q30" s="454"/>
      <c r="R30" s="454"/>
      <c r="S30" s="240"/>
      <c r="T30" s="240"/>
    </row>
    <row r="31" spans="1:20" s="18" customFormat="1" ht="10.5" customHeight="1">
      <c r="A31" s="59">
        <v>13</v>
      </c>
      <c r="B31" s="52"/>
      <c r="C31" s="52"/>
      <c r="D31" s="53"/>
      <c r="E31" s="77" t="s">
        <v>152</v>
      </c>
      <c r="F31" s="78" t="s">
        <v>153</v>
      </c>
      <c r="G31" s="71"/>
      <c r="H31" s="83"/>
      <c r="I31" s="490" t="str">
        <f t="shared" si="0"/>
        <v/>
      </c>
      <c r="J31" s="485"/>
      <c r="K31" s="476" t="str">
        <f t="shared" si="1"/>
        <v/>
      </c>
      <c r="L31" s="484"/>
      <c r="M31" s="476" t="s">
        <v>386</v>
      </c>
      <c r="N31" s="477"/>
      <c r="O31" s="476" t="str">
        <f t="shared" si="3"/>
        <v/>
      </c>
      <c r="P31" s="492"/>
      <c r="Q31" s="454"/>
      <c r="R31" s="454"/>
      <c r="S31" s="240"/>
      <c r="T31" s="240"/>
    </row>
    <row r="32" spans="1:20" s="18" customFormat="1" ht="10.5" customHeight="1">
      <c r="A32" s="59"/>
      <c r="B32" s="60"/>
      <c r="C32" s="60"/>
      <c r="D32" s="61"/>
      <c r="E32" s="79"/>
      <c r="F32" s="70"/>
      <c r="G32" s="64"/>
      <c r="H32" s="65"/>
      <c r="I32" s="77" t="s">
        <v>152</v>
      </c>
      <c r="J32" s="475"/>
      <c r="K32" s="476" t="str">
        <f t="shared" si="1"/>
        <v/>
      </c>
      <c r="L32" s="484"/>
      <c r="M32" s="479" t="s">
        <v>407</v>
      </c>
      <c r="N32" s="477"/>
      <c r="O32" s="476" t="str">
        <f t="shared" si="3"/>
        <v/>
      </c>
      <c r="P32" s="492"/>
      <c r="Q32" s="454"/>
      <c r="R32" s="454"/>
      <c r="S32" s="240"/>
      <c r="T32" s="240"/>
    </row>
    <row r="33" spans="1:20" s="18" customFormat="1" ht="10.5" customHeight="1">
      <c r="A33" s="59">
        <v>14</v>
      </c>
      <c r="B33" s="52"/>
      <c r="C33" s="52"/>
      <c r="D33" s="61"/>
      <c r="E33" s="69" t="s">
        <v>154</v>
      </c>
      <c r="F33" s="70" t="s">
        <v>155</v>
      </c>
      <c r="G33" s="71"/>
      <c r="H33" s="72"/>
      <c r="I33" s="490" t="s">
        <v>405</v>
      </c>
      <c r="J33" s="478"/>
      <c r="K33" s="476" t="str">
        <f t="shared" si="1"/>
        <v/>
      </c>
      <c r="L33" s="484"/>
      <c r="M33" s="476" t="str">
        <f t="shared" si="2"/>
        <v/>
      </c>
      <c r="N33" s="477"/>
      <c r="O33" s="476" t="str">
        <f t="shared" si="3"/>
        <v/>
      </c>
      <c r="P33" s="492"/>
      <c r="Q33" s="454"/>
      <c r="R33" s="454"/>
      <c r="S33" s="240"/>
      <c r="T33" s="240"/>
    </row>
    <row r="34" spans="1:20" s="18" customFormat="1" ht="10.5" customHeight="1">
      <c r="A34" s="59"/>
      <c r="B34" s="60"/>
      <c r="C34" s="60"/>
      <c r="D34" s="73"/>
      <c r="E34" s="74"/>
      <c r="F34" s="81"/>
      <c r="G34" s="66"/>
      <c r="H34" s="76"/>
      <c r="I34" s="488" t="s">
        <v>407</v>
      </c>
      <c r="J34" s="480">
        <v>1</v>
      </c>
      <c r="K34" s="264" t="str">
        <f t="shared" si="1"/>
        <v>李潮勝</v>
      </c>
      <c r="L34" s="489"/>
      <c r="M34" s="476" t="str">
        <f t="shared" si="2"/>
        <v/>
      </c>
      <c r="N34" s="477"/>
      <c r="O34" s="476" t="str">
        <f t="shared" si="3"/>
        <v/>
      </c>
      <c r="P34" s="492"/>
      <c r="Q34" s="454"/>
      <c r="R34" s="454"/>
      <c r="S34" s="240"/>
      <c r="T34" s="240"/>
    </row>
    <row r="35" spans="1:20" s="18" customFormat="1" ht="10.5" customHeight="1">
      <c r="A35" s="59">
        <v>15</v>
      </c>
      <c r="B35" s="52"/>
      <c r="C35" s="52"/>
      <c r="D35" s="53"/>
      <c r="E35" s="77" t="s">
        <v>156</v>
      </c>
      <c r="F35" s="78" t="s">
        <v>134</v>
      </c>
      <c r="G35" s="71"/>
      <c r="H35" s="56"/>
      <c r="I35" s="490" t="str">
        <f t="shared" si="0"/>
        <v/>
      </c>
      <c r="J35" s="478"/>
      <c r="K35" s="476" t="s">
        <v>378</v>
      </c>
      <c r="L35" s="477"/>
      <c r="M35" s="476" t="str">
        <f t="shared" si="2"/>
        <v/>
      </c>
      <c r="N35" s="477"/>
      <c r="O35" s="476" t="str">
        <f t="shared" si="3"/>
        <v/>
      </c>
      <c r="P35" s="492"/>
      <c r="Q35" s="454"/>
      <c r="R35" s="454"/>
      <c r="S35" s="240"/>
      <c r="T35" s="240"/>
    </row>
    <row r="36" spans="1:20" s="18" customFormat="1" ht="10.5" customHeight="1">
      <c r="A36" s="59"/>
      <c r="B36" s="60"/>
      <c r="C36" s="60"/>
      <c r="D36" s="61"/>
      <c r="E36" s="79"/>
      <c r="F36" s="63"/>
      <c r="G36" s="64"/>
      <c r="H36" s="65"/>
      <c r="I36" s="87" t="s">
        <v>157</v>
      </c>
      <c r="J36" s="483"/>
      <c r="K36" s="479" t="s">
        <v>407</v>
      </c>
      <c r="L36" s="477"/>
      <c r="M36" s="476" t="str">
        <f t="shared" si="2"/>
        <v/>
      </c>
      <c r="N36" s="477"/>
      <c r="O36" s="476" t="str">
        <f t="shared" si="3"/>
        <v/>
      </c>
      <c r="P36" s="492"/>
      <c r="Q36" s="454"/>
      <c r="R36" s="454"/>
      <c r="S36" s="240"/>
      <c r="T36" s="240"/>
    </row>
    <row r="37" spans="1:20" s="18" customFormat="1" ht="10.5" customHeight="1">
      <c r="A37" s="51">
        <v>16</v>
      </c>
      <c r="B37" s="52"/>
      <c r="C37" s="52"/>
      <c r="D37" s="61">
        <v>7</v>
      </c>
      <c r="E37" s="85" t="s">
        <v>157</v>
      </c>
      <c r="F37" s="63" t="s">
        <v>155</v>
      </c>
      <c r="G37" s="55"/>
      <c r="H37" s="80"/>
      <c r="I37" s="476" t="s">
        <v>405</v>
      </c>
      <c r="J37" s="485"/>
      <c r="K37" s="476" t="str">
        <f t="shared" si="1"/>
        <v/>
      </c>
      <c r="L37" s="477"/>
      <c r="M37" s="476" t="str">
        <f t="shared" si="2"/>
        <v/>
      </c>
      <c r="N37" s="477"/>
      <c r="O37" s="476" t="str">
        <f t="shared" si="3"/>
        <v/>
      </c>
      <c r="P37" s="492"/>
      <c r="Q37" s="454"/>
      <c r="R37" s="454"/>
      <c r="S37" s="240"/>
      <c r="T37" s="240"/>
    </row>
    <row r="38" spans="1:20" s="18" customFormat="1" ht="10.5" customHeight="1">
      <c r="A38" s="59"/>
      <c r="B38" s="60"/>
      <c r="C38" s="60"/>
      <c r="D38" s="73"/>
      <c r="E38" s="74"/>
      <c r="F38" s="75"/>
      <c r="G38" s="66"/>
      <c r="H38" s="76"/>
      <c r="I38" s="479" t="s">
        <v>407</v>
      </c>
      <c r="J38" s="485"/>
      <c r="K38" s="476" t="str">
        <f t="shared" si="1"/>
        <v/>
      </c>
      <c r="L38" s="477"/>
      <c r="M38" s="493" t="s">
        <v>40</v>
      </c>
      <c r="N38" s="494"/>
      <c r="O38" s="264" t="str">
        <f>IF(OR(P38=7,P38=8,P38=9),O22,IF(OR(P38=1,P38=2,P38=3),O54,""))</f>
        <v>譚若恒</v>
      </c>
      <c r="P38" s="495">
        <v>7</v>
      </c>
      <c r="Q38" s="454"/>
      <c r="R38" s="454"/>
      <c r="S38" s="240"/>
      <c r="T38" s="240"/>
    </row>
    <row r="39" spans="1:20" s="18" customFormat="1" ht="10.5" customHeight="1">
      <c r="A39" s="51">
        <v>17</v>
      </c>
      <c r="B39" s="52"/>
      <c r="C39" s="52"/>
      <c r="D39" s="53">
        <v>5</v>
      </c>
      <c r="E39" s="87" t="s">
        <v>158</v>
      </c>
      <c r="F39" s="54" t="s">
        <v>134</v>
      </c>
      <c r="G39" s="55"/>
      <c r="H39" s="56"/>
      <c r="I39" s="476" t="str">
        <f t="shared" si="0"/>
        <v/>
      </c>
      <c r="J39" s="485" t="s">
        <v>410</v>
      </c>
      <c r="K39" s="476" t="s">
        <v>253</v>
      </c>
      <c r="L39" s="477"/>
      <c r="M39" s="476" t="str">
        <f t="shared" si="2"/>
        <v/>
      </c>
      <c r="N39" s="496"/>
      <c r="O39" s="476" t="s">
        <v>382</v>
      </c>
      <c r="P39" s="497"/>
      <c r="Q39" s="454"/>
      <c r="R39" s="454"/>
      <c r="S39" s="240"/>
      <c r="T39" s="240"/>
    </row>
    <row r="40" spans="1:20" s="18" customFormat="1" ht="10.5" customHeight="1">
      <c r="A40" s="59"/>
      <c r="B40" s="60"/>
      <c r="C40" s="60"/>
      <c r="D40" s="61"/>
      <c r="E40" s="79"/>
      <c r="F40" s="63"/>
      <c r="G40" s="64"/>
      <c r="H40" s="65"/>
      <c r="I40" s="264" t="s">
        <v>408</v>
      </c>
      <c r="J40" s="475"/>
      <c r="K40" s="476" t="str">
        <f t="shared" si="1"/>
        <v/>
      </c>
      <c r="L40" s="477"/>
      <c r="M40" s="476" t="str">
        <f t="shared" si="2"/>
        <v/>
      </c>
      <c r="N40" s="477"/>
      <c r="O40" s="476" t="str">
        <f t="shared" si="3"/>
        <v/>
      </c>
      <c r="P40" s="492"/>
      <c r="Q40" s="454"/>
      <c r="R40" s="454"/>
      <c r="S40" s="240"/>
      <c r="T40" s="240"/>
    </row>
    <row r="41" spans="1:20" s="18" customFormat="1" ht="10.5" customHeight="1">
      <c r="A41" s="59">
        <v>18</v>
      </c>
      <c r="B41" s="52"/>
      <c r="C41" s="52"/>
      <c r="D41" s="61"/>
      <c r="E41" s="69" t="s">
        <v>159</v>
      </c>
      <c r="F41" s="70" t="s">
        <v>160</v>
      </c>
      <c r="G41" s="71"/>
      <c r="H41" s="72"/>
      <c r="I41" s="476" t="s">
        <v>409</v>
      </c>
      <c r="J41" s="478"/>
      <c r="K41" s="476" t="str">
        <f t="shared" si="1"/>
        <v/>
      </c>
      <c r="L41" s="477"/>
      <c r="M41" s="476" t="str">
        <f t="shared" si="2"/>
        <v/>
      </c>
      <c r="N41" s="477"/>
      <c r="O41" s="476" t="str">
        <f t="shared" si="3"/>
        <v/>
      </c>
      <c r="P41" s="492"/>
      <c r="Q41" s="454"/>
      <c r="R41" s="454"/>
      <c r="S41" s="240"/>
      <c r="T41" s="240"/>
    </row>
    <row r="42" spans="1:20" s="18" customFormat="1" ht="10.5" customHeight="1">
      <c r="A42" s="59"/>
      <c r="B42" s="60"/>
      <c r="C42" s="60"/>
      <c r="D42" s="73"/>
      <c r="E42" s="74"/>
      <c r="F42" s="81"/>
      <c r="G42" s="66"/>
      <c r="H42" s="76"/>
      <c r="I42" s="479" t="s">
        <v>407</v>
      </c>
      <c r="J42" s="480">
        <v>3</v>
      </c>
      <c r="K42" s="264" t="str">
        <f t="shared" si="1"/>
        <v>張榮芳</v>
      </c>
      <c r="L42" s="481"/>
      <c r="M42" s="476" t="str">
        <f t="shared" si="2"/>
        <v/>
      </c>
      <c r="N42" s="477"/>
      <c r="O42" s="476" t="str">
        <f t="shared" si="3"/>
        <v/>
      </c>
      <c r="P42" s="492"/>
      <c r="Q42" s="454"/>
      <c r="R42" s="454"/>
      <c r="S42" s="240"/>
      <c r="T42" s="240"/>
    </row>
    <row r="43" spans="1:20" s="18" customFormat="1" ht="10.5" customHeight="1">
      <c r="A43" s="59">
        <v>19</v>
      </c>
      <c r="B43" s="52"/>
      <c r="C43" s="52"/>
      <c r="D43" s="53"/>
      <c r="E43" s="77" t="s">
        <v>161</v>
      </c>
      <c r="F43" s="78" t="s">
        <v>136</v>
      </c>
      <c r="G43" s="71"/>
      <c r="H43" s="56"/>
      <c r="I43" s="476" t="str">
        <f t="shared" si="0"/>
        <v/>
      </c>
      <c r="J43" s="478"/>
      <c r="K43" s="476" t="s">
        <v>395</v>
      </c>
      <c r="L43" s="482"/>
      <c r="M43" s="476" t="str">
        <f t="shared" si="2"/>
        <v/>
      </c>
      <c r="N43" s="477"/>
      <c r="O43" s="476" t="str">
        <f t="shared" si="3"/>
        <v/>
      </c>
      <c r="P43" s="492"/>
      <c r="Q43" s="454"/>
      <c r="R43" s="454"/>
      <c r="S43" s="240"/>
      <c r="T43" s="240"/>
    </row>
    <row r="44" spans="1:20" s="18" customFormat="1" ht="10.5" customHeight="1">
      <c r="A44" s="59"/>
      <c r="B44" s="60"/>
      <c r="C44" s="60"/>
      <c r="D44" s="61"/>
      <c r="E44" s="79"/>
      <c r="F44" s="70"/>
      <c r="G44" s="64"/>
      <c r="H44" s="65"/>
      <c r="I44" s="69" t="s">
        <v>162</v>
      </c>
      <c r="J44" s="483"/>
      <c r="K44" s="479" t="s">
        <v>407</v>
      </c>
      <c r="L44" s="484"/>
      <c r="M44" s="476" t="str">
        <f t="shared" si="2"/>
        <v/>
      </c>
      <c r="N44" s="477"/>
      <c r="O44" s="476" t="str">
        <f t="shared" si="3"/>
        <v/>
      </c>
      <c r="P44" s="492"/>
      <c r="Q44" s="454"/>
      <c r="R44" s="454"/>
      <c r="S44" s="240"/>
      <c r="T44" s="240"/>
    </row>
    <row r="45" spans="1:20" s="18" customFormat="1" ht="10.5" customHeight="1">
      <c r="A45" s="59">
        <v>20</v>
      </c>
      <c r="B45" s="52"/>
      <c r="C45" s="52"/>
      <c r="D45" s="61"/>
      <c r="E45" s="69" t="s">
        <v>162</v>
      </c>
      <c r="F45" s="70" t="s">
        <v>134</v>
      </c>
      <c r="G45" s="71"/>
      <c r="H45" s="80"/>
      <c r="I45" s="487" t="s">
        <v>409</v>
      </c>
      <c r="J45" s="485"/>
      <c r="K45" s="476" t="str">
        <f t="shared" si="1"/>
        <v/>
      </c>
      <c r="L45" s="484"/>
      <c r="M45" s="476" t="str">
        <f t="shared" si="2"/>
        <v/>
      </c>
      <c r="N45" s="477"/>
      <c r="O45" s="476" t="str">
        <f t="shared" si="3"/>
        <v/>
      </c>
      <c r="P45" s="492"/>
      <c r="Q45" s="454"/>
      <c r="R45" s="454"/>
      <c r="S45" s="240"/>
      <c r="T45" s="240"/>
    </row>
    <row r="46" spans="1:20" s="18" customFormat="1" ht="10.5" customHeight="1">
      <c r="A46" s="59"/>
      <c r="B46" s="60"/>
      <c r="C46" s="60"/>
      <c r="D46" s="73"/>
      <c r="E46" s="74"/>
      <c r="F46" s="81"/>
      <c r="G46" s="82"/>
      <c r="H46" s="76"/>
      <c r="I46" s="488" t="s">
        <v>407</v>
      </c>
      <c r="J46" s="485"/>
      <c r="K46" s="476" t="str">
        <f t="shared" si="1"/>
        <v/>
      </c>
      <c r="L46" s="486">
        <v>2</v>
      </c>
      <c r="M46" s="264" t="str">
        <f t="shared" si="2"/>
        <v>林長寶</v>
      </c>
      <c r="N46" s="481"/>
      <c r="O46" s="476" t="str">
        <f t="shared" si="3"/>
        <v/>
      </c>
      <c r="P46" s="492"/>
      <c r="Q46" s="454"/>
      <c r="R46" s="454"/>
      <c r="S46" s="240"/>
      <c r="T46" s="240"/>
    </row>
    <row r="47" spans="1:20" s="18" customFormat="1" ht="10.5" customHeight="1">
      <c r="A47" s="59">
        <v>21</v>
      </c>
      <c r="B47" s="52"/>
      <c r="C47" s="52"/>
      <c r="D47" s="53"/>
      <c r="E47" s="77" t="s">
        <v>163</v>
      </c>
      <c r="F47" s="78" t="s">
        <v>134</v>
      </c>
      <c r="G47" s="71"/>
      <c r="H47" s="83"/>
      <c r="I47" s="490" t="str">
        <f t="shared" si="0"/>
        <v/>
      </c>
      <c r="J47" s="485"/>
      <c r="K47" s="476" t="str">
        <f t="shared" si="1"/>
        <v/>
      </c>
      <c r="L47" s="484"/>
      <c r="M47" s="476" t="s">
        <v>380</v>
      </c>
      <c r="N47" s="484"/>
      <c r="O47" s="476" t="str">
        <f t="shared" si="3"/>
        <v/>
      </c>
      <c r="P47" s="492"/>
      <c r="Q47" s="454"/>
      <c r="R47" s="454"/>
      <c r="S47" s="240"/>
      <c r="T47" s="240"/>
    </row>
    <row r="48" spans="1:20" s="18" customFormat="1" ht="10.5" customHeight="1">
      <c r="A48" s="59"/>
      <c r="B48" s="60"/>
      <c r="C48" s="60"/>
      <c r="D48" s="61"/>
      <c r="E48" s="79"/>
      <c r="F48" s="70"/>
      <c r="G48" s="64"/>
      <c r="H48" s="65"/>
      <c r="I48" s="264" t="s">
        <v>411</v>
      </c>
      <c r="J48" s="475"/>
      <c r="K48" s="476" t="str">
        <f t="shared" si="1"/>
        <v/>
      </c>
      <c r="L48" s="484"/>
      <c r="M48" s="479" t="s">
        <v>407</v>
      </c>
      <c r="N48" s="484"/>
      <c r="O48" s="476" t="str">
        <f t="shared" si="3"/>
        <v/>
      </c>
      <c r="P48" s="492"/>
      <c r="Q48" s="454"/>
      <c r="R48" s="454"/>
      <c r="S48" s="240"/>
      <c r="T48" s="240"/>
    </row>
    <row r="49" spans="1:20" s="18" customFormat="1" ht="10.5" customHeight="1">
      <c r="A49" s="59">
        <v>22</v>
      </c>
      <c r="B49" s="52"/>
      <c r="C49" s="52"/>
      <c r="D49" s="61"/>
      <c r="E49" s="69" t="s">
        <v>164</v>
      </c>
      <c r="F49" s="70" t="s">
        <v>138</v>
      </c>
      <c r="G49" s="71"/>
      <c r="H49" s="72"/>
      <c r="I49" s="490" t="s">
        <v>402</v>
      </c>
      <c r="J49" s="478"/>
      <c r="K49" s="476" t="str">
        <f t="shared" si="1"/>
        <v/>
      </c>
      <c r="L49" s="484"/>
      <c r="M49" s="476" t="str">
        <f t="shared" si="2"/>
        <v/>
      </c>
      <c r="N49" s="484"/>
      <c r="O49" s="476" t="str">
        <f t="shared" si="3"/>
        <v/>
      </c>
      <c r="P49" s="492"/>
      <c r="Q49" s="454"/>
      <c r="R49" s="454"/>
      <c r="S49" s="240"/>
      <c r="T49" s="240"/>
    </row>
    <row r="50" spans="1:20" s="18" customFormat="1" ht="10.5" customHeight="1">
      <c r="A50" s="59"/>
      <c r="B50" s="60"/>
      <c r="C50" s="60"/>
      <c r="D50" s="73"/>
      <c r="E50" s="74"/>
      <c r="F50" s="81"/>
      <c r="G50" s="66"/>
      <c r="H50" s="76"/>
      <c r="I50" s="488" t="s">
        <v>407</v>
      </c>
      <c r="J50" s="480">
        <v>9</v>
      </c>
      <c r="K50" s="264" t="str">
        <f t="shared" si="1"/>
        <v>林長寶</v>
      </c>
      <c r="L50" s="489"/>
      <c r="M50" s="476" t="str">
        <f t="shared" si="2"/>
        <v/>
      </c>
      <c r="N50" s="484"/>
      <c r="O50" s="476" t="str">
        <f t="shared" si="3"/>
        <v/>
      </c>
      <c r="P50" s="492"/>
      <c r="Q50" s="454"/>
      <c r="R50" s="454"/>
      <c r="S50" s="240"/>
      <c r="T50" s="240"/>
    </row>
    <row r="51" spans="1:20" s="18" customFormat="1" ht="10.5" customHeight="1">
      <c r="A51" s="59">
        <v>23</v>
      </c>
      <c r="B51" s="52"/>
      <c r="C51" s="52"/>
      <c r="D51" s="53"/>
      <c r="E51" s="77" t="s">
        <v>165</v>
      </c>
      <c r="F51" s="78" t="s">
        <v>134</v>
      </c>
      <c r="G51" s="71"/>
      <c r="H51" s="56"/>
      <c r="I51" s="490" t="str">
        <f t="shared" si="0"/>
        <v/>
      </c>
      <c r="J51" s="478"/>
      <c r="K51" s="476" t="s">
        <v>381</v>
      </c>
      <c r="L51" s="477"/>
      <c r="M51" s="476" t="str">
        <f t="shared" si="2"/>
        <v/>
      </c>
      <c r="N51" s="484"/>
      <c r="O51" s="476" t="str">
        <f t="shared" si="3"/>
        <v/>
      </c>
      <c r="P51" s="492"/>
      <c r="Q51" s="454"/>
      <c r="R51" s="454"/>
      <c r="S51" s="240"/>
      <c r="T51" s="240"/>
    </row>
    <row r="52" spans="1:20" s="18" customFormat="1" ht="10.5" customHeight="1">
      <c r="A52" s="59"/>
      <c r="B52" s="60"/>
      <c r="C52" s="60"/>
      <c r="D52" s="61"/>
      <c r="E52" s="79"/>
      <c r="F52" s="63"/>
      <c r="G52" s="64"/>
      <c r="H52" s="65"/>
      <c r="I52" s="87" t="s">
        <v>166</v>
      </c>
      <c r="J52" s="483"/>
      <c r="K52" s="479" t="s">
        <v>407</v>
      </c>
      <c r="L52" s="477"/>
      <c r="M52" s="476" t="str">
        <f t="shared" si="2"/>
        <v/>
      </c>
      <c r="N52" s="484"/>
      <c r="O52" s="476" t="str">
        <f t="shared" si="3"/>
        <v/>
      </c>
      <c r="P52" s="492"/>
      <c r="Q52" s="454"/>
      <c r="R52" s="454"/>
      <c r="S52" s="240"/>
      <c r="T52" s="240"/>
    </row>
    <row r="53" spans="1:20" s="18" customFormat="1" ht="10.5" customHeight="1">
      <c r="A53" s="51">
        <v>24</v>
      </c>
      <c r="B53" s="52"/>
      <c r="C53" s="52"/>
      <c r="D53" s="61">
        <v>3</v>
      </c>
      <c r="E53" s="85" t="s">
        <v>166</v>
      </c>
      <c r="F53" s="63" t="s">
        <v>142</v>
      </c>
      <c r="G53" s="55"/>
      <c r="H53" s="80"/>
      <c r="I53" s="476" t="s">
        <v>402</v>
      </c>
      <c r="J53" s="485"/>
      <c r="K53" s="476" t="str">
        <f t="shared" si="1"/>
        <v/>
      </c>
      <c r="L53" s="477"/>
      <c r="M53" s="476" t="str">
        <f t="shared" si="2"/>
        <v/>
      </c>
      <c r="N53" s="484"/>
      <c r="O53" s="476" t="str">
        <f t="shared" si="3"/>
        <v/>
      </c>
      <c r="P53" s="492"/>
      <c r="Q53" s="454"/>
      <c r="R53" s="454"/>
      <c r="S53" s="240"/>
      <c r="T53" s="240"/>
    </row>
    <row r="54" spans="1:20" s="18" customFormat="1" ht="10.5" customHeight="1">
      <c r="A54" s="59"/>
      <c r="B54" s="60"/>
      <c r="C54" s="60"/>
      <c r="D54" s="73"/>
      <c r="E54" s="86"/>
      <c r="F54" s="75"/>
      <c r="G54" s="82"/>
      <c r="H54" s="76"/>
      <c r="I54" s="479" t="s">
        <v>407</v>
      </c>
      <c r="J54" s="485"/>
      <c r="K54" s="476" t="str">
        <f t="shared" si="1"/>
        <v/>
      </c>
      <c r="L54" s="477"/>
      <c r="M54" s="476" t="str">
        <f t="shared" si="2"/>
        <v/>
      </c>
      <c r="N54" s="486">
        <v>2</v>
      </c>
      <c r="O54" s="264" t="str">
        <f t="shared" si="3"/>
        <v>劉良景</v>
      </c>
      <c r="P54" s="498"/>
      <c r="Q54" s="454"/>
      <c r="R54" s="454"/>
      <c r="S54" s="240"/>
      <c r="T54" s="240"/>
    </row>
    <row r="55" spans="1:20" s="18" customFormat="1" ht="10.5" customHeight="1">
      <c r="A55" s="51">
        <v>25</v>
      </c>
      <c r="B55" s="52"/>
      <c r="C55" s="52"/>
      <c r="D55" s="53">
        <v>6</v>
      </c>
      <c r="E55" s="87" t="s">
        <v>167</v>
      </c>
      <c r="F55" s="54" t="s">
        <v>134</v>
      </c>
      <c r="G55" s="55"/>
      <c r="H55" s="56"/>
      <c r="I55" s="476" t="str">
        <f t="shared" si="0"/>
        <v/>
      </c>
      <c r="J55" s="485"/>
      <c r="K55" s="476" t="str">
        <f t="shared" si="1"/>
        <v/>
      </c>
      <c r="L55" s="477"/>
      <c r="M55" s="476" t="str">
        <f t="shared" si="2"/>
        <v/>
      </c>
      <c r="N55" s="484"/>
      <c r="O55" s="476" t="s">
        <v>395</v>
      </c>
      <c r="P55" s="499"/>
      <c r="Q55" s="454"/>
      <c r="R55" s="454"/>
      <c r="S55" s="240"/>
      <c r="T55" s="240"/>
    </row>
    <row r="56" spans="1:20" s="18" customFormat="1" ht="10.5" customHeight="1">
      <c r="A56" s="59"/>
      <c r="B56" s="60"/>
      <c r="C56" s="60"/>
      <c r="D56" s="61"/>
      <c r="E56" s="79"/>
      <c r="F56" s="63"/>
      <c r="G56" s="64"/>
      <c r="H56" s="65"/>
      <c r="I56" s="87" t="s">
        <v>167</v>
      </c>
      <c r="J56" s="475"/>
      <c r="K56" s="476" t="str">
        <f t="shared" si="1"/>
        <v/>
      </c>
      <c r="L56" s="477"/>
      <c r="M56" s="476" t="str">
        <f t="shared" si="2"/>
        <v/>
      </c>
      <c r="N56" s="484"/>
      <c r="O56" s="476"/>
      <c r="P56" s="473"/>
      <c r="Q56" s="454"/>
      <c r="R56" s="454"/>
      <c r="S56" s="240"/>
      <c r="T56" s="240"/>
    </row>
    <row r="57" spans="1:20" s="18" customFormat="1" ht="10.5" customHeight="1">
      <c r="A57" s="59">
        <v>26</v>
      </c>
      <c r="B57" s="52"/>
      <c r="C57" s="52"/>
      <c r="D57" s="61"/>
      <c r="E57" s="69" t="s">
        <v>168</v>
      </c>
      <c r="F57" s="70" t="s">
        <v>138</v>
      </c>
      <c r="G57" s="71"/>
      <c r="H57" s="72"/>
      <c r="I57" s="476" t="s">
        <v>405</v>
      </c>
      <c r="J57" s="478"/>
      <c r="K57" s="476" t="str">
        <f t="shared" si="1"/>
        <v/>
      </c>
      <c r="L57" s="477"/>
      <c r="M57" s="476" t="str">
        <f t="shared" si="2"/>
        <v/>
      </c>
      <c r="N57" s="484"/>
      <c r="O57" s="476"/>
      <c r="P57" s="473"/>
      <c r="Q57" s="454"/>
      <c r="R57" s="454"/>
      <c r="S57" s="240"/>
      <c r="T57" s="240"/>
    </row>
    <row r="58" spans="1:20" s="18" customFormat="1" ht="10.5" customHeight="1">
      <c r="A58" s="59"/>
      <c r="B58" s="60"/>
      <c r="C58" s="60"/>
      <c r="D58" s="73"/>
      <c r="E58" s="74"/>
      <c r="F58" s="81"/>
      <c r="G58" s="66"/>
      <c r="H58" s="76"/>
      <c r="I58" s="479" t="s">
        <v>407</v>
      </c>
      <c r="J58" s="480">
        <v>1</v>
      </c>
      <c r="K58" s="264" t="str">
        <f t="shared" si="1"/>
        <v>翁聖欽</v>
      </c>
      <c r="L58" s="481"/>
      <c r="M58" s="476" t="str">
        <f t="shared" si="2"/>
        <v/>
      </c>
      <c r="N58" s="484"/>
      <c r="O58" s="476"/>
      <c r="P58" s="473"/>
      <c r="Q58" s="454"/>
      <c r="R58" s="454"/>
      <c r="S58" s="240"/>
      <c r="T58" s="240"/>
    </row>
    <row r="59" spans="1:20" s="18" customFormat="1" ht="10.5" customHeight="1">
      <c r="A59" s="59">
        <v>27</v>
      </c>
      <c r="B59" s="52"/>
      <c r="C59" s="52"/>
      <c r="D59" s="53"/>
      <c r="E59" s="77" t="s">
        <v>169</v>
      </c>
      <c r="F59" s="78" t="s">
        <v>153</v>
      </c>
      <c r="G59" s="71"/>
      <c r="H59" s="56"/>
      <c r="I59" s="476" t="str">
        <f t="shared" si="0"/>
        <v/>
      </c>
      <c r="J59" s="478"/>
      <c r="K59" s="476" t="s">
        <v>379</v>
      </c>
      <c r="L59" s="482"/>
      <c r="M59" s="476" t="str">
        <f t="shared" si="2"/>
        <v/>
      </c>
      <c r="N59" s="484"/>
      <c r="O59" s="476"/>
      <c r="P59" s="473"/>
      <c r="Q59" s="454"/>
      <c r="R59" s="454"/>
      <c r="S59" s="240"/>
      <c r="T59" s="240"/>
    </row>
    <row r="60" spans="1:20" s="18" customFormat="1" ht="10.5" customHeight="1">
      <c r="A60" s="59"/>
      <c r="B60" s="60"/>
      <c r="C60" s="60"/>
      <c r="D60" s="61"/>
      <c r="E60" s="79"/>
      <c r="F60" s="70"/>
      <c r="G60" s="64"/>
      <c r="H60" s="65"/>
      <c r="I60" s="264" t="s">
        <v>412</v>
      </c>
      <c r="J60" s="483"/>
      <c r="K60" s="479" t="s">
        <v>407</v>
      </c>
      <c r="L60" s="484"/>
      <c r="M60" s="476" t="str">
        <f t="shared" si="2"/>
        <v/>
      </c>
      <c r="N60" s="484"/>
      <c r="O60" s="476"/>
      <c r="P60" s="473"/>
      <c r="Q60" s="454"/>
      <c r="R60" s="454"/>
      <c r="S60" s="240"/>
      <c r="T60" s="240"/>
    </row>
    <row r="61" spans="1:20" s="18" customFormat="1" ht="10.5" customHeight="1">
      <c r="A61" s="59">
        <v>28</v>
      </c>
      <c r="B61" s="52"/>
      <c r="C61" s="52"/>
      <c r="D61" s="61"/>
      <c r="E61" s="69" t="s">
        <v>170</v>
      </c>
      <c r="F61" s="70" t="s">
        <v>171</v>
      </c>
      <c r="G61" s="71"/>
      <c r="H61" s="80"/>
      <c r="I61" s="476" t="s">
        <v>403</v>
      </c>
      <c r="J61" s="485"/>
      <c r="K61" s="476" t="str">
        <f t="shared" si="1"/>
        <v/>
      </c>
      <c r="L61" s="484"/>
      <c r="M61" s="476" t="str">
        <f t="shared" si="2"/>
        <v/>
      </c>
      <c r="N61" s="484"/>
      <c r="O61" s="476"/>
      <c r="P61" s="473"/>
      <c r="Q61" s="454"/>
      <c r="R61" s="454"/>
      <c r="S61" s="240"/>
      <c r="T61" s="240"/>
    </row>
    <row r="62" spans="1:20" s="18" customFormat="1" ht="10.5" customHeight="1">
      <c r="A62" s="59"/>
      <c r="B62" s="60"/>
      <c r="C62" s="60"/>
      <c r="D62" s="73"/>
      <c r="E62" s="74"/>
      <c r="F62" s="81"/>
      <c r="G62" s="82"/>
      <c r="H62" s="76"/>
      <c r="I62" s="479" t="s">
        <v>407</v>
      </c>
      <c r="J62" s="485"/>
      <c r="K62" s="476" t="str">
        <f t="shared" si="1"/>
        <v/>
      </c>
      <c r="L62" s="486">
        <v>1</v>
      </c>
      <c r="M62" s="264" t="str">
        <f t="shared" si="2"/>
        <v>劉良景</v>
      </c>
      <c r="N62" s="489"/>
      <c r="O62" s="476"/>
      <c r="P62" s="473"/>
      <c r="Q62" s="454"/>
      <c r="R62" s="454"/>
      <c r="S62" s="240"/>
      <c r="T62" s="240"/>
    </row>
    <row r="63" spans="1:20" s="18" customFormat="1" ht="10.5" customHeight="1">
      <c r="A63" s="59">
        <v>29</v>
      </c>
      <c r="B63" s="52"/>
      <c r="C63" s="52"/>
      <c r="D63" s="53"/>
      <c r="E63" s="77" t="s">
        <v>172</v>
      </c>
      <c r="F63" s="78" t="s">
        <v>134</v>
      </c>
      <c r="G63" s="71"/>
      <c r="H63" s="83"/>
      <c r="I63" s="476" t="str">
        <f t="shared" si="0"/>
        <v/>
      </c>
      <c r="J63" s="485"/>
      <c r="K63" s="476" t="str">
        <f t="shared" si="1"/>
        <v/>
      </c>
      <c r="L63" s="484"/>
      <c r="M63" s="476" t="s">
        <v>383</v>
      </c>
      <c r="N63" s="477"/>
      <c r="O63" s="476"/>
      <c r="P63" s="473"/>
      <c r="Q63" s="454"/>
      <c r="R63" s="454"/>
      <c r="S63" s="240"/>
      <c r="T63" s="240"/>
    </row>
    <row r="64" spans="1:20" s="18" customFormat="1" ht="10.5" customHeight="1">
      <c r="A64" s="59"/>
      <c r="B64" s="60"/>
      <c r="C64" s="60"/>
      <c r="D64" s="61"/>
      <c r="E64" s="79"/>
      <c r="F64" s="70"/>
      <c r="G64" s="64"/>
      <c r="H64" s="65"/>
      <c r="I64" s="77" t="s">
        <v>172</v>
      </c>
      <c r="J64" s="475"/>
      <c r="K64" s="476" t="str">
        <f t="shared" si="1"/>
        <v/>
      </c>
      <c r="L64" s="484"/>
      <c r="M64" s="479" t="s">
        <v>407</v>
      </c>
      <c r="N64" s="477"/>
      <c r="O64" s="476"/>
      <c r="P64" s="473"/>
      <c r="Q64" s="454"/>
      <c r="R64" s="454"/>
      <c r="S64" s="240"/>
      <c r="T64" s="240"/>
    </row>
    <row r="65" spans="1:20" s="18" customFormat="1" ht="10.5" customHeight="1">
      <c r="A65" s="59">
        <v>30</v>
      </c>
      <c r="B65" s="52"/>
      <c r="C65" s="52"/>
      <c r="D65" s="61"/>
      <c r="E65" s="69" t="s">
        <v>173</v>
      </c>
      <c r="F65" s="70" t="s">
        <v>138</v>
      </c>
      <c r="G65" s="71"/>
      <c r="H65" s="72"/>
      <c r="I65" s="476" t="s">
        <v>402</v>
      </c>
      <c r="J65" s="478"/>
      <c r="K65" s="476" t="str">
        <f t="shared" si="1"/>
        <v/>
      </c>
      <c r="L65" s="484"/>
      <c r="M65" s="476"/>
      <c r="N65" s="477"/>
      <c r="O65" s="476"/>
      <c r="P65" s="473"/>
      <c r="Q65" s="454"/>
      <c r="R65" s="454"/>
      <c r="S65" s="240"/>
      <c r="T65" s="240"/>
    </row>
    <row r="66" spans="1:20" s="18" customFormat="1" ht="10.5" customHeight="1">
      <c r="A66" s="59"/>
      <c r="B66" s="60"/>
      <c r="C66" s="60"/>
      <c r="D66" s="73"/>
      <c r="E66" s="74"/>
      <c r="F66" s="81"/>
      <c r="G66" s="66"/>
      <c r="H66" s="76"/>
      <c r="I66" s="479" t="s">
        <v>407</v>
      </c>
      <c r="J66" s="480">
        <v>3</v>
      </c>
      <c r="K66" s="264" t="str">
        <f t="shared" si="1"/>
        <v>劉良景</v>
      </c>
      <c r="L66" s="489"/>
      <c r="M66" s="476"/>
      <c r="N66" s="477"/>
      <c r="O66" s="476"/>
      <c r="P66" s="473"/>
      <c r="Q66" s="454"/>
      <c r="R66" s="454"/>
      <c r="S66" s="240"/>
      <c r="T66" s="240"/>
    </row>
    <row r="67" spans="1:20" s="18" customFormat="1" ht="10.5" customHeight="1">
      <c r="A67" s="59">
        <v>31</v>
      </c>
      <c r="B67" s="52"/>
      <c r="C67" s="52"/>
      <c r="D67" s="53"/>
      <c r="E67" s="77" t="s">
        <v>174</v>
      </c>
      <c r="F67" s="78" t="s">
        <v>134</v>
      </c>
      <c r="G67" s="71"/>
      <c r="H67" s="56"/>
      <c r="I67" s="476" t="str">
        <f t="shared" si="0"/>
        <v/>
      </c>
      <c r="J67" s="478"/>
      <c r="K67" s="476" t="s">
        <v>379</v>
      </c>
      <c r="L67" s="477"/>
      <c r="M67" s="476"/>
      <c r="N67" s="477"/>
      <c r="O67" s="476"/>
      <c r="P67" s="473"/>
      <c r="Q67" s="454"/>
      <c r="R67" s="454"/>
      <c r="S67" s="240"/>
      <c r="T67" s="240"/>
    </row>
    <row r="68" spans="1:20" s="18" customFormat="1" ht="10.5" customHeight="1">
      <c r="A68" s="59"/>
      <c r="B68" s="60"/>
      <c r="C68" s="60"/>
      <c r="D68" s="61"/>
      <c r="E68" s="79"/>
      <c r="F68" s="63"/>
      <c r="G68" s="64"/>
      <c r="H68" s="65"/>
      <c r="I68" s="87" t="s">
        <v>175</v>
      </c>
      <c r="J68" s="483"/>
      <c r="K68" s="479" t="s">
        <v>407</v>
      </c>
      <c r="L68" s="477"/>
      <c r="M68" s="476"/>
      <c r="N68" s="477"/>
      <c r="O68" s="476"/>
      <c r="P68" s="473"/>
      <c r="Q68" s="454"/>
      <c r="R68" s="454"/>
      <c r="S68" s="240"/>
      <c r="T68" s="240"/>
    </row>
    <row r="69" spans="1:20" s="18" customFormat="1" ht="10.5" customHeight="1">
      <c r="A69" s="51">
        <v>32</v>
      </c>
      <c r="B69" s="52"/>
      <c r="C69" s="52"/>
      <c r="D69" s="53">
        <v>2</v>
      </c>
      <c r="E69" s="87" t="s">
        <v>175</v>
      </c>
      <c r="F69" s="54" t="s">
        <v>155</v>
      </c>
      <c r="G69" s="55"/>
      <c r="H69" s="80"/>
      <c r="I69" s="476" t="s">
        <v>409</v>
      </c>
      <c r="J69" s="485"/>
      <c r="K69" s="476"/>
      <c r="L69" s="477"/>
      <c r="M69" s="476"/>
      <c r="N69" s="477"/>
      <c r="O69" s="476"/>
      <c r="P69" s="473"/>
      <c r="Q69" s="454"/>
      <c r="R69" s="454"/>
      <c r="S69" s="240"/>
      <c r="T69" s="240"/>
    </row>
    <row r="70" spans="1:20" ht="10.5" customHeight="1">
      <c r="A70" s="88"/>
      <c r="B70" s="88"/>
      <c r="C70" s="88"/>
      <c r="D70" s="89"/>
      <c r="E70" s="69"/>
      <c r="F70" s="70"/>
      <c r="G70" s="90"/>
      <c r="H70" s="91"/>
      <c r="I70" s="479" t="s">
        <v>407</v>
      </c>
      <c r="J70" s="473"/>
      <c r="K70" s="472"/>
      <c r="L70" s="474"/>
      <c r="M70" s="472"/>
      <c r="N70" s="474"/>
      <c r="O70" s="472"/>
      <c r="P70" s="473"/>
    </row>
    <row r="71" spans="1:20">
      <c r="E71" s="93"/>
      <c r="F71" s="93"/>
      <c r="G71" s="93"/>
    </row>
    <row r="72" spans="1:20">
      <c r="E72" s="93"/>
      <c r="F72" s="93"/>
      <c r="G72" s="93"/>
    </row>
    <row r="73" spans="1:20">
      <c r="E73" s="93"/>
      <c r="F73" s="93"/>
      <c r="G73" s="93"/>
    </row>
    <row r="74" spans="1:20">
      <c r="E74" s="93"/>
      <c r="F74" s="93"/>
      <c r="G74" s="93"/>
    </row>
    <row r="75" spans="1:20">
      <c r="E75" s="93"/>
      <c r="F75" s="93"/>
      <c r="G75" s="93"/>
    </row>
  </sheetData>
  <phoneticPr fontId="1" type="noConversion"/>
  <conditionalFormatting sqref="F7:F69">
    <cfRule type="expression" dxfId="99" priority="21" stopIfTrue="1">
      <formula>AND(#REF!&lt;9,$C7&gt;0)</formula>
    </cfRule>
  </conditionalFormatting>
  <conditionalFormatting sqref="G8 G40 G16 G20 G24 G48 G52 G32 G44 G36 G12 G28 G56 G64 G68 G60">
    <cfRule type="expression" dxfId="98" priority="22" stopIfTrue="1">
      <formula>AND($M$1="CU",G8="Umpire")</formula>
    </cfRule>
    <cfRule type="expression" dxfId="97" priority="23" stopIfTrue="1">
      <formula>AND($M$1="CU",G8&lt;&gt;"Umpire",H8&lt;&gt;"")</formula>
    </cfRule>
    <cfRule type="expression" dxfId="96" priority="24" stopIfTrue="1">
      <formula>AND($M$1="CU",G8&lt;&gt;"Umpire")</formula>
    </cfRule>
  </conditionalFormatting>
  <conditionalFormatting sqref="B7 B9 B11 B13 B15 B17 B19 B21 B23 B25 B27 B29 B31 B33 B35 B37 B39 B41 B43 B45 B47 B49 B51 B53 B55 B57 B59 B61 B63 B65 B67 B69">
    <cfRule type="cellIs" dxfId="95" priority="25" stopIfTrue="1" operator="equal">
      <formula>"QA"</formula>
    </cfRule>
    <cfRule type="cellIs" dxfId="94" priority="26" stopIfTrue="1" operator="equal">
      <formula>"DA"</formula>
    </cfRule>
  </conditionalFormatting>
  <conditionalFormatting sqref="H8 H12 J10 L14 N54 N39 N22">
    <cfRule type="expression" dxfId="93" priority="27" stopIfTrue="1">
      <formula>$M$1="CU"</formula>
    </cfRule>
  </conditionalFormatting>
  <conditionalFormatting sqref="H16 H20 J18">
    <cfRule type="expression" dxfId="92" priority="20" stopIfTrue="1">
      <formula>$M$1="CU"</formula>
    </cfRule>
  </conditionalFormatting>
  <conditionalFormatting sqref="H24 H28 J26 L30">
    <cfRule type="expression" dxfId="91" priority="19" stopIfTrue="1">
      <formula>$M$1="CU"</formula>
    </cfRule>
  </conditionalFormatting>
  <conditionalFormatting sqref="H32 H36 J34">
    <cfRule type="expression" dxfId="90" priority="18" stopIfTrue="1">
      <formula>$M$1="CU"</formula>
    </cfRule>
  </conditionalFormatting>
  <conditionalFormatting sqref="H40 H44 J42 L46">
    <cfRule type="expression" dxfId="89" priority="17" stopIfTrue="1">
      <formula>$M$1="CU"</formula>
    </cfRule>
  </conditionalFormatting>
  <conditionalFormatting sqref="H48 H52 J50">
    <cfRule type="expression" dxfId="88" priority="16" stopIfTrue="1">
      <formula>$M$1="CU"</formula>
    </cfRule>
  </conditionalFormatting>
  <conditionalFormatting sqref="H56 H60 J58 L62">
    <cfRule type="expression" dxfId="87" priority="15" stopIfTrue="1">
      <formula>$M$1="CU"</formula>
    </cfRule>
  </conditionalFormatting>
  <conditionalFormatting sqref="H64 H68 J66">
    <cfRule type="expression" dxfId="86" priority="14" stopIfTrue="1">
      <formula>$M$1="CU"</formula>
    </cfRule>
  </conditionalFormatting>
  <conditionalFormatting sqref="E7:E70">
    <cfRule type="duplicateValues" dxfId="85" priority="13"/>
  </conditionalFormatting>
  <conditionalFormatting sqref="I12">
    <cfRule type="duplicateValues" dxfId="84" priority="12"/>
  </conditionalFormatting>
  <conditionalFormatting sqref="I16">
    <cfRule type="duplicateValues" dxfId="83" priority="11"/>
  </conditionalFormatting>
  <conditionalFormatting sqref="I20">
    <cfRule type="duplicateValues" dxfId="82" priority="10"/>
  </conditionalFormatting>
  <conditionalFormatting sqref="I24">
    <cfRule type="duplicateValues" dxfId="81" priority="9"/>
  </conditionalFormatting>
  <conditionalFormatting sqref="I28">
    <cfRule type="duplicateValues" dxfId="80" priority="8"/>
  </conditionalFormatting>
  <conditionalFormatting sqref="I32">
    <cfRule type="duplicateValues" dxfId="79" priority="7"/>
  </conditionalFormatting>
  <conditionalFormatting sqref="I36">
    <cfRule type="duplicateValues" dxfId="78" priority="6"/>
  </conditionalFormatting>
  <conditionalFormatting sqref="I44">
    <cfRule type="duplicateValues" dxfId="77" priority="5"/>
  </conditionalFormatting>
  <conditionalFormatting sqref="I52">
    <cfRule type="duplicateValues" dxfId="76" priority="4"/>
  </conditionalFormatting>
  <conditionalFormatting sqref="I56">
    <cfRule type="duplicateValues" dxfId="75" priority="3"/>
  </conditionalFormatting>
  <conditionalFormatting sqref="I64">
    <cfRule type="duplicateValues" dxfId="74" priority="2"/>
  </conditionalFormatting>
  <conditionalFormatting sqref="I68">
    <cfRule type="duplicateValues" dxfId="73" priority="1"/>
  </conditionalFormatting>
  <dataValidations disablePrompts="1" count="1">
    <dataValidation type="list" allowBlank="1" showInputMessage="1" sqref="G8 G24 G12 G28 G16 G40 G20 G44 G48 G52 G32 G36 G56 G60 G64 G68" xr:uid="{623CEF66-50F1-4A14-94A4-45CD45D8B108}">
      <formula1>$S$7:$S$16</formula1>
    </dataValidation>
  </dataValidations>
  <pageMargins left="0.75" right="0.75" top="1" bottom="1" header="0.5" footer="0.5"/>
  <pageSetup paperSize="9" orientation="portrait" horizontalDpi="4294967293" vertic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47BE0-0E91-4820-84A3-0AEF0D0006DF}">
  <sheetPr codeName="Sheet9"/>
  <dimension ref="A1:U82"/>
  <sheetViews>
    <sheetView workbookViewId="0">
      <selection activeCell="X15" sqref="X15"/>
    </sheetView>
  </sheetViews>
  <sheetFormatPr defaultColWidth="9" defaultRowHeight="17"/>
  <cols>
    <col min="1" max="1" width="2.90625" style="92" customWidth="1"/>
    <col min="2" max="4" width="3.6328125" style="92" customWidth="1"/>
    <col min="5" max="7" width="8.6328125" style="92" customWidth="1"/>
    <col min="8" max="8" width="1.453125" style="94" customWidth="1"/>
    <col min="9" max="9" width="9.6328125" style="258" customWidth="1"/>
    <col min="10" max="10" width="1.453125" style="359" customWidth="1"/>
    <col min="11" max="11" width="9.6328125" style="258" customWidth="1"/>
    <col min="12" max="12" width="1.453125" style="361" customWidth="1"/>
    <col min="13" max="13" width="9.6328125" style="258" customWidth="1"/>
    <col min="14" max="14" width="1.453125" style="374" customWidth="1"/>
    <col min="15" max="15" width="9.6328125" style="258" customWidth="1"/>
    <col min="16" max="16" width="1.453125" style="349" customWidth="1"/>
    <col min="17" max="17" width="0" style="258" hidden="1" customWidth="1"/>
    <col min="18" max="18" width="7.6328125" style="258" customWidth="1"/>
    <col min="19" max="19" width="8" style="92" hidden="1" customWidth="1"/>
    <col min="20" max="16384" width="9" style="92"/>
  </cols>
  <sheetData>
    <row r="1" spans="1:21" s="9" customFormat="1" ht="21.75" customHeight="1">
      <c r="A1" s="1" t="s">
        <v>0</v>
      </c>
      <c r="B1" s="2"/>
      <c r="C1" s="3"/>
      <c r="D1" s="3"/>
      <c r="E1" s="3"/>
      <c r="F1" s="3"/>
      <c r="G1" s="3"/>
      <c r="H1" s="4"/>
      <c r="I1" s="558" t="s">
        <v>85</v>
      </c>
      <c r="J1" s="348"/>
      <c r="K1" s="259"/>
      <c r="L1" s="360"/>
      <c r="M1" s="239" t="s">
        <v>1</v>
      </c>
      <c r="N1" s="360"/>
      <c r="O1" s="239"/>
      <c r="P1" s="348"/>
      <c r="Q1" s="239"/>
      <c r="R1" s="239"/>
    </row>
    <row r="2" spans="1:21" s="18" customFormat="1" ht="13.5">
      <c r="A2" s="10" t="s">
        <v>2</v>
      </c>
      <c r="B2" s="11"/>
      <c r="C2" s="12"/>
      <c r="D2" s="12"/>
      <c r="E2" s="13"/>
      <c r="F2" s="12"/>
      <c r="G2" s="12"/>
      <c r="H2" s="14"/>
      <c r="I2" s="260"/>
      <c r="J2" s="349"/>
      <c r="K2" s="259"/>
      <c r="L2" s="361"/>
      <c r="M2" s="240"/>
      <c r="N2" s="361"/>
      <c r="O2" s="240"/>
      <c r="P2" s="349"/>
      <c r="Q2" s="240"/>
      <c r="R2" s="240"/>
    </row>
    <row r="3" spans="1:21" s="24" customFormat="1" ht="11.25" customHeight="1">
      <c r="A3" s="19" t="s">
        <v>3</v>
      </c>
      <c r="B3" s="20"/>
      <c r="C3" s="20"/>
      <c r="D3" s="20"/>
      <c r="E3" s="19" t="s">
        <v>4</v>
      </c>
      <c r="F3" s="20"/>
      <c r="G3" s="20"/>
      <c r="H3" s="21"/>
      <c r="I3" s="261" t="s">
        <v>5</v>
      </c>
      <c r="J3" s="359"/>
      <c r="K3" s="242"/>
      <c r="L3" s="362"/>
      <c r="M3" s="242"/>
      <c r="N3" s="374"/>
      <c r="O3" s="242"/>
      <c r="P3" s="387" t="s">
        <v>6</v>
      </c>
      <c r="Q3" s="246"/>
      <c r="R3" s="246"/>
    </row>
    <row r="4" spans="1:21" s="32" customFormat="1" ht="11.25" customHeight="1" thickBot="1">
      <c r="A4" s="25" t="s">
        <v>7</v>
      </c>
      <c r="B4" s="25"/>
      <c r="C4" s="25"/>
      <c r="D4" s="26"/>
      <c r="E4" s="27" t="s">
        <v>8</v>
      </c>
      <c r="F4" s="28"/>
      <c r="G4" s="26"/>
      <c r="H4" s="29"/>
      <c r="I4" s="557" t="s">
        <v>454</v>
      </c>
      <c r="J4" s="386"/>
      <c r="K4" s="262">
        <v>0</v>
      </c>
      <c r="L4" s="363"/>
      <c r="M4" s="243"/>
      <c r="N4" s="375"/>
      <c r="O4" s="243"/>
      <c r="P4" s="388" t="s">
        <v>9</v>
      </c>
      <c r="Q4" s="263"/>
      <c r="R4" s="263"/>
    </row>
    <row r="5" spans="1:21" s="42" customFormat="1" ht="10.5" customHeight="1">
      <c r="A5" s="33"/>
      <c r="B5" s="34" t="s">
        <v>10</v>
      </c>
      <c r="C5" s="35" t="s">
        <v>11</v>
      </c>
      <c r="D5" s="36" t="s">
        <v>12</v>
      </c>
      <c r="E5" s="37" t="s">
        <v>13</v>
      </c>
      <c r="F5" s="38" t="s">
        <v>14</v>
      </c>
      <c r="G5" s="38" t="s">
        <v>15</v>
      </c>
      <c r="H5" s="39"/>
      <c r="I5" s="244" t="s">
        <v>16</v>
      </c>
      <c r="J5" s="350"/>
      <c r="K5" s="244" t="s">
        <v>17</v>
      </c>
      <c r="L5" s="364"/>
      <c r="M5" s="244" t="s">
        <v>18</v>
      </c>
      <c r="N5" s="364"/>
      <c r="O5" s="244" t="s">
        <v>19</v>
      </c>
      <c r="P5" s="378"/>
      <c r="Q5" s="248"/>
      <c r="R5" s="248"/>
    </row>
    <row r="6" spans="1:21" s="24" customFormat="1" ht="3.75" customHeight="1" thickBot="1">
      <c r="A6" s="43"/>
      <c r="B6" s="44"/>
      <c r="C6" s="45"/>
      <c r="D6" s="46"/>
      <c r="E6" s="46"/>
      <c r="F6" s="47"/>
      <c r="G6" s="46"/>
      <c r="H6" s="48"/>
      <c r="I6" s="245"/>
      <c r="J6" s="351"/>
      <c r="K6" s="245"/>
      <c r="L6" s="365"/>
      <c r="M6" s="245"/>
      <c r="N6" s="365"/>
      <c r="O6" s="245"/>
      <c r="P6" s="379"/>
      <c r="Q6" s="246"/>
      <c r="R6" s="246"/>
    </row>
    <row r="7" spans="1:21" s="18" customFormat="1" ht="10.5" customHeight="1">
      <c r="A7" s="51">
        <v>1</v>
      </c>
      <c r="B7" s="52"/>
      <c r="C7" s="52"/>
      <c r="D7" s="53">
        <v>1</v>
      </c>
      <c r="E7" s="54" t="s">
        <v>176</v>
      </c>
      <c r="F7" s="54" t="s">
        <v>155</v>
      </c>
      <c r="G7" s="55"/>
      <c r="H7" s="56"/>
      <c r="I7" s="249"/>
      <c r="J7" s="352"/>
      <c r="K7" s="249"/>
      <c r="L7" s="366"/>
      <c r="M7" s="249"/>
      <c r="N7" s="366"/>
      <c r="O7" s="249"/>
      <c r="P7" s="352"/>
      <c r="Q7" s="240"/>
      <c r="R7" s="240"/>
      <c r="S7" s="58" t="e">
        <v>#REF!</v>
      </c>
    </row>
    <row r="8" spans="1:21" s="18" customFormat="1" ht="10.5" customHeight="1">
      <c r="A8" s="59"/>
      <c r="B8" s="60"/>
      <c r="C8" s="60"/>
      <c r="D8" s="61"/>
      <c r="E8" s="62"/>
      <c r="F8" s="63"/>
      <c r="G8" s="64"/>
      <c r="H8" s="65"/>
      <c r="I8" s="264" t="s">
        <v>176</v>
      </c>
      <c r="J8" s="353"/>
      <c r="K8" s="252"/>
      <c r="L8" s="367"/>
      <c r="M8" s="252"/>
      <c r="N8" s="367"/>
      <c r="O8" s="252"/>
      <c r="P8" s="358"/>
      <c r="Q8" s="240"/>
      <c r="R8" s="240"/>
      <c r="S8" s="68" t="e">
        <v>#REF!</v>
      </c>
      <c r="T8" s="574" t="s">
        <v>457</v>
      </c>
      <c r="U8" s="568" t="s">
        <v>475</v>
      </c>
    </row>
    <row r="9" spans="1:21" s="18" customFormat="1" ht="10.5" customHeight="1">
      <c r="A9" s="59">
        <v>2</v>
      </c>
      <c r="B9" s="52"/>
      <c r="C9" s="52"/>
      <c r="D9" s="61"/>
      <c r="E9" s="69" t="s">
        <v>177</v>
      </c>
      <c r="F9" s="70" t="s">
        <v>178</v>
      </c>
      <c r="G9" s="71"/>
      <c r="H9" s="72"/>
      <c r="I9" s="252"/>
      <c r="J9" s="354"/>
      <c r="K9" s="252"/>
      <c r="L9" s="367"/>
      <c r="M9" s="252"/>
      <c r="N9" s="367"/>
      <c r="O9" s="252"/>
      <c r="P9" s="358"/>
      <c r="Q9" s="240"/>
      <c r="R9" s="240"/>
      <c r="S9" s="68" t="e">
        <v>#REF!</v>
      </c>
      <c r="T9" s="574" t="s">
        <v>458</v>
      </c>
      <c r="U9" s="568" t="s">
        <v>254</v>
      </c>
    </row>
    <row r="10" spans="1:21" s="18" customFormat="1" ht="10.5" customHeight="1">
      <c r="A10" s="59"/>
      <c r="B10" s="60"/>
      <c r="C10" s="60"/>
      <c r="D10" s="73"/>
      <c r="E10" s="74"/>
      <c r="F10" s="75"/>
      <c r="G10" s="66"/>
      <c r="H10" s="76"/>
      <c r="I10" s="252" t="str">
        <f t="shared" ref="I10:I19" si="0">IF(OR(H10= 7,H10= 8,H10= 9),D9,IF(OR(H10= 1,H10= 2,H10= 3),D11,""))</f>
        <v/>
      </c>
      <c r="J10" s="355">
        <v>7</v>
      </c>
      <c r="K10" s="251" t="str">
        <f>IF(OR(J10=7,J10=8,J10=9),I8,IF(OR(J10=1,J10=2,J10=3),I12,""))</f>
        <v>林榮基</v>
      </c>
      <c r="L10" s="368"/>
      <c r="M10" s="252"/>
      <c r="N10" s="367"/>
      <c r="O10" s="252"/>
      <c r="P10" s="358"/>
      <c r="Q10" s="240"/>
      <c r="R10" s="240"/>
      <c r="S10" s="68" t="e">
        <v>#REF!</v>
      </c>
      <c r="T10" s="575" t="s">
        <v>459</v>
      </c>
      <c r="U10" s="568" t="s">
        <v>476</v>
      </c>
    </row>
    <row r="11" spans="1:21" s="18" customFormat="1" ht="10.5" customHeight="1">
      <c r="A11" s="59">
        <v>3</v>
      </c>
      <c r="B11" s="52"/>
      <c r="C11" s="52"/>
      <c r="D11" s="53"/>
      <c r="E11" s="77" t="s">
        <v>179</v>
      </c>
      <c r="F11" s="78" t="s">
        <v>153</v>
      </c>
      <c r="G11" s="71"/>
      <c r="H11" s="56"/>
      <c r="I11" s="252" t="str">
        <f t="shared" si="0"/>
        <v/>
      </c>
      <c r="J11" s="354"/>
      <c r="K11" s="252" t="s">
        <v>381</v>
      </c>
      <c r="L11" s="369"/>
      <c r="M11" s="252"/>
      <c r="N11" s="367"/>
      <c r="O11" s="252"/>
      <c r="P11" s="358"/>
      <c r="Q11" s="240"/>
      <c r="R11" s="240"/>
      <c r="S11" s="68" t="e">
        <v>#REF!</v>
      </c>
      <c r="T11" s="569" t="s">
        <v>461</v>
      </c>
      <c r="U11" s="568" t="s">
        <v>415</v>
      </c>
    </row>
    <row r="12" spans="1:21" s="18" customFormat="1" ht="10.5" customHeight="1">
      <c r="A12" s="59"/>
      <c r="B12" s="60"/>
      <c r="C12" s="60"/>
      <c r="D12" s="61"/>
      <c r="E12" s="79"/>
      <c r="F12" s="70"/>
      <c r="G12" s="64"/>
      <c r="H12" s="65"/>
      <c r="I12" s="251" t="s">
        <v>179</v>
      </c>
      <c r="J12" s="356"/>
      <c r="K12" s="255" t="s">
        <v>407</v>
      </c>
      <c r="L12" s="370"/>
      <c r="M12" s="252"/>
      <c r="N12" s="367"/>
      <c r="O12" s="252"/>
      <c r="P12" s="358"/>
      <c r="Q12" s="240"/>
      <c r="R12" s="240"/>
      <c r="S12" s="68" t="e">
        <v>#REF!</v>
      </c>
      <c r="T12" s="575" t="s">
        <v>462</v>
      </c>
      <c r="U12" s="568" t="s">
        <v>183</v>
      </c>
    </row>
    <row r="13" spans="1:21" s="18" customFormat="1" ht="10.5" customHeight="1">
      <c r="A13" s="59">
        <v>4</v>
      </c>
      <c r="B13" s="52"/>
      <c r="C13" s="52"/>
      <c r="D13" s="61"/>
      <c r="E13" s="69" t="s">
        <v>180</v>
      </c>
      <c r="F13" s="70" t="s">
        <v>181</v>
      </c>
      <c r="G13" s="71"/>
      <c r="H13" s="80"/>
      <c r="I13" s="252" t="s">
        <v>406</v>
      </c>
      <c r="J13" s="357"/>
      <c r="K13" s="252" t="str">
        <f t="shared" ref="K13:K66" si="1">IF(OR(J13=7,J13=8,J13=9),I11,IF(OR(J13=1,J13=2,J13=3),I15,""))</f>
        <v/>
      </c>
      <c r="L13" s="370"/>
      <c r="M13" s="252"/>
      <c r="N13" s="367"/>
      <c r="O13" s="252"/>
      <c r="P13" s="358"/>
      <c r="Q13" s="240"/>
      <c r="R13" s="240"/>
      <c r="S13" s="68" t="e">
        <v>#REF!</v>
      </c>
      <c r="T13" s="576" t="s">
        <v>463</v>
      </c>
      <c r="U13" s="568" t="s">
        <v>477</v>
      </c>
    </row>
    <row r="14" spans="1:21" s="18" customFormat="1" ht="10.5" customHeight="1">
      <c r="A14" s="59"/>
      <c r="B14" s="60"/>
      <c r="C14" s="60"/>
      <c r="D14" s="73"/>
      <c r="E14" s="74"/>
      <c r="F14" s="81"/>
      <c r="G14" s="82"/>
      <c r="H14" s="76"/>
      <c r="I14" s="255" t="s">
        <v>407</v>
      </c>
      <c r="J14" s="357"/>
      <c r="K14" s="252" t="str">
        <f t="shared" si="1"/>
        <v/>
      </c>
      <c r="L14" s="371">
        <v>7</v>
      </c>
      <c r="M14" s="251" t="str">
        <f>IF(OR(L14=7,L14=8,L14=9),K10,IF(OR(L14=1,L14=2,L14=3),K18,""))</f>
        <v>林榮基</v>
      </c>
      <c r="N14" s="368"/>
      <c r="O14" s="252"/>
      <c r="P14" s="358"/>
      <c r="Q14" s="240"/>
      <c r="R14" s="240"/>
      <c r="S14" s="68" t="e">
        <v>#REF!</v>
      </c>
      <c r="T14" s="570" t="s">
        <v>460</v>
      </c>
      <c r="U14" s="568" t="s">
        <v>478</v>
      </c>
    </row>
    <row r="15" spans="1:21" s="18" customFormat="1" ht="10.5" customHeight="1">
      <c r="A15" s="59">
        <v>5</v>
      </c>
      <c r="B15" s="52"/>
      <c r="C15" s="52"/>
      <c r="D15" s="53"/>
      <c r="E15" s="77" t="s">
        <v>182</v>
      </c>
      <c r="F15" s="78" t="s">
        <v>134</v>
      </c>
      <c r="G15" s="71"/>
      <c r="H15" s="83"/>
      <c r="I15" s="252" t="str">
        <f t="shared" si="0"/>
        <v/>
      </c>
      <c r="J15" s="357"/>
      <c r="K15" s="252" t="str">
        <f t="shared" si="1"/>
        <v/>
      </c>
      <c r="L15" s="370"/>
      <c r="M15" s="252" t="s">
        <v>434</v>
      </c>
      <c r="N15" s="370"/>
      <c r="O15" s="252"/>
      <c r="P15" s="358"/>
      <c r="Q15" s="240"/>
      <c r="R15" s="240"/>
      <c r="S15" s="68" t="e">
        <v>#REF!</v>
      </c>
      <c r="T15" s="571"/>
      <c r="U15" s="568" t="s">
        <v>479</v>
      </c>
    </row>
    <row r="16" spans="1:21" s="18" customFormat="1" ht="10.5" customHeight="1" thickBot="1">
      <c r="A16" s="59"/>
      <c r="B16" s="60"/>
      <c r="C16" s="60"/>
      <c r="D16" s="61"/>
      <c r="E16" s="79"/>
      <c r="F16" s="70"/>
      <c r="G16" s="64"/>
      <c r="H16" s="65"/>
      <c r="I16" s="251" t="s">
        <v>183</v>
      </c>
      <c r="J16" s="353"/>
      <c r="K16" s="252" t="str">
        <f t="shared" si="1"/>
        <v/>
      </c>
      <c r="L16" s="370"/>
      <c r="M16" s="255" t="s">
        <v>407</v>
      </c>
      <c r="N16" s="370"/>
      <c r="O16" s="252"/>
      <c r="P16" s="358"/>
      <c r="Q16" s="240"/>
      <c r="R16" s="240"/>
      <c r="S16" s="84" t="e">
        <v>#REF!</v>
      </c>
    </row>
    <row r="17" spans="1:18" s="18" customFormat="1" ht="10.5" customHeight="1">
      <c r="A17" s="59">
        <v>6</v>
      </c>
      <c r="B17" s="52"/>
      <c r="C17" s="52"/>
      <c r="D17" s="61"/>
      <c r="E17" s="69" t="s">
        <v>183</v>
      </c>
      <c r="F17" s="70" t="s">
        <v>153</v>
      </c>
      <c r="G17" s="71"/>
      <c r="H17" s="72"/>
      <c r="I17" s="252" t="s">
        <v>409</v>
      </c>
      <c r="J17" s="354"/>
      <c r="K17" s="252" t="str">
        <f t="shared" si="1"/>
        <v/>
      </c>
      <c r="L17" s="370"/>
      <c r="M17" s="252" t="str">
        <f t="shared" ref="M17:M62" si="2">IF(OR(L17=7,L17=8,L17=9),K13,IF(OR(L17=1,L17=2,L17=3),K21,""))</f>
        <v/>
      </c>
      <c r="N17" s="370"/>
      <c r="O17" s="252"/>
      <c r="P17" s="358"/>
      <c r="Q17" s="240"/>
      <c r="R17" s="240"/>
    </row>
    <row r="18" spans="1:18" s="18" customFormat="1" ht="10.5" customHeight="1">
      <c r="A18" s="59"/>
      <c r="B18" s="60"/>
      <c r="C18" s="60"/>
      <c r="D18" s="73"/>
      <c r="E18" s="74"/>
      <c r="F18" s="81"/>
      <c r="G18" s="66"/>
      <c r="H18" s="76"/>
      <c r="I18" s="255" t="s">
        <v>407</v>
      </c>
      <c r="J18" s="355">
        <v>8</v>
      </c>
      <c r="K18" s="251" t="str">
        <f t="shared" si="1"/>
        <v>王明鴻</v>
      </c>
      <c r="L18" s="372"/>
      <c r="M18" s="252" t="str">
        <f t="shared" si="2"/>
        <v/>
      </c>
      <c r="N18" s="370"/>
      <c r="O18" s="252"/>
      <c r="P18" s="358"/>
      <c r="Q18" s="240"/>
      <c r="R18" s="240"/>
    </row>
    <row r="19" spans="1:18" s="18" customFormat="1" ht="10.5" customHeight="1">
      <c r="A19" s="59">
        <v>7</v>
      </c>
      <c r="B19" s="52"/>
      <c r="C19" s="52"/>
      <c r="D19" s="53"/>
      <c r="E19" s="77" t="s">
        <v>184</v>
      </c>
      <c r="F19" s="78" t="s">
        <v>138</v>
      </c>
      <c r="G19" s="71"/>
      <c r="H19" s="56"/>
      <c r="I19" s="252" t="str">
        <f t="shared" si="0"/>
        <v/>
      </c>
      <c r="J19" s="354"/>
      <c r="K19" s="252" t="s">
        <v>422</v>
      </c>
      <c r="L19" s="367"/>
      <c r="M19" s="252" t="str">
        <f t="shared" si="2"/>
        <v/>
      </c>
      <c r="N19" s="370"/>
      <c r="O19" s="252"/>
      <c r="P19" s="358"/>
      <c r="Q19" s="240"/>
      <c r="R19" s="240"/>
    </row>
    <row r="20" spans="1:18" s="18" customFormat="1" ht="10.5" customHeight="1">
      <c r="A20" s="59"/>
      <c r="B20" s="60"/>
      <c r="C20" s="60"/>
      <c r="D20" s="61"/>
      <c r="E20" s="79"/>
      <c r="F20" s="63"/>
      <c r="G20" s="64"/>
      <c r="H20" s="65"/>
      <c r="I20" s="251" t="s">
        <v>413</v>
      </c>
      <c r="J20" s="356"/>
      <c r="K20" s="255" t="s">
        <v>407</v>
      </c>
      <c r="L20" s="367"/>
      <c r="M20" s="252" t="str">
        <f t="shared" si="2"/>
        <v/>
      </c>
      <c r="N20" s="370"/>
      <c r="O20" s="252"/>
      <c r="P20" s="358"/>
      <c r="Q20" s="240"/>
      <c r="R20" s="240"/>
    </row>
    <row r="21" spans="1:18" s="18" customFormat="1" ht="10.5" customHeight="1">
      <c r="A21" s="51">
        <v>8</v>
      </c>
      <c r="B21" s="52"/>
      <c r="C21" s="52"/>
      <c r="D21" s="61">
        <v>8</v>
      </c>
      <c r="E21" s="85" t="s">
        <v>185</v>
      </c>
      <c r="F21" s="63" t="s">
        <v>186</v>
      </c>
      <c r="G21" s="55"/>
      <c r="H21" s="80"/>
      <c r="I21" s="252" t="s">
        <v>414</v>
      </c>
      <c r="J21" s="357"/>
      <c r="K21" s="252" t="str">
        <f t="shared" si="1"/>
        <v/>
      </c>
      <c r="L21" s="367"/>
      <c r="M21" s="252" t="str">
        <f t="shared" si="2"/>
        <v/>
      </c>
      <c r="N21" s="370"/>
      <c r="O21" s="252"/>
      <c r="P21" s="358"/>
      <c r="Q21" s="240"/>
      <c r="R21" s="240"/>
    </row>
    <row r="22" spans="1:18" s="18" customFormat="1" ht="10.5" customHeight="1">
      <c r="A22" s="59"/>
      <c r="B22" s="60"/>
      <c r="C22" s="60"/>
      <c r="D22" s="73"/>
      <c r="E22" s="86"/>
      <c r="F22" s="75"/>
      <c r="G22" s="82"/>
      <c r="H22" s="76"/>
      <c r="I22" s="255" t="s">
        <v>407</v>
      </c>
      <c r="J22" s="357"/>
      <c r="K22" s="252" t="str">
        <f t="shared" si="1"/>
        <v/>
      </c>
      <c r="L22" s="367"/>
      <c r="M22" s="252" t="str">
        <f t="shared" si="2"/>
        <v/>
      </c>
      <c r="N22" s="371">
        <v>9</v>
      </c>
      <c r="O22" s="251" t="str">
        <f>IF(OR(N22=7,N22=8,N22=9),M14,IF(OR(N22=1,N22=2,N22=3),M30,""))</f>
        <v>林榮基</v>
      </c>
      <c r="P22" s="380"/>
      <c r="Q22" s="240"/>
      <c r="R22" s="240"/>
    </row>
    <row r="23" spans="1:18" s="18" customFormat="1" ht="10.5" customHeight="1">
      <c r="A23" s="51">
        <v>9</v>
      </c>
      <c r="B23" s="52"/>
      <c r="C23" s="52"/>
      <c r="D23" s="53">
        <v>3</v>
      </c>
      <c r="E23" s="87" t="s">
        <v>187</v>
      </c>
      <c r="F23" s="54" t="s">
        <v>142</v>
      </c>
      <c r="G23" s="55"/>
      <c r="H23" s="56"/>
      <c r="I23" s="252" t="str">
        <f t="shared" ref="I23:I67" si="3">IF(OR(H23= 7,H23= 8,H23= 9),D22,IF(OR(H23= 1,H23= 2,H23= 3),D24,""))</f>
        <v/>
      </c>
      <c r="J23" s="357"/>
      <c r="K23" s="252" t="str">
        <f t="shared" si="1"/>
        <v/>
      </c>
      <c r="L23" s="367"/>
      <c r="M23" s="252" t="str">
        <f t="shared" si="2"/>
        <v/>
      </c>
      <c r="N23" s="370"/>
      <c r="O23" s="252" t="s">
        <v>383</v>
      </c>
      <c r="P23" s="381"/>
      <c r="Q23" s="240"/>
      <c r="R23" s="240"/>
    </row>
    <row r="24" spans="1:18" s="18" customFormat="1" ht="10.5" customHeight="1">
      <c r="A24" s="59"/>
      <c r="B24" s="60"/>
      <c r="C24" s="60"/>
      <c r="D24" s="61"/>
      <c r="E24" s="79"/>
      <c r="F24" s="63"/>
      <c r="G24" s="64"/>
      <c r="H24" s="65"/>
      <c r="I24" s="265" t="s">
        <v>187</v>
      </c>
      <c r="J24" s="353"/>
      <c r="K24" s="252" t="str">
        <f t="shared" si="1"/>
        <v/>
      </c>
      <c r="L24" s="367"/>
      <c r="M24" s="252" t="str">
        <f t="shared" si="2"/>
        <v/>
      </c>
      <c r="N24" s="370"/>
      <c r="O24" s="252" t="str">
        <f t="shared" ref="O24:O54" si="4">IF(OR(N24=7,N24=8,N24=9),M16,IF(OR(N24=1,N24=2,N24=3),M32,""))</f>
        <v/>
      </c>
      <c r="P24" s="381"/>
      <c r="Q24" s="240"/>
      <c r="R24" s="240"/>
    </row>
    <row r="25" spans="1:18" s="18" customFormat="1" ht="10.5" customHeight="1">
      <c r="A25" s="59">
        <v>10</v>
      </c>
      <c r="B25" s="52"/>
      <c r="C25" s="52"/>
      <c r="D25" s="61"/>
      <c r="E25" s="69" t="s">
        <v>177</v>
      </c>
      <c r="F25" s="70" t="s">
        <v>178</v>
      </c>
      <c r="G25" s="71"/>
      <c r="H25" s="72"/>
      <c r="I25" s="252" t="str">
        <f t="shared" si="3"/>
        <v/>
      </c>
      <c r="J25" s="354"/>
      <c r="K25" s="252" t="str">
        <f t="shared" si="1"/>
        <v/>
      </c>
      <c r="L25" s="367"/>
      <c r="M25" s="252" t="str">
        <f t="shared" si="2"/>
        <v/>
      </c>
      <c r="N25" s="370"/>
      <c r="O25" s="252" t="str">
        <f t="shared" si="4"/>
        <v/>
      </c>
      <c r="P25" s="381"/>
      <c r="Q25" s="240"/>
      <c r="R25" s="240"/>
    </row>
    <row r="26" spans="1:18" s="18" customFormat="1" ht="10.5" customHeight="1">
      <c r="A26" s="59"/>
      <c r="B26" s="60"/>
      <c r="C26" s="60"/>
      <c r="D26" s="73"/>
      <c r="E26" s="74"/>
      <c r="F26" s="81"/>
      <c r="G26" s="66"/>
      <c r="H26" s="76"/>
      <c r="I26" s="252" t="str">
        <f t="shared" si="3"/>
        <v/>
      </c>
      <c r="J26" s="355">
        <v>8</v>
      </c>
      <c r="K26" s="251" t="str">
        <f t="shared" si="1"/>
        <v>宋偉雄</v>
      </c>
      <c r="L26" s="368"/>
      <c r="M26" s="252" t="str">
        <f t="shared" si="2"/>
        <v/>
      </c>
      <c r="N26" s="370"/>
      <c r="O26" s="252" t="str">
        <f t="shared" si="4"/>
        <v/>
      </c>
      <c r="P26" s="381"/>
      <c r="Q26" s="240"/>
      <c r="R26" s="240"/>
    </row>
    <row r="27" spans="1:18" s="18" customFormat="1" ht="10.5" customHeight="1">
      <c r="A27" s="59">
        <v>11</v>
      </c>
      <c r="B27" s="52"/>
      <c r="C27" s="52"/>
      <c r="D27" s="53"/>
      <c r="E27" s="77" t="s">
        <v>188</v>
      </c>
      <c r="F27" s="78" t="s">
        <v>134</v>
      </c>
      <c r="G27" s="71"/>
      <c r="H27" s="56"/>
      <c r="I27" s="252" t="str">
        <f t="shared" si="3"/>
        <v/>
      </c>
      <c r="J27" s="354"/>
      <c r="K27" s="252" t="s">
        <v>379</v>
      </c>
      <c r="L27" s="369"/>
      <c r="M27" s="252" t="str">
        <f t="shared" si="2"/>
        <v/>
      </c>
      <c r="N27" s="370"/>
      <c r="O27" s="252" t="str">
        <f t="shared" si="4"/>
        <v/>
      </c>
      <c r="P27" s="381"/>
      <c r="Q27" s="240"/>
      <c r="R27" s="240"/>
    </row>
    <row r="28" spans="1:18" s="18" customFormat="1" ht="10.5" customHeight="1">
      <c r="A28" s="51"/>
      <c r="B28" s="60"/>
      <c r="C28" s="60"/>
      <c r="D28" s="61"/>
      <c r="E28" s="79"/>
      <c r="F28" s="70"/>
      <c r="G28" s="64"/>
      <c r="H28" s="65"/>
      <c r="I28" s="69" t="s">
        <v>189</v>
      </c>
      <c r="J28" s="356"/>
      <c r="K28" s="255" t="s">
        <v>407</v>
      </c>
      <c r="L28" s="370"/>
      <c r="M28" s="252" t="str">
        <f t="shared" si="2"/>
        <v/>
      </c>
      <c r="N28" s="370"/>
      <c r="O28" s="252" t="str">
        <f t="shared" si="4"/>
        <v/>
      </c>
      <c r="P28" s="381"/>
      <c r="Q28" s="240"/>
      <c r="R28" s="240"/>
    </row>
    <row r="29" spans="1:18" s="18" customFormat="1" ht="10.5" customHeight="1">
      <c r="A29" s="59">
        <v>12</v>
      </c>
      <c r="B29" s="52"/>
      <c r="C29" s="52"/>
      <c r="D29" s="61"/>
      <c r="E29" s="69" t="s">
        <v>189</v>
      </c>
      <c r="F29" s="70" t="s">
        <v>151</v>
      </c>
      <c r="G29" s="71"/>
      <c r="H29" s="80"/>
      <c r="I29" s="444" t="s">
        <v>402</v>
      </c>
      <c r="J29" s="357"/>
      <c r="K29" s="252" t="str">
        <f t="shared" si="1"/>
        <v/>
      </c>
      <c r="L29" s="370"/>
      <c r="M29" s="252" t="str">
        <f t="shared" si="2"/>
        <v/>
      </c>
      <c r="N29" s="370"/>
      <c r="O29" s="252" t="str">
        <f t="shared" si="4"/>
        <v/>
      </c>
      <c r="P29" s="381"/>
      <c r="Q29" s="240"/>
      <c r="R29" s="240"/>
    </row>
    <row r="30" spans="1:18" s="18" customFormat="1" ht="10.5" customHeight="1">
      <c r="A30" s="59"/>
      <c r="B30" s="60"/>
      <c r="C30" s="60"/>
      <c r="D30" s="73"/>
      <c r="E30" s="74"/>
      <c r="F30" s="81"/>
      <c r="G30" s="82"/>
      <c r="H30" s="76"/>
      <c r="I30" s="445" t="s">
        <v>407</v>
      </c>
      <c r="J30" s="357"/>
      <c r="K30" s="252" t="str">
        <f t="shared" si="1"/>
        <v/>
      </c>
      <c r="L30" s="371">
        <v>7</v>
      </c>
      <c r="M30" s="251" t="str">
        <f t="shared" si="2"/>
        <v>宋偉雄</v>
      </c>
      <c r="N30" s="372"/>
      <c r="O30" s="252" t="str">
        <f t="shared" si="4"/>
        <v/>
      </c>
      <c r="P30" s="381"/>
      <c r="Q30" s="240"/>
      <c r="R30" s="240"/>
    </row>
    <row r="31" spans="1:18" s="18" customFormat="1" ht="10.5" customHeight="1">
      <c r="A31" s="59">
        <v>13</v>
      </c>
      <c r="B31" s="52"/>
      <c r="C31" s="52"/>
      <c r="D31" s="53"/>
      <c r="E31" s="77" t="s">
        <v>190</v>
      </c>
      <c r="F31" s="78" t="s">
        <v>136</v>
      </c>
      <c r="G31" s="71"/>
      <c r="H31" s="83"/>
      <c r="I31" s="446" t="str">
        <f t="shared" si="3"/>
        <v/>
      </c>
      <c r="J31" s="357"/>
      <c r="K31" s="252" t="str">
        <f t="shared" si="1"/>
        <v/>
      </c>
      <c r="L31" s="370"/>
      <c r="M31" s="252" t="s">
        <v>379</v>
      </c>
      <c r="N31" s="367"/>
      <c r="O31" s="252" t="str">
        <f t="shared" si="4"/>
        <v/>
      </c>
      <c r="P31" s="381"/>
      <c r="Q31" s="240"/>
      <c r="R31" s="240"/>
    </row>
    <row r="32" spans="1:18" s="18" customFormat="1" ht="10.5" customHeight="1">
      <c r="A32" s="59"/>
      <c r="B32" s="60"/>
      <c r="C32" s="60"/>
      <c r="D32" s="61"/>
      <c r="E32" s="79"/>
      <c r="F32" s="70"/>
      <c r="G32" s="64"/>
      <c r="H32" s="65"/>
      <c r="I32" s="77" t="s">
        <v>191</v>
      </c>
      <c r="J32" s="353"/>
      <c r="K32" s="252" t="str">
        <f t="shared" si="1"/>
        <v/>
      </c>
      <c r="L32" s="370"/>
      <c r="M32" s="255" t="s">
        <v>407</v>
      </c>
      <c r="N32" s="367"/>
      <c r="O32" s="252" t="str">
        <f t="shared" si="4"/>
        <v/>
      </c>
      <c r="P32" s="381"/>
      <c r="Q32" s="240"/>
      <c r="R32" s="240"/>
    </row>
    <row r="33" spans="1:18" s="18" customFormat="1" ht="10.5" customHeight="1">
      <c r="A33" s="59">
        <v>14</v>
      </c>
      <c r="B33" s="52"/>
      <c r="C33" s="52"/>
      <c r="D33" s="61"/>
      <c r="E33" s="69" t="s">
        <v>191</v>
      </c>
      <c r="F33" s="70" t="s">
        <v>192</v>
      </c>
      <c r="G33" s="71"/>
      <c r="H33" s="72"/>
      <c r="I33" s="252" t="s">
        <v>381</v>
      </c>
      <c r="J33" s="354"/>
      <c r="K33" s="252" t="str">
        <f t="shared" si="1"/>
        <v/>
      </c>
      <c r="L33" s="370"/>
      <c r="M33" s="252" t="str">
        <f t="shared" si="2"/>
        <v/>
      </c>
      <c r="N33" s="367"/>
      <c r="O33" s="252" t="str">
        <f t="shared" si="4"/>
        <v/>
      </c>
      <c r="P33" s="381"/>
      <c r="Q33" s="240"/>
      <c r="R33" s="240"/>
    </row>
    <row r="34" spans="1:18" s="18" customFormat="1" ht="10.5" customHeight="1">
      <c r="A34" s="59"/>
      <c r="B34" s="60"/>
      <c r="C34" s="60"/>
      <c r="D34" s="73"/>
      <c r="E34" s="74"/>
      <c r="F34" s="81"/>
      <c r="G34" s="66"/>
      <c r="H34" s="76"/>
      <c r="I34" s="255" t="s">
        <v>407</v>
      </c>
      <c r="J34" s="355">
        <v>2</v>
      </c>
      <c r="K34" s="251" t="str">
        <f t="shared" si="1"/>
        <v>林香筍</v>
      </c>
      <c r="L34" s="372"/>
      <c r="M34" s="252" t="str">
        <f t="shared" si="2"/>
        <v/>
      </c>
      <c r="N34" s="367"/>
      <c r="O34" s="252" t="str">
        <f t="shared" si="4"/>
        <v/>
      </c>
      <c r="P34" s="381"/>
      <c r="Q34" s="240"/>
      <c r="R34" s="240"/>
    </row>
    <row r="35" spans="1:18" s="18" customFormat="1" ht="10.5" customHeight="1">
      <c r="A35" s="59">
        <v>15</v>
      </c>
      <c r="B35" s="52"/>
      <c r="C35" s="52"/>
      <c r="D35" s="53"/>
      <c r="E35" s="77" t="s">
        <v>193</v>
      </c>
      <c r="F35" s="78" t="s">
        <v>138</v>
      </c>
      <c r="G35" s="71"/>
      <c r="H35" s="56"/>
      <c r="I35" s="252" t="str">
        <f t="shared" si="3"/>
        <v/>
      </c>
      <c r="J35" s="354"/>
      <c r="K35" s="252" t="s">
        <v>382</v>
      </c>
      <c r="L35" s="367"/>
      <c r="M35" s="252" t="str">
        <f t="shared" si="2"/>
        <v/>
      </c>
      <c r="N35" s="367"/>
      <c r="O35" s="252" t="str">
        <f t="shared" si="4"/>
        <v/>
      </c>
      <c r="P35" s="381"/>
      <c r="Q35" s="240"/>
      <c r="R35" s="240"/>
    </row>
    <row r="36" spans="1:18" s="18" customFormat="1" ht="10.5" customHeight="1">
      <c r="A36" s="59"/>
      <c r="B36" s="60"/>
      <c r="C36" s="60"/>
      <c r="D36" s="61"/>
      <c r="E36" s="79"/>
      <c r="F36" s="63"/>
      <c r="G36" s="64"/>
      <c r="H36" s="65"/>
      <c r="I36" s="85" t="s">
        <v>194</v>
      </c>
      <c r="J36" s="356"/>
      <c r="K36" s="255" t="s">
        <v>407</v>
      </c>
      <c r="L36" s="367"/>
      <c r="M36" s="252" t="str">
        <f t="shared" si="2"/>
        <v/>
      </c>
      <c r="N36" s="367"/>
      <c r="O36" s="252" t="str">
        <f t="shared" si="4"/>
        <v/>
      </c>
      <c r="P36" s="381"/>
      <c r="Q36" s="240"/>
      <c r="R36" s="240"/>
    </row>
    <row r="37" spans="1:18" s="18" customFormat="1" ht="10.5" customHeight="1">
      <c r="A37" s="51">
        <v>16</v>
      </c>
      <c r="B37" s="52"/>
      <c r="C37" s="52"/>
      <c r="D37" s="61">
        <v>7</v>
      </c>
      <c r="E37" s="85" t="s">
        <v>194</v>
      </c>
      <c r="F37" s="63" t="s">
        <v>155</v>
      </c>
      <c r="G37" s="55"/>
      <c r="H37" s="80"/>
      <c r="I37" s="444" t="s">
        <v>379</v>
      </c>
      <c r="J37" s="357"/>
      <c r="K37" s="252" t="str">
        <f t="shared" si="1"/>
        <v/>
      </c>
      <c r="L37" s="367"/>
      <c r="M37" s="252" t="str">
        <f t="shared" si="2"/>
        <v/>
      </c>
      <c r="N37" s="367"/>
      <c r="O37" s="252" t="str">
        <f t="shared" si="4"/>
        <v/>
      </c>
      <c r="P37" s="381"/>
      <c r="Q37" s="240"/>
      <c r="R37" s="240"/>
    </row>
    <row r="38" spans="1:18" s="18" customFormat="1" ht="10.5" customHeight="1">
      <c r="A38" s="59"/>
      <c r="B38" s="60"/>
      <c r="C38" s="60"/>
      <c r="D38" s="73"/>
      <c r="E38" s="74"/>
      <c r="F38" s="75"/>
      <c r="G38" s="66"/>
      <c r="H38" s="76"/>
      <c r="I38" s="445" t="s">
        <v>407</v>
      </c>
      <c r="J38" s="357"/>
      <c r="K38" s="252" t="str">
        <f t="shared" si="1"/>
        <v/>
      </c>
      <c r="L38" s="367"/>
      <c r="M38" s="257" t="s">
        <v>40</v>
      </c>
      <c r="N38" s="376"/>
      <c r="O38" s="251" t="str">
        <f>IF(OR(P38=7,P38=8,P38=9),O22,IF(OR(P38=1,P38=2,P38=3),O54,""))</f>
        <v>林榮基</v>
      </c>
      <c r="P38" s="382">
        <v>9</v>
      </c>
      <c r="Q38" s="240"/>
      <c r="R38" s="240"/>
    </row>
    <row r="39" spans="1:18" s="18" customFormat="1" ht="10.5" customHeight="1">
      <c r="A39" s="51">
        <v>17</v>
      </c>
      <c r="B39" s="52"/>
      <c r="C39" s="52"/>
      <c r="D39" s="53">
        <v>6</v>
      </c>
      <c r="E39" s="87" t="s">
        <v>195</v>
      </c>
      <c r="F39" s="54" t="s">
        <v>134</v>
      </c>
      <c r="G39" s="55"/>
      <c r="H39" s="56"/>
      <c r="I39" s="446" t="str">
        <f t="shared" si="3"/>
        <v/>
      </c>
      <c r="J39" s="357">
        <v>7</v>
      </c>
      <c r="K39" s="252" t="s">
        <v>377</v>
      </c>
      <c r="L39" s="367"/>
      <c r="M39" s="252" t="str">
        <f t="shared" si="2"/>
        <v/>
      </c>
      <c r="N39" s="377"/>
      <c r="O39" s="252" t="s">
        <v>386</v>
      </c>
      <c r="P39" s="383"/>
      <c r="Q39" s="240"/>
      <c r="R39" s="240"/>
    </row>
    <row r="40" spans="1:18" s="18" customFormat="1" ht="10.5" customHeight="1">
      <c r="A40" s="59"/>
      <c r="B40" s="60"/>
      <c r="C40" s="60"/>
      <c r="D40" s="61"/>
      <c r="E40" s="79"/>
      <c r="F40" s="63"/>
      <c r="G40" s="64"/>
      <c r="H40" s="65"/>
      <c r="I40" s="251" t="s">
        <v>415</v>
      </c>
      <c r="J40" s="353"/>
      <c r="K40" s="252" t="str">
        <f t="shared" si="1"/>
        <v/>
      </c>
      <c r="L40" s="367"/>
      <c r="M40" s="252" t="str">
        <f t="shared" si="2"/>
        <v/>
      </c>
      <c r="N40" s="367"/>
      <c r="O40" s="252" t="str">
        <f t="shared" si="4"/>
        <v/>
      </c>
      <c r="P40" s="381"/>
      <c r="Q40" s="240"/>
      <c r="R40" s="240"/>
    </row>
    <row r="41" spans="1:18" s="18" customFormat="1" ht="10.5" customHeight="1">
      <c r="A41" s="59">
        <v>18</v>
      </c>
      <c r="B41" s="52"/>
      <c r="C41" s="52"/>
      <c r="D41" s="61"/>
      <c r="E41" s="69" t="s">
        <v>196</v>
      </c>
      <c r="F41" s="587" t="s">
        <v>255</v>
      </c>
      <c r="G41" s="588"/>
      <c r="H41" s="72"/>
      <c r="I41" s="446" t="s">
        <v>378</v>
      </c>
      <c r="J41" s="354"/>
      <c r="K41" s="252" t="str">
        <f t="shared" si="1"/>
        <v/>
      </c>
      <c r="L41" s="367"/>
      <c r="M41" s="252" t="str">
        <f t="shared" si="2"/>
        <v/>
      </c>
      <c r="N41" s="367"/>
      <c r="O41" s="252" t="str">
        <f t="shared" si="4"/>
        <v/>
      </c>
      <c r="P41" s="381"/>
      <c r="Q41" s="240"/>
      <c r="R41" s="240"/>
    </row>
    <row r="42" spans="1:18" s="18" customFormat="1" ht="10.5" customHeight="1">
      <c r="A42" s="59"/>
      <c r="B42" s="60"/>
      <c r="C42" s="60"/>
      <c r="D42" s="73"/>
      <c r="E42" s="74"/>
      <c r="F42" s="81"/>
      <c r="G42" s="66"/>
      <c r="H42" s="76"/>
      <c r="I42" s="445" t="s">
        <v>407</v>
      </c>
      <c r="J42" s="355">
        <v>7</v>
      </c>
      <c r="K42" s="251" t="str">
        <f t="shared" si="1"/>
        <v>余建政</v>
      </c>
      <c r="L42" s="368"/>
      <c r="M42" s="252" t="str">
        <f t="shared" si="2"/>
        <v/>
      </c>
      <c r="N42" s="367"/>
      <c r="O42" s="252" t="str">
        <f t="shared" si="4"/>
        <v/>
      </c>
      <c r="P42" s="381"/>
      <c r="Q42" s="240"/>
      <c r="R42" s="240"/>
    </row>
    <row r="43" spans="1:18" s="18" customFormat="1" ht="10.5" customHeight="1">
      <c r="A43" s="59">
        <v>19</v>
      </c>
      <c r="B43" s="52"/>
      <c r="C43" s="52"/>
      <c r="D43" s="53"/>
      <c r="E43" s="77" t="s">
        <v>197</v>
      </c>
      <c r="F43" s="78" t="s">
        <v>198</v>
      </c>
      <c r="G43" s="71"/>
      <c r="H43" s="56"/>
      <c r="I43" s="446" t="str">
        <f t="shared" si="3"/>
        <v/>
      </c>
      <c r="J43" s="354"/>
      <c r="K43" s="252" t="s">
        <v>382</v>
      </c>
      <c r="L43" s="369"/>
      <c r="M43" s="252" t="str">
        <f t="shared" si="2"/>
        <v/>
      </c>
      <c r="N43" s="367"/>
      <c r="O43" s="252" t="str">
        <f t="shared" si="4"/>
        <v/>
      </c>
      <c r="P43" s="381"/>
      <c r="Q43" s="240"/>
      <c r="R43" s="240"/>
    </row>
    <row r="44" spans="1:18" s="18" customFormat="1" ht="10.5" customHeight="1">
      <c r="A44" s="59"/>
      <c r="B44" s="60"/>
      <c r="C44" s="60"/>
      <c r="D44" s="61"/>
      <c r="E44" s="79"/>
      <c r="F44" s="70"/>
      <c r="G44" s="64"/>
      <c r="H44" s="65"/>
      <c r="I44" s="251" t="s">
        <v>416</v>
      </c>
      <c r="J44" s="356"/>
      <c r="K44" s="255" t="s">
        <v>407</v>
      </c>
      <c r="L44" s="370"/>
      <c r="M44" s="252" t="str">
        <f t="shared" si="2"/>
        <v/>
      </c>
      <c r="N44" s="367"/>
      <c r="O44" s="252" t="str">
        <f t="shared" si="4"/>
        <v/>
      </c>
      <c r="P44" s="381"/>
      <c r="Q44" s="240"/>
      <c r="R44" s="240"/>
    </row>
    <row r="45" spans="1:18" s="18" customFormat="1" ht="10.5" customHeight="1">
      <c r="A45" s="59">
        <v>20</v>
      </c>
      <c r="B45" s="52"/>
      <c r="C45" s="52"/>
      <c r="D45" s="61"/>
      <c r="E45" s="69" t="s">
        <v>199</v>
      </c>
      <c r="F45" s="70" t="s">
        <v>134</v>
      </c>
      <c r="G45" s="71"/>
      <c r="H45" s="80"/>
      <c r="I45" s="446" t="s">
        <v>378</v>
      </c>
      <c r="J45" s="357"/>
      <c r="K45" s="252" t="str">
        <f t="shared" si="1"/>
        <v/>
      </c>
      <c r="L45" s="370"/>
      <c r="M45" s="252" t="str">
        <f t="shared" si="2"/>
        <v/>
      </c>
      <c r="N45" s="367"/>
      <c r="O45" s="252" t="str">
        <f t="shared" si="4"/>
        <v/>
      </c>
      <c r="P45" s="381"/>
      <c r="Q45" s="240"/>
      <c r="R45" s="240"/>
    </row>
    <row r="46" spans="1:18" s="18" customFormat="1" ht="10.5" customHeight="1">
      <c r="A46" s="59"/>
      <c r="B46" s="60"/>
      <c r="C46" s="60"/>
      <c r="D46" s="73"/>
      <c r="E46" s="74"/>
      <c r="F46" s="81"/>
      <c r="G46" s="82"/>
      <c r="H46" s="76"/>
      <c r="I46" s="445" t="s">
        <v>407</v>
      </c>
      <c r="J46" s="357"/>
      <c r="K46" s="252" t="str">
        <f t="shared" si="1"/>
        <v/>
      </c>
      <c r="L46" s="371">
        <v>9</v>
      </c>
      <c r="M46" s="251" t="str">
        <f t="shared" si="2"/>
        <v>余建政</v>
      </c>
      <c r="N46" s="368"/>
      <c r="O46" s="252" t="str">
        <f t="shared" si="4"/>
        <v/>
      </c>
      <c r="P46" s="381"/>
      <c r="Q46" s="240"/>
      <c r="R46" s="240"/>
    </row>
    <row r="47" spans="1:18" s="18" customFormat="1" ht="10.5" customHeight="1">
      <c r="A47" s="59">
        <v>21</v>
      </c>
      <c r="B47" s="52"/>
      <c r="C47" s="52"/>
      <c r="D47" s="53"/>
      <c r="E47" s="77" t="s">
        <v>200</v>
      </c>
      <c r="F47" s="78" t="s">
        <v>134</v>
      </c>
      <c r="G47" s="71"/>
      <c r="H47" s="83"/>
      <c r="I47" s="446" t="str">
        <f t="shared" si="3"/>
        <v/>
      </c>
      <c r="J47" s="357"/>
      <c r="K47" s="252" t="str">
        <f t="shared" si="1"/>
        <v/>
      </c>
      <c r="L47" s="370"/>
      <c r="M47" s="252" t="s">
        <v>383</v>
      </c>
      <c r="N47" s="370"/>
      <c r="O47" s="252" t="str">
        <f t="shared" si="4"/>
        <v/>
      </c>
      <c r="P47" s="381"/>
      <c r="Q47" s="240"/>
      <c r="R47" s="240"/>
    </row>
    <row r="48" spans="1:18" s="18" customFormat="1" ht="10.5" customHeight="1">
      <c r="A48" s="59"/>
      <c r="B48" s="60"/>
      <c r="C48" s="60"/>
      <c r="D48" s="61"/>
      <c r="E48" s="79"/>
      <c r="F48" s="70"/>
      <c r="G48" s="64"/>
      <c r="H48" s="65"/>
      <c r="I48" s="77" t="s">
        <v>201</v>
      </c>
      <c r="J48" s="353"/>
      <c r="K48" s="252" t="str">
        <f t="shared" si="1"/>
        <v/>
      </c>
      <c r="L48" s="370"/>
      <c r="M48" s="255" t="s">
        <v>407</v>
      </c>
      <c r="N48" s="370"/>
      <c r="O48" s="252" t="str">
        <f t="shared" si="4"/>
        <v/>
      </c>
      <c r="P48" s="381"/>
      <c r="Q48" s="240"/>
      <c r="R48" s="240"/>
    </row>
    <row r="49" spans="1:18" s="18" customFormat="1" ht="10.5" customHeight="1">
      <c r="A49" s="59">
        <v>22</v>
      </c>
      <c r="B49" s="52"/>
      <c r="C49" s="52"/>
      <c r="D49" s="61"/>
      <c r="E49" s="69" t="s">
        <v>201</v>
      </c>
      <c r="F49" s="70" t="s">
        <v>155</v>
      </c>
      <c r="G49" s="71"/>
      <c r="H49" s="72"/>
      <c r="I49" s="252" t="s">
        <v>380</v>
      </c>
      <c r="J49" s="354"/>
      <c r="K49" s="252" t="str">
        <f t="shared" si="1"/>
        <v/>
      </c>
      <c r="L49" s="370"/>
      <c r="M49" s="252" t="str">
        <f t="shared" si="2"/>
        <v/>
      </c>
      <c r="N49" s="370"/>
      <c r="O49" s="252" t="str">
        <f t="shared" si="4"/>
        <v/>
      </c>
      <c r="P49" s="381"/>
      <c r="Q49" s="240"/>
      <c r="R49" s="240"/>
    </row>
    <row r="50" spans="1:18" s="18" customFormat="1" ht="10.5" customHeight="1">
      <c r="A50" s="59"/>
      <c r="B50" s="60"/>
      <c r="C50" s="60"/>
      <c r="D50" s="73"/>
      <c r="E50" s="74"/>
      <c r="F50" s="81"/>
      <c r="G50" s="66"/>
      <c r="H50" s="76"/>
      <c r="I50" s="255" t="s">
        <v>407</v>
      </c>
      <c r="J50" s="355">
        <v>3</v>
      </c>
      <c r="K50" s="251" t="str">
        <f t="shared" si="1"/>
        <v>黃禎宏</v>
      </c>
      <c r="L50" s="372"/>
      <c r="M50" s="252" t="str">
        <f t="shared" si="2"/>
        <v/>
      </c>
      <c r="N50" s="370"/>
      <c r="O50" s="252" t="str">
        <f t="shared" si="4"/>
        <v/>
      </c>
      <c r="P50" s="381"/>
      <c r="Q50" s="240"/>
      <c r="R50" s="240"/>
    </row>
    <row r="51" spans="1:18" s="18" customFormat="1" ht="10.5" customHeight="1">
      <c r="A51" s="59">
        <v>23</v>
      </c>
      <c r="B51" s="52"/>
      <c r="C51" s="52"/>
      <c r="D51" s="53"/>
      <c r="E51" s="77" t="s">
        <v>177</v>
      </c>
      <c r="F51" s="78" t="s">
        <v>178</v>
      </c>
      <c r="G51" s="71"/>
      <c r="H51" s="56"/>
      <c r="I51" s="252" t="str">
        <f t="shared" si="3"/>
        <v/>
      </c>
      <c r="J51" s="354"/>
      <c r="K51" s="252" t="s">
        <v>379</v>
      </c>
      <c r="L51" s="367"/>
      <c r="M51" s="252" t="str">
        <f t="shared" si="2"/>
        <v/>
      </c>
      <c r="N51" s="370"/>
      <c r="O51" s="252" t="str">
        <f t="shared" si="4"/>
        <v/>
      </c>
      <c r="P51" s="381"/>
      <c r="Q51" s="240"/>
      <c r="R51" s="240"/>
    </row>
    <row r="52" spans="1:18" s="18" customFormat="1" ht="10.5" customHeight="1">
      <c r="A52" s="59"/>
      <c r="B52" s="60"/>
      <c r="C52" s="60"/>
      <c r="D52" s="61"/>
      <c r="E52" s="79"/>
      <c r="F52" s="63"/>
      <c r="G52" s="64"/>
      <c r="H52" s="65"/>
      <c r="I52" s="266" t="s">
        <v>202</v>
      </c>
      <c r="J52" s="356"/>
      <c r="K52" s="255" t="s">
        <v>407</v>
      </c>
      <c r="L52" s="367"/>
      <c r="M52" s="252" t="str">
        <f t="shared" si="2"/>
        <v/>
      </c>
      <c r="N52" s="370"/>
      <c r="O52" s="252" t="str">
        <f t="shared" si="4"/>
        <v/>
      </c>
      <c r="P52" s="381"/>
      <c r="Q52" s="240"/>
      <c r="R52" s="240"/>
    </row>
    <row r="53" spans="1:18" s="18" customFormat="1" ht="10.5" customHeight="1">
      <c r="A53" s="51">
        <v>24</v>
      </c>
      <c r="B53" s="52"/>
      <c r="C53" s="52"/>
      <c r="D53" s="61">
        <v>4</v>
      </c>
      <c r="E53" s="85" t="s">
        <v>202</v>
      </c>
      <c r="F53" s="63" t="s">
        <v>142</v>
      </c>
      <c r="G53" s="55"/>
      <c r="H53" s="80"/>
      <c r="I53" s="252" t="str">
        <f t="shared" si="3"/>
        <v/>
      </c>
      <c r="J53" s="357"/>
      <c r="K53" s="252" t="str">
        <f t="shared" si="1"/>
        <v/>
      </c>
      <c r="L53" s="367"/>
      <c r="M53" s="252" t="str">
        <f t="shared" si="2"/>
        <v/>
      </c>
      <c r="N53" s="370"/>
      <c r="O53" s="252" t="str">
        <f t="shared" si="4"/>
        <v/>
      </c>
      <c r="P53" s="381"/>
      <c r="Q53" s="240"/>
      <c r="R53" s="240"/>
    </row>
    <row r="54" spans="1:18" s="18" customFormat="1" ht="10.5" customHeight="1">
      <c r="A54" s="59"/>
      <c r="B54" s="60"/>
      <c r="C54" s="60"/>
      <c r="D54" s="73"/>
      <c r="E54" s="86"/>
      <c r="F54" s="75"/>
      <c r="G54" s="82"/>
      <c r="H54" s="76"/>
      <c r="I54" s="252" t="str">
        <f t="shared" si="3"/>
        <v/>
      </c>
      <c r="J54" s="357"/>
      <c r="K54" s="252" t="str">
        <f t="shared" si="1"/>
        <v/>
      </c>
      <c r="L54" s="367"/>
      <c r="M54" s="252" t="str">
        <f t="shared" si="2"/>
        <v/>
      </c>
      <c r="N54" s="371">
        <v>2</v>
      </c>
      <c r="O54" s="251" t="str">
        <f t="shared" si="4"/>
        <v>游貴柱</v>
      </c>
      <c r="P54" s="384"/>
      <c r="Q54" s="240"/>
      <c r="R54" s="240"/>
    </row>
    <row r="55" spans="1:18" s="18" customFormat="1" ht="10.5" customHeight="1">
      <c r="A55" s="51">
        <v>25</v>
      </c>
      <c r="B55" s="52"/>
      <c r="C55" s="52"/>
      <c r="D55" s="53">
        <v>5</v>
      </c>
      <c r="E55" s="87" t="s">
        <v>203</v>
      </c>
      <c r="F55" s="54" t="s">
        <v>204</v>
      </c>
      <c r="G55" s="55"/>
      <c r="H55" s="56"/>
      <c r="I55" s="252" t="str">
        <f t="shared" si="3"/>
        <v/>
      </c>
      <c r="J55" s="357"/>
      <c r="K55" s="252" t="str">
        <f t="shared" si="1"/>
        <v/>
      </c>
      <c r="L55" s="367"/>
      <c r="M55" s="252" t="str">
        <f t="shared" si="2"/>
        <v/>
      </c>
      <c r="N55" s="370"/>
      <c r="O55" s="252" t="s">
        <v>379</v>
      </c>
      <c r="P55" s="385"/>
      <c r="Q55" s="240"/>
      <c r="R55" s="240"/>
    </row>
    <row r="56" spans="1:18" s="18" customFormat="1" ht="10.5" customHeight="1">
      <c r="A56" s="59"/>
      <c r="B56" s="60"/>
      <c r="C56" s="60"/>
      <c r="D56" s="61"/>
      <c r="E56" s="79"/>
      <c r="F56" s="63"/>
      <c r="G56" s="64"/>
      <c r="H56" s="65"/>
      <c r="I56" s="87" t="s">
        <v>203</v>
      </c>
      <c r="J56" s="353"/>
      <c r="K56" s="252" t="str">
        <f t="shared" si="1"/>
        <v/>
      </c>
      <c r="L56" s="367"/>
      <c r="M56" s="252" t="str">
        <f t="shared" si="2"/>
        <v/>
      </c>
      <c r="N56" s="370"/>
      <c r="O56" s="252"/>
      <c r="P56" s="358"/>
      <c r="Q56" s="240"/>
      <c r="R56" s="240"/>
    </row>
    <row r="57" spans="1:18" s="18" customFormat="1" ht="10.5" customHeight="1">
      <c r="A57" s="59">
        <v>26</v>
      </c>
      <c r="B57" s="52"/>
      <c r="C57" s="52"/>
      <c r="D57" s="61"/>
      <c r="E57" s="69" t="s">
        <v>205</v>
      </c>
      <c r="F57" s="70" t="s">
        <v>134</v>
      </c>
      <c r="G57" s="71"/>
      <c r="H57" s="72"/>
      <c r="I57" s="252" t="s">
        <v>380</v>
      </c>
      <c r="J57" s="354"/>
      <c r="K57" s="252" t="str">
        <f t="shared" si="1"/>
        <v/>
      </c>
      <c r="L57" s="367"/>
      <c r="M57" s="252" t="str">
        <f t="shared" si="2"/>
        <v/>
      </c>
      <c r="N57" s="370"/>
      <c r="O57" s="252"/>
      <c r="P57" s="358"/>
      <c r="Q57" s="240"/>
      <c r="R57" s="240"/>
    </row>
    <row r="58" spans="1:18" s="18" customFormat="1" ht="10.5" customHeight="1">
      <c r="A58" s="59"/>
      <c r="B58" s="60"/>
      <c r="C58" s="60"/>
      <c r="D58" s="73"/>
      <c r="E58" s="74"/>
      <c r="F58" s="81"/>
      <c r="G58" s="66"/>
      <c r="H58" s="76"/>
      <c r="I58" s="255" t="s">
        <v>407</v>
      </c>
      <c r="J58" s="355">
        <v>8</v>
      </c>
      <c r="K58" s="251" t="str">
        <f t="shared" si="1"/>
        <v>李忠華</v>
      </c>
      <c r="L58" s="368"/>
      <c r="M58" s="252" t="str">
        <f t="shared" si="2"/>
        <v/>
      </c>
      <c r="N58" s="370"/>
      <c r="O58" s="252"/>
      <c r="P58" s="358"/>
      <c r="Q58" s="240"/>
      <c r="R58" s="240"/>
    </row>
    <row r="59" spans="1:18" s="18" customFormat="1" ht="10.5" customHeight="1">
      <c r="A59" s="59">
        <v>27</v>
      </c>
      <c r="B59" s="52"/>
      <c r="C59" s="52"/>
      <c r="D59" s="53"/>
      <c r="E59" s="77" t="s">
        <v>206</v>
      </c>
      <c r="F59" s="78" t="s">
        <v>171</v>
      </c>
      <c r="G59" s="71"/>
      <c r="H59" s="56"/>
      <c r="I59" s="252" t="str">
        <f t="shared" si="3"/>
        <v/>
      </c>
      <c r="J59" s="354"/>
      <c r="K59" s="252" t="s">
        <v>378</v>
      </c>
      <c r="L59" s="369"/>
      <c r="M59" s="252" t="str">
        <f t="shared" si="2"/>
        <v/>
      </c>
      <c r="N59" s="370"/>
      <c r="O59" s="252"/>
      <c r="P59" s="358"/>
      <c r="Q59" s="240"/>
      <c r="R59" s="240"/>
    </row>
    <row r="60" spans="1:18" s="18" customFormat="1" ht="10.5" customHeight="1">
      <c r="A60" s="59"/>
      <c r="B60" s="60"/>
      <c r="C60" s="60"/>
      <c r="D60" s="61"/>
      <c r="E60" s="79"/>
      <c r="F60" s="70"/>
      <c r="G60" s="64"/>
      <c r="H60" s="65"/>
      <c r="I60" s="77" t="s">
        <v>206</v>
      </c>
      <c r="J60" s="356"/>
      <c r="K60" s="255" t="s">
        <v>407</v>
      </c>
      <c r="L60" s="370"/>
      <c r="M60" s="252" t="str">
        <f t="shared" si="2"/>
        <v/>
      </c>
      <c r="N60" s="370"/>
      <c r="O60" s="252"/>
      <c r="P60" s="358"/>
      <c r="Q60" s="240"/>
      <c r="R60" s="240"/>
    </row>
    <row r="61" spans="1:18" s="18" customFormat="1" ht="10.5" customHeight="1">
      <c r="A61" s="59">
        <v>28</v>
      </c>
      <c r="B61" s="52"/>
      <c r="C61" s="52"/>
      <c r="D61" s="61"/>
      <c r="E61" s="69" t="s">
        <v>207</v>
      </c>
      <c r="F61" s="70" t="s">
        <v>134</v>
      </c>
      <c r="G61" s="71"/>
      <c r="H61" s="80"/>
      <c r="I61" s="252" t="s">
        <v>382</v>
      </c>
      <c r="J61" s="357"/>
      <c r="K61" s="252" t="str">
        <f t="shared" si="1"/>
        <v/>
      </c>
      <c r="L61" s="370"/>
      <c r="M61" s="252" t="str">
        <f t="shared" si="2"/>
        <v/>
      </c>
      <c r="N61" s="370"/>
      <c r="O61" s="252"/>
      <c r="P61" s="358"/>
      <c r="Q61" s="240"/>
      <c r="R61" s="240"/>
    </row>
    <row r="62" spans="1:18" s="18" customFormat="1" ht="10.5" customHeight="1">
      <c r="A62" s="59"/>
      <c r="B62" s="60"/>
      <c r="C62" s="60"/>
      <c r="D62" s="73"/>
      <c r="E62" s="74"/>
      <c r="F62" s="81"/>
      <c r="G62" s="82"/>
      <c r="H62" s="76"/>
      <c r="I62" s="255" t="s">
        <v>407</v>
      </c>
      <c r="J62" s="357"/>
      <c r="K62" s="252" t="str">
        <f t="shared" si="1"/>
        <v/>
      </c>
      <c r="L62" s="371">
        <v>2</v>
      </c>
      <c r="M62" s="251" t="str">
        <f t="shared" si="2"/>
        <v>游貴柱</v>
      </c>
      <c r="N62" s="372"/>
      <c r="O62" s="252"/>
      <c r="P62" s="358"/>
      <c r="Q62" s="240"/>
      <c r="R62" s="240"/>
    </row>
    <row r="63" spans="1:18" s="18" customFormat="1" ht="10.5" customHeight="1">
      <c r="A63" s="59">
        <v>29</v>
      </c>
      <c r="B63" s="52"/>
      <c r="C63" s="52"/>
      <c r="D63" s="53"/>
      <c r="E63" s="77" t="s">
        <v>208</v>
      </c>
      <c r="F63" s="78" t="s">
        <v>138</v>
      </c>
      <c r="G63" s="71"/>
      <c r="H63" s="83"/>
      <c r="I63" s="252" t="str">
        <f t="shared" si="3"/>
        <v/>
      </c>
      <c r="J63" s="357"/>
      <c r="K63" s="252" t="str">
        <f t="shared" si="1"/>
        <v/>
      </c>
      <c r="L63" s="370"/>
      <c r="M63" s="252" t="s">
        <v>382</v>
      </c>
      <c r="N63" s="367"/>
      <c r="O63" s="252"/>
      <c r="P63" s="358"/>
      <c r="Q63" s="240"/>
      <c r="R63" s="240"/>
    </row>
    <row r="64" spans="1:18" s="18" customFormat="1" ht="10.5" customHeight="1">
      <c r="A64" s="59"/>
      <c r="B64" s="60"/>
      <c r="C64" s="60"/>
      <c r="D64" s="61"/>
      <c r="E64" s="79"/>
      <c r="F64" s="70"/>
      <c r="G64" s="64"/>
      <c r="H64" s="65"/>
      <c r="I64" s="77" t="s">
        <v>208</v>
      </c>
      <c r="J64" s="353"/>
      <c r="K64" s="252" t="str">
        <f t="shared" si="1"/>
        <v/>
      </c>
      <c r="L64" s="370"/>
      <c r="M64" s="255" t="s">
        <v>407</v>
      </c>
      <c r="N64" s="367"/>
      <c r="O64" s="252"/>
      <c r="P64" s="358"/>
      <c r="Q64" s="240"/>
      <c r="R64" s="240"/>
    </row>
    <row r="65" spans="1:18" s="18" customFormat="1" ht="10.5" customHeight="1">
      <c r="A65" s="59">
        <v>30</v>
      </c>
      <c r="B65" s="52"/>
      <c r="C65" s="52"/>
      <c r="D65" s="61"/>
      <c r="E65" s="69" t="s">
        <v>209</v>
      </c>
      <c r="F65" s="70" t="s">
        <v>153</v>
      </c>
      <c r="G65" s="71"/>
      <c r="H65" s="72"/>
      <c r="I65" s="252" t="s">
        <v>382</v>
      </c>
      <c r="J65" s="354"/>
      <c r="K65" s="252" t="str">
        <f t="shared" si="1"/>
        <v/>
      </c>
      <c r="L65" s="370"/>
      <c r="M65" s="252"/>
      <c r="N65" s="367"/>
      <c r="O65" s="252"/>
      <c r="P65" s="358"/>
      <c r="Q65" s="240"/>
      <c r="R65" s="240"/>
    </row>
    <row r="66" spans="1:18" s="18" customFormat="1" ht="10.5" customHeight="1">
      <c r="A66" s="59"/>
      <c r="B66" s="60"/>
      <c r="C66" s="60"/>
      <c r="D66" s="73"/>
      <c r="E66" s="74"/>
      <c r="F66" s="81"/>
      <c r="G66" s="66"/>
      <c r="H66" s="76"/>
      <c r="I66" s="255" t="s">
        <v>407</v>
      </c>
      <c r="J66" s="355">
        <v>3</v>
      </c>
      <c r="K66" s="251" t="str">
        <f t="shared" si="1"/>
        <v>游貴柱</v>
      </c>
      <c r="L66" s="372"/>
      <c r="M66" s="252"/>
      <c r="N66" s="367"/>
      <c r="O66" s="252"/>
      <c r="P66" s="358"/>
      <c r="Q66" s="240"/>
      <c r="R66" s="240"/>
    </row>
    <row r="67" spans="1:18" s="18" customFormat="1" ht="10.5" customHeight="1">
      <c r="A67" s="59">
        <v>31</v>
      </c>
      <c r="B67" s="52"/>
      <c r="C67" s="52"/>
      <c r="D67" s="53"/>
      <c r="E67" s="77" t="s">
        <v>177</v>
      </c>
      <c r="F67" s="78" t="s">
        <v>178</v>
      </c>
      <c r="G67" s="71"/>
      <c r="H67" s="56"/>
      <c r="I67" s="252" t="str">
        <f t="shared" si="3"/>
        <v/>
      </c>
      <c r="J67" s="354"/>
      <c r="K67" s="252" t="s">
        <v>382</v>
      </c>
      <c r="L67" s="367"/>
      <c r="M67" s="252"/>
      <c r="N67" s="367"/>
      <c r="O67" s="252"/>
      <c r="P67" s="358"/>
      <c r="Q67" s="240"/>
      <c r="R67" s="240"/>
    </row>
    <row r="68" spans="1:18" s="18" customFormat="1" ht="10.5" customHeight="1">
      <c r="A68" s="59"/>
      <c r="B68" s="60"/>
      <c r="C68" s="60"/>
      <c r="D68" s="61"/>
      <c r="E68" s="79"/>
      <c r="F68" s="63"/>
      <c r="G68" s="64"/>
      <c r="H68" s="65"/>
      <c r="I68" s="251" t="s">
        <v>254</v>
      </c>
      <c r="J68" s="356"/>
      <c r="K68" s="255" t="s">
        <v>407</v>
      </c>
      <c r="L68" s="367"/>
      <c r="M68" s="252"/>
      <c r="N68" s="367"/>
      <c r="O68" s="252"/>
      <c r="P68" s="358"/>
      <c r="Q68" s="240"/>
      <c r="R68" s="240"/>
    </row>
    <row r="69" spans="1:18" s="18" customFormat="1" ht="10.5" customHeight="1">
      <c r="A69" s="51">
        <v>32</v>
      </c>
      <c r="B69" s="52"/>
      <c r="C69" s="52"/>
      <c r="D69" s="53">
        <v>2</v>
      </c>
      <c r="E69" s="87" t="s">
        <v>210</v>
      </c>
      <c r="F69" s="54" t="s">
        <v>211</v>
      </c>
      <c r="G69" s="55"/>
      <c r="H69" s="80"/>
      <c r="I69" s="267"/>
      <c r="J69" s="357"/>
      <c r="K69" s="252"/>
      <c r="L69" s="367"/>
      <c r="M69" s="252"/>
      <c r="N69" s="367"/>
      <c r="O69" s="252"/>
      <c r="P69" s="358"/>
      <c r="Q69" s="240"/>
      <c r="R69" s="240"/>
    </row>
    <row r="70" spans="1:18" ht="10.5" customHeight="1">
      <c r="A70" s="88"/>
      <c r="B70" s="88"/>
      <c r="C70" s="88"/>
      <c r="D70" s="89"/>
      <c r="E70" s="69"/>
      <c r="F70" s="70"/>
      <c r="G70" s="90"/>
      <c r="H70" s="91"/>
      <c r="I70" s="253"/>
      <c r="J70" s="358"/>
      <c r="K70" s="253"/>
      <c r="L70" s="373"/>
      <c r="M70" s="253"/>
      <c r="N70" s="373"/>
      <c r="O70" s="253"/>
      <c r="P70" s="358"/>
      <c r="Q70" s="241"/>
      <c r="R70" s="241"/>
    </row>
    <row r="71" spans="1:18">
      <c r="E71" s="93"/>
      <c r="F71" s="93"/>
      <c r="G71" s="93"/>
      <c r="I71" s="241"/>
      <c r="J71" s="349"/>
      <c r="K71" s="241"/>
      <c r="M71" s="241"/>
      <c r="N71" s="361"/>
      <c r="O71" s="241"/>
      <c r="Q71" s="241"/>
      <c r="R71" s="241"/>
    </row>
    <row r="72" spans="1:18">
      <c r="E72" s="93"/>
      <c r="F72" s="93"/>
      <c r="G72" s="93"/>
      <c r="I72" s="241"/>
      <c r="J72" s="349"/>
      <c r="K72" s="241"/>
      <c r="M72" s="241"/>
      <c r="N72" s="361"/>
      <c r="O72" s="241"/>
      <c r="Q72" s="241"/>
      <c r="R72" s="241"/>
    </row>
    <row r="73" spans="1:18">
      <c r="E73" s="93"/>
      <c r="F73" s="93"/>
      <c r="G73" s="93"/>
      <c r="I73" s="241"/>
      <c r="J73" s="349"/>
      <c r="K73" s="241"/>
      <c r="M73" s="241"/>
      <c r="N73" s="361"/>
      <c r="O73" s="241"/>
      <c r="Q73" s="241"/>
      <c r="R73" s="241"/>
    </row>
    <row r="74" spans="1:18">
      <c r="E74" s="93"/>
      <c r="F74" s="93"/>
      <c r="G74" s="93"/>
      <c r="I74" s="241"/>
      <c r="J74" s="349"/>
      <c r="K74" s="241"/>
      <c r="M74" s="241"/>
      <c r="N74" s="361"/>
      <c r="O74" s="241"/>
      <c r="Q74" s="241"/>
      <c r="R74" s="241"/>
    </row>
    <row r="75" spans="1:18">
      <c r="E75" s="93"/>
      <c r="F75" s="93"/>
      <c r="G75" s="93"/>
      <c r="I75" s="241"/>
      <c r="J75" s="349"/>
      <c r="K75" s="241"/>
      <c r="M75" s="241"/>
      <c r="N75" s="361"/>
      <c r="O75" s="241"/>
      <c r="Q75" s="241"/>
      <c r="R75" s="241"/>
    </row>
    <row r="76" spans="1:18">
      <c r="I76" s="241"/>
      <c r="J76" s="349"/>
      <c r="K76" s="241"/>
      <c r="M76" s="241"/>
      <c r="N76" s="361"/>
      <c r="O76" s="241"/>
      <c r="Q76" s="241"/>
      <c r="R76" s="241"/>
    </row>
    <row r="77" spans="1:18">
      <c r="I77" s="241"/>
      <c r="J77" s="349"/>
      <c r="K77" s="241"/>
      <c r="M77" s="241"/>
      <c r="N77" s="361"/>
      <c r="O77" s="241"/>
      <c r="Q77" s="241"/>
      <c r="R77" s="241"/>
    </row>
    <row r="78" spans="1:18">
      <c r="I78" s="241"/>
      <c r="J78" s="349"/>
      <c r="K78" s="241"/>
      <c r="M78" s="241"/>
      <c r="N78" s="361"/>
      <c r="O78" s="241"/>
      <c r="Q78" s="241"/>
      <c r="R78" s="241"/>
    </row>
    <row r="79" spans="1:18">
      <c r="I79" s="241"/>
      <c r="J79" s="349"/>
      <c r="K79" s="241"/>
      <c r="M79" s="241"/>
      <c r="N79" s="361"/>
      <c r="O79" s="241"/>
      <c r="Q79" s="241"/>
      <c r="R79" s="241"/>
    </row>
    <row r="80" spans="1:18">
      <c r="I80" s="241"/>
      <c r="J80" s="349"/>
      <c r="K80" s="241"/>
      <c r="M80" s="241"/>
      <c r="N80" s="361"/>
      <c r="O80" s="241"/>
      <c r="Q80" s="241"/>
      <c r="R80" s="241"/>
    </row>
    <row r="81" spans="9:18">
      <c r="I81" s="241"/>
      <c r="J81" s="349"/>
      <c r="K81" s="241"/>
      <c r="M81" s="241"/>
      <c r="N81" s="361"/>
      <c r="O81" s="241"/>
      <c r="Q81" s="241"/>
      <c r="R81" s="241"/>
    </row>
    <row r="82" spans="9:18">
      <c r="I82" s="241"/>
      <c r="J82" s="349"/>
      <c r="K82" s="241"/>
      <c r="M82" s="241"/>
      <c r="N82" s="361"/>
      <c r="O82" s="241"/>
      <c r="Q82" s="241"/>
      <c r="R82" s="241"/>
    </row>
  </sheetData>
  <mergeCells count="1">
    <mergeCell ref="F41:G41"/>
  </mergeCells>
  <phoneticPr fontId="1" type="noConversion"/>
  <conditionalFormatting sqref="F7:F69">
    <cfRule type="expression" dxfId="72" priority="8" stopIfTrue="1">
      <formula>AND(#REF!&lt;9,$C7&gt;0)</formula>
    </cfRule>
  </conditionalFormatting>
  <conditionalFormatting sqref="G8 G40 G16 G20 G24 G48 G52 G32 G44 G36 G12 G28 G56 G64 G68 G60">
    <cfRule type="expression" dxfId="71" priority="9" stopIfTrue="1">
      <formula>AND($M$1="CU",G8="Umpire")</formula>
    </cfRule>
    <cfRule type="expression" dxfId="70" priority="10" stopIfTrue="1">
      <formula>AND($M$1="CU",G8&lt;&gt;"Umpire",H8&lt;&gt;"")</formula>
    </cfRule>
    <cfRule type="expression" dxfId="69" priority="11" stopIfTrue="1">
      <formula>AND($M$1="CU",G8&lt;&gt;"Umpire")</formula>
    </cfRule>
  </conditionalFormatting>
  <conditionalFormatting sqref="B7 B9 B11 B13 B15 B17 B19 B21 B23 B25 B27 B29 B31 B33 B35 B37 B39 B41 B43 B45 B47 B49 B51 B53 B55 B57 B59 B61 B63 B65 B67 B69">
    <cfRule type="cellIs" dxfId="68" priority="12" stopIfTrue="1" operator="equal">
      <formula>"QA"</formula>
    </cfRule>
    <cfRule type="cellIs" dxfId="67" priority="13" stopIfTrue="1" operator="equal">
      <formula>"DA"</formula>
    </cfRule>
  </conditionalFormatting>
  <conditionalFormatting sqref="H8 H12 J10 L14 N54 N39 N22">
    <cfRule type="expression" dxfId="66" priority="14" stopIfTrue="1">
      <formula>$M$1="CU"</formula>
    </cfRule>
  </conditionalFormatting>
  <conditionalFormatting sqref="H16 H20 J18">
    <cfRule type="expression" dxfId="65" priority="7" stopIfTrue="1">
      <formula>$M$1="CU"</formula>
    </cfRule>
  </conditionalFormatting>
  <conditionalFormatting sqref="H24 H28 J26 L30">
    <cfRule type="expression" dxfId="64" priority="6" stopIfTrue="1">
      <formula>$M$1="CU"</formula>
    </cfRule>
  </conditionalFormatting>
  <conditionalFormatting sqref="H32 H36 J34">
    <cfRule type="expression" dxfId="63" priority="5" stopIfTrue="1">
      <formula>$M$1="CU"</formula>
    </cfRule>
  </conditionalFormatting>
  <conditionalFormatting sqref="H40 H44 J42 L46">
    <cfRule type="expression" dxfId="62" priority="4" stopIfTrue="1">
      <formula>$M$1="CU"</formula>
    </cfRule>
  </conditionalFormatting>
  <conditionalFormatting sqref="H48 H52 J50">
    <cfRule type="expression" dxfId="61" priority="3" stopIfTrue="1">
      <formula>$M$1="CU"</formula>
    </cfRule>
  </conditionalFormatting>
  <conditionalFormatting sqref="H56 H60 J58 L62">
    <cfRule type="expression" dxfId="60" priority="2" stopIfTrue="1">
      <formula>$M$1="CU"</formula>
    </cfRule>
  </conditionalFormatting>
  <conditionalFormatting sqref="H64 H68 J66">
    <cfRule type="expression" dxfId="59" priority="1" stopIfTrue="1">
      <formula>$M$1="CU"</formula>
    </cfRule>
  </conditionalFormatting>
  <dataValidations count="1">
    <dataValidation type="list" allowBlank="1" showInputMessage="1" sqref="G8 G24 G12 G28 G16 G40 G20 G44 G48 G52 G32 G36 G56 G60 G64 G68" xr:uid="{39DF8EC9-E059-4883-A40A-A9CFE66F5D09}">
      <formula1>$S$7:$S$16</formula1>
    </dataValidation>
  </dataValidations>
  <pageMargins left="0.75" right="0.75" top="1" bottom="1" header="0.5" footer="0.5"/>
  <pageSetup paperSize="9" orientation="portrait" horizontalDpi="4294967293" verticalDpi="4294967293"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B94A5-5511-4320-AA67-FBE4D890BC6A}">
  <sheetPr codeName="Sheet11"/>
  <dimension ref="A1:U82"/>
  <sheetViews>
    <sheetView workbookViewId="0">
      <selection activeCell="W16" sqref="W16"/>
    </sheetView>
  </sheetViews>
  <sheetFormatPr defaultColWidth="9" defaultRowHeight="17"/>
  <cols>
    <col min="1" max="1" width="2.90625" style="119" customWidth="1"/>
    <col min="2" max="4" width="3.6328125" style="119" customWidth="1"/>
    <col min="5" max="7" width="8.6328125" style="119" customWidth="1"/>
    <col min="8" max="8" width="1.453125" style="95" customWidth="1"/>
    <col min="9" max="9" width="9.6328125" style="400" customWidth="1"/>
    <col min="10" max="10" width="1.453125" style="502" customWidth="1"/>
    <col min="11" max="11" width="9.6328125" style="400" customWidth="1"/>
    <col min="12" max="12" width="1.453125" style="502" customWidth="1"/>
    <col min="13" max="13" width="9.6328125" style="400" customWidth="1"/>
    <col min="14" max="14" width="1.453125" style="502" customWidth="1"/>
    <col min="15" max="15" width="9.6328125" style="400" customWidth="1"/>
    <col min="16" max="16" width="1.453125" style="301" customWidth="1"/>
    <col min="17" max="17" width="0" style="237" hidden="1" customWidth="1"/>
    <col min="18" max="18" width="7.6328125" style="237" customWidth="1"/>
    <col min="19" max="19" width="8" style="92" hidden="1" customWidth="1"/>
    <col min="20" max="16384" width="9" style="92"/>
  </cols>
  <sheetData>
    <row r="1" spans="1:21" s="9" customFormat="1" ht="21.75" customHeight="1">
      <c r="A1" s="1" t="s">
        <v>257</v>
      </c>
      <c r="B1" s="2"/>
      <c r="C1" s="3"/>
      <c r="D1" s="3"/>
      <c r="E1" s="3"/>
      <c r="F1" s="3"/>
      <c r="G1" s="3"/>
      <c r="H1" s="6"/>
      <c r="I1" s="441" t="s">
        <v>436</v>
      </c>
      <c r="J1" s="501"/>
      <c r="K1" s="441"/>
      <c r="L1" s="501"/>
      <c r="M1" s="396" t="s">
        <v>1</v>
      </c>
      <c r="N1" s="501"/>
      <c r="O1" s="398"/>
      <c r="P1" s="300"/>
      <c r="Q1" s="232"/>
      <c r="R1" s="232"/>
    </row>
    <row r="2" spans="1:21" s="18" customFormat="1" ht="14">
      <c r="A2" s="155" t="s">
        <v>258</v>
      </c>
      <c r="B2" s="11"/>
      <c r="C2" s="12"/>
      <c r="D2" s="12"/>
      <c r="E2" s="13"/>
      <c r="F2" s="12"/>
      <c r="G2" s="12"/>
      <c r="H2" s="16"/>
      <c r="I2" s="441"/>
      <c r="J2" s="502"/>
      <c r="K2" s="441"/>
      <c r="L2" s="502"/>
      <c r="M2" s="400"/>
      <c r="N2" s="502"/>
      <c r="O2" s="400"/>
      <c r="P2" s="301"/>
      <c r="Q2" s="233"/>
      <c r="R2" s="233"/>
    </row>
    <row r="3" spans="1:21" s="24" customFormat="1" ht="11.25" customHeight="1">
      <c r="A3" s="20" t="s">
        <v>293</v>
      </c>
      <c r="B3" s="20"/>
      <c r="C3" s="20"/>
      <c r="D3" s="20"/>
      <c r="E3" s="20" t="s">
        <v>294</v>
      </c>
      <c r="F3" s="20"/>
      <c r="G3" s="20"/>
      <c r="H3" s="22"/>
      <c r="I3" s="403" t="s">
        <v>437</v>
      </c>
      <c r="J3" s="503"/>
      <c r="K3" s="403"/>
      <c r="L3" s="503"/>
      <c r="M3" s="403"/>
      <c r="N3" s="503"/>
      <c r="O3" s="403"/>
      <c r="P3" s="323" t="s">
        <v>295</v>
      </c>
      <c r="Q3" s="234"/>
      <c r="R3" s="234"/>
    </row>
    <row r="4" spans="1:21" s="32" customFormat="1" ht="11.25" customHeight="1" thickBot="1">
      <c r="A4" s="25" t="s">
        <v>7</v>
      </c>
      <c r="B4" s="25"/>
      <c r="C4" s="25"/>
      <c r="D4" s="26"/>
      <c r="E4" s="26" t="s">
        <v>296</v>
      </c>
      <c r="F4" s="156"/>
      <c r="G4" s="26"/>
      <c r="H4" s="30"/>
      <c r="I4" s="97" t="s">
        <v>438</v>
      </c>
      <c r="J4" s="504"/>
      <c r="K4" s="442">
        <v>0</v>
      </c>
      <c r="L4" s="504"/>
      <c r="M4" s="406"/>
      <c r="N4" s="504"/>
      <c r="O4" s="406"/>
      <c r="P4" s="324" t="s">
        <v>297</v>
      </c>
      <c r="Q4" s="235"/>
      <c r="R4" s="235"/>
    </row>
    <row r="5" spans="1:21" s="42" customFormat="1" ht="10.5" customHeight="1">
      <c r="A5" s="163"/>
      <c r="B5" s="164" t="s">
        <v>298</v>
      </c>
      <c r="C5" s="165" t="s">
        <v>299</v>
      </c>
      <c r="D5" s="166" t="s">
        <v>300</v>
      </c>
      <c r="E5" s="167" t="s">
        <v>301</v>
      </c>
      <c r="F5" s="168" t="s">
        <v>302</v>
      </c>
      <c r="G5" s="168" t="s">
        <v>303</v>
      </c>
      <c r="H5" s="39"/>
      <c r="I5" s="505" t="s">
        <v>439</v>
      </c>
      <c r="J5" s="506"/>
      <c r="K5" s="505" t="s">
        <v>440</v>
      </c>
      <c r="L5" s="507"/>
      <c r="M5" s="505" t="s">
        <v>18</v>
      </c>
      <c r="N5" s="507"/>
      <c r="O5" s="505" t="s">
        <v>19</v>
      </c>
      <c r="P5" s="325"/>
      <c r="Q5" s="236"/>
      <c r="R5" s="236"/>
    </row>
    <row r="6" spans="1:21" s="24" customFormat="1" ht="3.75" customHeight="1" thickBot="1">
      <c r="A6" s="43"/>
      <c r="B6" s="44"/>
      <c r="C6" s="45"/>
      <c r="D6" s="46"/>
      <c r="E6" s="46"/>
      <c r="F6" s="117"/>
      <c r="G6" s="46"/>
      <c r="H6" s="49"/>
      <c r="I6" s="88"/>
      <c r="J6" s="506"/>
      <c r="K6" s="88"/>
      <c r="L6" s="506"/>
      <c r="M6" s="88"/>
      <c r="N6" s="506"/>
      <c r="O6" s="88"/>
      <c r="P6" s="305"/>
      <c r="Q6" s="234"/>
      <c r="R6" s="234"/>
    </row>
    <row r="7" spans="1:21" s="18" customFormat="1" ht="10.5" customHeight="1">
      <c r="A7" s="51">
        <v>1</v>
      </c>
      <c r="B7" s="52"/>
      <c r="C7" s="52"/>
      <c r="D7" s="53">
        <v>1</v>
      </c>
      <c r="E7" s="54" t="s">
        <v>338</v>
      </c>
      <c r="F7" s="54" t="s">
        <v>305</v>
      </c>
      <c r="G7" s="55"/>
      <c r="H7" s="107"/>
      <c r="I7" s="188"/>
      <c r="J7" s="508"/>
      <c r="K7" s="188"/>
      <c r="L7" s="508"/>
      <c r="M7" s="204"/>
      <c r="N7" s="508"/>
      <c r="O7" s="204"/>
      <c r="P7" s="313"/>
      <c r="Q7" s="233"/>
      <c r="R7" s="233"/>
      <c r="S7" s="58" t="e">
        <v>#REF!</v>
      </c>
    </row>
    <row r="8" spans="1:21" s="18" customFormat="1" ht="10.5" customHeight="1">
      <c r="A8" s="59"/>
      <c r="B8" s="60"/>
      <c r="C8" s="60"/>
      <c r="D8" s="61"/>
      <c r="E8" s="62"/>
      <c r="F8" s="63"/>
      <c r="G8" s="64"/>
      <c r="H8" s="129"/>
      <c r="I8" s="192" t="s">
        <v>338</v>
      </c>
      <c r="J8" s="509"/>
      <c r="K8" s="417"/>
      <c r="L8" s="510"/>
      <c r="M8" s="194"/>
      <c r="N8" s="510"/>
      <c r="O8" s="194"/>
      <c r="P8" s="306"/>
      <c r="Q8" s="233"/>
      <c r="R8" s="233"/>
      <c r="S8" s="68" t="e">
        <v>#REF!</v>
      </c>
      <c r="T8" s="574" t="s">
        <v>457</v>
      </c>
      <c r="U8" s="568" t="s">
        <v>480</v>
      </c>
    </row>
    <row r="9" spans="1:21" s="18" customFormat="1" ht="10.5" customHeight="1">
      <c r="A9" s="59">
        <v>2</v>
      </c>
      <c r="B9" s="52"/>
      <c r="C9" s="52"/>
      <c r="D9" s="61"/>
      <c r="E9" s="69" t="s">
        <v>339</v>
      </c>
      <c r="F9" s="70" t="s">
        <v>318</v>
      </c>
      <c r="G9" s="71"/>
      <c r="H9" s="110"/>
      <c r="I9" s="194" t="s">
        <v>380</v>
      </c>
      <c r="J9" s="511"/>
      <c r="K9" s="417"/>
      <c r="L9" s="510"/>
      <c r="M9" s="194"/>
      <c r="N9" s="510"/>
      <c r="O9" s="194"/>
      <c r="P9" s="306"/>
      <c r="Q9" s="233"/>
      <c r="R9" s="233"/>
      <c r="S9" s="68" t="e">
        <v>#REF!</v>
      </c>
      <c r="T9" s="574" t="s">
        <v>458</v>
      </c>
      <c r="U9" s="568" t="s">
        <v>481</v>
      </c>
    </row>
    <row r="10" spans="1:21" s="18" customFormat="1" ht="10.5" customHeight="1">
      <c r="A10" s="59"/>
      <c r="B10" s="60"/>
      <c r="C10" s="60"/>
      <c r="D10" s="73"/>
      <c r="E10" s="74"/>
      <c r="F10" s="75"/>
      <c r="G10" s="66"/>
      <c r="H10" s="111"/>
      <c r="I10" s="194" t="s">
        <v>1</v>
      </c>
      <c r="J10" s="512">
        <v>9</v>
      </c>
      <c r="K10" s="192" t="str">
        <f>IF(OR(J10=7,J10=8,J10=9),I8,IF(OR(J10=1,J10=2,J10=3),I12,""))</f>
        <v>曹超玲</v>
      </c>
      <c r="L10" s="509"/>
      <c r="M10" s="417"/>
      <c r="N10" s="510"/>
      <c r="O10" s="194"/>
      <c r="P10" s="306"/>
      <c r="Q10" s="233"/>
      <c r="R10" s="233"/>
      <c r="S10" s="68" t="e">
        <v>#REF!</v>
      </c>
      <c r="T10" s="575" t="s">
        <v>459</v>
      </c>
      <c r="U10" s="568" t="s">
        <v>482</v>
      </c>
    </row>
    <row r="11" spans="1:21" s="18" customFormat="1" ht="10.5" customHeight="1">
      <c r="A11" s="59">
        <v>3</v>
      </c>
      <c r="B11" s="52"/>
      <c r="C11" s="52"/>
      <c r="D11" s="53"/>
      <c r="E11" s="77" t="s">
        <v>340</v>
      </c>
      <c r="F11" s="142" t="s">
        <v>341</v>
      </c>
      <c r="G11" s="71"/>
      <c r="H11" s="107"/>
      <c r="I11" s="194" t="s">
        <v>1</v>
      </c>
      <c r="J11" s="511"/>
      <c r="K11" s="194" t="s">
        <v>419</v>
      </c>
      <c r="L11" s="513"/>
      <c r="M11" s="417"/>
      <c r="N11" s="510"/>
      <c r="O11" s="194"/>
      <c r="P11" s="306"/>
      <c r="Q11" s="233"/>
      <c r="R11" s="233"/>
      <c r="S11" s="68" t="e">
        <v>#REF!</v>
      </c>
      <c r="T11" s="569" t="s">
        <v>461</v>
      </c>
      <c r="U11" s="568" t="s">
        <v>483</v>
      </c>
    </row>
    <row r="12" spans="1:21" s="18" customFormat="1" ht="10.5" customHeight="1">
      <c r="A12" s="59"/>
      <c r="B12" s="60"/>
      <c r="C12" s="60"/>
      <c r="D12" s="61"/>
      <c r="E12" s="79"/>
      <c r="F12" s="70"/>
      <c r="G12" s="64"/>
      <c r="H12" s="129"/>
      <c r="I12" s="69" t="s">
        <v>342</v>
      </c>
      <c r="J12" s="514"/>
      <c r="K12" s="194" t="str">
        <f t="shared" ref="K12:K66" si="0">IF(OR(J12=7,J12=8,J12=9),I10,IF(OR(J12=1,J12=2,J12=3),I14,""))</f>
        <v/>
      </c>
      <c r="L12" s="511"/>
      <c r="M12" s="417"/>
      <c r="N12" s="510"/>
      <c r="O12" s="194"/>
      <c r="P12" s="306"/>
      <c r="Q12" s="233"/>
      <c r="R12" s="233"/>
      <c r="S12" s="68" t="e">
        <v>#REF!</v>
      </c>
      <c r="T12" s="575" t="s">
        <v>462</v>
      </c>
      <c r="U12" s="568" t="s">
        <v>484</v>
      </c>
    </row>
    <row r="13" spans="1:21" s="18" customFormat="1" ht="10.5" customHeight="1">
      <c r="A13" s="59">
        <v>4</v>
      </c>
      <c r="B13" s="52"/>
      <c r="C13" s="52"/>
      <c r="D13" s="61"/>
      <c r="E13" s="69" t="s">
        <v>342</v>
      </c>
      <c r="F13" s="70" t="s">
        <v>343</v>
      </c>
      <c r="G13" s="71"/>
      <c r="H13" s="133"/>
      <c r="I13" s="415" t="s">
        <v>378</v>
      </c>
      <c r="J13" s="510"/>
      <c r="K13" s="194" t="str">
        <f t="shared" si="0"/>
        <v/>
      </c>
      <c r="L13" s="511"/>
      <c r="M13" s="417"/>
      <c r="N13" s="510"/>
      <c r="O13" s="194"/>
      <c r="P13" s="306"/>
      <c r="Q13" s="233"/>
      <c r="R13" s="233"/>
      <c r="S13" s="68" t="e">
        <v>#REF!</v>
      </c>
      <c r="T13" s="576" t="s">
        <v>463</v>
      </c>
      <c r="U13" s="568" t="s">
        <v>485</v>
      </c>
    </row>
    <row r="14" spans="1:21" s="18" customFormat="1" ht="10.5" customHeight="1">
      <c r="A14" s="59"/>
      <c r="B14" s="60"/>
      <c r="C14" s="60"/>
      <c r="D14" s="73"/>
      <c r="E14" s="74"/>
      <c r="F14" s="81"/>
      <c r="G14" s="82"/>
      <c r="H14" s="111"/>
      <c r="I14" s="515" t="s">
        <v>1</v>
      </c>
      <c r="J14" s="510"/>
      <c r="K14" s="194" t="str">
        <f t="shared" si="0"/>
        <v/>
      </c>
      <c r="L14" s="512">
        <v>1</v>
      </c>
      <c r="M14" s="192" t="str">
        <f>IF(OR(L14=7,L14=8,L14=9),K10,IF(OR(L14=1,L14=2,L14=3),K18,""))</f>
        <v>尹大明</v>
      </c>
      <c r="N14" s="509"/>
      <c r="O14" s="194"/>
      <c r="P14" s="306"/>
      <c r="Q14" s="233"/>
      <c r="R14" s="233"/>
      <c r="S14" s="68" t="e">
        <v>#REF!</v>
      </c>
      <c r="T14" s="570" t="s">
        <v>460</v>
      </c>
      <c r="U14" s="568" t="s">
        <v>486</v>
      </c>
    </row>
    <row r="15" spans="1:21" s="18" customFormat="1" ht="10.5" customHeight="1">
      <c r="A15" s="59">
        <v>5</v>
      </c>
      <c r="B15" s="52"/>
      <c r="C15" s="52"/>
      <c r="D15" s="53"/>
      <c r="E15" s="77" t="s">
        <v>344</v>
      </c>
      <c r="F15" s="142" t="s">
        <v>318</v>
      </c>
      <c r="G15" s="71"/>
      <c r="H15" s="135"/>
      <c r="I15" s="515" t="s">
        <v>1</v>
      </c>
      <c r="J15" s="510"/>
      <c r="K15" s="194" t="str">
        <f t="shared" si="0"/>
        <v/>
      </c>
      <c r="L15" s="511"/>
      <c r="M15" s="194" t="s">
        <v>381</v>
      </c>
      <c r="N15" s="511"/>
      <c r="O15" s="194"/>
      <c r="P15" s="306"/>
      <c r="Q15" s="233"/>
      <c r="R15" s="233"/>
      <c r="S15" s="68" t="e">
        <v>#REF!</v>
      </c>
      <c r="T15" s="571"/>
      <c r="U15" s="568" t="s">
        <v>487</v>
      </c>
    </row>
    <row r="16" spans="1:21" s="18" customFormat="1" ht="10.5" customHeight="1" thickBot="1">
      <c r="A16" s="59"/>
      <c r="B16" s="60"/>
      <c r="C16" s="60"/>
      <c r="D16" s="61"/>
      <c r="E16" s="79"/>
      <c r="F16" s="70"/>
      <c r="G16" s="64"/>
      <c r="H16" s="129"/>
      <c r="I16" s="77" t="s">
        <v>345</v>
      </c>
      <c r="J16" s="509"/>
      <c r="K16" s="194" t="str">
        <f t="shared" si="0"/>
        <v/>
      </c>
      <c r="L16" s="511"/>
      <c r="M16" s="201" t="str">
        <f t="shared" ref="M16:M62" si="1">IF(OR(L16=7,L16=8,L16=9),K12,IF(OR(L16=1,L16=2,L16=3),K20,""))</f>
        <v/>
      </c>
      <c r="N16" s="511"/>
      <c r="O16" s="194"/>
      <c r="P16" s="306"/>
      <c r="Q16" s="233"/>
      <c r="R16" s="233"/>
      <c r="S16" s="84" t="e">
        <v>#REF!</v>
      </c>
    </row>
    <row r="17" spans="1:18" s="18" customFormat="1" ht="10.5" customHeight="1">
      <c r="A17" s="59">
        <v>6</v>
      </c>
      <c r="B17" s="52"/>
      <c r="C17" s="52"/>
      <c r="D17" s="61"/>
      <c r="E17" s="69" t="s">
        <v>345</v>
      </c>
      <c r="F17" s="70" t="s">
        <v>343</v>
      </c>
      <c r="G17" s="71"/>
      <c r="H17" s="110"/>
      <c r="I17" s="194" t="s">
        <v>393</v>
      </c>
      <c r="J17" s="511"/>
      <c r="K17" s="194" t="str">
        <f t="shared" si="0"/>
        <v/>
      </c>
      <c r="L17" s="511"/>
      <c r="M17" s="201" t="str">
        <f t="shared" si="1"/>
        <v/>
      </c>
      <c r="N17" s="511"/>
      <c r="O17" s="194"/>
      <c r="P17" s="306"/>
      <c r="Q17" s="233"/>
      <c r="R17" s="233"/>
    </row>
    <row r="18" spans="1:18" s="18" customFormat="1" ht="10.5" customHeight="1">
      <c r="A18" s="59"/>
      <c r="B18" s="60"/>
      <c r="C18" s="60"/>
      <c r="D18" s="73"/>
      <c r="E18" s="74"/>
      <c r="F18" s="81"/>
      <c r="G18" s="66"/>
      <c r="H18" s="111"/>
      <c r="I18" s="194" t="s">
        <v>1</v>
      </c>
      <c r="J18" s="512">
        <v>1</v>
      </c>
      <c r="K18" s="197" t="str">
        <f t="shared" si="0"/>
        <v>尹大明</v>
      </c>
      <c r="L18" s="514"/>
      <c r="M18" s="201" t="str">
        <f t="shared" si="1"/>
        <v/>
      </c>
      <c r="N18" s="511"/>
      <c r="O18" s="194"/>
      <c r="P18" s="306"/>
      <c r="Q18" s="233"/>
      <c r="R18" s="233"/>
    </row>
    <row r="19" spans="1:18" s="18" customFormat="1" ht="10.5" customHeight="1">
      <c r="A19" s="59">
        <v>7</v>
      </c>
      <c r="B19" s="52"/>
      <c r="C19" s="52"/>
      <c r="D19" s="53"/>
      <c r="E19" s="77" t="s">
        <v>346</v>
      </c>
      <c r="F19" s="142" t="s">
        <v>341</v>
      </c>
      <c r="G19" s="71"/>
      <c r="H19" s="107"/>
      <c r="I19" s="194" t="s">
        <v>1</v>
      </c>
      <c r="J19" s="511"/>
      <c r="K19" s="194" t="s">
        <v>420</v>
      </c>
      <c r="L19" s="510"/>
      <c r="M19" s="201" t="str">
        <f t="shared" si="1"/>
        <v/>
      </c>
      <c r="N19" s="511"/>
      <c r="O19" s="194"/>
      <c r="P19" s="306"/>
      <c r="Q19" s="233"/>
      <c r="R19" s="233"/>
    </row>
    <row r="20" spans="1:18" s="18" customFormat="1" ht="10.5" customHeight="1">
      <c r="A20" s="59"/>
      <c r="B20" s="60"/>
      <c r="C20" s="60"/>
      <c r="D20" s="61"/>
      <c r="E20" s="79"/>
      <c r="F20" s="63"/>
      <c r="G20" s="64"/>
      <c r="H20" s="129"/>
      <c r="I20" s="85" t="s">
        <v>347</v>
      </c>
      <c r="J20" s="514"/>
      <c r="K20" s="194" t="str">
        <f t="shared" si="0"/>
        <v/>
      </c>
      <c r="L20" s="510"/>
      <c r="M20" s="201" t="str">
        <f t="shared" si="1"/>
        <v/>
      </c>
      <c r="N20" s="511"/>
      <c r="O20" s="194"/>
      <c r="P20" s="306"/>
      <c r="Q20" s="233"/>
      <c r="R20" s="233"/>
    </row>
    <row r="21" spans="1:18" s="18" customFormat="1" ht="10.5" customHeight="1">
      <c r="A21" s="51">
        <v>8</v>
      </c>
      <c r="B21" s="52"/>
      <c r="C21" s="52"/>
      <c r="D21" s="61">
        <v>8</v>
      </c>
      <c r="E21" s="85" t="s">
        <v>347</v>
      </c>
      <c r="F21" s="63" t="s">
        <v>348</v>
      </c>
      <c r="G21" s="55"/>
      <c r="H21" s="133"/>
      <c r="I21" s="415" t="s">
        <v>381</v>
      </c>
      <c r="J21" s="510"/>
      <c r="K21" s="194" t="str">
        <f t="shared" si="0"/>
        <v/>
      </c>
      <c r="L21" s="510"/>
      <c r="M21" s="201" t="str">
        <f t="shared" si="1"/>
        <v/>
      </c>
      <c r="N21" s="511"/>
      <c r="O21" s="194"/>
      <c r="P21" s="306"/>
      <c r="Q21" s="233"/>
      <c r="R21" s="233"/>
    </row>
    <row r="22" spans="1:18" s="18" customFormat="1" ht="10.5" customHeight="1">
      <c r="A22" s="59"/>
      <c r="B22" s="60"/>
      <c r="C22" s="60"/>
      <c r="D22" s="73"/>
      <c r="E22" s="86"/>
      <c r="F22" s="75"/>
      <c r="G22" s="82"/>
      <c r="H22" s="111"/>
      <c r="I22" s="515" t="s">
        <v>1</v>
      </c>
      <c r="J22" s="510"/>
      <c r="K22" s="194" t="str">
        <f t="shared" si="0"/>
        <v/>
      </c>
      <c r="L22" s="510"/>
      <c r="M22" s="201" t="str">
        <f t="shared" si="1"/>
        <v/>
      </c>
      <c r="N22" s="512">
        <v>8</v>
      </c>
      <c r="O22" s="192" t="str">
        <f>IF(OR(N22=7,N22=8,N22=9),M14,IF(OR(N22=1,N22=2,N22=3),M30,""))</f>
        <v>尹大明</v>
      </c>
      <c r="P22" s="307"/>
      <c r="Q22" s="233"/>
      <c r="R22" s="233"/>
    </row>
    <row r="23" spans="1:18" s="18" customFormat="1" ht="10.5" customHeight="1">
      <c r="A23" s="51">
        <v>9</v>
      </c>
      <c r="B23" s="52"/>
      <c r="C23" s="52"/>
      <c r="D23" s="53">
        <v>4</v>
      </c>
      <c r="E23" s="87" t="s">
        <v>349</v>
      </c>
      <c r="F23" s="54" t="s">
        <v>305</v>
      </c>
      <c r="G23" s="55"/>
      <c r="H23" s="107"/>
      <c r="I23" s="515" t="s">
        <v>1</v>
      </c>
      <c r="J23" s="510"/>
      <c r="K23" s="194" t="str">
        <f t="shared" si="0"/>
        <v/>
      </c>
      <c r="L23" s="510"/>
      <c r="M23" s="201" t="str">
        <f t="shared" si="1"/>
        <v/>
      </c>
      <c r="N23" s="511"/>
      <c r="O23" s="194" t="s">
        <v>380</v>
      </c>
      <c r="P23" s="308"/>
      <c r="Q23" s="233"/>
      <c r="R23" s="233"/>
    </row>
    <row r="24" spans="1:18" s="18" customFormat="1" ht="10.5" customHeight="1">
      <c r="A24" s="59"/>
      <c r="B24" s="60"/>
      <c r="C24" s="60"/>
      <c r="D24" s="61"/>
      <c r="E24" s="79"/>
      <c r="F24" s="63"/>
      <c r="G24" s="64"/>
      <c r="H24" s="129"/>
      <c r="I24" s="87" t="s">
        <v>349</v>
      </c>
      <c r="J24" s="509"/>
      <c r="K24" s="417" t="str">
        <f t="shared" si="0"/>
        <v/>
      </c>
      <c r="L24" s="510"/>
      <c r="M24" s="201" t="str">
        <f t="shared" si="1"/>
        <v/>
      </c>
      <c r="N24" s="511"/>
      <c r="O24" s="201" t="str">
        <f t="shared" ref="O24:O54" si="2">IF(OR(N24=7,N24=8,N24=9),M16,IF(OR(N24=1,N24=2,N24=3),M32,""))</f>
        <v/>
      </c>
      <c r="P24" s="308"/>
      <c r="Q24" s="233"/>
      <c r="R24" s="233"/>
    </row>
    <row r="25" spans="1:18" s="18" customFormat="1" ht="10.5" customHeight="1">
      <c r="A25" s="59">
        <v>10</v>
      </c>
      <c r="B25" s="52"/>
      <c r="C25" s="52"/>
      <c r="D25" s="61"/>
      <c r="E25" s="69" t="s">
        <v>350</v>
      </c>
      <c r="F25" s="70" t="s">
        <v>335</v>
      </c>
      <c r="G25" s="71"/>
      <c r="H25" s="110"/>
      <c r="I25" s="515" t="s">
        <v>397</v>
      </c>
      <c r="J25" s="511"/>
      <c r="K25" s="417" t="str">
        <f t="shared" si="0"/>
        <v/>
      </c>
      <c r="L25" s="510"/>
      <c r="M25" s="201" t="str">
        <f t="shared" si="1"/>
        <v/>
      </c>
      <c r="N25" s="511"/>
      <c r="O25" s="201" t="str">
        <f t="shared" si="2"/>
        <v/>
      </c>
      <c r="P25" s="308"/>
      <c r="Q25" s="233"/>
      <c r="R25" s="233"/>
    </row>
    <row r="26" spans="1:18" s="18" customFormat="1" ht="10.5" customHeight="1">
      <c r="A26" s="59"/>
      <c r="B26" s="60"/>
      <c r="C26" s="60"/>
      <c r="D26" s="73"/>
      <c r="E26" s="74"/>
      <c r="F26" s="81"/>
      <c r="G26" s="66"/>
      <c r="H26" s="111"/>
      <c r="I26" s="515" t="s">
        <v>1</v>
      </c>
      <c r="J26" s="512">
        <v>9</v>
      </c>
      <c r="K26" s="197" t="str">
        <f t="shared" si="0"/>
        <v>張殷嘉</v>
      </c>
      <c r="L26" s="509"/>
      <c r="M26" s="201" t="str">
        <f t="shared" si="1"/>
        <v/>
      </c>
      <c r="N26" s="511"/>
      <c r="O26" s="201" t="str">
        <f t="shared" si="2"/>
        <v/>
      </c>
      <c r="P26" s="308"/>
      <c r="Q26" s="233"/>
      <c r="R26" s="233"/>
    </row>
    <row r="27" spans="1:18" s="18" customFormat="1" ht="10.5" customHeight="1">
      <c r="A27" s="59">
        <v>11</v>
      </c>
      <c r="B27" s="52"/>
      <c r="C27" s="52"/>
      <c r="D27" s="53"/>
      <c r="E27" s="77" t="s">
        <v>351</v>
      </c>
      <c r="F27" s="142" t="s">
        <v>343</v>
      </c>
      <c r="G27" s="71"/>
      <c r="H27" s="107"/>
      <c r="I27" s="515" t="s">
        <v>1</v>
      </c>
      <c r="J27" s="511"/>
      <c r="K27" s="194" t="s">
        <v>421</v>
      </c>
      <c r="L27" s="513"/>
      <c r="M27" s="201" t="str">
        <f t="shared" si="1"/>
        <v/>
      </c>
      <c r="N27" s="511"/>
      <c r="O27" s="201" t="str">
        <f t="shared" si="2"/>
        <v/>
      </c>
      <c r="P27" s="308"/>
      <c r="Q27" s="233"/>
      <c r="R27" s="233"/>
    </row>
    <row r="28" spans="1:18" s="18" customFormat="1" ht="10.5" customHeight="1">
      <c r="A28" s="51"/>
      <c r="B28" s="60"/>
      <c r="C28" s="60"/>
      <c r="D28" s="61"/>
      <c r="E28" s="79"/>
      <c r="F28" s="70"/>
      <c r="G28" s="64"/>
      <c r="H28" s="129"/>
      <c r="I28" s="77" t="s">
        <v>352</v>
      </c>
      <c r="J28" s="514"/>
      <c r="K28" s="194" t="str">
        <f t="shared" si="0"/>
        <v/>
      </c>
      <c r="L28" s="511"/>
      <c r="M28" s="201" t="str">
        <f t="shared" si="1"/>
        <v/>
      </c>
      <c r="N28" s="511"/>
      <c r="O28" s="201" t="str">
        <f t="shared" si="2"/>
        <v/>
      </c>
      <c r="P28" s="308"/>
      <c r="Q28" s="233"/>
      <c r="R28" s="233"/>
    </row>
    <row r="29" spans="1:18" s="18" customFormat="1" ht="10.5" customHeight="1">
      <c r="A29" s="59">
        <v>12</v>
      </c>
      <c r="B29" s="52"/>
      <c r="C29" s="52"/>
      <c r="D29" s="61"/>
      <c r="E29" s="69" t="s">
        <v>352</v>
      </c>
      <c r="F29" s="70" t="s">
        <v>318</v>
      </c>
      <c r="G29" s="71"/>
      <c r="H29" s="133"/>
      <c r="I29" s="194" t="s">
        <v>378</v>
      </c>
      <c r="J29" s="510"/>
      <c r="K29" s="194" t="str">
        <f t="shared" si="0"/>
        <v/>
      </c>
      <c r="L29" s="511"/>
      <c r="M29" s="201" t="str">
        <f t="shared" si="1"/>
        <v/>
      </c>
      <c r="N29" s="511"/>
      <c r="O29" s="201" t="str">
        <f t="shared" si="2"/>
        <v/>
      </c>
      <c r="P29" s="308"/>
      <c r="Q29" s="233"/>
      <c r="R29" s="233"/>
    </row>
    <row r="30" spans="1:18" s="18" customFormat="1" ht="10.5" customHeight="1">
      <c r="A30" s="59"/>
      <c r="B30" s="60"/>
      <c r="C30" s="60"/>
      <c r="D30" s="73"/>
      <c r="E30" s="74"/>
      <c r="F30" s="81"/>
      <c r="G30" s="82"/>
      <c r="H30" s="111"/>
      <c r="I30" s="194" t="s">
        <v>1</v>
      </c>
      <c r="J30" s="510"/>
      <c r="K30" s="194" t="str">
        <f t="shared" si="0"/>
        <v/>
      </c>
      <c r="L30" s="512">
        <v>1</v>
      </c>
      <c r="M30" s="192" t="str">
        <f t="shared" si="1"/>
        <v>張徽熊</v>
      </c>
      <c r="N30" s="514"/>
      <c r="O30" s="201" t="str">
        <f t="shared" si="2"/>
        <v/>
      </c>
      <c r="P30" s="308"/>
      <c r="Q30" s="233"/>
      <c r="R30" s="233"/>
    </row>
    <row r="31" spans="1:18" s="18" customFormat="1" ht="10.5" customHeight="1">
      <c r="A31" s="59">
        <v>13</v>
      </c>
      <c r="B31" s="52"/>
      <c r="C31" s="52"/>
      <c r="D31" s="53"/>
      <c r="E31" s="77" t="s">
        <v>353</v>
      </c>
      <c r="F31" s="142" t="s">
        <v>354</v>
      </c>
      <c r="G31" s="71"/>
      <c r="H31" s="135"/>
      <c r="I31" s="194" t="s">
        <v>1</v>
      </c>
      <c r="J31" s="510"/>
      <c r="K31" s="194" t="str">
        <f t="shared" si="0"/>
        <v/>
      </c>
      <c r="L31" s="511"/>
      <c r="M31" s="194" t="s">
        <v>379</v>
      </c>
      <c r="N31" s="510"/>
      <c r="O31" s="201" t="str">
        <f t="shared" si="2"/>
        <v/>
      </c>
      <c r="P31" s="308"/>
      <c r="Q31" s="233"/>
      <c r="R31" s="233"/>
    </row>
    <row r="32" spans="1:18" s="18" customFormat="1" ht="10.5" customHeight="1">
      <c r="A32" s="59"/>
      <c r="B32" s="60"/>
      <c r="C32" s="60"/>
      <c r="D32" s="61"/>
      <c r="E32" s="79"/>
      <c r="F32" s="70"/>
      <c r="G32" s="64"/>
      <c r="H32" s="129"/>
      <c r="I32" s="77" t="s">
        <v>353</v>
      </c>
      <c r="J32" s="509"/>
      <c r="K32" s="194" t="str">
        <f t="shared" si="0"/>
        <v/>
      </c>
      <c r="L32" s="511"/>
      <c r="M32" s="201" t="str">
        <f t="shared" si="1"/>
        <v/>
      </c>
      <c r="N32" s="510"/>
      <c r="O32" s="201" t="str">
        <f t="shared" si="2"/>
        <v/>
      </c>
      <c r="P32" s="308"/>
      <c r="Q32" s="233"/>
      <c r="R32" s="233"/>
    </row>
    <row r="33" spans="1:18" s="18" customFormat="1" ht="10.5" customHeight="1">
      <c r="A33" s="59">
        <v>14</v>
      </c>
      <c r="B33" s="52"/>
      <c r="C33" s="52"/>
      <c r="D33" s="61"/>
      <c r="E33" s="69" t="s">
        <v>355</v>
      </c>
      <c r="F33" s="70" t="s">
        <v>318</v>
      </c>
      <c r="G33" s="71"/>
      <c r="H33" s="110"/>
      <c r="I33" s="194" t="s">
        <v>379</v>
      </c>
      <c r="J33" s="511"/>
      <c r="K33" s="194" t="str">
        <f t="shared" si="0"/>
        <v/>
      </c>
      <c r="L33" s="511"/>
      <c r="M33" s="201" t="str">
        <f t="shared" si="1"/>
        <v/>
      </c>
      <c r="N33" s="510"/>
      <c r="O33" s="201" t="str">
        <f t="shared" si="2"/>
        <v/>
      </c>
      <c r="P33" s="308"/>
      <c r="Q33" s="233"/>
      <c r="R33" s="233"/>
    </row>
    <row r="34" spans="1:18" s="18" customFormat="1" ht="10.5" customHeight="1">
      <c r="A34" s="59"/>
      <c r="B34" s="60"/>
      <c r="C34" s="60"/>
      <c r="D34" s="73"/>
      <c r="E34" s="74"/>
      <c r="F34" s="81"/>
      <c r="G34" s="66"/>
      <c r="H34" s="111"/>
      <c r="I34" s="194" t="s">
        <v>1</v>
      </c>
      <c r="J34" s="512">
        <v>2</v>
      </c>
      <c r="K34" s="197" t="str">
        <f t="shared" si="0"/>
        <v>張徽熊</v>
      </c>
      <c r="L34" s="514"/>
      <c r="M34" s="201" t="str">
        <f t="shared" si="1"/>
        <v/>
      </c>
      <c r="N34" s="510"/>
      <c r="O34" s="201" t="str">
        <f t="shared" si="2"/>
        <v/>
      </c>
      <c r="P34" s="308"/>
      <c r="Q34" s="233"/>
      <c r="R34" s="233"/>
    </row>
    <row r="35" spans="1:18" s="18" customFormat="1" ht="10.5" customHeight="1">
      <c r="A35" s="59">
        <v>15</v>
      </c>
      <c r="B35" s="52"/>
      <c r="C35" s="52"/>
      <c r="D35" s="53"/>
      <c r="E35" s="77" t="s">
        <v>356</v>
      </c>
      <c r="F35" s="142" t="s">
        <v>318</v>
      </c>
      <c r="G35" s="71"/>
      <c r="H35" s="107"/>
      <c r="I35" s="194" t="s">
        <v>1</v>
      </c>
      <c r="J35" s="511"/>
      <c r="K35" s="194" t="s">
        <v>422</v>
      </c>
      <c r="L35" s="510"/>
      <c r="M35" s="201" t="str">
        <f t="shared" si="1"/>
        <v/>
      </c>
      <c r="N35" s="510"/>
      <c r="O35" s="201" t="str">
        <f t="shared" si="2"/>
        <v/>
      </c>
      <c r="P35" s="308"/>
      <c r="Q35" s="233"/>
      <c r="R35" s="233"/>
    </row>
    <row r="36" spans="1:18" s="18" customFormat="1" ht="10.5" customHeight="1">
      <c r="A36" s="59"/>
      <c r="B36" s="60"/>
      <c r="C36" s="60"/>
      <c r="D36" s="61"/>
      <c r="E36" s="79"/>
      <c r="F36" s="63"/>
      <c r="G36" s="64"/>
      <c r="H36" s="129"/>
      <c r="I36" s="85" t="s">
        <v>357</v>
      </c>
      <c r="J36" s="514"/>
      <c r="K36" s="194" t="str">
        <f t="shared" si="0"/>
        <v/>
      </c>
      <c r="L36" s="510"/>
      <c r="M36" s="201" t="str">
        <f t="shared" si="1"/>
        <v/>
      </c>
      <c r="N36" s="510"/>
      <c r="O36" s="201" t="str">
        <f t="shared" si="2"/>
        <v/>
      </c>
      <c r="P36" s="308"/>
      <c r="Q36" s="233"/>
      <c r="R36" s="233"/>
    </row>
    <row r="37" spans="1:18" s="18" customFormat="1" ht="10.5" customHeight="1">
      <c r="A37" s="51">
        <v>16</v>
      </c>
      <c r="B37" s="52"/>
      <c r="C37" s="52"/>
      <c r="D37" s="61">
        <v>6</v>
      </c>
      <c r="E37" s="85" t="s">
        <v>357</v>
      </c>
      <c r="F37" s="63" t="s">
        <v>348</v>
      </c>
      <c r="G37" s="55"/>
      <c r="H37" s="133"/>
      <c r="I37" s="415" t="s">
        <v>393</v>
      </c>
      <c r="J37" s="510"/>
      <c r="K37" s="194" t="str">
        <f t="shared" si="0"/>
        <v/>
      </c>
      <c r="L37" s="510"/>
      <c r="M37" s="201" t="str">
        <f t="shared" si="1"/>
        <v/>
      </c>
      <c r="N37" s="510"/>
      <c r="O37" s="201" t="str">
        <f t="shared" si="2"/>
        <v/>
      </c>
      <c r="P37" s="308"/>
      <c r="Q37" s="233"/>
      <c r="R37" s="233"/>
    </row>
    <row r="38" spans="1:18" s="18" customFormat="1" ht="10.5" customHeight="1">
      <c r="A38" s="59"/>
      <c r="B38" s="60"/>
      <c r="C38" s="60"/>
      <c r="D38" s="73"/>
      <c r="E38" s="74"/>
      <c r="F38" s="75"/>
      <c r="G38" s="66"/>
      <c r="H38" s="111"/>
      <c r="I38" s="515" t="s">
        <v>1</v>
      </c>
      <c r="J38" s="510"/>
      <c r="K38" s="194" t="str">
        <f t="shared" si="0"/>
        <v/>
      </c>
      <c r="L38" s="510"/>
      <c r="M38" s="424" t="s">
        <v>40</v>
      </c>
      <c r="N38" s="516"/>
      <c r="O38" s="192" t="str">
        <f>IF(OR(P38=7,P38=8,P38=9),O22,IF(OR(P38=1,P38=2,P38=3),O54,""))</f>
        <v>王松村</v>
      </c>
      <c r="P38" s="309">
        <v>2</v>
      </c>
      <c r="Q38" s="233"/>
      <c r="R38" s="233"/>
    </row>
    <row r="39" spans="1:18" s="18" customFormat="1" ht="10.5" customHeight="1">
      <c r="A39" s="51">
        <v>17</v>
      </c>
      <c r="B39" s="52"/>
      <c r="C39" s="52"/>
      <c r="D39" s="53">
        <v>7</v>
      </c>
      <c r="E39" s="87" t="s">
        <v>358</v>
      </c>
      <c r="F39" s="54" t="s">
        <v>311</v>
      </c>
      <c r="G39" s="55"/>
      <c r="H39" s="107"/>
      <c r="I39" s="515" t="s">
        <v>1</v>
      </c>
      <c r="J39" s="510">
        <v>7</v>
      </c>
      <c r="K39" s="194"/>
      <c r="L39" s="510"/>
      <c r="M39" s="201" t="str">
        <f t="shared" si="1"/>
        <v/>
      </c>
      <c r="N39" s="517"/>
      <c r="O39" s="194" t="s">
        <v>379</v>
      </c>
      <c r="P39" s="310"/>
      <c r="Q39" s="233"/>
      <c r="R39" s="233"/>
    </row>
    <row r="40" spans="1:18" s="18" customFormat="1" ht="10.5" customHeight="1">
      <c r="A40" s="59"/>
      <c r="B40" s="60"/>
      <c r="C40" s="60"/>
      <c r="D40" s="61"/>
      <c r="E40" s="79"/>
      <c r="F40" s="63"/>
      <c r="G40" s="64"/>
      <c r="H40" s="129"/>
      <c r="I40" s="87" t="s">
        <v>358</v>
      </c>
      <c r="J40" s="509"/>
      <c r="K40" s="417" t="str">
        <f t="shared" si="0"/>
        <v/>
      </c>
      <c r="L40" s="510"/>
      <c r="M40" s="201" t="str">
        <f t="shared" si="1"/>
        <v/>
      </c>
      <c r="N40" s="510"/>
      <c r="O40" s="201" t="str">
        <f t="shared" si="2"/>
        <v/>
      </c>
      <c r="P40" s="308"/>
      <c r="Q40" s="233"/>
      <c r="R40" s="233"/>
    </row>
    <row r="41" spans="1:18" s="18" customFormat="1" ht="10.5" customHeight="1">
      <c r="A41" s="59">
        <v>18</v>
      </c>
      <c r="B41" s="52"/>
      <c r="C41" s="52"/>
      <c r="D41" s="61"/>
      <c r="E41" s="69" t="s">
        <v>359</v>
      </c>
      <c r="F41" s="70" t="s">
        <v>171</v>
      </c>
      <c r="G41" s="71"/>
      <c r="H41" s="110"/>
      <c r="I41" s="515" t="s">
        <v>393</v>
      </c>
      <c r="J41" s="511"/>
      <c r="K41" s="417" t="str">
        <f t="shared" si="0"/>
        <v/>
      </c>
      <c r="L41" s="510"/>
      <c r="M41" s="201" t="str">
        <f t="shared" si="1"/>
        <v/>
      </c>
      <c r="N41" s="510"/>
      <c r="O41" s="201" t="str">
        <f t="shared" si="2"/>
        <v/>
      </c>
      <c r="P41" s="308"/>
      <c r="Q41" s="233"/>
      <c r="R41" s="233"/>
    </row>
    <row r="42" spans="1:18" s="18" customFormat="1" ht="10.5" customHeight="1">
      <c r="A42" s="59"/>
      <c r="B42" s="60"/>
      <c r="C42" s="60"/>
      <c r="D42" s="73"/>
      <c r="E42" s="74"/>
      <c r="F42" s="81"/>
      <c r="G42" s="66"/>
      <c r="H42" s="111"/>
      <c r="I42" s="515" t="s">
        <v>1</v>
      </c>
      <c r="J42" s="512">
        <v>3</v>
      </c>
      <c r="K42" s="197" t="str">
        <f t="shared" si="0"/>
        <v>段國明</v>
      </c>
      <c r="L42" s="509"/>
      <c r="M42" s="201" t="str">
        <f t="shared" si="1"/>
        <v/>
      </c>
      <c r="N42" s="510"/>
      <c r="O42" s="201" t="str">
        <f t="shared" si="2"/>
        <v/>
      </c>
      <c r="P42" s="308"/>
      <c r="Q42" s="233"/>
      <c r="R42" s="233"/>
    </row>
    <row r="43" spans="1:18" s="18" customFormat="1" ht="10.5" customHeight="1">
      <c r="A43" s="59">
        <v>19</v>
      </c>
      <c r="B43" s="52"/>
      <c r="C43" s="52"/>
      <c r="D43" s="53"/>
      <c r="E43" s="77" t="s">
        <v>360</v>
      </c>
      <c r="F43" s="142" t="s">
        <v>361</v>
      </c>
      <c r="G43" s="71"/>
      <c r="H43" s="107"/>
      <c r="I43" s="515" t="s">
        <v>1</v>
      </c>
      <c r="J43" s="511"/>
      <c r="K43" s="194" t="s">
        <v>423</v>
      </c>
      <c r="L43" s="513"/>
      <c r="M43" s="201" t="str">
        <f t="shared" si="1"/>
        <v/>
      </c>
      <c r="N43" s="510"/>
      <c r="O43" s="201" t="str">
        <f t="shared" si="2"/>
        <v/>
      </c>
      <c r="P43" s="308"/>
      <c r="Q43" s="233"/>
      <c r="R43" s="233"/>
    </row>
    <row r="44" spans="1:18" s="18" customFormat="1" ht="10.5" customHeight="1">
      <c r="A44" s="59"/>
      <c r="B44" s="60"/>
      <c r="C44" s="60"/>
      <c r="D44" s="61"/>
      <c r="E44" s="79"/>
      <c r="F44" s="70"/>
      <c r="G44" s="64"/>
      <c r="H44" s="129"/>
      <c r="I44" s="77" t="s">
        <v>362</v>
      </c>
      <c r="J44" s="514"/>
      <c r="K44" s="194" t="str">
        <f t="shared" si="0"/>
        <v/>
      </c>
      <c r="L44" s="511"/>
      <c r="M44" s="201" t="str">
        <f t="shared" si="1"/>
        <v/>
      </c>
      <c r="N44" s="510"/>
      <c r="O44" s="201" t="str">
        <f t="shared" si="2"/>
        <v/>
      </c>
      <c r="P44" s="308"/>
      <c r="Q44" s="233"/>
      <c r="R44" s="233"/>
    </row>
    <row r="45" spans="1:18" s="18" customFormat="1" ht="10.5" customHeight="1">
      <c r="A45" s="59">
        <v>20</v>
      </c>
      <c r="B45" s="52"/>
      <c r="C45" s="52"/>
      <c r="D45" s="61"/>
      <c r="E45" s="69" t="s">
        <v>362</v>
      </c>
      <c r="F45" s="70" t="s">
        <v>335</v>
      </c>
      <c r="G45" s="71"/>
      <c r="H45" s="133"/>
      <c r="I45" s="194" t="s">
        <v>378</v>
      </c>
      <c r="J45" s="510"/>
      <c r="K45" s="194" t="str">
        <f t="shared" si="0"/>
        <v/>
      </c>
      <c r="L45" s="511"/>
      <c r="M45" s="201" t="str">
        <f t="shared" si="1"/>
        <v/>
      </c>
      <c r="N45" s="510"/>
      <c r="O45" s="201" t="str">
        <f t="shared" si="2"/>
        <v/>
      </c>
      <c r="P45" s="308"/>
      <c r="Q45" s="233"/>
      <c r="R45" s="233"/>
    </row>
    <row r="46" spans="1:18" s="18" customFormat="1" ht="10.5" customHeight="1">
      <c r="A46" s="59"/>
      <c r="B46" s="60"/>
      <c r="C46" s="60"/>
      <c r="D46" s="73"/>
      <c r="E46" s="74"/>
      <c r="F46" s="81"/>
      <c r="G46" s="82"/>
      <c r="H46" s="111"/>
      <c r="I46" s="194" t="s">
        <v>1</v>
      </c>
      <c r="J46" s="510"/>
      <c r="K46" s="194" t="str">
        <f t="shared" si="0"/>
        <v/>
      </c>
      <c r="L46" s="512">
        <v>3</v>
      </c>
      <c r="M46" s="192" t="str">
        <f t="shared" si="1"/>
        <v>王松村</v>
      </c>
      <c r="N46" s="509"/>
      <c r="O46" s="201" t="str">
        <f t="shared" si="2"/>
        <v/>
      </c>
      <c r="P46" s="308"/>
      <c r="Q46" s="233"/>
      <c r="R46" s="233"/>
    </row>
    <row r="47" spans="1:18" s="18" customFormat="1" ht="10.5" customHeight="1">
      <c r="A47" s="59">
        <v>21</v>
      </c>
      <c r="B47" s="52"/>
      <c r="C47" s="52"/>
      <c r="D47" s="53"/>
      <c r="E47" s="77" t="s">
        <v>363</v>
      </c>
      <c r="F47" s="142" t="s">
        <v>364</v>
      </c>
      <c r="G47" s="71"/>
      <c r="H47" s="135"/>
      <c r="I47" s="194" t="s">
        <v>1</v>
      </c>
      <c r="J47" s="510"/>
      <c r="K47" s="194" t="str">
        <f t="shared" si="0"/>
        <v/>
      </c>
      <c r="L47" s="511"/>
      <c r="M47" s="194" t="s">
        <v>382</v>
      </c>
      <c r="N47" s="511"/>
      <c r="O47" s="201" t="str">
        <f t="shared" si="2"/>
        <v/>
      </c>
      <c r="P47" s="308"/>
      <c r="Q47" s="233"/>
      <c r="R47" s="233"/>
    </row>
    <row r="48" spans="1:18" s="18" customFormat="1" ht="10.5" customHeight="1">
      <c r="A48" s="59"/>
      <c r="B48" s="60"/>
      <c r="C48" s="60"/>
      <c r="D48" s="61"/>
      <c r="E48" s="79"/>
      <c r="F48" s="70"/>
      <c r="G48" s="64"/>
      <c r="H48" s="129"/>
      <c r="I48" s="77" t="s">
        <v>363</v>
      </c>
      <c r="J48" s="509"/>
      <c r="K48" s="194" t="str">
        <f t="shared" si="0"/>
        <v/>
      </c>
      <c r="L48" s="511"/>
      <c r="M48" s="201" t="str">
        <f t="shared" si="1"/>
        <v/>
      </c>
      <c r="N48" s="511"/>
      <c r="O48" s="201" t="str">
        <f t="shared" si="2"/>
        <v/>
      </c>
      <c r="P48" s="308"/>
      <c r="Q48" s="233"/>
      <c r="R48" s="233"/>
    </row>
    <row r="49" spans="1:18" s="18" customFormat="1" ht="10.5" customHeight="1">
      <c r="A49" s="59">
        <v>22</v>
      </c>
      <c r="B49" s="52"/>
      <c r="C49" s="52"/>
      <c r="D49" s="61"/>
      <c r="E49" s="69" t="s">
        <v>365</v>
      </c>
      <c r="F49" s="70" t="s">
        <v>171</v>
      </c>
      <c r="G49" s="71"/>
      <c r="H49" s="110"/>
      <c r="I49" s="194" t="s">
        <v>393</v>
      </c>
      <c r="J49" s="511"/>
      <c r="K49" s="194" t="str">
        <f t="shared" si="0"/>
        <v/>
      </c>
      <c r="L49" s="511"/>
      <c r="M49" s="201" t="str">
        <f t="shared" si="1"/>
        <v/>
      </c>
      <c r="N49" s="511"/>
      <c r="O49" s="201" t="str">
        <f t="shared" si="2"/>
        <v/>
      </c>
      <c r="P49" s="308"/>
      <c r="Q49" s="233"/>
      <c r="R49" s="233"/>
    </row>
    <row r="50" spans="1:18" s="18" customFormat="1" ht="10.5" customHeight="1">
      <c r="A50" s="59"/>
      <c r="B50" s="60"/>
      <c r="C50" s="60"/>
      <c r="D50" s="73"/>
      <c r="E50" s="74"/>
      <c r="F50" s="81"/>
      <c r="G50" s="66"/>
      <c r="H50" s="111"/>
      <c r="I50" s="194" t="s">
        <v>1</v>
      </c>
      <c r="J50" s="512">
        <v>1</v>
      </c>
      <c r="K50" s="197" t="str">
        <f t="shared" si="0"/>
        <v>王松村</v>
      </c>
      <c r="L50" s="514"/>
      <c r="M50" s="201" t="str">
        <f t="shared" si="1"/>
        <v/>
      </c>
      <c r="N50" s="511"/>
      <c r="O50" s="201" t="str">
        <f t="shared" si="2"/>
        <v/>
      </c>
      <c r="P50" s="308"/>
      <c r="Q50" s="233"/>
      <c r="R50" s="233"/>
    </row>
    <row r="51" spans="1:18" s="18" customFormat="1" ht="10.5" customHeight="1">
      <c r="A51" s="59">
        <v>23</v>
      </c>
      <c r="B51" s="52"/>
      <c r="C51" s="52"/>
      <c r="D51" s="53"/>
      <c r="E51" s="77" t="s">
        <v>366</v>
      </c>
      <c r="F51" s="142" t="s">
        <v>335</v>
      </c>
      <c r="G51" s="71"/>
      <c r="H51" s="107"/>
      <c r="I51" s="194" t="s">
        <v>1</v>
      </c>
      <c r="J51" s="511"/>
      <c r="K51" s="194" t="s">
        <v>386</v>
      </c>
      <c r="L51" s="510"/>
      <c r="M51" s="201" t="str">
        <f t="shared" si="1"/>
        <v/>
      </c>
      <c r="N51" s="511"/>
      <c r="O51" s="201" t="str">
        <f t="shared" si="2"/>
        <v/>
      </c>
      <c r="P51" s="308"/>
      <c r="Q51" s="233"/>
      <c r="R51" s="233"/>
    </row>
    <row r="52" spans="1:18" s="18" customFormat="1" ht="10.5" customHeight="1">
      <c r="A52" s="59"/>
      <c r="B52" s="60"/>
      <c r="C52" s="60"/>
      <c r="D52" s="61"/>
      <c r="E52" s="79"/>
      <c r="F52" s="63"/>
      <c r="G52" s="64"/>
      <c r="H52" s="129"/>
      <c r="I52" s="85" t="s">
        <v>367</v>
      </c>
      <c r="J52" s="514"/>
      <c r="K52" s="194" t="str">
        <f t="shared" si="0"/>
        <v/>
      </c>
      <c r="L52" s="510"/>
      <c r="M52" s="201" t="str">
        <f t="shared" si="1"/>
        <v/>
      </c>
      <c r="N52" s="511"/>
      <c r="O52" s="201" t="str">
        <f t="shared" si="2"/>
        <v/>
      </c>
      <c r="P52" s="308"/>
      <c r="Q52" s="233"/>
      <c r="R52" s="233"/>
    </row>
    <row r="53" spans="1:18" s="18" customFormat="1" ht="10.5" customHeight="1">
      <c r="A53" s="51">
        <v>24</v>
      </c>
      <c r="B53" s="52"/>
      <c r="C53" s="52"/>
      <c r="D53" s="61">
        <v>3</v>
      </c>
      <c r="E53" s="85" t="s">
        <v>367</v>
      </c>
      <c r="F53" s="63" t="s">
        <v>328</v>
      </c>
      <c r="G53" s="55"/>
      <c r="H53" s="133"/>
      <c r="I53" s="415" t="s">
        <v>393</v>
      </c>
      <c r="J53" s="510"/>
      <c r="K53" s="194" t="str">
        <f t="shared" si="0"/>
        <v/>
      </c>
      <c r="L53" s="510"/>
      <c r="M53" s="201" t="str">
        <f t="shared" si="1"/>
        <v/>
      </c>
      <c r="N53" s="511"/>
      <c r="O53" s="201" t="str">
        <f t="shared" si="2"/>
        <v/>
      </c>
      <c r="P53" s="308"/>
      <c r="Q53" s="233"/>
      <c r="R53" s="233"/>
    </row>
    <row r="54" spans="1:18" s="18" customFormat="1" ht="10.5" customHeight="1">
      <c r="A54" s="59"/>
      <c r="B54" s="60"/>
      <c r="C54" s="60"/>
      <c r="D54" s="73"/>
      <c r="E54" s="86"/>
      <c r="F54" s="75"/>
      <c r="G54" s="82"/>
      <c r="H54" s="111"/>
      <c r="I54" s="515" t="s">
        <v>1</v>
      </c>
      <c r="J54" s="510"/>
      <c r="K54" s="194" t="str">
        <f t="shared" si="0"/>
        <v/>
      </c>
      <c r="L54" s="510"/>
      <c r="M54" s="201" t="str">
        <f t="shared" si="1"/>
        <v/>
      </c>
      <c r="N54" s="512">
        <v>9</v>
      </c>
      <c r="O54" s="192" t="str">
        <f t="shared" si="2"/>
        <v>王松村</v>
      </c>
      <c r="P54" s="311"/>
      <c r="Q54" s="233"/>
      <c r="R54" s="233"/>
    </row>
    <row r="55" spans="1:18" s="18" customFormat="1" ht="10.5" customHeight="1">
      <c r="A55" s="51">
        <v>25</v>
      </c>
      <c r="B55" s="52"/>
      <c r="C55" s="52"/>
      <c r="D55" s="53">
        <v>5</v>
      </c>
      <c r="E55" s="87" t="s">
        <v>368</v>
      </c>
      <c r="F55" s="54" t="s">
        <v>305</v>
      </c>
      <c r="G55" s="55"/>
      <c r="H55" s="107"/>
      <c r="I55" s="515" t="s">
        <v>1</v>
      </c>
      <c r="J55" s="510"/>
      <c r="K55" s="194" t="str">
        <f t="shared" si="0"/>
        <v/>
      </c>
      <c r="L55" s="510"/>
      <c r="M55" s="201" t="str">
        <f t="shared" si="1"/>
        <v/>
      </c>
      <c r="N55" s="511"/>
      <c r="O55" s="194" t="s">
        <v>379</v>
      </c>
      <c r="P55" s="312"/>
      <c r="Q55" s="233"/>
      <c r="R55" s="233"/>
    </row>
    <row r="56" spans="1:18" s="18" customFormat="1" ht="10.5" customHeight="1">
      <c r="A56" s="59"/>
      <c r="B56" s="60"/>
      <c r="C56" s="60"/>
      <c r="D56" s="61"/>
      <c r="E56" s="79"/>
      <c r="F56" s="63"/>
      <c r="G56" s="64"/>
      <c r="H56" s="129"/>
      <c r="I56" s="77" t="s">
        <v>369</v>
      </c>
      <c r="J56" s="509"/>
      <c r="K56" s="417" t="str">
        <f t="shared" si="0"/>
        <v/>
      </c>
      <c r="L56" s="510"/>
      <c r="M56" s="201" t="str">
        <f t="shared" si="1"/>
        <v/>
      </c>
      <c r="N56" s="511"/>
      <c r="O56" s="194"/>
      <c r="P56" s="306"/>
      <c r="Q56" s="233"/>
      <c r="R56" s="233"/>
    </row>
    <row r="57" spans="1:18" s="18" customFormat="1" ht="10.5" customHeight="1">
      <c r="A57" s="59">
        <v>26</v>
      </c>
      <c r="B57" s="52"/>
      <c r="C57" s="52"/>
      <c r="D57" s="61"/>
      <c r="E57" s="69" t="s">
        <v>369</v>
      </c>
      <c r="F57" s="70" t="s">
        <v>370</v>
      </c>
      <c r="G57" s="71"/>
      <c r="H57" s="110"/>
      <c r="I57" s="194" t="s">
        <v>378</v>
      </c>
      <c r="J57" s="511"/>
      <c r="K57" s="417" t="str">
        <f t="shared" si="0"/>
        <v/>
      </c>
      <c r="L57" s="510"/>
      <c r="M57" s="201" t="str">
        <f t="shared" si="1"/>
        <v/>
      </c>
      <c r="N57" s="511"/>
      <c r="O57" s="194"/>
      <c r="P57" s="306"/>
      <c r="Q57" s="233"/>
      <c r="R57" s="233"/>
    </row>
    <row r="58" spans="1:18" s="18" customFormat="1" ht="10.5" customHeight="1">
      <c r="A58" s="59"/>
      <c r="B58" s="60"/>
      <c r="C58" s="60"/>
      <c r="D58" s="73"/>
      <c r="E58" s="74"/>
      <c r="F58" s="81"/>
      <c r="G58" s="66"/>
      <c r="H58" s="111"/>
      <c r="I58" s="194" t="s">
        <v>1</v>
      </c>
      <c r="J58" s="512">
        <v>9</v>
      </c>
      <c r="K58" s="197" t="str">
        <f t="shared" si="0"/>
        <v>曾文昇</v>
      </c>
      <c r="L58" s="509"/>
      <c r="M58" s="201" t="str">
        <f t="shared" si="1"/>
        <v/>
      </c>
      <c r="N58" s="511"/>
      <c r="O58" s="194"/>
      <c r="P58" s="306"/>
      <c r="Q58" s="233"/>
      <c r="R58" s="233"/>
    </row>
    <row r="59" spans="1:18" s="18" customFormat="1" ht="10.5" customHeight="1">
      <c r="A59" s="59">
        <v>27</v>
      </c>
      <c r="B59" s="52"/>
      <c r="C59" s="52"/>
      <c r="D59" s="53"/>
      <c r="E59" s="77" t="s">
        <v>371</v>
      </c>
      <c r="F59" s="142" t="s">
        <v>364</v>
      </c>
      <c r="G59" s="71"/>
      <c r="H59" s="107"/>
      <c r="I59" s="194" t="s">
        <v>1</v>
      </c>
      <c r="J59" s="511"/>
      <c r="K59" s="194" t="s">
        <v>424</v>
      </c>
      <c r="L59" s="513"/>
      <c r="M59" s="201" t="str">
        <f t="shared" si="1"/>
        <v/>
      </c>
      <c r="N59" s="511"/>
      <c r="O59" s="194"/>
      <c r="P59" s="306"/>
      <c r="Q59" s="233"/>
      <c r="R59" s="233"/>
    </row>
    <row r="60" spans="1:18" s="18" customFormat="1" ht="10.5" customHeight="1">
      <c r="A60" s="59"/>
      <c r="B60" s="60"/>
      <c r="C60" s="60"/>
      <c r="D60" s="61"/>
      <c r="E60" s="79"/>
      <c r="F60" s="70"/>
      <c r="G60" s="64"/>
      <c r="H60" s="129"/>
      <c r="I60" s="77" t="s">
        <v>371</v>
      </c>
      <c r="J60" s="514"/>
      <c r="K60" s="194" t="str">
        <f t="shared" si="0"/>
        <v/>
      </c>
      <c r="L60" s="511"/>
      <c r="M60" s="201" t="str">
        <f t="shared" si="1"/>
        <v/>
      </c>
      <c r="N60" s="511"/>
      <c r="O60" s="194"/>
      <c r="P60" s="306"/>
      <c r="Q60" s="233"/>
      <c r="R60" s="233"/>
    </row>
    <row r="61" spans="1:18" s="18" customFormat="1" ht="10.5" customHeight="1">
      <c r="A61" s="59">
        <v>28</v>
      </c>
      <c r="B61" s="52"/>
      <c r="C61" s="52"/>
      <c r="D61" s="61"/>
      <c r="E61" s="69" t="s">
        <v>372</v>
      </c>
      <c r="F61" s="70" t="s">
        <v>171</v>
      </c>
      <c r="G61" s="71"/>
      <c r="H61" s="133"/>
      <c r="I61" s="194" t="s">
        <v>379</v>
      </c>
      <c r="J61" s="510"/>
      <c r="K61" s="194" t="str">
        <f t="shared" si="0"/>
        <v/>
      </c>
      <c r="L61" s="511"/>
      <c r="M61" s="201" t="str">
        <f t="shared" si="1"/>
        <v/>
      </c>
      <c r="N61" s="511"/>
      <c r="O61" s="194"/>
      <c r="P61" s="306"/>
      <c r="Q61" s="233"/>
      <c r="R61" s="233"/>
    </row>
    <row r="62" spans="1:18" s="18" customFormat="1" ht="10.5" customHeight="1">
      <c r="A62" s="59"/>
      <c r="B62" s="60"/>
      <c r="C62" s="60"/>
      <c r="D62" s="73"/>
      <c r="E62" s="74"/>
      <c r="F62" s="81"/>
      <c r="G62" s="82"/>
      <c r="H62" s="111"/>
      <c r="I62" s="201" t="str">
        <f t="shared" ref="I62:I67" si="3">IF(OR(H62= 7,H62= 8,H62= 9),D61,IF(OR(H62= 1,H62= 2,H62= 3),D63,""))</f>
        <v/>
      </c>
      <c r="J62" s="510"/>
      <c r="K62" s="194" t="str">
        <f t="shared" si="0"/>
        <v/>
      </c>
      <c r="L62" s="512">
        <v>3</v>
      </c>
      <c r="M62" s="192" t="str">
        <f t="shared" si="1"/>
        <v>吳國祥</v>
      </c>
      <c r="N62" s="514"/>
      <c r="O62" s="194"/>
      <c r="P62" s="306"/>
      <c r="Q62" s="233"/>
      <c r="R62" s="233"/>
    </row>
    <row r="63" spans="1:18" s="18" customFormat="1" ht="10.5" customHeight="1">
      <c r="A63" s="59">
        <v>29</v>
      </c>
      <c r="B63" s="52"/>
      <c r="C63" s="52"/>
      <c r="D63" s="53"/>
      <c r="E63" s="77" t="s">
        <v>373</v>
      </c>
      <c r="F63" s="142" t="s">
        <v>343</v>
      </c>
      <c r="G63" s="71"/>
      <c r="H63" s="135"/>
      <c r="I63" s="201" t="str">
        <f t="shared" si="3"/>
        <v/>
      </c>
      <c r="J63" s="510"/>
      <c r="K63" s="194" t="str">
        <f t="shared" si="0"/>
        <v/>
      </c>
      <c r="L63" s="511"/>
      <c r="M63" s="194" t="s">
        <v>382</v>
      </c>
      <c r="N63" s="510"/>
      <c r="O63" s="194"/>
      <c r="P63" s="306"/>
      <c r="Q63" s="233"/>
      <c r="R63" s="233"/>
    </row>
    <row r="64" spans="1:18" s="18" customFormat="1" ht="10.5" customHeight="1">
      <c r="A64" s="59"/>
      <c r="B64" s="60"/>
      <c r="C64" s="60"/>
      <c r="D64" s="61"/>
      <c r="E64" s="79"/>
      <c r="F64" s="70"/>
      <c r="G64" s="64"/>
      <c r="H64" s="129"/>
      <c r="I64" s="77" t="s">
        <v>373</v>
      </c>
      <c r="J64" s="509"/>
      <c r="K64" s="194" t="str">
        <f t="shared" si="0"/>
        <v/>
      </c>
      <c r="L64" s="511"/>
      <c r="M64" s="417"/>
      <c r="N64" s="510"/>
      <c r="O64" s="194"/>
      <c r="P64" s="306"/>
      <c r="Q64" s="233"/>
      <c r="R64" s="233"/>
    </row>
    <row r="65" spans="1:18" s="18" customFormat="1" ht="10.5" customHeight="1">
      <c r="A65" s="59">
        <v>30</v>
      </c>
      <c r="B65" s="52"/>
      <c r="C65" s="52"/>
      <c r="D65" s="61"/>
      <c r="E65" s="69" t="s">
        <v>374</v>
      </c>
      <c r="F65" s="70" t="s">
        <v>335</v>
      </c>
      <c r="G65" s="71"/>
      <c r="H65" s="110"/>
      <c r="I65" s="194" t="s">
        <v>393</v>
      </c>
      <c r="J65" s="511"/>
      <c r="K65" s="194" t="str">
        <f t="shared" si="0"/>
        <v/>
      </c>
      <c r="L65" s="511"/>
      <c r="M65" s="417"/>
      <c r="N65" s="510"/>
      <c r="O65" s="194"/>
      <c r="P65" s="306"/>
      <c r="Q65" s="233"/>
      <c r="R65" s="233"/>
    </row>
    <row r="66" spans="1:18" s="18" customFormat="1" ht="10.5" customHeight="1">
      <c r="A66" s="59"/>
      <c r="B66" s="60"/>
      <c r="C66" s="60"/>
      <c r="D66" s="73"/>
      <c r="E66" s="74"/>
      <c r="F66" s="81"/>
      <c r="G66" s="66"/>
      <c r="H66" s="111"/>
      <c r="I66" s="201" t="str">
        <f t="shared" si="3"/>
        <v/>
      </c>
      <c r="J66" s="512">
        <v>9</v>
      </c>
      <c r="K66" s="197" t="str">
        <f t="shared" si="0"/>
        <v>吳國祥</v>
      </c>
      <c r="L66" s="514"/>
      <c r="M66" s="417"/>
      <c r="N66" s="510"/>
      <c r="O66" s="194"/>
      <c r="P66" s="306"/>
      <c r="Q66" s="233"/>
      <c r="R66" s="233"/>
    </row>
    <row r="67" spans="1:18" s="18" customFormat="1" ht="10.5" customHeight="1">
      <c r="A67" s="59">
        <v>31</v>
      </c>
      <c r="B67" s="52"/>
      <c r="C67" s="52"/>
      <c r="D67" s="53"/>
      <c r="E67" s="77" t="s">
        <v>375</v>
      </c>
      <c r="F67" s="142" t="s">
        <v>318</v>
      </c>
      <c r="G67" s="71"/>
      <c r="H67" s="107"/>
      <c r="I67" s="201" t="str">
        <f t="shared" si="3"/>
        <v/>
      </c>
      <c r="J67" s="511"/>
      <c r="K67" s="194" t="s">
        <v>420</v>
      </c>
      <c r="L67" s="510"/>
      <c r="M67" s="417"/>
      <c r="N67" s="510"/>
      <c r="O67" s="194"/>
      <c r="P67" s="306"/>
      <c r="Q67" s="233"/>
      <c r="R67" s="233"/>
    </row>
    <row r="68" spans="1:18" s="18" customFormat="1" ht="10.5" customHeight="1">
      <c r="A68" s="59"/>
      <c r="B68" s="60"/>
      <c r="C68" s="60"/>
      <c r="D68" s="61"/>
      <c r="E68" s="79"/>
      <c r="F68" s="63"/>
      <c r="G68" s="64"/>
      <c r="H68" s="129"/>
      <c r="I68" s="87" t="s">
        <v>376</v>
      </c>
      <c r="J68" s="514"/>
      <c r="K68" s="201"/>
      <c r="L68" s="510"/>
      <c r="M68" s="417"/>
      <c r="N68" s="510"/>
      <c r="O68" s="194"/>
      <c r="P68" s="306"/>
      <c r="Q68" s="233"/>
      <c r="R68" s="233"/>
    </row>
    <row r="69" spans="1:18" s="18" customFormat="1" ht="10.5" customHeight="1">
      <c r="A69" s="51">
        <v>32</v>
      </c>
      <c r="B69" s="52"/>
      <c r="C69" s="52"/>
      <c r="D69" s="53">
        <v>2</v>
      </c>
      <c r="E69" s="87" t="s">
        <v>376</v>
      </c>
      <c r="F69" s="54" t="s">
        <v>305</v>
      </c>
      <c r="G69" s="55"/>
      <c r="H69" s="133"/>
      <c r="I69" s="203" t="s">
        <v>397</v>
      </c>
      <c r="J69" s="510"/>
      <c r="K69" s="417"/>
      <c r="L69" s="510"/>
      <c r="M69" s="194"/>
      <c r="N69" s="510"/>
      <c r="O69" s="194"/>
      <c r="P69" s="306"/>
      <c r="Q69" s="233"/>
      <c r="R69" s="233"/>
    </row>
    <row r="70" spans="1:18" ht="10.5" customHeight="1">
      <c r="A70" s="88"/>
      <c r="B70" s="88"/>
      <c r="C70" s="88"/>
      <c r="D70" s="89"/>
      <c r="E70" s="69"/>
      <c r="F70" s="70"/>
      <c r="G70" s="90"/>
      <c r="H70" s="170"/>
      <c r="I70" s="204"/>
      <c r="J70" s="508"/>
      <c r="K70" s="204"/>
      <c r="L70" s="508"/>
      <c r="M70" s="204"/>
      <c r="N70" s="508"/>
      <c r="O70" s="204"/>
      <c r="P70" s="306"/>
      <c r="Q70" s="233"/>
      <c r="R70" s="233"/>
    </row>
    <row r="71" spans="1:18">
      <c r="E71" s="122"/>
      <c r="F71" s="122"/>
      <c r="G71" s="122"/>
      <c r="Q71" s="233"/>
      <c r="R71" s="233"/>
    </row>
    <row r="72" spans="1:18">
      <c r="E72" s="122"/>
      <c r="F72" s="122"/>
      <c r="G72" s="122"/>
      <c r="Q72" s="233"/>
      <c r="R72" s="233"/>
    </row>
    <row r="73" spans="1:18">
      <c r="E73" s="122"/>
      <c r="F73" s="122"/>
      <c r="G73" s="122"/>
      <c r="Q73" s="233"/>
      <c r="R73" s="233"/>
    </row>
    <row r="74" spans="1:18">
      <c r="E74" s="122"/>
      <c r="F74" s="122"/>
      <c r="G74" s="122"/>
      <c r="Q74" s="233"/>
      <c r="R74" s="233"/>
    </row>
    <row r="75" spans="1:18">
      <c r="E75" s="122"/>
      <c r="F75" s="122"/>
      <c r="G75" s="122"/>
      <c r="Q75" s="233"/>
      <c r="R75" s="233"/>
    </row>
    <row r="76" spans="1:18">
      <c r="Q76" s="233"/>
      <c r="R76" s="233"/>
    </row>
    <row r="77" spans="1:18">
      <c r="Q77" s="233"/>
      <c r="R77" s="233"/>
    </row>
    <row r="78" spans="1:18">
      <c r="Q78" s="233"/>
      <c r="R78" s="233"/>
    </row>
    <row r="79" spans="1:18">
      <c r="Q79" s="233"/>
      <c r="R79" s="233"/>
    </row>
    <row r="80" spans="1:18">
      <c r="Q80" s="233"/>
      <c r="R80" s="233"/>
    </row>
    <row r="81" spans="17:18">
      <c r="Q81" s="233"/>
      <c r="R81" s="233"/>
    </row>
    <row r="82" spans="17:18">
      <c r="Q82" s="233"/>
      <c r="R82" s="233"/>
    </row>
  </sheetData>
  <phoneticPr fontId="1" type="noConversion"/>
  <conditionalFormatting sqref="F7:F69">
    <cfRule type="expression" dxfId="58" priority="25" stopIfTrue="1">
      <formula>AND(#REF!&lt;9,$C7&gt;0)</formula>
    </cfRule>
  </conditionalFormatting>
  <conditionalFormatting sqref="G8 G40 G16 G20 G24 G48 G52 G32 G44 G36 G12 G28 G56 G64 G68 G60">
    <cfRule type="expression" dxfId="57" priority="26" stopIfTrue="1">
      <formula>AND($M$1="CU",G8="Umpire")</formula>
    </cfRule>
    <cfRule type="expression" dxfId="56" priority="27" stopIfTrue="1">
      <formula>AND($M$1="CU",G8&lt;&gt;"Umpire",H8&lt;&gt;"")</formula>
    </cfRule>
    <cfRule type="expression" dxfId="55" priority="28" stopIfTrue="1">
      <formula>AND($M$1="CU",G8&lt;&gt;"Umpire")</formula>
    </cfRule>
  </conditionalFormatting>
  <conditionalFormatting sqref="B7 B9 B11 B13 B15 B17 B19 B21 B23 B25 B27 B29 B31 B33 B35 B37 B39 B41 B43 B45 B47 B49 B51 B53 B55 B57 B59 B61 B63 B65 B67 B69">
    <cfRule type="cellIs" dxfId="54" priority="29" stopIfTrue="1" operator="equal">
      <formula>"QA"</formula>
    </cfRule>
    <cfRule type="cellIs" dxfId="53" priority="30" stopIfTrue="1" operator="equal">
      <formula>"DA"</formula>
    </cfRule>
  </conditionalFormatting>
  <conditionalFormatting sqref="H8 H12 J10 L14 N54 N39 N22">
    <cfRule type="expression" dxfId="52" priority="31" stopIfTrue="1">
      <formula>$M$1="CU"</formula>
    </cfRule>
  </conditionalFormatting>
  <conditionalFormatting sqref="H16 H20 J18">
    <cfRule type="expression" dxfId="51" priority="24" stopIfTrue="1">
      <formula>$M$1="CU"</formula>
    </cfRule>
  </conditionalFormatting>
  <conditionalFormatting sqref="H24 H28 J26 L30">
    <cfRule type="expression" dxfId="50" priority="23" stopIfTrue="1">
      <formula>$M$1="CU"</formula>
    </cfRule>
  </conditionalFormatting>
  <conditionalFormatting sqref="H32 H36 J34">
    <cfRule type="expression" dxfId="49" priority="22" stopIfTrue="1">
      <formula>$M$1="CU"</formula>
    </cfRule>
  </conditionalFormatting>
  <conditionalFormatting sqref="H40 H44 J42 L46">
    <cfRule type="expression" dxfId="48" priority="21" stopIfTrue="1">
      <formula>$M$1="CU"</formula>
    </cfRule>
  </conditionalFormatting>
  <conditionalFormatting sqref="H48 H52 J50">
    <cfRule type="expression" dxfId="47" priority="20" stopIfTrue="1">
      <formula>$M$1="CU"</formula>
    </cfRule>
  </conditionalFormatting>
  <conditionalFormatting sqref="H56 H60 J58 L62">
    <cfRule type="expression" dxfId="46" priority="19" stopIfTrue="1">
      <formula>$M$1="CU"</formula>
    </cfRule>
  </conditionalFormatting>
  <conditionalFormatting sqref="H64 H68 J66">
    <cfRule type="expression" dxfId="45" priority="18" stopIfTrue="1">
      <formula>$M$1="CU"</formula>
    </cfRule>
  </conditionalFormatting>
  <conditionalFormatting sqref="E7:E71">
    <cfRule type="duplicateValues" dxfId="44" priority="17"/>
  </conditionalFormatting>
  <conditionalFormatting sqref="I8">
    <cfRule type="duplicateValues" dxfId="43" priority="16"/>
  </conditionalFormatting>
  <conditionalFormatting sqref="I12">
    <cfRule type="duplicateValues" dxfId="42" priority="15"/>
  </conditionalFormatting>
  <conditionalFormatting sqref="I16">
    <cfRule type="duplicateValues" dxfId="41" priority="14"/>
  </conditionalFormatting>
  <conditionalFormatting sqref="I20">
    <cfRule type="duplicateValues" dxfId="40" priority="13"/>
  </conditionalFormatting>
  <conditionalFormatting sqref="I24">
    <cfRule type="duplicateValues" dxfId="39" priority="12"/>
  </conditionalFormatting>
  <conditionalFormatting sqref="I28">
    <cfRule type="duplicateValues" dxfId="38" priority="11"/>
  </conditionalFormatting>
  <conditionalFormatting sqref="I32">
    <cfRule type="duplicateValues" dxfId="37" priority="10"/>
  </conditionalFormatting>
  <conditionalFormatting sqref="I36">
    <cfRule type="duplicateValues" dxfId="36" priority="9"/>
  </conditionalFormatting>
  <conditionalFormatting sqref="I40">
    <cfRule type="duplicateValues" dxfId="35" priority="8"/>
  </conditionalFormatting>
  <conditionalFormatting sqref="I44">
    <cfRule type="duplicateValues" dxfId="34" priority="7"/>
  </conditionalFormatting>
  <conditionalFormatting sqref="I48">
    <cfRule type="duplicateValues" dxfId="33" priority="6"/>
  </conditionalFormatting>
  <conditionalFormatting sqref="I52">
    <cfRule type="duplicateValues" dxfId="32" priority="5"/>
  </conditionalFormatting>
  <conditionalFormatting sqref="I56">
    <cfRule type="duplicateValues" dxfId="31" priority="4"/>
  </conditionalFormatting>
  <conditionalFormatting sqref="I60">
    <cfRule type="duplicateValues" dxfId="30" priority="3"/>
  </conditionalFormatting>
  <conditionalFormatting sqref="I64">
    <cfRule type="duplicateValues" dxfId="29" priority="2"/>
  </conditionalFormatting>
  <conditionalFormatting sqref="I68">
    <cfRule type="duplicateValues" dxfId="28" priority="1"/>
  </conditionalFormatting>
  <dataValidations count="1">
    <dataValidation type="list" allowBlank="1" showInputMessage="1" sqref="G8 G24 G12 G28 G16 G40 G20 G44 G48 G52 G32 G36 G56 G60 G64 G68" xr:uid="{D3BE715F-B0EC-49BA-988A-66FF7BD3268F}">
      <formula1>$S$7:$S$16</formula1>
    </dataValidation>
  </dataValidations>
  <pageMargins left="0.75" right="0.75" top="1" bottom="1" header="0.5" footer="0.5"/>
  <pageSetup paperSize="9" orientation="portrait" horizontalDpi="4294967293" verticalDpi="429496729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7311A-8F68-4309-958C-39867EBFF658}">
  <sheetPr codeName="Sheet12"/>
  <dimension ref="A1:U82"/>
  <sheetViews>
    <sheetView workbookViewId="0">
      <selection activeCell="U28" sqref="U28"/>
    </sheetView>
  </sheetViews>
  <sheetFormatPr defaultColWidth="9" defaultRowHeight="17"/>
  <cols>
    <col min="1" max="1" width="2.90625" style="119" customWidth="1"/>
    <col min="2" max="4" width="3.6328125" style="119" customWidth="1"/>
    <col min="5" max="7" width="8.6328125" style="119" customWidth="1"/>
    <col min="8" max="8" width="1.453125" style="95" customWidth="1"/>
    <col min="9" max="9" width="9.6328125" style="400" customWidth="1"/>
    <col min="10" max="10" width="1.453125" style="502" customWidth="1"/>
    <col min="11" max="11" width="9.6328125" style="400" customWidth="1"/>
    <col min="12" max="12" width="1.453125" style="502" customWidth="1"/>
    <col min="13" max="13" width="9.6328125" style="400" customWidth="1"/>
    <col min="14" max="14" width="1.453125" style="502" customWidth="1"/>
    <col min="15" max="15" width="9.6328125" style="400" customWidth="1"/>
    <col min="16" max="16" width="1.453125" style="301" customWidth="1"/>
    <col min="17" max="17" width="0" style="117" hidden="1" customWidth="1"/>
    <col min="18" max="18" width="7.6328125" style="117" customWidth="1"/>
    <col min="19" max="19" width="8" style="92" hidden="1" customWidth="1"/>
    <col min="20" max="16384" width="9" style="92"/>
  </cols>
  <sheetData>
    <row r="1" spans="1:21" s="9" customFormat="1" ht="21.75" customHeight="1">
      <c r="A1" s="1" t="s">
        <v>257</v>
      </c>
      <c r="B1" s="2"/>
      <c r="C1" s="3"/>
      <c r="D1" s="3"/>
      <c r="E1" s="3"/>
      <c r="F1" s="3"/>
      <c r="G1" s="3"/>
      <c r="H1" s="6"/>
      <c r="I1" s="441" t="s">
        <v>436</v>
      </c>
      <c r="J1" s="501"/>
      <c r="K1" s="518"/>
      <c r="L1" s="501"/>
      <c r="M1" s="396" t="s">
        <v>1</v>
      </c>
      <c r="N1" s="501"/>
      <c r="O1" s="398"/>
      <c r="P1" s="300"/>
      <c r="Q1" s="3"/>
      <c r="R1" s="3"/>
    </row>
    <row r="2" spans="1:21" s="18" customFormat="1" ht="14">
      <c r="A2" s="155" t="s">
        <v>258</v>
      </c>
      <c r="B2" s="11"/>
      <c r="C2" s="12"/>
      <c r="D2" s="12"/>
      <c r="E2" s="13"/>
      <c r="F2" s="12"/>
      <c r="G2" s="12"/>
      <c r="H2" s="16"/>
      <c r="I2" s="441"/>
      <c r="J2" s="502"/>
      <c r="K2" s="518"/>
      <c r="L2" s="502"/>
      <c r="M2" s="400"/>
      <c r="N2" s="502"/>
      <c r="O2" s="400"/>
      <c r="P2" s="301"/>
      <c r="Q2" s="12"/>
      <c r="R2" s="12"/>
    </row>
    <row r="3" spans="1:21" s="24" customFormat="1" ht="11.25" customHeight="1">
      <c r="A3" s="20" t="s">
        <v>293</v>
      </c>
      <c r="B3" s="20"/>
      <c r="C3" s="20"/>
      <c r="D3" s="20"/>
      <c r="E3" s="20" t="s">
        <v>294</v>
      </c>
      <c r="F3" s="20"/>
      <c r="G3" s="20"/>
      <c r="H3" s="22"/>
      <c r="I3" s="403" t="s">
        <v>437</v>
      </c>
      <c r="J3" s="503"/>
      <c r="K3" s="400"/>
      <c r="L3" s="503"/>
      <c r="M3" s="403"/>
      <c r="N3" s="503"/>
      <c r="O3" s="403"/>
      <c r="P3" s="323" t="s">
        <v>295</v>
      </c>
      <c r="Q3" s="184"/>
      <c r="R3" s="184"/>
    </row>
    <row r="4" spans="1:21" s="32" customFormat="1" ht="11.25" customHeight="1" thickBot="1">
      <c r="A4" s="25" t="s">
        <v>7</v>
      </c>
      <c r="B4" s="25"/>
      <c r="C4" s="25"/>
      <c r="D4" s="26"/>
      <c r="E4" s="26" t="s">
        <v>296</v>
      </c>
      <c r="F4" s="156"/>
      <c r="G4" s="26"/>
      <c r="H4" s="30"/>
      <c r="I4" s="97" t="s">
        <v>441</v>
      </c>
      <c r="J4" s="504"/>
      <c r="K4" s="519">
        <v>0</v>
      </c>
      <c r="L4" s="504"/>
      <c r="M4" s="406"/>
      <c r="N4" s="504"/>
      <c r="O4" s="406"/>
      <c r="P4" s="324" t="s">
        <v>297</v>
      </c>
      <c r="Q4" s="185"/>
      <c r="R4" s="185"/>
    </row>
    <row r="5" spans="1:21" s="42" customFormat="1" ht="10.5" customHeight="1">
      <c r="A5" s="163"/>
      <c r="B5" s="164" t="s">
        <v>298</v>
      </c>
      <c r="C5" s="165" t="s">
        <v>299</v>
      </c>
      <c r="D5" s="166" t="s">
        <v>300</v>
      </c>
      <c r="E5" s="167" t="s">
        <v>301</v>
      </c>
      <c r="F5" s="168" t="s">
        <v>302</v>
      </c>
      <c r="G5" s="168" t="s">
        <v>303</v>
      </c>
      <c r="H5" s="39"/>
      <c r="I5" s="505" t="s">
        <v>439</v>
      </c>
      <c r="J5" s="506"/>
      <c r="K5" s="505" t="s">
        <v>440</v>
      </c>
      <c r="L5" s="507"/>
      <c r="M5" s="505" t="s">
        <v>18</v>
      </c>
      <c r="N5" s="507"/>
      <c r="O5" s="505" t="s">
        <v>19</v>
      </c>
      <c r="P5" s="325"/>
      <c r="Q5" s="187"/>
      <c r="R5" s="187"/>
    </row>
    <row r="6" spans="1:21" s="24" customFormat="1" ht="3.75" customHeight="1" thickBot="1">
      <c r="A6" s="43"/>
      <c r="B6" s="44"/>
      <c r="C6" s="45"/>
      <c r="D6" s="46"/>
      <c r="E6" s="46"/>
      <c r="F6" s="117"/>
      <c r="G6" s="46"/>
      <c r="H6" s="49"/>
      <c r="I6" s="88"/>
      <c r="J6" s="506"/>
      <c r="K6" s="88"/>
      <c r="L6" s="506"/>
      <c r="M6" s="88"/>
      <c r="N6" s="506"/>
      <c r="O6" s="88"/>
      <c r="P6" s="305"/>
      <c r="Q6" s="184"/>
      <c r="R6" s="184"/>
    </row>
    <row r="7" spans="1:21" s="18" customFormat="1" ht="10.5" customHeight="1">
      <c r="A7" s="51">
        <v>1</v>
      </c>
      <c r="B7" s="52"/>
      <c r="C7" s="52"/>
      <c r="D7" s="53">
        <v>1</v>
      </c>
      <c r="E7" s="54" t="s">
        <v>304</v>
      </c>
      <c r="F7" s="54" t="s">
        <v>305</v>
      </c>
      <c r="G7" s="55"/>
      <c r="H7" s="107"/>
      <c r="I7" s="188"/>
      <c r="J7" s="508"/>
      <c r="K7" s="188"/>
      <c r="L7" s="508"/>
      <c r="M7" s="204"/>
      <c r="N7" s="508"/>
      <c r="O7" s="204"/>
      <c r="P7" s="313"/>
      <c r="Q7" s="12"/>
      <c r="R7" s="12"/>
      <c r="S7" s="58" t="e">
        <v>#REF!</v>
      </c>
    </row>
    <row r="8" spans="1:21" s="18" customFormat="1" ht="10.5" customHeight="1">
      <c r="A8" s="59"/>
      <c r="B8" s="60"/>
      <c r="C8" s="60"/>
      <c r="D8" s="61"/>
      <c r="E8" s="62"/>
      <c r="F8" s="63"/>
      <c r="G8" s="64"/>
      <c r="H8" s="129"/>
      <c r="I8" s="192" t="s">
        <v>304</v>
      </c>
      <c r="J8" s="509"/>
      <c r="K8" s="417"/>
      <c r="L8" s="510"/>
      <c r="M8" s="194"/>
      <c r="N8" s="510"/>
      <c r="O8" s="194"/>
      <c r="P8" s="306"/>
      <c r="Q8" s="12"/>
      <c r="R8" s="12"/>
      <c r="S8" s="68" t="e">
        <v>#REF!</v>
      </c>
      <c r="T8" s="574" t="s">
        <v>457</v>
      </c>
      <c r="U8" s="568" t="s">
        <v>488</v>
      </c>
    </row>
    <row r="9" spans="1:21" s="18" customFormat="1" ht="10.5" customHeight="1">
      <c r="A9" s="59">
        <v>2</v>
      </c>
      <c r="B9" s="52"/>
      <c r="C9" s="52"/>
      <c r="D9" s="61"/>
      <c r="E9" s="69" t="s">
        <v>177</v>
      </c>
      <c r="F9" s="70" t="s">
        <v>178</v>
      </c>
      <c r="G9" s="71"/>
      <c r="H9" s="110"/>
      <c r="I9" s="201" t="str">
        <f t="shared" ref="I9:I67" si="0">IF(OR(H9= 7,H9= 8,H9= 9),D8,IF(OR(H9= 1,H9= 2,H9= 3),D10,""))</f>
        <v/>
      </c>
      <c r="J9" s="511"/>
      <c r="K9" s="417"/>
      <c r="L9" s="510"/>
      <c r="M9" s="194"/>
      <c r="N9" s="510"/>
      <c r="O9" s="194"/>
      <c r="P9" s="306"/>
      <c r="Q9" s="12"/>
      <c r="R9" s="12"/>
      <c r="S9" s="68" t="e">
        <v>#REF!</v>
      </c>
      <c r="T9" s="574" t="s">
        <v>458</v>
      </c>
      <c r="U9" s="568" t="s">
        <v>489</v>
      </c>
    </row>
    <row r="10" spans="1:21" s="18" customFormat="1" ht="10.5" customHeight="1">
      <c r="A10" s="59"/>
      <c r="B10" s="60"/>
      <c r="C10" s="60"/>
      <c r="D10" s="73"/>
      <c r="E10" s="74"/>
      <c r="F10" s="75"/>
      <c r="G10" s="66"/>
      <c r="H10" s="111"/>
      <c r="I10" s="201" t="str">
        <f t="shared" si="0"/>
        <v/>
      </c>
      <c r="J10" s="512">
        <v>7</v>
      </c>
      <c r="K10" s="197" t="str">
        <f>IF(OR(J10=7,J10=8,J10=9),I8,IF(OR(J10=1,J10=2,J10=3),I12,""))</f>
        <v>劉雲忠</v>
      </c>
      <c r="L10" s="509"/>
      <c r="M10" s="417"/>
      <c r="N10" s="510"/>
      <c r="O10" s="194"/>
      <c r="P10" s="306"/>
      <c r="Q10" s="12"/>
      <c r="R10" s="12"/>
      <c r="S10" s="68" t="e">
        <v>#REF!</v>
      </c>
      <c r="T10" s="575" t="s">
        <v>459</v>
      </c>
      <c r="U10" s="568" t="s">
        <v>490</v>
      </c>
    </row>
    <row r="11" spans="1:21" s="18" customFormat="1" ht="10.5" customHeight="1">
      <c r="A11" s="59">
        <v>3</v>
      </c>
      <c r="B11" s="52"/>
      <c r="C11" s="52"/>
      <c r="D11" s="53"/>
      <c r="E11" s="77" t="s">
        <v>177</v>
      </c>
      <c r="F11" s="142" t="s">
        <v>178</v>
      </c>
      <c r="G11" s="71"/>
      <c r="H11" s="107"/>
      <c r="I11" s="201" t="str">
        <f t="shared" si="0"/>
        <v/>
      </c>
      <c r="J11" s="511"/>
      <c r="K11" s="194" t="s">
        <v>382</v>
      </c>
      <c r="L11" s="513"/>
      <c r="M11" s="417"/>
      <c r="N11" s="510"/>
      <c r="O11" s="194"/>
      <c r="P11" s="306"/>
      <c r="Q11" s="12"/>
      <c r="R11" s="12"/>
      <c r="S11" s="68" t="e">
        <v>#REF!</v>
      </c>
      <c r="T11" s="569" t="s">
        <v>461</v>
      </c>
      <c r="U11" s="568" t="s">
        <v>491</v>
      </c>
    </row>
    <row r="12" spans="1:21" s="18" customFormat="1" ht="10.5" customHeight="1">
      <c r="A12" s="59"/>
      <c r="B12" s="60"/>
      <c r="C12" s="60"/>
      <c r="D12" s="61"/>
      <c r="E12" s="79"/>
      <c r="F12" s="70"/>
      <c r="G12" s="64"/>
      <c r="H12" s="129"/>
      <c r="I12" s="197" t="s">
        <v>306</v>
      </c>
      <c r="J12" s="514"/>
      <c r="K12" s="194" t="str">
        <f t="shared" ref="K12:K66" si="1">IF(OR(J12=7,J12=8,J12=9),I10,IF(OR(J12=1,J12=2,J12=3),I14,""))</f>
        <v/>
      </c>
      <c r="L12" s="511"/>
      <c r="M12" s="417"/>
      <c r="N12" s="510"/>
      <c r="O12" s="194"/>
      <c r="P12" s="306"/>
      <c r="Q12" s="12"/>
      <c r="R12" s="12"/>
      <c r="S12" s="68" t="e">
        <v>#REF!</v>
      </c>
      <c r="T12" s="575" t="s">
        <v>462</v>
      </c>
      <c r="U12" s="568" t="s">
        <v>492</v>
      </c>
    </row>
    <row r="13" spans="1:21" s="18" customFormat="1" ht="10.5" customHeight="1">
      <c r="A13" s="59">
        <v>4</v>
      </c>
      <c r="B13" s="52"/>
      <c r="C13" s="52"/>
      <c r="D13" s="61"/>
      <c r="E13" s="69" t="s">
        <v>306</v>
      </c>
      <c r="F13" s="70" t="s">
        <v>307</v>
      </c>
      <c r="G13" s="71"/>
      <c r="H13" s="133"/>
      <c r="I13" s="201" t="str">
        <f t="shared" si="0"/>
        <v/>
      </c>
      <c r="J13" s="510"/>
      <c r="K13" s="194" t="str">
        <f t="shared" si="1"/>
        <v/>
      </c>
      <c r="L13" s="511"/>
      <c r="M13" s="417"/>
      <c r="N13" s="510"/>
      <c r="O13" s="194"/>
      <c r="P13" s="306"/>
      <c r="Q13" s="12"/>
      <c r="R13" s="12"/>
      <c r="S13" s="68" t="e">
        <v>#REF!</v>
      </c>
      <c r="T13" s="576" t="s">
        <v>463</v>
      </c>
      <c r="U13" s="568" t="s">
        <v>493</v>
      </c>
    </row>
    <row r="14" spans="1:21" s="18" customFormat="1" ht="10.5" customHeight="1">
      <c r="A14" s="59"/>
      <c r="B14" s="60"/>
      <c r="C14" s="60"/>
      <c r="D14" s="73"/>
      <c r="E14" s="74"/>
      <c r="F14" s="81"/>
      <c r="G14" s="82"/>
      <c r="H14" s="111"/>
      <c r="I14" s="201" t="str">
        <f t="shared" si="0"/>
        <v/>
      </c>
      <c r="J14" s="510"/>
      <c r="K14" s="194" t="str">
        <f t="shared" si="1"/>
        <v/>
      </c>
      <c r="L14" s="512">
        <v>8</v>
      </c>
      <c r="M14" s="192" t="str">
        <f>IF(OR(L14=7,L14=8,L14=9),K10,IF(OR(L14=1,L14=2,L14=3),K18,""))</f>
        <v>劉雲忠</v>
      </c>
      <c r="N14" s="509"/>
      <c r="O14" s="194"/>
      <c r="P14" s="306"/>
      <c r="Q14" s="12"/>
      <c r="R14" s="12"/>
      <c r="S14" s="68" t="e">
        <v>#REF!</v>
      </c>
      <c r="T14" s="570" t="s">
        <v>460</v>
      </c>
      <c r="U14" s="568" t="s">
        <v>494</v>
      </c>
    </row>
    <row r="15" spans="1:21" s="18" customFormat="1" ht="10.5" customHeight="1">
      <c r="A15" s="59">
        <v>5</v>
      </c>
      <c r="B15" s="52"/>
      <c r="C15" s="52"/>
      <c r="D15" s="53"/>
      <c r="E15" s="77" t="s">
        <v>308</v>
      </c>
      <c r="F15" s="142" t="s">
        <v>309</v>
      </c>
      <c r="G15" s="71"/>
      <c r="H15" s="135"/>
      <c r="I15" s="201" t="str">
        <f t="shared" si="0"/>
        <v/>
      </c>
      <c r="J15" s="510"/>
      <c r="K15" s="194" t="str">
        <f t="shared" si="1"/>
        <v/>
      </c>
      <c r="L15" s="511"/>
      <c r="M15" s="194" t="s">
        <v>395</v>
      </c>
      <c r="N15" s="511"/>
      <c r="O15" s="194"/>
      <c r="P15" s="306"/>
      <c r="Q15" s="12"/>
      <c r="R15" s="12"/>
      <c r="S15" s="68" t="e">
        <v>#REF!</v>
      </c>
      <c r="T15" s="571"/>
      <c r="U15" s="568" t="s">
        <v>495</v>
      </c>
    </row>
    <row r="16" spans="1:21" s="18" customFormat="1" ht="10.5" customHeight="1" thickBot="1">
      <c r="A16" s="59"/>
      <c r="B16" s="60"/>
      <c r="C16" s="60"/>
      <c r="D16" s="61"/>
      <c r="E16" s="79"/>
      <c r="F16" s="70"/>
      <c r="G16" s="64"/>
      <c r="H16" s="129"/>
      <c r="I16" s="197" t="s">
        <v>308</v>
      </c>
      <c r="J16" s="509"/>
      <c r="K16" s="194" t="str">
        <f t="shared" si="1"/>
        <v/>
      </c>
      <c r="L16" s="511"/>
      <c r="M16" s="201" t="str">
        <f t="shared" ref="M16:M62" si="2">IF(OR(L16=7,L16=8,L16=9),K12,IF(OR(L16=1,L16=2,L16=3),K20,""))</f>
        <v/>
      </c>
      <c r="N16" s="511"/>
      <c r="O16" s="194"/>
      <c r="P16" s="306"/>
      <c r="Q16" s="12"/>
      <c r="R16" s="12"/>
      <c r="S16" s="84" t="e">
        <v>#REF!</v>
      </c>
    </row>
    <row r="17" spans="1:18" s="18" customFormat="1" ht="10.5" customHeight="1">
      <c r="A17" s="59">
        <v>6</v>
      </c>
      <c r="B17" s="52"/>
      <c r="C17" s="52"/>
      <c r="D17" s="61"/>
      <c r="E17" s="69" t="s">
        <v>177</v>
      </c>
      <c r="F17" s="70" t="s">
        <v>178</v>
      </c>
      <c r="G17" s="71"/>
      <c r="H17" s="110"/>
      <c r="I17" s="201" t="str">
        <f t="shared" si="0"/>
        <v/>
      </c>
      <c r="J17" s="511"/>
      <c r="K17" s="194" t="str">
        <f t="shared" si="1"/>
        <v/>
      </c>
      <c r="L17" s="511"/>
      <c r="M17" s="201" t="str">
        <f t="shared" si="2"/>
        <v/>
      </c>
      <c r="N17" s="511"/>
      <c r="O17" s="194"/>
      <c r="P17" s="306"/>
      <c r="Q17" s="12"/>
      <c r="R17" s="12"/>
    </row>
    <row r="18" spans="1:18" s="18" customFormat="1" ht="10.5" customHeight="1">
      <c r="A18" s="59"/>
      <c r="B18" s="60"/>
      <c r="C18" s="60"/>
      <c r="D18" s="73"/>
      <c r="E18" s="74"/>
      <c r="F18" s="81"/>
      <c r="G18" s="66"/>
      <c r="H18" s="111"/>
      <c r="I18" s="201" t="str">
        <f t="shared" si="0"/>
        <v/>
      </c>
      <c r="J18" s="512">
        <v>8</v>
      </c>
      <c r="K18" s="197" t="str">
        <f t="shared" si="1"/>
        <v>鐘仕長</v>
      </c>
      <c r="L18" s="514"/>
      <c r="M18" s="201" t="str">
        <f t="shared" si="2"/>
        <v/>
      </c>
      <c r="N18" s="511"/>
      <c r="O18" s="194"/>
      <c r="P18" s="306"/>
      <c r="Q18" s="12"/>
      <c r="R18" s="12"/>
    </row>
    <row r="19" spans="1:18" s="18" customFormat="1" ht="10.5" customHeight="1">
      <c r="A19" s="59">
        <v>7</v>
      </c>
      <c r="B19" s="52"/>
      <c r="C19" s="52"/>
      <c r="D19" s="53"/>
      <c r="E19" s="77" t="s">
        <v>177</v>
      </c>
      <c r="F19" s="142" t="s">
        <v>178</v>
      </c>
      <c r="G19" s="71"/>
      <c r="H19" s="107"/>
      <c r="I19" s="201" t="str">
        <f t="shared" si="0"/>
        <v/>
      </c>
      <c r="J19" s="511"/>
      <c r="K19" s="194" t="s">
        <v>425</v>
      </c>
      <c r="L19" s="510"/>
      <c r="M19" s="201" t="str">
        <f t="shared" si="2"/>
        <v/>
      </c>
      <c r="N19" s="511"/>
      <c r="O19" s="194"/>
      <c r="P19" s="306"/>
      <c r="Q19" s="12"/>
      <c r="R19" s="12"/>
    </row>
    <row r="20" spans="1:18" s="18" customFormat="1" ht="10.5" customHeight="1">
      <c r="A20" s="59"/>
      <c r="B20" s="60"/>
      <c r="C20" s="60"/>
      <c r="D20" s="61"/>
      <c r="E20" s="79"/>
      <c r="F20" s="63"/>
      <c r="G20" s="64"/>
      <c r="H20" s="129"/>
      <c r="I20" s="192" t="s">
        <v>442</v>
      </c>
      <c r="J20" s="514"/>
      <c r="K20" s="194" t="str">
        <f t="shared" si="1"/>
        <v/>
      </c>
      <c r="L20" s="510"/>
      <c r="M20" s="201" t="str">
        <f t="shared" si="2"/>
        <v/>
      </c>
      <c r="N20" s="511"/>
      <c r="O20" s="194"/>
      <c r="P20" s="306"/>
      <c r="Q20" s="12"/>
      <c r="R20" s="12"/>
    </row>
    <row r="21" spans="1:18" s="18" customFormat="1" ht="10.5" customHeight="1">
      <c r="A21" s="51">
        <v>8</v>
      </c>
      <c r="B21" s="52"/>
      <c r="C21" s="52"/>
      <c r="D21" s="61">
        <v>7</v>
      </c>
      <c r="E21" s="85" t="s">
        <v>310</v>
      </c>
      <c r="F21" s="63" t="s">
        <v>311</v>
      </c>
      <c r="G21" s="55"/>
      <c r="H21" s="133"/>
      <c r="I21" s="201" t="str">
        <f t="shared" si="0"/>
        <v/>
      </c>
      <c r="J21" s="510"/>
      <c r="K21" s="194" t="str">
        <f t="shared" si="1"/>
        <v/>
      </c>
      <c r="L21" s="510"/>
      <c r="M21" s="201" t="str">
        <f t="shared" si="2"/>
        <v/>
      </c>
      <c r="N21" s="511"/>
      <c r="O21" s="194"/>
      <c r="P21" s="306"/>
      <c r="Q21" s="12"/>
      <c r="R21" s="12"/>
    </row>
    <row r="22" spans="1:18" s="18" customFormat="1" ht="10.5" customHeight="1">
      <c r="A22" s="59"/>
      <c r="B22" s="60"/>
      <c r="C22" s="60"/>
      <c r="D22" s="73"/>
      <c r="E22" s="86"/>
      <c r="F22" s="75"/>
      <c r="G22" s="82"/>
      <c r="H22" s="111"/>
      <c r="I22" s="201" t="str">
        <f t="shared" si="0"/>
        <v/>
      </c>
      <c r="J22" s="510"/>
      <c r="K22" s="194" t="str">
        <f t="shared" si="1"/>
        <v/>
      </c>
      <c r="L22" s="510"/>
      <c r="M22" s="201" t="str">
        <f t="shared" si="2"/>
        <v/>
      </c>
      <c r="N22" s="512">
        <v>9</v>
      </c>
      <c r="O22" s="192" t="str">
        <f>IF(OR(N22=7,N22=8,N22=9),M14,IF(OR(N22=1,N22=2,N22=3),M30,""))</f>
        <v>劉雲忠</v>
      </c>
      <c r="P22" s="307"/>
      <c r="Q22" s="12"/>
      <c r="R22" s="12"/>
    </row>
    <row r="23" spans="1:18" s="18" customFormat="1" ht="10.5" customHeight="1">
      <c r="A23" s="51">
        <v>9</v>
      </c>
      <c r="B23" s="52"/>
      <c r="C23" s="52"/>
      <c r="D23" s="53">
        <v>3</v>
      </c>
      <c r="E23" s="87" t="s">
        <v>312</v>
      </c>
      <c r="F23" s="54" t="s">
        <v>305</v>
      </c>
      <c r="G23" s="55"/>
      <c r="H23" s="107"/>
      <c r="I23" s="201" t="str">
        <f t="shared" si="0"/>
        <v/>
      </c>
      <c r="J23" s="510"/>
      <c r="K23" s="194" t="str">
        <f t="shared" si="1"/>
        <v/>
      </c>
      <c r="L23" s="510"/>
      <c r="M23" s="201" t="str">
        <f t="shared" si="2"/>
        <v/>
      </c>
      <c r="N23" s="511"/>
      <c r="O23" s="194" t="s">
        <v>380</v>
      </c>
      <c r="P23" s="308"/>
      <c r="Q23" s="12"/>
      <c r="R23" s="12"/>
    </row>
    <row r="24" spans="1:18" s="18" customFormat="1" ht="10.5" customHeight="1">
      <c r="A24" s="59"/>
      <c r="B24" s="60"/>
      <c r="C24" s="60"/>
      <c r="D24" s="61"/>
      <c r="E24" s="79"/>
      <c r="F24" s="63"/>
      <c r="G24" s="64"/>
      <c r="H24" s="129"/>
      <c r="I24" s="192" t="s">
        <v>443</v>
      </c>
      <c r="J24" s="509"/>
      <c r="K24" s="417" t="str">
        <f t="shared" si="1"/>
        <v/>
      </c>
      <c r="L24" s="510"/>
      <c r="M24" s="201" t="str">
        <f t="shared" si="2"/>
        <v/>
      </c>
      <c r="N24" s="511"/>
      <c r="O24" s="201" t="str">
        <f t="shared" ref="O24:O54" si="3">IF(OR(N24=7,N24=8,N24=9),M16,IF(OR(N24=1,N24=2,N24=3),M32,""))</f>
        <v/>
      </c>
      <c r="P24" s="308"/>
      <c r="Q24" s="12"/>
      <c r="R24" s="12"/>
    </row>
    <row r="25" spans="1:18" s="18" customFormat="1" ht="10.5" customHeight="1">
      <c r="A25" s="59">
        <v>10</v>
      </c>
      <c r="B25" s="52"/>
      <c r="C25" s="52"/>
      <c r="D25" s="61"/>
      <c r="E25" s="69" t="s">
        <v>177</v>
      </c>
      <c r="F25" s="70" t="s">
        <v>178</v>
      </c>
      <c r="G25" s="71"/>
      <c r="H25" s="110"/>
      <c r="I25" s="201" t="str">
        <f t="shared" si="0"/>
        <v/>
      </c>
      <c r="J25" s="511"/>
      <c r="K25" s="417" t="str">
        <f t="shared" si="1"/>
        <v/>
      </c>
      <c r="L25" s="510"/>
      <c r="M25" s="201" t="str">
        <f t="shared" si="2"/>
        <v/>
      </c>
      <c r="N25" s="511"/>
      <c r="O25" s="201" t="str">
        <f t="shared" si="3"/>
        <v/>
      </c>
      <c r="P25" s="308"/>
      <c r="Q25" s="12"/>
      <c r="R25" s="12"/>
    </row>
    <row r="26" spans="1:18" s="18" customFormat="1" ht="10.5" customHeight="1">
      <c r="A26" s="59"/>
      <c r="B26" s="60"/>
      <c r="C26" s="60"/>
      <c r="D26" s="73"/>
      <c r="E26" s="74"/>
      <c r="F26" s="81"/>
      <c r="G26" s="66"/>
      <c r="H26" s="111"/>
      <c r="I26" s="201" t="str">
        <f t="shared" si="0"/>
        <v/>
      </c>
      <c r="J26" s="512">
        <v>9</v>
      </c>
      <c r="K26" s="197" t="str">
        <f t="shared" si="1"/>
        <v>張振漢</v>
      </c>
      <c r="L26" s="509"/>
      <c r="M26" s="201" t="str">
        <f t="shared" si="2"/>
        <v/>
      </c>
      <c r="N26" s="511"/>
      <c r="O26" s="201" t="str">
        <f t="shared" si="3"/>
        <v/>
      </c>
      <c r="P26" s="308"/>
      <c r="Q26" s="12"/>
      <c r="R26" s="12"/>
    </row>
    <row r="27" spans="1:18" s="18" customFormat="1" ht="10.5" customHeight="1">
      <c r="A27" s="59">
        <v>11</v>
      </c>
      <c r="B27" s="52"/>
      <c r="C27" s="52"/>
      <c r="D27" s="53"/>
      <c r="E27" s="77" t="s">
        <v>177</v>
      </c>
      <c r="F27" s="142" t="s">
        <v>178</v>
      </c>
      <c r="G27" s="71"/>
      <c r="H27" s="107"/>
      <c r="I27" s="201" t="str">
        <f t="shared" si="0"/>
        <v/>
      </c>
      <c r="J27" s="511"/>
      <c r="K27" s="194" t="s">
        <v>419</v>
      </c>
      <c r="L27" s="513"/>
      <c r="M27" s="201" t="str">
        <f t="shared" si="2"/>
        <v/>
      </c>
      <c r="N27" s="511"/>
      <c r="O27" s="201" t="str">
        <f t="shared" si="3"/>
        <v/>
      </c>
      <c r="P27" s="308"/>
      <c r="Q27" s="12"/>
      <c r="R27" s="12"/>
    </row>
    <row r="28" spans="1:18" s="18" customFormat="1" ht="10.5" customHeight="1">
      <c r="A28" s="51"/>
      <c r="B28" s="60"/>
      <c r="C28" s="60"/>
      <c r="D28" s="61"/>
      <c r="E28" s="79"/>
      <c r="F28" s="70"/>
      <c r="G28" s="64"/>
      <c r="H28" s="129"/>
      <c r="I28" s="197" t="s">
        <v>444</v>
      </c>
      <c r="J28" s="514"/>
      <c r="K28" s="194" t="str">
        <f t="shared" si="1"/>
        <v/>
      </c>
      <c r="L28" s="511"/>
      <c r="M28" s="201" t="str">
        <f t="shared" si="2"/>
        <v/>
      </c>
      <c r="N28" s="511"/>
      <c r="O28" s="201" t="str">
        <f t="shared" si="3"/>
        <v/>
      </c>
      <c r="P28" s="308"/>
      <c r="Q28" s="12"/>
      <c r="R28" s="12"/>
    </row>
    <row r="29" spans="1:18" s="18" customFormat="1" ht="10.5" customHeight="1">
      <c r="A29" s="59">
        <v>12</v>
      </c>
      <c r="B29" s="52"/>
      <c r="C29" s="52"/>
      <c r="D29" s="61"/>
      <c r="E29" s="69" t="s">
        <v>313</v>
      </c>
      <c r="F29" s="70" t="s">
        <v>314</v>
      </c>
      <c r="G29" s="71"/>
      <c r="H29" s="133"/>
      <c r="I29" s="201" t="str">
        <f t="shared" si="0"/>
        <v/>
      </c>
      <c r="J29" s="510"/>
      <c r="K29" s="194" t="str">
        <f t="shared" si="1"/>
        <v/>
      </c>
      <c r="L29" s="511"/>
      <c r="M29" s="201" t="str">
        <f t="shared" si="2"/>
        <v/>
      </c>
      <c r="N29" s="511"/>
      <c r="O29" s="201" t="str">
        <f t="shared" si="3"/>
        <v/>
      </c>
      <c r="P29" s="308"/>
      <c r="Q29" s="12"/>
      <c r="R29" s="12"/>
    </row>
    <row r="30" spans="1:18" s="18" customFormat="1" ht="10.5" customHeight="1">
      <c r="A30" s="59"/>
      <c r="B30" s="60"/>
      <c r="C30" s="60"/>
      <c r="D30" s="73"/>
      <c r="E30" s="74"/>
      <c r="F30" s="81"/>
      <c r="G30" s="82"/>
      <c r="H30" s="111"/>
      <c r="I30" s="201" t="str">
        <f t="shared" si="0"/>
        <v/>
      </c>
      <c r="J30" s="510"/>
      <c r="K30" s="194" t="str">
        <f t="shared" si="1"/>
        <v/>
      </c>
      <c r="L30" s="512">
        <v>9</v>
      </c>
      <c r="M30" s="192" t="str">
        <f t="shared" si="2"/>
        <v>張振漢</v>
      </c>
      <c r="N30" s="514"/>
      <c r="O30" s="201" t="str">
        <f t="shared" si="3"/>
        <v/>
      </c>
      <c r="P30" s="308"/>
      <c r="Q30" s="12"/>
      <c r="R30" s="12"/>
    </row>
    <row r="31" spans="1:18" s="18" customFormat="1" ht="10.5" customHeight="1">
      <c r="A31" s="59">
        <v>13</v>
      </c>
      <c r="B31" s="52"/>
      <c r="C31" s="52"/>
      <c r="D31" s="53"/>
      <c r="E31" s="77" t="s">
        <v>315</v>
      </c>
      <c r="F31" s="142" t="s">
        <v>316</v>
      </c>
      <c r="G31" s="71"/>
      <c r="H31" s="135"/>
      <c r="I31" s="201" t="str">
        <f t="shared" si="0"/>
        <v/>
      </c>
      <c r="J31" s="510"/>
      <c r="K31" s="194" t="str">
        <f t="shared" si="1"/>
        <v/>
      </c>
      <c r="L31" s="511"/>
      <c r="M31" s="194" t="s">
        <v>383</v>
      </c>
      <c r="N31" s="510"/>
      <c r="O31" s="201" t="str">
        <f t="shared" si="3"/>
        <v/>
      </c>
      <c r="P31" s="308"/>
      <c r="Q31" s="12"/>
      <c r="R31" s="12"/>
    </row>
    <row r="32" spans="1:18" s="18" customFormat="1" ht="10.5" customHeight="1">
      <c r="A32" s="59"/>
      <c r="B32" s="60"/>
      <c r="C32" s="60"/>
      <c r="D32" s="61"/>
      <c r="E32" s="79"/>
      <c r="F32" s="70"/>
      <c r="G32" s="64"/>
      <c r="H32" s="129"/>
      <c r="I32" s="238" t="s">
        <v>315</v>
      </c>
      <c r="J32" s="509"/>
      <c r="K32" s="194" t="str">
        <f t="shared" si="1"/>
        <v/>
      </c>
      <c r="L32" s="511"/>
      <c r="M32" s="201" t="str">
        <f t="shared" si="2"/>
        <v/>
      </c>
      <c r="N32" s="510"/>
      <c r="O32" s="201" t="str">
        <f t="shared" si="3"/>
        <v/>
      </c>
      <c r="P32" s="308"/>
      <c r="Q32" s="12"/>
      <c r="R32" s="12"/>
    </row>
    <row r="33" spans="1:18" s="18" customFormat="1" ht="10.5" customHeight="1">
      <c r="A33" s="59">
        <v>14</v>
      </c>
      <c r="B33" s="52"/>
      <c r="C33" s="52"/>
      <c r="D33" s="61"/>
      <c r="E33" s="69" t="s">
        <v>317</v>
      </c>
      <c r="F33" s="70" t="s">
        <v>318</v>
      </c>
      <c r="G33" s="71"/>
      <c r="H33" s="110"/>
      <c r="I33" s="194" t="s">
        <v>399</v>
      </c>
      <c r="J33" s="511"/>
      <c r="K33" s="194" t="str">
        <f t="shared" si="1"/>
        <v/>
      </c>
      <c r="L33" s="511"/>
      <c r="M33" s="201" t="str">
        <f t="shared" si="2"/>
        <v/>
      </c>
      <c r="N33" s="510"/>
      <c r="O33" s="201" t="str">
        <f t="shared" si="3"/>
        <v/>
      </c>
      <c r="P33" s="308"/>
      <c r="Q33" s="12"/>
      <c r="R33" s="12"/>
    </row>
    <row r="34" spans="1:18" s="18" customFormat="1" ht="10.5" customHeight="1">
      <c r="A34" s="59"/>
      <c r="B34" s="60"/>
      <c r="C34" s="60"/>
      <c r="D34" s="73"/>
      <c r="E34" s="74"/>
      <c r="F34" s="81"/>
      <c r="G34" s="66"/>
      <c r="H34" s="111"/>
      <c r="I34" s="201" t="str">
        <f t="shared" si="0"/>
        <v/>
      </c>
      <c r="J34" s="512">
        <v>9</v>
      </c>
      <c r="K34" s="197" t="str">
        <f t="shared" si="1"/>
        <v>陳明亮</v>
      </c>
      <c r="L34" s="514"/>
      <c r="M34" s="201" t="str">
        <f t="shared" si="2"/>
        <v/>
      </c>
      <c r="N34" s="510"/>
      <c r="O34" s="201" t="str">
        <f t="shared" si="3"/>
        <v/>
      </c>
      <c r="P34" s="308"/>
      <c r="Q34" s="12"/>
      <c r="R34" s="12"/>
    </row>
    <row r="35" spans="1:18" s="18" customFormat="1" ht="10.5" customHeight="1">
      <c r="A35" s="59">
        <v>15</v>
      </c>
      <c r="B35" s="52"/>
      <c r="C35" s="52"/>
      <c r="D35" s="53"/>
      <c r="E35" s="77" t="s">
        <v>177</v>
      </c>
      <c r="F35" s="142" t="s">
        <v>178</v>
      </c>
      <c r="G35" s="71"/>
      <c r="H35" s="107"/>
      <c r="I35" s="201" t="str">
        <f t="shared" si="0"/>
        <v/>
      </c>
      <c r="J35" s="511"/>
      <c r="K35" s="194" t="s">
        <v>420</v>
      </c>
      <c r="L35" s="510"/>
      <c r="M35" s="201" t="str">
        <f t="shared" si="2"/>
        <v/>
      </c>
      <c r="N35" s="510"/>
      <c r="O35" s="201" t="str">
        <f t="shared" si="3"/>
        <v/>
      </c>
      <c r="P35" s="308"/>
      <c r="Q35" s="12"/>
      <c r="R35" s="12"/>
    </row>
    <row r="36" spans="1:18" s="18" customFormat="1" ht="10.5" customHeight="1">
      <c r="A36" s="59"/>
      <c r="B36" s="60"/>
      <c r="C36" s="60"/>
      <c r="D36" s="61"/>
      <c r="E36" s="79"/>
      <c r="F36" s="63"/>
      <c r="G36" s="64"/>
      <c r="H36" s="129"/>
      <c r="I36" s="192" t="s">
        <v>445</v>
      </c>
      <c r="J36" s="514"/>
      <c r="K36" s="194" t="str">
        <f t="shared" si="1"/>
        <v/>
      </c>
      <c r="L36" s="510"/>
      <c r="M36" s="201" t="str">
        <f t="shared" si="2"/>
        <v/>
      </c>
      <c r="N36" s="510"/>
      <c r="O36" s="201" t="str">
        <f t="shared" si="3"/>
        <v/>
      </c>
      <c r="P36" s="308"/>
      <c r="Q36" s="12"/>
      <c r="R36" s="12"/>
    </row>
    <row r="37" spans="1:18" s="18" customFormat="1" ht="10.5" customHeight="1">
      <c r="A37" s="51">
        <v>16</v>
      </c>
      <c r="B37" s="52"/>
      <c r="C37" s="52"/>
      <c r="D37" s="61">
        <v>6</v>
      </c>
      <c r="E37" s="85" t="s">
        <v>319</v>
      </c>
      <c r="F37" s="63" t="s">
        <v>320</v>
      </c>
      <c r="G37" s="55"/>
      <c r="H37" s="133"/>
      <c r="I37" s="201" t="str">
        <f t="shared" si="0"/>
        <v/>
      </c>
      <c r="J37" s="510"/>
      <c r="K37" s="194" t="str">
        <f t="shared" si="1"/>
        <v/>
      </c>
      <c r="L37" s="510"/>
      <c r="M37" s="201" t="str">
        <f t="shared" si="2"/>
        <v/>
      </c>
      <c r="N37" s="510"/>
      <c r="O37" s="201" t="str">
        <f t="shared" si="3"/>
        <v/>
      </c>
      <c r="P37" s="308"/>
      <c r="Q37" s="12"/>
      <c r="R37" s="12"/>
    </row>
    <row r="38" spans="1:18" s="18" customFormat="1" ht="10.5" customHeight="1">
      <c r="A38" s="59"/>
      <c r="B38" s="60"/>
      <c r="C38" s="60"/>
      <c r="D38" s="73"/>
      <c r="E38" s="74"/>
      <c r="F38" s="75"/>
      <c r="G38" s="66"/>
      <c r="H38" s="111"/>
      <c r="I38" s="201" t="str">
        <f t="shared" si="0"/>
        <v/>
      </c>
      <c r="J38" s="510"/>
      <c r="K38" s="194" t="str">
        <f t="shared" si="1"/>
        <v/>
      </c>
      <c r="L38" s="510"/>
      <c r="M38" s="424" t="s">
        <v>40</v>
      </c>
      <c r="N38" s="516"/>
      <c r="O38" s="192" t="str">
        <f>IF(OR(P38=7,P38=8,P38=9),O22,IF(OR(P38=1,P38=2,P38=3),O54,""))</f>
        <v>李英智</v>
      </c>
      <c r="P38" s="309">
        <v>3</v>
      </c>
      <c r="Q38" s="12"/>
      <c r="R38" s="12"/>
    </row>
    <row r="39" spans="1:18" s="18" customFormat="1" ht="10.5" customHeight="1">
      <c r="A39" s="51">
        <v>17</v>
      </c>
      <c r="B39" s="52"/>
      <c r="C39" s="52"/>
      <c r="D39" s="53">
        <v>8</v>
      </c>
      <c r="E39" s="87" t="s">
        <v>321</v>
      </c>
      <c r="F39" s="54" t="s">
        <v>322</v>
      </c>
      <c r="G39" s="55"/>
      <c r="H39" s="107"/>
      <c r="I39" s="201" t="str">
        <f t="shared" si="0"/>
        <v/>
      </c>
      <c r="J39" s="510">
        <v>7</v>
      </c>
      <c r="K39" s="194" t="str">
        <f t="shared" si="1"/>
        <v/>
      </c>
      <c r="L39" s="510"/>
      <c r="M39" s="201" t="str">
        <f t="shared" si="2"/>
        <v/>
      </c>
      <c r="N39" s="517"/>
      <c r="O39" s="194" t="s">
        <v>383</v>
      </c>
      <c r="P39" s="310"/>
      <c r="Q39" s="12"/>
      <c r="R39" s="12"/>
    </row>
    <row r="40" spans="1:18" s="18" customFormat="1" ht="10.5" customHeight="1">
      <c r="A40" s="59"/>
      <c r="B40" s="60"/>
      <c r="C40" s="60"/>
      <c r="D40" s="61"/>
      <c r="E40" s="79"/>
      <c r="F40" s="63"/>
      <c r="G40" s="64"/>
      <c r="H40" s="129"/>
      <c r="I40" s="192" t="s">
        <v>446</v>
      </c>
      <c r="J40" s="509"/>
      <c r="K40" s="417" t="str">
        <f t="shared" si="1"/>
        <v/>
      </c>
      <c r="L40" s="510"/>
      <c r="M40" s="201" t="str">
        <f t="shared" si="2"/>
        <v/>
      </c>
      <c r="N40" s="510"/>
      <c r="O40" s="201" t="str">
        <f t="shared" si="3"/>
        <v/>
      </c>
      <c r="P40" s="308"/>
      <c r="Q40" s="12"/>
      <c r="R40" s="12"/>
    </row>
    <row r="41" spans="1:18" s="18" customFormat="1" ht="10.5" customHeight="1">
      <c r="A41" s="59">
        <v>18</v>
      </c>
      <c r="B41" s="52"/>
      <c r="C41" s="52"/>
      <c r="D41" s="61"/>
      <c r="E41" s="69" t="s">
        <v>177</v>
      </c>
      <c r="F41" s="70" t="s">
        <v>178</v>
      </c>
      <c r="G41" s="71"/>
      <c r="H41" s="110"/>
      <c r="I41" s="201" t="str">
        <f t="shared" si="0"/>
        <v/>
      </c>
      <c r="J41" s="511"/>
      <c r="K41" s="417" t="str">
        <f t="shared" si="1"/>
        <v/>
      </c>
      <c r="L41" s="510"/>
      <c r="M41" s="201" t="str">
        <f t="shared" si="2"/>
        <v/>
      </c>
      <c r="N41" s="510"/>
      <c r="O41" s="201" t="str">
        <f t="shared" si="3"/>
        <v/>
      </c>
      <c r="P41" s="308"/>
      <c r="Q41" s="12"/>
      <c r="R41" s="12"/>
    </row>
    <row r="42" spans="1:18" s="18" customFormat="1" ht="10.5" customHeight="1">
      <c r="A42" s="59"/>
      <c r="B42" s="60"/>
      <c r="C42" s="60"/>
      <c r="D42" s="73"/>
      <c r="E42" s="74"/>
      <c r="F42" s="81"/>
      <c r="G42" s="66"/>
      <c r="H42" s="111"/>
      <c r="I42" s="201" t="str">
        <f t="shared" si="0"/>
        <v/>
      </c>
      <c r="J42" s="512">
        <v>2</v>
      </c>
      <c r="K42" s="197" t="str">
        <f t="shared" si="1"/>
        <v>林榮烋</v>
      </c>
      <c r="L42" s="509"/>
      <c r="M42" s="201" t="str">
        <f t="shared" si="2"/>
        <v/>
      </c>
      <c r="N42" s="510"/>
      <c r="O42" s="201" t="str">
        <f t="shared" si="3"/>
        <v/>
      </c>
      <c r="P42" s="308"/>
      <c r="Q42" s="12"/>
      <c r="R42" s="12"/>
    </row>
    <row r="43" spans="1:18" s="18" customFormat="1" ht="10.5" customHeight="1">
      <c r="A43" s="59">
        <v>19</v>
      </c>
      <c r="B43" s="52"/>
      <c r="C43" s="52"/>
      <c r="D43" s="53"/>
      <c r="E43" s="169" t="s">
        <v>323</v>
      </c>
      <c r="F43" s="142" t="s">
        <v>23</v>
      </c>
      <c r="G43" s="71"/>
      <c r="H43" s="107"/>
      <c r="I43" s="201" t="str">
        <f t="shared" si="0"/>
        <v/>
      </c>
      <c r="J43" s="511"/>
      <c r="K43" s="194" t="s">
        <v>382</v>
      </c>
      <c r="L43" s="513"/>
      <c r="M43" s="201" t="str">
        <f t="shared" si="2"/>
        <v/>
      </c>
      <c r="N43" s="510"/>
      <c r="O43" s="201" t="str">
        <f t="shared" si="3"/>
        <v/>
      </c>
      <c r="P43" s="308"/>
      <c r="Q43" s="12"/>
      <c r="R43" s="12"/>
    </row>
    <row r="44" spans="1:18" s="18" customFormat="1" ht="10.5" customHeight="1">
      <c r="A44" s="59"/>
      <c r="B44" s="60"/>
      <c r="C44" s="60"/>
      <c r="D44" s="61"/>
      <c r="E44" s="79"/>
      <c r="F44" s="70"/>
      <c r="G44" s="64"/>
      <c r="H44" s="129"/>
      <c r="I44" s="169" t="s">
        <v>323</v>
      </c>
      <c r="J44" s="514"/>
      <c r="K44" s="194" t="str">
        <f t="shared" si="1"/>
        <v/>
      </c>
      <c r="L44" s="511"/>
      <c r="M44" s="201" t="str">
        <f t="shared" si="2"/>
        <v/>
      </c>
      <c r="N44" s="510"/>
      <c r="O44" s="201" t="str">
        <f t="shared" si="3"/>
        <v/>
      </c>
      <c r="P44" s="308"/>
      <c r="Q44" s="12"/>
      <c r="R44" s="12"/>
    </row>
    <row r="45" spans="1:18" s="18" customFormat="1" ht="10.5" customHeight="1">
      <c r="A45" s="59">
        <v>20</v>
      </c>
      <c r="B45" s="52"/>
      <c r="C45" s="52"/>
      <c r="D45" s="61"/>
      <c r="E45" s="69" t="s">
        <v>324</v>
      </c>
      <c r="F45" s="70" t="s">
        <v>178</v>
      </c>
      <c r="G45" s="71"/>
      <c r="H45" s="133"/>
      <c r="I45" s="194" t="s">
        <v>400</v>
      </c>
      <c r="J45" s="510"/>
      <c r="K45" s="194" t="str">
        <f t="shared" si="1"/>
        <v/>
      </c>
      <c r="L45" s="511"/>
      <c r="M45" s="201" t="str">
        <f t="shared" si="2"/>
        <v/>
      </c>
      <c r="N45" s="510"/>
      <c r="O45" s="201" t="str">
        <f t="shared" si="3"/>
        <v/>
      </c>
      <c r="P45" s="308"/>
      <c r="Q45" s="12"/>
      <c r="R45" s="12"/>
    </row>
    <row r="46" spans="1:18" s="18" customFormat="1" ht="10.5" customHeight="1">
      <c r="A46" s="59"/>
      <c r="B46" s="60"/>
      <c r="C46" s="60"/>
      <c r="D46" s="73"/>
      <c r="E46" s="74"/>
      <c r="F46" s="81"/>
      <c r="G46" s="82"/>
      <c r="H46" s="111"/>
      <c r="I46" s="201" t="str">
        <f t="shared" si="0"/>
        <v/>
      </c>
      <c r="J46" s="510"/>
      <c r="K46" s="194" t="str">
        <f t="shared" si="1"/>
        <v/>
      </c>
      <c r="L46" s="512">
        <v>7</v>
      </c>
      <c r="M46" s="192" t="str">
        <f t="shared" si="2"/>
        <v>林榮烋</v>
      </c>
      <c r="N46" s="509"/>
      <c r="O46" s="201" t="str">
        <f t="shared" si="3"/>
        <v/>
      </c>
      <c r="P46" s="308"/>
      <c r="Q46" s="12"/>
      <c r="R46" s="12"/>
    </row>
    <row r="47" spans="1:18" s="18" customFormat="1" ht="10.5" customHeight="1">
      <c r="A47" s="59">
        <v>21</v>
      </c>
      <c r="B47" s="52"/>
      <c r="C47" s="52"/>
      <c r="D47" s="53"/>
      <c r="E47" s="77" t="s">
        <v>325</v>
      </c>
      <c r="F47" s="142" t="s">
        <v>326</v>
      </c>
      <c r="G47" s="71"/>
      <c r="H47" s="135"/>
      <c r="I47" s="201" t="str">
        <f t="shared" si="0"/>
        <v/>
      </c>
      <c r="J47" s="510"/>
      <c r="K47" s="194" t="str">
        <f t="shared" si="1"/>
        <v/>
      </c>
      <c r="L47" s="511"/>
      <c r="M47" s="194" t="s">
        <v>380</v>
      </c>
      <c r="N47" s="511"/>
      <c r="O47" s="201" t="str">
        <f t="shared" si="3"/>
        <v/>
      </c>
      <c r="P47" s="308"/>
      <c r="Q47" s="12"/>
      <c r="R47" s="12"/>
    </row>
    <row r="48" spans="1:18" s="18" customFormat="1" ht="10.5" customHeight="1">
      <c r="A48" s="59"/>
      <c r="B48" s="60"/>
      <c r="C48" s="60"/>
      <c r="D48" s="61"/>
      <c r="E48" s="79"/>
      <c r="F48" s="70"/>
      <c r="G48" s="64"/>
      <c r="H48" s="129"/>
      <c r="I48" s="197" t="s">
        <v>325</v>
      </c>
      <c r="J48" s="509"/>
      <c r="K48" s="194" t="str">
        <f t="shared" si="1"/>
        <v/>
      </c>
      <c r="L48" s="511"/>
      <c r="M48" s="201" t="str">
        <f t="shared" si="2"/>
        <v/>
      </c>
      <c r="N48" s="511"/>
      <c r="O48" s="201" t="str">
        <f t="shared" si="3"/>
        <v/>
      </c>
      <c r="P48" s="308"/>
      <c r="Q48" s="12"/>
      <c r="R48" s="12"/>
    </row>
    <row r="49" spans="1:18" s="18" customFormat="1" ht="10.5" customHeight="1">
      <c r="A49" s="59">
        <v>22</v>
      </c>
      <c r="B49" s="52"/>
      <c r="C49" s="52"/>
      <c r="D49" s="61"/>
      <c r="E49" s="69" t="s">
        <v>177</v>
      </c>
      <c r="F49" s="70" t="s">
        <v>178</v>
      </c>
      <c r="G49" s="71"/>
      <c r="H49" s="110"/>
      <c r="I49" s="201" t="str">
        <f t="shared" si="0"/>
        <v/>
      </c>
      <c r="J49" s="511"/>
      <c r="K49" s="194" t="str">
        <f t="shared" si="1"/>
        <v/>
      </c>
      <c r="L49" s="511"/>
      <c r="M49" s="201" t="str">
        <f t="shared" si="2"/>
        <v/>
      </c>
      <c r="N49" s="511"/>
      <c r="O49" s="201" t="str">
        <f t="shared" si="3"/>
        <v/>
      </c>
      <c r="P49" s="308"/>
      <c r="Q49" s="12"/>
      <c r="R49" s="12"/>
    </row>
    <row r="50" spans="1:18" s="18" customFormat="1" ht="10.5" customHeight="1">
      <c r="A50" s="59"/>
      <c r="B50" s="60"/>
      <c r="C50" s="60"/>
      <c r="D50" s="73"/>
      <c r="E50" s="74"/>
      <c r="F50" s="81"/>
      <c r="G50" s="66"/>
      <c r="H50" s="111"/>
      <c r="I50" s="201" t="str">
        <f t="shared" si="0"/>
        <v/>
      </c>
      <c r="J50" s="512">
        <v>1</v>
      </c>
      <c r="K50" s="197" t="str">
        <f t="shared" si="1"/>
        <v>陳俊偉</v>
      </c>
      <c r="L50" s="514"/>
      <c r="M50" s="201" t="str">
        <f t="shared" si="2"/>
        <v/>
      </c>
      <c r="N50" s="511"/>
      <c r="O50" s="201" t="str">
        <f t="shared" si="3"/>
        <v/>
      </c>
      <c r="P50" s="308"/>
      <c r="Q50" s="12"/>
      <c r="R50" s="12"/>
    </row>
    <row r="51" spans="1:18" s="18" customFormat="1" ht="10.5" customHeight="1">
      <c r="A51" s="59">
        <v>23</v>
      </c>
      <c r="B51" s="52"/>
      <c r="C51" s="52"/>
      <c r="D51" s="53"/>
      <c r="E51" s="77" t="s">
        <v>177</v>
      </c>
      <c r="F51" s="142" t="s">
        <v>178</v>
      </c>
      <c r="G51" s="71"/>
      <c r="H51" s="107"/>
      <c r="I51" s="201" t="str">
        <f t="shared" si="0"/>
        <v/>
      </c>
      <c r="J51" s="511"/>
      <c r="K51" s="194" t="s">
        <v>419</v>
      </c>
      <c r="L51" s="510"/>
      <c r="M51" s="201" t="str">
        <f t="shared" si="2"/>
        <v/>
      </c>
      <c r="N51" s="511"/>
      <c r="O51" s="201" t="str">
        <f t="shared" si="3"/>
        <v/>
      </c>
      <c r="P51" s="308"/>
      <c r="Q51" s="12"/>
      <c r="R51" s="12"/>
    </row>
    <row r="52" spans="1:18" s="18" customFormat="1" ht="10.5" customHeight="1">
      <c r="A52" s="59"/>
      <c r="B52" s="60"/>
      <c r="C52" s="60"/>
      <c r="D52" s="61"/>
      <c r="E52" s="79"/>
      <c r="F52" s="63"/>
      <c r="G52" s="64"/>
      <c r="H52" s="129"/>
      <c r="I52" s="192" t="s">
        <v>447</v>
      </c>
      <c r="J52" s="514"/>
      <c r="K52" s="194" t="str">
        <f t="shared" si="1"/>
        <v/>
      </c>
      <c r="L52" s="510"/>
      <c r="M52" s="201" t="str">
        <f t="shared" si="2"/>
        <v/>
      </c>
      <c r="N52" s="511"/>
      <c r="O52" s="201" t="str">
        <f t="shared" si="3"/>
        <v/>
      </c>
      <c r="P52" s="308"/>
      <c r="Q52" s="12"/>
      <c r="R52" s="12"/>
    </row>
    <row r="53" spans="1:18" s="18" customFormat="1" ht="10.5" customHeight="1">
      <c r="A53" s="51">
        <v>24</v>
      </c>
      <c r="B53" s="52"/>
      <c r="C53" s="52"/>
      <c r="D53" s="61">
        <v>4</v>
      </c>
      <c r="E53" s="85" t="s">
        <v>327</v>
      </c>
      <c r="F53" s="63" t="s">
        <v>328</v>
      </c>
      <c r="G53" s="55"/>
      <c r="H53" s="133"/>
      <c r="I53" s="201" t="str">
        <f t="shared" si="0"/>
        <v/>
      </c>
      <c r="J53" s="510"/>
      <c r="K53" s="194" t="str">
        <f t="shared" si="1"/>
        <v/>
      </c>
      <c r="L53" s="510"/>
      <c r="M53" s="201" t="str">
        <f t="shared" si="2"/>
        <v/>
      </c>
      <c r="N53" s="511"/>
      <c r="O53" s="201" t="str">
        <f t="shared" si="3"/>
        <v/>
      </c>
      <c r="P53" s="308"/>
      <c r="Q53" s="12"/>
      <c r="R53" s="12"/>
    </row>
    <row r="54" spans="1:18" s="18" customFormat="1" ht="10.5" customHeight="1">
      <c r="A54" s="59"/>
      <c r="B54" s="60"/>
      <c r="C54" s="60"/>
      <c r="D54" s="73"/>
      <c r="E54" s="86"/>
      <c r="F54" s="75"/>
      <c r="G54" s="82"/>
      <c r="H54" s="111"/>
      <c r="I54" s="201" t="str">
        <f t="shared" si="0"/>
        <v/>
      </c>
      <c r="J54" s="510"/>
      <c r="K54" s="194" t="str">
        <f t="shared" si="1"/>
        <v/>
      </c>
      <c r="L54" s="510"/>
      <c r="M54" s="201" t="str">
        <f t="shared" si="2"/>
        <v/>
      </c>
      <c r="N54" s="512">
        <v>2</v>
      </c>
      <c r="O54" s="192" t="str">
        <f t="shared" si="3"/>
        <v>李英智</v>
      </c>
      <c r="P54" s="311"/>
      <c r="Q54" s="12"/>
      <c r="R54" s="12"/>
    </row>
    <row r="55" spans="1:18" s="18" customFormat="1" ht="10.5" customHeight="1">
      <c r="A55" s="51">
        <v>25</v>
      </c>
      <c r="B55" s="52"/>
      <c r="C55" s="52"/>
      <c r="D55" s="53">
        <v>5</v>
      </c>
      <c r="E55" s="87" t="s">
        <v>329</v>
      </c>
      <c r="F55" s="54" t="s">
        <v>330</v>
      </c>
      <c r="G55" s="55"/>
      <c r="H55" s="107"/>
      <c r="I55" s="201" t="str">
        <f t="shared" si="0"/>
        <v/>
      </c>
      <c r="J55" s="510"/>
      <c r="K55" s="194" t="str">
        <f t="shared" si="1"/>
        <v/>
      </c>
      <c r="L55" s="510"/>
      <c r="M55" s="201" t="str">
        <f t="shared" si="2"/>
        <v/>
      </c>
      <c r="N55" s="511"/>
      <c r="O55" s="203" t="s">
        <v>383</v>
      </c>
      <c r="P55" s="312"/>
      <c r="Q55" s="12"/>
      <c r="R55" s="12"/>
    </row>
    <row r="56" spans="1:18" s="18" customFormat="1" ht="10.5" customHeight="1">
      <c r="A56" s="59"/>
      <c r="B56" s="60"/>
      <c r="C56" s="60"/>
      <c r="D56" s="61"/>
      <c r="E56" s="79"/>
      <c r="F56" s="63"/>
      <c r="G56" s="64"/>
      <c r="H56" s="129"/>
      <c r="I56" s="192" t="s">
        <v>448</v>
      </c>
      <c r="J56" s="509"/>
      <c r="K56" s="417" t="str">
        <f t="shared" si="1"/>
        <v/>
      </c>
      <c r="L56" s="510"/>
      <c r="M56" s="201" t="str">
        <f t="shared" si="2"/>
        <v/>
      </c>
      <c r="N56" s="511"/>
      <c r="O56" s="194"/>
      <c r="P56" s="306"/>
      <c r="Q56" s="12"/>
      <c r="R56" s="12"/>
    </row>
    <row r="57" spans="1:18" s="18" customFormat="1" ht="10.5" customHeight="1">
      <c r="A57" s="59">
        <v>26</v>
      </c>
      <c r="B57" s="52"/>
      <c r="C57" s="52"/>
      <c r="D57" s="61"/>
      <c r="E57" s="69" t="s">
        <v>177</v>
      </c>
      <c r="F57" s="70" t="s">
        <v>178</v>
      </c>
      <c r="G57" s="71"/>
      <c r="H57" s="110"/>
      <c r="I57" s="201" t="str">
        <f t="shared" si="0"/>
        <v/>
      </c>
      <c r="J57" s="511"/>
      <c r="K57" s="417" t="str">
        <f t="shared" si="1"/>
        <v/>
      </c>
      <c r="L57" s="510"/>
      <c r="M57" s="201" t="str">
        <f t="shared" si="2"/>
        <v/>
      </c>
      <c r="N57" s="511"/>
      <c r="O57" s="194"/>
      <c r="P57" s="306"/>
      <c r="Q57" s="12"/>
      <c r="R57" s="12"/>
    </row>
    <row r="58" spans="1:18" s="18" customFormat="1" ht="10.5" customHeight="1">
      <c r="A58" s="59"/>
      <c r="B58" s="60"/>
      <c r="C58" s="60"/>
      <c r="D58" s="73"/>
      <c r="E58" s="74"/>
      <c r="F58" s="81"/>
      <c r="G58" s="66"/>
      <c r="H58" s="111"/>
      <c r="I58" s="201" t="str">
        <f t="shared" si="0"/>
        <v/>
      </c>
      <c r="J58" s="512">
        <v>8</v>
      </c>
      <c r="K58" s="197" t="str">
        <f t="shared" si="1"/>
        <v>林幸福</v>
      </c>
      <c r="L58" s="509"/>
      <c r="M58" s="201" t="str">
        <f t="shared" si="2"/>
        <v/>
      </c>
      <c r="N58" s="511"/>
      <c r="O58" s="194"/>
      <c r="P58" s="306"/>
      <c r="Q58" s="12"/>
      <c r="R58" s="12"/>
    </row>
    <row r="59" spans="1:18" s="18" customFormat="1" ht="10.5" customHeight="1">
      <c r="A59" s="59">
        <v>27</v>
      </c>
      <c r="B59" s="52"/>
      <c r="C59" s="52"/>
      <c r="D59" s="53"/>
      <c r="E59" s="77" t="s">
        <v>331</v>
      </c>
      <c r="F59" s="142" t="s">
        <v>178</v>
      </c>
      <c r="G59" s="71"/>
      <c r="H59" s="107"/>
      <c r="I59" s="201" t="str">
        <f t="shared" si="0"/>
        <v/>
      </c>
      <c r="J59" s="511"/>
      <c r="K59" s="194" t="s">
        <v>422</v>
      </c>
      <c r="L59" s="513"/>
      <c r="M59" s="201" t="str">
        <f t="shared" si="2"/>
        <v/>
      </c>
      <c r="N59" s="511"/>
      <c r="O59" s="194"/>
      <c r="P59" s="306"/>
      <c r="Q59" s="12"/>
      <c r="R59" s="12"/>
    </row>
    <row r="60" spans="1:18" s="18" customFormat="1" ht="10.5" customHeight="1">
      <c r="A60" s="59"/>
      <c r="B60" s="60"/>
      <c r="C60" s="60"/>
      <c r="D60" s="61"/>
      <c r="E60" s="79"/>
      <c r="F60" s="70"/>
      <c r="G60" s="64"/>
      <c r="H60" s="129"/>
      <c r="I60" s="77" t="s">
        <v>331</v>
      </c>
      <c r="J60" s="514"/>
      <c r="K60" s="194" t="str">
        <f t="shared" si="1"/>
        <v/>
      </c>
      <c r="L60" s="511"/>
      <c r="M60" s="201" t="str">
        <f t="shared" si="2"/>
        <v/>
      </c>
      <c r="N60" s="511"/>
      <c r="O60" s="194"/>
      <c r="P60" s="306"/>
      <c r="Q60" s="12"/>
      <c r="R60" s="12"/>
    </row>
    <row r="61" spans="1:18" s="18" customFormat="1" ht="10.5" customHeight="1">
      <c r="A61" s="59">
        <v>28</v>
      </c>
      <c r="B61" s="52"/>
      <c r="C61" s="52"/>
      <c r="D61" s="61"/>
      <c r="E61" s="69" t="s">
        <v>332</v>
      </c>
      <c r="F61" s="70" t="s">
        <v>333</v>
      </c>
      <c r="G61" s="71"/>
      <c r="H61" s="133"/>
      <c r="I61" s="194" t="s">
        <v>392</v>
      </c>
      <c r="J61" s="510"/>
      <c r="K61" s="194" t="str">
        <f t="shared" si="1"/>
        <v/>
      </c>
      <c r="L61" s="511"/>
      <c r="M61" s="201" t="str">
        <f t="shared" si="2"/>
        <v/>
      </c>
      <c r="N61" s="511"/>
      <c r="O61" s="194"/>
      <c r="P61" s="306"/>
      <c r="Q61" s="12"/>
      <c r="R61" s="12"/>
    </row>
    <row r="62" spans="1:18" s="18" customFormat="1" ht="10.5" customHeight="1">
      <c r="A62" s="59"/>
      <c r="B62" s="60"/>
      <c r="C62" s="60"/>
      <c r="D62" s="73"/>
      <c r="E62" s="74"/>
      <c r="F62" s="81"/>
      <c r="G62" s="82"/>
      <c r="H62" s="111"/>
      <c r="I62" s="201" t="str">
        <f t="shared" si="0"/>
        <v/>
      </c>
      <c r="J62" s="510"/>
      <c r="K62" s="194" t="str">
        <f t="shared" si="1"/>
        <v/>
      </c>
      <c r="L62" s="512">
        <v>3</v>
      </c>
      <c r="M62" s="192" t="str">
        <f t="shared" si="2"/>
        <v>李英智</v>
      </c>
      <c r="N62" s="514"/>
      <c r="O62" s="194"/>
      <c r="P62" s="306"/>
      <c r="Q62" s="12"/>
      <c r="R62" s="12"/>
    </row>
    <row r="63" spans="1:18" s="18" customFormat="1" ht="10.5" customHeight="1">
      <c r="A63" s="59">
        <v>29</v>
      </c>
      <c r="B63" s="52"/>
      <c r="C63" s="52"/>
      <c r="D63" s="53"/>
      <c r="E63" s="77" t="s">
        <v>334</v>
      </c>
      <c r="F63" s="142" t="s">
        <v>335</v>
      </c>
      <c r="G63" s="71"/>
      <c r="H63" s="135"/>
      <c r="I63" s="201" t="str">
        <f t="shared" si="0"/>
        <v/>
      </c>
      <c r="J63" s="510"/>
      <c r="K63" s="194" t="str">
        <f t="shared" si="1"/>
        <v/>
      </c>
      <c r="L63" s="511"/>
      <c r="M63" s="194" t="s">
        <v>382</v>
      </c>
      <c r="N63" s="510"/>
      <c r="O63" s="194"/>
      <c r="P63" s="306"/>
      <c r="Q63" s="12"/>
      <c r="R63" s="12"/>
    </row>
    <row r="64" spans="1:18" s="18" customFormat="1" ht="10.5" customHeight="1">
      <c r="A64" s="59"/>
      <c r="B64" s="60"/>
      <c r="C64" s="60"/>
      <c r="D64" s="61"/>
      <c r="E64" s="79"/>
      <c r="F64" s="70"/>
      <c r="G64" s="64"/>
      <c r="H64" s="129"/>
      <c r="I64" s="197" t="s">
        <v>449</v>
      </c>
      <c r="J64" s="509"/>
      <c r="K64" s="194" t="str">
        <f t="shared" si="1"/>
        <v/>
      </c>
      <c r="L64" s="511"/>
      <c r="M64" s="417"/>
      <c r="N64" s="510"/>
      <c r="O64" s="194"/>
      <c r="P64" s="306"/>
      <c r="Q64" s="12"/>
      <c r="R64" s="12"/>
    </row>
    <row r="65" spans="1:18" s="18" customFormat="1" ht="10.5" customHeight="1">
      <c r="A65" s="59">
        <v>30</v>
      </c>
      <c r="B65" s="52"/>
      <c r="C65" s="52"/>
      <c r="D65" s="61"/>
      <c r="E65" s="69" t="s">
        <v>177</v>
      </c>
      <c r="F65" s="70" t="s">
        <v>178</v>
      </c>
      <c r="G65" s="71"/>
      <c r="H65" s="110"/>
      <c r="I65" s="201" t="str">
        <f t="shared" si="0"/>
        <v/>
      </c>
      <c r="J65" s="511"/>
      <c r="K65" s="194" t="str">
        <f t="shared" si="1"/>
        <v/>
      </c>
      <c r="L65" s="511"/>
      <c r="M65" s="417"/>
      <c r="N65" s="510"/>
      <c r="O65" s="194"/>
      <c r="P65" s="306"/>
      <c r="Q65" s="12"/>
      <c r="R65" s="12"/>
    </row>
    <row r="66" spans="1:18" s="18" customFormat="1" ht="10.5" customHeight="1">
      <c r="A66" s="59"/>
      <c r="B66" s="60"/>
      <c r="C66" s="60"/>
      <c r="D66" s="73"/>
      <c r="E66" s="74"/>
      <c r="F66" s="81"/>
      <c r="G66" s="66"/>
      <c r="H66" s="111"/>
      <c r="I66" s="201" t="str">
        <f t="shared" si="0"/>
        <v/>
      </c>
      <c r="J66" s="512">
        <v>2</v>
      </c>
      <c r="K66" s="197" t="str">
        <f t="shared" si="1"/>
        <v>李英智</v>
      </c>
      <c r="L66" s="514"/>
      <c r="M66" s="417"/>
      <c r="N66" s="510"/>
      <c r="O66" s="194"/>
      <c r="P66" s="306"/>
      <c r="Q66" s="12"/>
      <c r="R66" s="12"/>
    </row>
    <row r="67" spans="1:18" s="18" customFormat="1" ht="10.5" customHeight="1">
      <c r="A67" s="59">
        <v>31</v>
      </c>
      <c r="B67" s="52"/>
      <c r="C67" s="52"/>
      <c r="D67" s="53"/>
      <c r="E67" s="77" t="s">
        <v>177</v>
      </c>
      <c r="F67" s="142" t="s">
        <v>178</v>
      </c>
      <c r="G67" s="71"/>
      <c r="H67" s="107"/>
      <c r="I67" s="201" t="str">
        <f t="shared" si="0"/>
        <v/>
      </c>
      <c r="J67" s="511"/>
      <c r="K67" s="194" t="s">
        <v>426</v>
      </c>
      <c r="L67" s="510"/>
      <c r="M67" s="417"/>
      <c r="N67" s="510"/>
      <c r="O67" s="194"/>
      <c r="P67" s="306"/>
      <c r="Q67" s="12"/>
      <c r="R67" s="12"/>
    </row>
    <row r="68" spans="1:18" s="18" customFormat="1" ht="10.5" customHeight="1">
      <c r="A68" s="59"/>
      <c r="B68" s="60"/>
      <c r="C68" s="60"/>
      <c r="D68" s="61"/>
      <c r="E68" s="79"/>
      <c r="F68" s="63"/>
      <c r="G68" s="64"/>
      <c r="H68" s="129"/>
      <c r="I68" s="192" t="s">
        <v>450</v>
      </c>
      <c r="J68" s="514"/>
      <c r="K68" s="194"/>
      <c r="L68" s="510"/>
      <c r="M68" s="417"/>
      <c r="N68" s="510"/>
      <c r="O68" s="194"/>
      <c r="P68" s="306"/>
      <c r="Q68" s="12"/>
      <c r="R68" s="12"/>
    </row>
    <row r="69" spans="1:18" s="18" customFormat="1" ht="10.5" customHeight="1">
      <c r="A69" s="51">
        <v>32</v>
      </c>
      <c r="B69" s="52"/>
      <c r="C69" s="52"/>
      <c r="D69" s="53">
        <v>2</v>
      </c>
      <c r="E69" s="87" t="s">
        <v>336</v>
      </c>
      <c r="F69" s="54" t="s">
        <v>337</v>
      </c>
      <c r="G69" s="55"/>
      <c r="H69" s="133"/>
      <c r="I69" s="203"/>
      <c r="J69" s="510"/>
      <c r="K69" s="417"/>
      <c r="L69" s="510"/>
      <c r="M69" s="194"/>
      <c r="N69" s="510"/>
      <c r="O69" s="194"/>
      <c r="P69" s="306"/>
      <c r="Q69" s="12"/>
      <c r="R69" s="12"/>
    </row>
    <row r="70" spans="1:18" ht="10.5" customHeight="1">
      <c r="A70" s="88"/>
      <c r="B70" s="88"/>
      <c r="C70" s="88"/>
      <c r="D70" s="89"/>
      <c r="E70" s="69"/>
      <c r="F70" s="70"/>
      <c r="G70" s="90"/>
      <c r="H70" s="170"/>
      <c r="I70" s="204"/>
      <c r="J70" s="508"/>
      <c r="K70" s="204"/>
      <c r="L70" s="508"/>
      <c r="M70" s="204"/>
      <c r="N70" s="508"/>
      <c r="O70" s="204"/>
      <c r="P70" s="306"/>
      <c r="Q70" s="12"/>
      <c r="R70" s="12"/>
    </row>
    <row r="71" spans="1:18">
      <c r="E71" s="122"/>
      <c r="F71" s="122"/>
      <c r="G71" s="122"/>
      <c r="Q71" s="12"/>
      <c r="R71" s="12"/>
    </row>
    <row r="72" spans="1:18">
      <c r="E72" s="122"/>
      <c r="F72" s="122"/>
      <c r="G72" s="122"/>
      <c r="Q72" s="12"/>
      <c r="R72" s="12"/>
    </row>
    <row r="73" spans="1:18">
      <c r="E73" s="122"/>
      <c r="F73" s="122"/>
      <c r="G73" s="122"/>
      <c r="Q73" s="12"/>
      <c r="R73" s="12"/>
    </row>
    <row r="74" spans="1:18">
      <c r="E74" s="122"/>
      <c r="F74" s="122"/>
      <c r="G74" s="122"/>
      <c r="Q74" s="12"/>
      <c r="R74" s="12"/>
    </row>
    <row r="75" spans="1:18">
      <c r="E75" s="122"/>
      <c r="F75" s="122"/>
      <c r="G75" s="122"/>
      <c r="Q75" s="12"/>
      <c r="R75" s="12"/>
    </row>
    <row r="76" spans="1:18">
      <c r="Q76" s="12"/>
      <c r="R76" s="12"/>
    </row>
    <row r="77" spans="1:18">
      <c r="Q77" s="12"/>
      <c r="R77" s="12"/>
    </row>
    <row r="78" spans="1:18">
      <c r="Q78" s="12"/>
      <c r="R78" s="12"/>
    </row>
    <row r="79" spans="1:18">
      <c r="Q79" s="12"/>
      <c r="R79" s="12"/>
    </row>
    <row r="80" spans="1:18">
      <c r="Q80" s="12"/>
      <c r="R80" s="12"/>
    </row>
    <row r="81" spans="17:18">
      <c r="Q81" s="12"/>
      <c r="R81" s="12"/>
    </row>
    <row r="82" spans="17:18">
      <c r="Q82" s="12"/>
      <c r="R82" s="12"/>
    </row>
  </sheetData>
  <phoneticPr fontId="1" type="noConversion"/>
  <conditionalFormatting sqref="F7:F69">
    <cfRule type="expression" dxfId="27" priority="8" stopIfTrue="1">
      <formula>AND(#REF!&lt;9,$C7&gt;0)</formula>
    </cfRule>
  </conditionalFormatting>
  <conditionalFormatting sqref="G8 G40 G16 G20 G24 G48 G52 G32 G44 G36 G12 G28 G56 G64 G68 G60">
    <cfRule type="expression" dxfId="26" priority="9" stopIfTrue="1">
      <formula>AND($M$1="CU",G8="Umpire")</formula>
    </cfRule>
    <cfRule type="expression" dxfId="25" priority="10" stopIfTrue="1">
      <formula>AND($M$1="CU",G8&lt;&gt;"Umpire",H8&lt;&gt;"")</formula>
    </cfRule>
    <cfRule type="expression" dxfId="24" priority="11" stopIfTrue="1">
      <formula>AND($M$1="CU",G8&lt;&gt;"Umpire")</formula>
    </cfRule>
  </conditionalFormatting>
  <conditionalFormatting sqref="B7 B9 B11 B13 B15 B17 B19 B21 B23 B25 B27 B29 B31 B33 B35 B37 B39 B41 B43 B45 B47 B49 B51 B53 B55 B57 B59 B61 B63 B65 B67 B69">
    <cfRule type="cellIs" dxfId="23" priority="12" stopIfTrue="1" operator="equal">
      <formula>"QA"</formula>
    </cfRule>
    <cfRule type="cellIs" dxfId="22" priority="13" stopIfTrue="1" operator="equal">
      <formula>"DA"</formula>
    </cfRule>
  </conditionalFormatting>
  <conditionalFormatting sqref="H8 H12 J10 L14 N54 N39 N22">
    <cfRule type="expression" dxfId="21" priority="14" stopIfTrue="1">
      <formula>$M$1="CU"</formula>
    </cfRule>
  </conditionalFormatting>
  <conditionalFormatting sqref="H16 H20 J18">
    <cfRule type="expression" dxfId="20" priority="7" stopIfTrue="1">
      <formula>$M$1="CU"</formula>
    </cfRule>
  </conditionalFormatting>
  <conditionalFormatting sqref="H24 H28 J26 L30">
    <cfRule type="expression" dxfId="19" priority="6" stopIfTrue="1">
      <formula>$M$1="CU"</formula>
    </cfRule>
  </conditionalFormatting>
  <conditionalFormatting sqref="H32 H36 J34">
    <cfRule type="expression" dxfId="18" priority="5" stopIfTrue="1">
      <formula>$M$1="CU"</formula>
    </cfRule>
  </conditionalFormatting>
  <conditionalFormatting sqref="H40 H44 J42 L46">
    <cfRule type="expression" dxfId="17" priority="4" stopIfTrue="1">
      <formula>$M$1="CU"</formula>
    </cfRule>
  </conditionalFormatting>
  <conditionalFormatting sqref="H48 H52 J50">
    <cfRule type="expression" dxfId="16" priority="3" stopIfTrue="1">
      <formula>$M$1="CU"</formula>
    </cfRule>
  </conditionalFormatting>
  <conditionalFormatting sqref="H56 H60 J58 L62">
    <cfRule type="expression" dxfId="15" priority="2" stopIfTrue="1">
      <formula>$M$1="CU"</formula>
    </cfRule>
  </conditionalFormatting>
  <conditionalFormatting sqref="H64 H68 J66">
    <cfRule type="expression" dxfId="14" priority="1" stopIfTrue="1">
      <formula>$M$1="CU"</formula>
    </cfRule>
  </conditionalFormatting>
  <dataValidations count="1">
    <dataValidation type="list" allowBlank="1" showInputMessage="1" sqref="G8 G24 G12 G28 G16 G40 G20 G44 G48 G52 G32 G36 G56 G60 G64 G68" xr:uid="{940E0554-41F0-4CB2-9A39-7E041E8C5627}">
      <formula1>$S$7:$S$16</formula1>
    </dataValidation>
  </dataValidations>
  <pageMargins left="0.75" right="0.75" top="1" bottom="1" header="0.5" footer="0.5"/>
  <pageSetup paperSize="9" orientation="portrait" horizontalDpi="4294967293" vertic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C9BED-CEF8-4294-AB94-8C4327457C09}">
  <sheetPr codeName="sheet51"/>
  <dimension ref="A1:V44"/>
  <sheetViews>
    <sheetView zoomScale="70" zoomScaleNormal="70" workbookViewId="0">
      <selection activeCell="F1" sqref="F1"/>
    </sheetView>
  </sheetViews>
  <sheetFormatPr defaultColWidth="9" defaultRowHeight="17"/>
  <cols>
    <col min="1" max="1" width="4.08984375" style="119" customWidth="1"/>
    <col min="2" max="4" width="3.6328125" style="119" customWidth="1"/>
    <col min="5" max="6" width="9.6328125" style="119" customWidth="1"/>
    <col min="7" max="7" width="8.6328125" style="119" customWidth="1"/>
    <col min="8" max="8" width="1.453125" style="282" customWidth="1"/>
    <col min="9" max="9" width="8.6328125" style="525" customWidth="1"/>
    <col min="10" max="10" width="1.453125" style="328" customWidth="1"/>
    <col min="11" max="11" width="9.6328125" style="525" customWidth="1"/>
    <col min="12" max="12" width="1.453125" style="328" customWidth="1"/>
    <col min="13" max="13" width="9.6328125" style="525" customWidth="1"/>
    <col min="14" max="14" width="1.453125" style="526" customWidth="1"/>
    <col min="15" max="15" width="8.6328125" style="525" customWidth="1"/>
    <col min="16" max="16" width="1.453125" style="148" customWidth="1"/>
    <col min="17" max="17" width="8" style="146" hidden="1" customWidth="1"/>
    <col min="18" max="18" width="7.6328125" style="146" customWidth="1"/>
    <col min="19" max="19" width="8" style="92" hidden="1" customWidth="1"/>
    <col min="20" max="16384" width="9" style="92"/>
  </cols>
  <sheetData>
    <row r="1" spans="1:22" s="9" customFormat="1" ht="21.75" customHeight="1">
      <c r="A1" s="1" t="s">
        <v>257</v>
      </c>
      <c r="B1" s="2"/>
      <c r="C1" s="2"/>
      <c r="D1" s="116"/>
      <c r="E1" s="3"/>
      <c r="F1" s="3"/>
      <c r="G1" s="3"/>
      <c r="H1" s="269"/>
      <c r="I1" s="520" t="s">
        <v>451</v>
      </c>
      <c r="J1" s="521"/>
      <c r="K1" s="520"/>
      <c r="L1" s="521"/>
      <c r="M1" s="522" t="s">
        <v>1</v>
      </c>
      <c r="N1" s="523"/>
      <c r="O1" s="524"/>
      <c r="P1" s="143"/>
      <c r="Q1" s="149"/>
      <c r="R1" s="149"/>
    </row>
    <row r="2" spans="1:22" s="18" customFormat="1" ht="14.25" customHeight="1">
      <c r="A2" s="155" t="s">
        <v>258</v>
      </c>
      <c r="B2" s="11"/>
      <c r="C2" s="11"/>
      <c r="D2" s="117"/>
      <c r="E2" s="12"/>
      <c r="F2" s="13"/>
      <c r="G2" s="12"/>
      <c r="H2" s="270"/>
      <c r="I2" s="520"/>
      <c r="J2" s="328"/>
      <c r="K2" s="520"/>
      <c r="L2" s="328"/>
      <c r="M2" s="525"/>
      <c r="N2" s="526"/>
      <c r="O2" s="525"/>
      <c r="P2" s="144"/>
      <c r="Q2" s="147"/>
      <c r="R2" s="147"/>
    </row>
    <row r="3" spans="1:22" s="119" customFormat="1" ht="17.149999999999999" customHeight="1">
      <c r="A3" s="118" t="s">
        <v>259</v>
      </c>
      <c r="B3" s="118"/>
      <c r="C3" s="118"/>
      <c r="D3" s="118"/>
      <c r="E3" s="118"/>
      <c r="F3" s="118" t="s">
        <v>260</v>
      </c>
      <c r="G3" s="118"/>
      <c r="H3" s="326"/>
      <c r="I3" s="527" t="s">
        <v>261</v>
      </c>
      <c r="J3" s="528"/>
      <c r="K3" s="527"/>
      <c r="L3" s="528"/>
      <c r="M3" s="527"/>
      <c r="N3" s="529"/>
      <c r="O3" s="530" t="s">
        <v>262</v>
      </c>
      <c r="P3" s="146"/>
      <c r="Q3" s="146"/>
      <c r="R3" s="146"/>
    </row>
    <row r="4" spans="1:22" s="121" customFormat="1" ht="17.149999999999999" customHeight="1" thickBot="1">
      <c r="A4" s="120" t="s">
        <v>7</v>
      </c>
      <c r="B4" s="120"/>
      <c r="C4" s="120"/>
      <c r="D4" s="120"/>
      <c r="E4" s="589" t="s">
        <v>263</v>
      </c>
      <c r="F4" s="589"/>
      <c r="G4" s="156"/>
      <c r="H4" s="327"/>
      <c r="I4" s="586" t="s">
        <v>508</v>
      </c>
      <c r="J4" s="531"/>
      <c r="K4" s="532">
        <v>0</v>
      </c>
      <c r="L4" s="531"/>
      <c r="M4" s="268"/>
      <c r="N4" s="533"/>
      <c r="O4" s="532" t="s">
        <v>264</v>
      </c>
      <c r="P4" s="151"/>
      <c r="Q4" s="151"/>
      <c r="R4" s="151"/>
    </row>
    <row r="5" spans="1:22" s="119" customFormat="1" ht="18" customHeight="1">
      <c r="A5" s="157"/>
      <c r="B5" s="183" t="s">
        <v>265</v>
      </c>
      <c r="C5" s="159" t="s">
        <v>266</v>
      </c>
      <c r="D5" s="158" t="s">
        <v>267</v>
      </c>
      <c r="E5" s="159" t="s">
        <v>268</v>
      </c>
      <c r="F5" s="160" t="s">
        <v>269</v>
      </c>
      <c r="G5" s="160" t="s">
        <v>270</v>
      </c>
      <c r="H5" s="328"/>
      <c r="I5" s="161" t="s">
        <v>271</v>
      </c>
      <c r="J5" s="328"/>
      <c r="K5" s="161" t="s">
        <v>18</v>
      </c>
      <c r="L5" s="534"/>
      <c r="M5" s="161" t="s">
        <v>19</v>
      </c>
      <c r="N5" s="535"/>
      <c r="O5" s="536" t="s">
        <v>40</v>
      </c>
      <c r="P5" s="152"/>
      <c r="Q5" s="146"/>
      <c r="R5" s="146"/>
    </row>
    <row r="6" spans="1:22" s="24" customFormat="1" ht="18" customHeight="1" thickBot="1">
      <c r="A6" s="43"/>
      <c r="B6" s="44"/>
      <c r="C6" s="44"/>
      <c r="D6" s="122"/>
      <c r="E6" s="46"/>
      <c r="F6" s="46"/>
      <c r="G6" s="117"/>
      <c r="H6" s="274"/>
      <c r="I6" s="525"/>
      <c r="J6" s="328"/>
      <c r="K6" s="525"/>
      <c r="L6" s="328"/>
      <c r="M6" s="525"/>
      <c r="N6" s="526"/>
      <c r="O6" s="525"/>
      <c r="P6" s="145"/>
      <c r="Q6" s="150"/>
      <c r="R6" s="150"/>
      <c r="V6" s="585" t="s">
        <v>504</v>
      </c>
    </row>
    <row r="7" spans="1:22" s="18" customFormat="1" ht="19.5" customHeight="1">
      <c r="A7" s="51">
        <v>1</v>
      </c>
      <c r="B7" s="123"/>
      <c r="C7" s="123"/>
      <c r="D7" s="124">
        <v>1</v>
      </c>
      <c r="E7" s="125" t="s">
        <v>272</v>
      </c>
      <c r="F7" s="125" t="s">
        <v>273</v>
      </c>
      <c r="G7" s="125"/>
      <c r="H7" s="335"/>
      <c r="I7" s="345"/>
      <c r="J7" s="333"/>
      <c r="K7" s="345"/>
      <c r="L7" s="333"/>
      <c r="M7" s="537"/>
      <c r="N7" s="538"/>
      <c r="O7" s="537"/>
      <c r="P7" s="153"/>
      <c r="Q7" s="147"/>
      <c r="R7" s="147"/>
      <c r="S7" s="58" t="e">
        <v>#REF!</v>
      </c>
      <c r="T7" s="581" t="s">
        <v>496</v>
      </c>
      <c r="U7" s="581" t="s">
        <v>498</v>
      </c>
      <c r="V7" s="568" t="s">
        <v>506</v>
      </c>
    </row>
    <row r="8" spans="1:22" s="18" customFormat="1" ht="19.5" customHeight="1">
      <c r="A8" s="59"/>
      <c r="B8" s="126"/>
      <c r="C8" s="126"/>
      <c r="D8" s="127"/>
      <c r="E8" s="128"/>
      <c r="F8" s="128"/>
      <c r="G8" s="128"/>
      <c r="H8" s="336"/>
      <c r="I8" s="341" t="s">
        <v>274</v>
      </c>
      <c r="J8" s="329"/>
      <c r="K8" s="345"/>
      <c r="L8" s="333"/>
      <c r="M8" s="537"/>
      <c r="N8" s="538"/>
      <c r="O8" s="537"/>
      <c r="P8" s="153"/>
      <c r="Q8" s="147"/>
      <c r="R8" s="147"/>
      <c r="S8" s="68" t="e">
        <v>#REF!</v>
      </c>
      <c r="T8" s="581" t="s">
        <v>497</v>
      </c>
      <c r="U8" s="581" t="s">
        <v>499</v>
      </c>
      <c r="V8" s="568" t="s">
        <v>505</v>
      </c>
    </row>
    <row r="9" spans="1:22" s="18" customFormat="1" ht="19.5" customHeight="1">
      <c r="A9" s="59">
        <v>2</v>
      </c>
      <c r="B9" s="123"/>
      <c r="C9" s="123"/>
      <c r="D9" s="124"/>
      <c r="E9" s="130" t="s">
        <v>91</v>
      </c>
      <c r="F9" s="130" t="s">
        <v>69</v>
      </c>
      <c r="G9" s="131"/>
      <c r="H9" s="337"/>
      <c r="I9" s="342" t="str">
        <f t="shared" ref="I9:I35" si="0">IF(OR(H9=7,H9=8,H9=9),E8,IF(OR(H9=1,H9=2,H9=3),E10,""))</f>
        <v/>
      </c>
      <c r="J9" s="330"/>
      <c r="K9" s="345"/>
      <c r="L9" s="333"/>
      <c r="M9" s="537"/>
      <c r="N9" s="538"/>
      <c r="O9" s="537"/>
      <c r="P9" s="153"/>
      <c r="Q9" s="147"/>
      <c r="R9" s="147"/>
      <c r="S9" s="68" t="e">
        <v>#REF!</v>
      </c>
      <c r="T9" s="582" t="s">
        <v>459</v>
      </c>
      <c r="U9" s="581" t="s">
        <v>500</v>
      </c>
      <c r="V9" s="568" t="s">
        <v>506</v>
      </c>
    </row>
    <row r="10" spans="1:22" s="18" customFormat="1" ht="19.5" customHeight="1">
      <c r="A10" s="59"/>
      <c r="B10" s="126"/>
      <c r="C10" s="126"/>
      <c r="D10" s="127"/>
      <c r="E10" s="128"/>
      <c r="F10" s="128"/>
      <c r="G10" s="132"/>
      <c r="H10" s="334"/>
      <c r="I10" s="342" t="str">
        <f t="shared" si="0"/>
        <v/>
      </c>
      <c r="J10" s="331">
        <v>8</v>
      </c>
      <c r="K10" s="341" t="str">
        <f>IF(OR(J10=7,J10=8,J10=9),I8,IF(OR(J10=1,J10=2,J10=3),I12,""))</f>
        <v>陳當英</v>
      </c>
      <c r="L10" s="329"/>
      <c r="M10" s="345"/>
      <c r="N10" s="539"/>
      <c r="O10" s="537"/>
      <c r="P10" s="153"/>
      <c r="Q10" s="147"/>
      <c r="R10" s="147"/>
      <c r="S10" s="68" t="e">
        <v>#REF!</v>
      </c>
      <c r="T10" s="583" t="s">
        <v>461</v>
      </c>
      <c r="U10" s="581" t="s">
        <v>501</v>
      </c>
      <c r="V10" s="568" t="s">
        <v>507</v>
      </c>
    </row>
    <row r="11" spans="1:22" s="18" customFormat="1" ht="19.5" customHeight="1">
      <c r="A11" s="59">
        <v>3</v>
      </c>
      <c r="B11" s="123"/>
      <c r="C11" s="123"/>
      <c r="D11" s="124"/>
      <c r="E11" s="130" t="s">
        <v>91</v>
      </c>
      <c r="F11" s="130" t="s">
        <v>69</v>
      </c>
      <c r="G11" s="131"/>
      <c r="H11" s="335"/>
      <c r="I11" s="342" t="str">
        <f t="shared" si="0"/>
        <v/>
      </c>
      <c r="J11" s="330"/>
      <c r="K11" s="525" t="s">
        <v>383</v>
      </c>
      <c r="L11" s="540"/>
      <c r="M11" s="541"/>
      <c r="N11" s="542"/>
      <c r="O11" s="525"/>
      <c r="P11" s="172"/>
      <c r="Q11" s="146"/>
      <c r="R11" s="146"/>
      <c r="S11" s="68" t="e">
        <v>#REF!</v>
      </c>
      <c r="T11" s="582" t="s">
        <v>462</v>
      </c>
      <c r="U11" s="581" t="s">
        <v>502</v>
      </c>
      <c r="V11" s="568" t="s">
        <v>507</v>
      </c>
    </row>
    <row r="12" spans="1:22" s="18" customFormat="1" ht="19.5" customHeight="1">
      <c r="A12" s="59"/>
      <c r="B12" s="126"/>
      <c r="C12" s="126"/>
      <c r="D12" s="127"/>
      <c r="E12" s="128"/>
      <c r="F12" s="128"/>
      <c r="G12" s="132"/>
      <c r="H12" s="336"/>
      <c r="I12" s="341" t="s">
        <v>275</v>
      </c>
      <c r="J12" s="332"/>
      <c r="K12" s="541"/>
      <c r="L12" s="543"/>
      <c r="M12" s="541"/>
      <c r="N12" s="542"/>
      <c r="O12" s="525"/>
      <c r="P12" s="172"/>
      <c r="Q12" s="146"/>
      <c r="R12" s="146"/>
      <c r="S12" s="68" t="e">
        <v>#REF!</v>
      </c>
      <c r="T12" s="584" t="s">
        <v>463</v>
      </c>
      <c r="U12" s="581" t="s">
        <v>503</v>
      </c>
      <c r="V12" s="568" t="s">
        <v>507</v>
      </c>
    </row>
    <row r="13" spans="1:22" s="18" customFormat="1" ht="19.5" customHeight="1">
      <c r="A13" s="59">
        <v>4</v>
      </c>
      <c r="B13" s="123"/>
      <c r="C13" s="123"/>
      <c r="D13" s="124"/>
      <c r="E13" s="130" t="s">
        <v>276</v>
      </c>
      <c r="F13" s="130" t="s">
        <v>277</v>
      </c>
      <c r="G13" s="131"/>
      <c r="H13" s="338"/>
      <c r="I13" s="342" t="str">
        <f t="shared" si="0"/>
        <v/>
      </c>
      <c r="J13" s="333"/>
      <c r="K13" s="541"/>
      <c r="L13" s="543"/>
      <c r="M13" s="541"/>
      <c r="N13" s="542"/>
      <c r="O13" s="525"/>
      <c r="P13" s="172"/>
      <c r="Q13" s="146"/>
      <c r="R13" s="146"/>
      <c r="S13" s="68" t="e">
        <v>#REF!</v>
      </c>
      <c r="T13" s="584" t="s">
        <v>460</v>
      </c>
      <c r="U13" s="581"/>
      <c r="V13" s="568"/>
    </row>
    <row r="14" spans="1:22" s="18" customFormat="1" ht="19.5" customHeight="1">
      <c r="A14" s="59"/>
      <c r="B14" s="126"/>
      <c r="C14" s="126"/>
      <c r="D14" s="127"/>
      <c r="E14" s="128"/>
      <c r="F14" s="128"/>
      <c r="G14" s="132"/>
      <c r="H14" s="334"/>
      <c r="I14" s="342" t="str">
        <f t="shared" si="0"/>
        <v/>
      </c>
      <c r="J14" s="333"/>
      <c r="K14" s="544"/>
      <c r="L14" s="545">
        <v>3</v>
      </c>
      <c r="M14" s="546" t="str">
        <f>IF(OR(L14=7,L14=8,L14=9),K10,IF(OR(L14=1,L14=2,L14=3),K18,""))</f>
        <v>程朝勳</v>
      </c>
      <c r="N14" s="547"/>
      <c r="O14" s="525"/>
      <c r="P14" s="172"/>
      <c r="Q14" s="146"/>
      <c r="R14" s="146"/>
      <c r="S14" s="68" t="e">
        <v>#REF!</v>
      </c>
      <c r="T14" s="583"/>
      <c r="U14" s="581"/>
      <c r="V14" s="568"/>
    </row>
    <row r="15" spans="1:22" s="18" customFormat="1" ht="19.5" customHeight="1">
      <c r="A15" s="51">
        <v>5</v>
      </c>
      <c r="B15" s="123"/>
      <c r="C15" s="123"/>
      <c r="D15" s="124">
        <v>4</v>
      </c>
      <c r="E15" s="125" t="s">
        <v>278</v>
      </c>
      <c r="F15" s="125" t="s">
        <v>279</v>
      </c>
      <c r="G15" s="134"/>
      <c r="H15" s="339"/>
      <c r="I15" s="342" t="str">
        <f t="shared" si="0"/>
        <v/>
      </c>
      <c r="J15" s="333"/>
      <c r="K15" s="541"/>
      <c r="L15" s="543"/>
      <c r="M15" s="344" t="s">
        <v>453</v>
      </c>
      <c r="N15" s="548"/>
      <c r="O15" s="525"/>
      <c r="P15" s="172"/>
      <c r="Q15" s="146"/>
      <c r="R15" s="146"/>
      <c r="S15" s="68" t="e">
        <v>#REF!</v>
      </c>
    </row>
    <row r="16" spans="1:22" s="18" customFormat="1" ht="19.5" customHeight="1" thickBot="1">
      <c r="A16" s="59"/>
      <c r="B16" s="126"/>
      <c r="C16" s="126"/>
      <c r="D16" s="127"/>
      <c r="E16" s="128"/>
      <c r="F16" s="128"/>
      <c r="G16" s="132"/>
      <c r="H16" s="336"/>
      <c r="I16" s="341" t="s">
        <v>280</v>
      </c>
      <c r="J16" s="329"/>
      <c r="K16" s="541"/>
      <c r="L16" s="543"/>
      <c r="M16" s="541"/>
      <c r="N16" s="549"/>
      <c r="O16" s="525"/>
      <c r="P16" s="172"/>
      <c r="Q16" s="146"/>
      <c r="R16" s="146"/>
      <c r="S16" s="84" t="e">
        <v>#REF!</v>
      </c>
    </row>
    <row r="17" spans="1:18" s="18" customFormat="1" ht="19.5" customHeight="1">
      <c r="A17" s="59">
        <v>6</v>
      </c>
      <c r="B17" s="123"/>
      <c r="C17" s="123"/>
      <c r="D17" s="124"/>
      <c r="E17" s="130" t="s">
        <v>91</v>
      </c>
      <c r="F17" s="130" t="s">
        <v>69</v>
      </c>
      <c r="G17" s="131"/>
      <c r="H17" s="337"/>
      <c r="I17" s="342" t="str">
        <f t="shared" si="0"/>
        <v/>
      </c>
      <c r="J17" s="330"/>
      <c r="K17" s="541"/>
      <c r="L17" s="543"/>
      <c r="M17" s="541"/>
      <c r="N17" s="549"/>
      <c r="O17" s="525"/>
      <c r="P17" s="172"/>
      <c r="Q17" s="146"/>
      <c r="R17" s="146"/>
    </row>
    <row r="18" spans="1:18" s="18" customFormat="1" ht="19.5" customHeight="1">
      <c r="A18" s="59"/>
      <c r="B18" s="126"/>
      <c r="C18" s="126"/>
      <c r="D18" s="127"/>
      <c r="E18" s="128"/>
      <c r="F18" s="128"/>
      <c r="G18" s="132"/>
      <c r="H18" s="334"/>
      <c r="I18" s="342" t="str">
        <f t="shared" si="0"/>
        <v/>
      </c>
      <c r="J18" s="331">
        <v>9</v>
      </c>
      <c r="K18" s="546" t="str">
        <f>IF(OR(J18=7,J18=8,J18=9),I16,IF(OR(J18=1,J18=2,J18=3),I20,""))</f>
        <v>程朝勳</v>
      </c>
      <c r="L18" s="550"/>
      <c r="M18" s="541"/>
      <c r="N18" s="549"/>
      <c r="O18" s="525"/>
      <c r="P18" s="172"/>
      <c r="Q18" s="146"/>
      <c r="R18" s="146"/>
    </row>
    <row r="19" spans="1:18" s="18" customFormat="1" ht="19.5" customHeight="1">
      <c r="A19" s="59">
        <v>7</v>
      </c>
      <c r="B19" s="123"/>
      <c r="C19" s="123"/>
      <c r="D19" s="124"/>
      <c r="E19" s="130" t="s">
        <v>281</v>
      </c>
      <c r="F19" s="130" t="s">
        <v>282</v>
      </c>
      <c r="G19" s="131"/>
      <c r="H19" s="335"/>
      <c r="I19" s="342" t="str">
        <f t="shared" si="0"/>
        <v/>
      </c>
      <c r="J19" s="330"/>
      <c r="K19" s="525" t="s">
        <v>383</v>
      </c>
      <c r="L19" s="328"/>
      <c r="M19" s="541"/>
      <c r="N19" s="549"/>
      <c r="O19" s="525"/>
      <c r="P19" s="172"/>
      <c r="Q19" s="146"/>
      <c r="R19" s="146"/>
    </row>
    <row r="20" spans="1:18" s="18" customFormat="1" ht="19.5" customHeight="1">
      <c r="A20" s="59"/>
      <c r="B20" s="126"/>
      <c r="C20" s="126"/>
      <c r="D20" s="127"/>
      <c r="E20" s="128"/>
      <c r="F20" s="128"/>
      <c r="G20" s="132"/>
      <c r="H20" s="336">
        <v>2</v>
      </c>
      <c r="I20" s="341" t="str">
        <f t="shared" si="0"/>
        <v>吳新喜</v>
      </c>
      <c r="J20" s="332"/>
      <c r="K20" s="541"/>
      <c r="L20" s="328"/>
      <c r="M20" s="541"/>
      <c r="N20" s="549"/>
      <c r="O20" s="525"/>
      <c r="P20" s="172"/>
      <c r="Q20" s="146"/>
      <c r="R20" s="146"/>
    </row>
    <row r="21" spans="1:18" s="18" customFormat="1" ht="19.5" customHeight="1">
      <c r="A21" s="59">
        <v>8</v>
      </c>
      <c r="B21" s="123"/>
      <c r="C21" s="123"/>
      <c r="D21" s="124"/>
      <c r="E21" s="130" t="s">
        <v>283</v>
      </c>
      <c r="F21" s="130" t="s">
        <v>284</v>
      </c>
      <c r="G21" s="131"/>
      <c r="H21" s="338"/>
      <c r="I21" s="525" t="s">
        <v>420</v>
      </c>
      <c r="J21" s="333"/>
      <c r="K21" s="541"/>
      <c r="L21" s="328"/>
      <c r="M21" s="541"/>
      <c r="N21" s="549"/>
      <c r="O21" s="525"/>
      <c r="P21" s="172"/>
      <c r="Q21" s="146"/>
      <c r="R21" s="146"/>
    </row>
    <row r="22" spans="1:18" s="18" customFormat="1" ht="19.5" customHeight="1">
      <c r="A22" s="59"/>
      <c r="B22" s="126"/>
      <c r="C22" s="126"/>
      <c r="D22" s="127"/>
      <c r="E22" s="136"/>
      <c r="F22" s="136"/>
      <c r="G22" s="137"/>
      <c r="H22" s="334"/>
      <c r="I22" s="525" t="str">
        <f t="shared" si="0"/>
        <v/>
      </c>
      <c r="J22" s="333"/>
      <c r="K22" s="541"/>
      <c r="L22" s="328"/>
      <c r="M22" s="544"/>
      <c r="N22" s="545">
        <v>9</v>
      </c>
      <c r="O22" s="546" t="str">
        <f>IF(OR(N22=7,N22=8,N22=9),M14,IF(OR(N22=1,N22=2,N22=3),M30,""))</f>
        <v>程朝勳</v>
      </c>
      <c r="P22" s="173"/>
      <c r="Q22" s="146"/>
      <c r="R22" s="146"/>
    </row>
    <row r="23" spans="1:18" s="18" customFormat="1" ht="19.5" customHeight="1">
      <c r="A23" s="59">
        <v>9</v>
      </c>
      <c r="B23" s="123"/>
      <c r="C23" s="123"/>
      <c r="D23" s="124"/>
      <c r="E23" s="130" t="s">
        <v>285</v>
      </c>
      <c r="F23" s="130" t="s">
        <v>282</v>
      </c>
      <c r="G23" s="131"/>
      <c r="H23" s="335"/>
      <c r="I23" s="525" t="str">
        <f t="shared" si="0"/>
        <v/>
      </c>
      <c r="J23" s="333"/>
      <c r="K23" s="541"/>
      <c r="L23" s="328"/>
      <c r="M23" s="541"/>
      <c r="N23" s="549"/>
      <c r="O23" s="537" t="s">
        <v>395</v>
      </c>
      <c r="P23" s="173"/>
      <c r="Q23" s="146"/>
      <c r="R23" s="146"/>
    </row>
    <row r="24" spans="1:18" s="18" customFormat="1" ht="19.5" customHeight="1">
      <c r="A24" s="59"/>
      <c r="B24" s="126"/>
      <c r="C24" s="126"/>
      <c r="D24" s="127"/>
      <c r="E24" s="128"/>
      <c r="F24" s="128"/>
      <c r="G24" s="132"/>
      <c r="H24" s="336">
        <v>3</v>
      </c>
      <c r="I24" s="551" t="str">
        <f t="shared" si="0"/>
        <v>陳國雄</v>
      </c>
      <c r="J24" s="329"/>
      <c r="K24" s="541"/>
      <c r="L24" s="328"/>
      <c r="M24" s="541"/>
      <c r="N24" s="549"/>
      <c r="O24" s="525"/>
      <c r="P24" s="172"/>
      <c r="Q24" s="146"/>
      <c r="R24" s="146"/>
    </row>
    <row r="25" spans="1:18" s="18" customFormat="1" ht="19.5" customHeight="1">
      <c r="A25" s="59">
        <v>10</v>
      </c>
      <c r="B25" s="123"/>
      <c r="C25" s="123"/>
      <c r="D25" s="124"/>
      <c r="E25" s="130" t="s">
        <v>286</v>
      </c>
      <c r="F25" s="130" t="s">
        <v>284</v>
      </c>
      <c r="G25" s="131"/>
      <c r="H25" s="337"/>
      <c r="I25" s="525" t="s">
        <v>380</v>
      </c>
      <c r="J25" s="330"/>
      <c r="K25" s="541"/>
      <c r="L25" s="328"/>
      <c r="M25" s="541"/>
      <c r="N25" s="549"/>
      <c r="O25" s="525"/>
      <c r="P25" s="172"/>
      <c r="Q25" s="146"/>
      <c r="R25" s="146"/>
    </row>
    <row r="26" spans="1:18" s="18" customFormat="1" ht="19.5" customHeight="1">
      <c r="A26" s="59"/>
      <c r="B26" s="126"/>
      <c r="C26" s="126"/>
      <c r="D26" s="127"/>
      <c r="E26" s="128"/>
      <c r="F26" s="128"/>
      <c r="G26" s="132"/>
      <c r="H26" s="334"/>
      <c r="I26" s="342" t="str">
        <f t="shared" si="0"/>
        <v/>
      </c>
      <c r="J26" s="331">
        <v>3</v>
      </c>
      <c r="K26" s="546" t="str">
        <f>IF(OR(J26=7,J26=8,J26=9),I24,IF(OR(J26=1,J26=2,J26=3),I28,""))</f>
        <v>江宏凱</v>
      </c>
      <c r="L26" s="552"/>
      <c r="M26" s="541"/>
      <c r="N26" s="549"/>
      <c r="O26" s="525"/>
      <c r="P26" s="172"/>
      <c r="Q26" s="146"/>
      <c r="R26" s="146"/>
    </row>
    <row r="27" spans="1:18" s="18" customFormat="1" ht="19.5" customHeight="1">
      <c r="A27" s="59">
        <v>11</v>
      </c>
      <c r="B27" s="123"/>
      <c r="C27" s="123"/>
      <c r="D27" s="124"/>
      <c r="E27" s="130" t="s">
        <v>91</v>
      </c>
      <c r="F27" s="130" t="s">
        <v>69</v>
      </c>
      <c r="G27" s="131"/>
      <c r="H27" s="335"/>
      <c r="I27" s="342" t="str">
        <f t="shared" si="0"/>
        <v/>
      </c>
      <c r="J27" s="330"/>
      <c r="K27" s="525" t="s">
        <v>383</v>
      </c>
      <c r="L27" s="540"/>
      <c r="M27" s="541"/>
      <c r="N27" s="549"/>
      <c r="O27" s="525"/>
      <c r="P27" s="172"/>
      <c r="Q27" s="146"/>
      <c r="R27" s="146"/>
    </row>
    <row r="28" spans="1:18" s="18" customFormat="1" ht="19.5" customHeight="1">
      <c r="A28" s="51"/>
      <c r="B28" s="126"/>
      <c r="C28" s="126"/>
      <c r="D28" s="127"/>
      <c r="E28" s="128"/>
      <c r="F28" s="128"/>
      <c r="G28" s="132"/>
      <c r="H28" s="336"/>
      <c r="I28" s="341" t="s">
        <v>287</v>
      </c>
      <c r="J28" s="332"/>
      <c r="K28" s="541"/>
      <c r="L28" s="543"/>
      <c r="M28" s="541"/>
      <c r="N28" s="549"/>
      <c r="O28" s="525"/>
      <c r="P28" s="172"/>
      <c r="Q28" s="146"/>
      <c r="R28" s="146"/>
    </row>
    <row r="29" spans="1:18" s="18" customFormat="1" ht="19.5" customHeight="1">
      <c r="A29" s="51">
        <v>12</v>
      </c>
      <c r="B29" s="123"/>
      <c r="C29" s="123"/>
      <c r="D29" s="124">
        <v>3</v>
      </c>
      <c r="E29" s="125" t="s">
        <v>288</v>
      </c>
      <c r="F29" s="125" t="s">
        <v>279</v>
      </c>
      <c r="G29" s="134"/>
      <c r="H29" s="338"/>
      <c r="I29" s="342" t="str">
        <f t="shared" si="0"/>
        <v/>
      </c>
      <c r="J29" s="333"/>
      <c r="K29" s="541"/>
      <c r="L29" s="543"/>
      <c r="M29" s="541"/>
      <c r="N29" s="549"/>
      <c r="O29" s="525"/>
      <c r="P29" s="172"/>
      <c r="Q29" s="146"/>
      <c r="R29" s="146"/>
    </row>
    <row r="30" spans="1:18" s="18" customFormat="1" ht="19.5" customHeight="1">
      <c r="A30" s="59"/>
      <c r="B30" s="126"/>
      <c r="C30" s="126"/>
      <c r="D30" s="127"/>
      <c r="E30" s="128"/>
      <c r="F30" s="128"/>
      <c r="G30" s="132"/>
      <c r="H30" s="334"/>
      <c r="I30" s="342" t="str">
        <f t="shared" si="0"/>
        <v/>
      </c>
      <c r="J30" s="333"/>
      <c r="K30" s="544"/>
      <c r="L30" s="545">
        <v>9</v>
      </c>
      <c r="M30" s="546" t="str">
        <f>IF(OR(L30=7,L30=8,L30=9),K26,IF(OR(L30=1,L30=2,L30=3),K34,""))</f>
        <v>江宏凱</v>
      </c>
      <c r="N30" s="553"/>
      <c r="O30" s="525"/>
      <c r="P30" s="172"/>
      <c r="Q30" s="146"/>
      <c r="R30" s="146"/>
    </row>
    <row r="31" spans="1:18" s="18" customFormat="1" ht="19.5" customHeight="1">
      <c r="A31" s="59">
        <v>13</v>
      </c>
      <c r="B31" s="123"/>
      <c r="C31" s="123"/>
      <c r="D31" s="124"/>
      <c r="E31" s="130" t="s">
        <v>289</v>
      </c>
      <c r="F31" s="130" t="s">
        <v>290</v>
      </c>
      <c r="G31" s="131"/>
      <c r="H31" s="339"/>
      <c r="I31" s="342" t="str">
        <f t="shared" si="0"/>
        <v/>
      </c>
      <c r="J31" s="333"/>
      <c r="K31" s="541"/>
      <c r="L31" s="543"/>
      <c r="M31" s="344" t="s">
        <v>453</v>
      </c>
      <c r="N31" s="542"/>
      <c r="O31" s="525"/>
      <c r="P31" s="172"/>
      <c r="Q31" s="146"/>
      <c r="R31" s="146"/>
    </row>
    <row r="32" spans="1:18" s="18" customFormat="1" ht="19.5" customHeight="1">
      <c r="A32" s="59"/>
      <c r="B32" s="126"/>
      <c r="C32" s="126"/>
      <c r="D32" s="127"/>
      <c r="E32" s="128"/>
      <c r="F32" s="128"/>
      <c r="G32" s="132"/>
      <c r="H32" s="336"/>
      <c r="I32" s="343" t="s">
        <v>291</v>
      </c>
      <c r="J32" s="329"/>
      <c r="K32" s="541"/>
      <c r="L32" s="543"/>
      <c r="M32" s="541"/>
      <c r="N32" s="542"/>
      <c r="O32" s="525"/>
      <c r="P32" s="172"/>
      <c r="Q32" s="146"/>
      <c r="R32" s="146"/>
    </row>
    <row r="33" spans="1:18" s="18" customFormat="1" ht="19.5" customHeight="1">
      <c r="A33" s="59">
        <v>14</v>
      </c>
      <c r="B33" s="123"/>
      <c r="C33" s="123"/>
      <c r="D33" s="124"/>
      <c r="E33" s="130" t="s">
        <v>91</v>
      </c>
      <c r="F33" s="130" t="s">
        <v>69</v>
      </c>
      <c r="G33" s="131"/>
      <c r="H33" s="337"/>
      <c r="I33" s="342" t="str">
        <f t="shared" si="0"/>
        <v/>
      </c>
      <c r="J33" s="330"/>
      <c r="K33" s="541"/>
      <c r="L33" s="543"/>
      <c r="M33" s="541"/>
      <c r="N33" s="542"/>
      <c r="O33" s="525"/>
      <c r="P33" s="172"/>
      <c r="Q33" s="146"/>
      <c r="R33" s="146"/>
    </row>
    <row r="34" spans="1:18" s="18" customFormat="1" ht="19.5" customHeight="1">
      <c r="A34" s="59"/>
      <c r="B34" s="126"/>
      <c r="C34" s="126"/>
      <c r="D34" s="127"/>
      <c r="E34" s="128"/>
      <c r="F34" s="128"/>
      <c r="G34" s="132"/>
      <c r="H34" s="334"/>
      <c r="I34" s="342" t="str">
        <f t="shared" si="0"/>
        <v/>
      </c>
      <c r="J34" s="331">
        <v>9</v>
      </c>
      <c r="K34" s="546" t="str">
        <f>IF(OR(J34=7,J34=8,J34=9),I32,IF(OR(J34=1,J34=2,J34=3),I36,""))</f>
        <v>莊奎文</v>
      </c>
      <c r="L34" s="550"/>
      <c r="M34" s="541"/>
      <c r="N34" s="542"/>
      <c r="O34" s="525"/>
      <c r="P34" s="172"/>
      <c r="Q34" s="146"/>
      <c r="R34" s="146"/>
    </row>
    <row r="35" spans="1:18" s="18" customFormat="1" ht="19.5" customHeight="1">
      <c r="A35" s="59">
        <v>15</v>
      </c>
      <c r="B35" s="123"/>
      <c r="C35" s="123"/>
      <c r="D35" s="124"/>
      <c r="E35" s="130" t="s">
        <v>91</v>
      </c>
      <c r="F35" s="130" t="s">
        <v>69</v>
      </c>
      <c r="G35" s="131"/>
      <c r="H35" s="335"/>
      <c r="I35" s="342" t="str">
        <f t="shared" si="0"/>
        <v/>
      </c>
      <c r="J35" s="330"/>
      <c r="K35" s="554" t="s">
        <v>381</v>
      </c>
      <c r="L35" s="328"/>
      <c r="M35" s="541"/>
      <c r="N35" s="542"/>
      <c r="O35" s="525"/>
      <c r="P35" s="172"/>
      <c r="Q35" s="146"/>
      <c r="R35" s="146"/>
    </row>
    <row r="36" spans="1:18" s="18" customFormat="1" ht="19.5" customHeight="1">
      <c r="A36" s="59"/>
      <c r="B36" s="126"/>
      <c r="C36" s="126"/>
      <c r="D36" s="127"/>
      <c r="E36" s="128"/>
      <c r="F36" s="128"/>
      <c r="G36" s="132"/>
      <c r="H36" s="336"/>
      <c r="I36" s="347" t="s">
        <v>428</v>
      </c>
      <c r="J36" s="332"/>
      <c r="K36" s="541"/>
      <c r="L36" s="328"/>
      <c r="M36" s="541"/>
      <c r="N36" s="542"/>
      <c r="O36" s="525"/>
      <c r="P36" s="172"/>
      <c r="Q36" s="146"/>
      <c r="R36" s="146"/>
    </row>
    <row r="37" spans="1:18" s="18" customFormat="1" ht="19.5" customHeight="1">
      <c r="A37" s="51">
        <v>16</v>
      </c>
      <c r="B37" s="123"/>
      <c r="C37" s="123"/>
      <c r="D37" s="124">
        <v>2</v>
      </c>
      <c r="E37" s="346" t="s">
        <v>427</v>
      </c>
      <c r="F37" s="125" t="s">
        <v>292</v>
      </c>
      <c r="G37" s="131"/>
      <c r="H37" s="338"/>
      <c r="I37" s="344"/>
      <c r="J37" s="333"/>
      <c r="K37" s="541"/>
      <c r="L37" s="328"/>
      <c r="M37" s="541"/>
      <c r="N37" s="542"/>
      <c r="O37" s="525"/>
      <c r="P37" s="172"/>
      <c r="Q37" s="146"/>
      <c r="R37" s="146"/>
    </row>
    <row r="38" spans="1:18" s="18" customFormat="1" ht="19.5" customHeight="1">
      <c r="A38" s="59"/>
      <c r="B38" s="126"/>
      <c r="C38" s="126"/>
      <c r="D38" s="127"/>
      <c r="E38" s="136"/>
      <c r="F38" s="136"/>
      <c r="G38" s="136"/>
      <c r="H38" s="334"/>
      <c r="I38" s="345"/>
      <c r="J38" s="333"/>
      <c r="K38" s="345"/>
      <c r="L38" s="333"/>
      <c r="M38" s="345"/>
      <c r="N38" s="539"/>
      <c r="O38" s="537"/>
      <c r="P38" s="153"/>
      <c r="Q38" s="147"/>
      <c r="R38" s="147"/>
    </row>
    <row r="39" spans="1:18" s="18" customFormat="1" ht="15" customHeight="1">
      <c r="A39" s="59"/>
      <c r="B39" s="126"/>
      <c r="C39" s="126"/>
      <c r="D39" s="122"/>
      <c r="E39" s="136"/>
      <c r="F39" s="136"/>
      <c r="G39" s="136"/>
      <c r="H39" s="334"/>
      <c r="I39" s="345"/>
      <c r="J39" s="333"/>
      <c r="K39" s="345"/>
      <c r="L39" s="333"/>
      <c r="M39" s="345"/>
      <c r="N39" s="539"/>
      <c r="O39" s="537"/>
      <c r="P39" s="153"/>
      <c r="Q39" s="147"/>
      <c r="R39" s="147"/>
    </row>
    <row r="40" spans="1:18" s="18" customFormat="1" ht="9.65" customHeight="1">
      <c r="A40" s="59"/>
      <c r="B40" s="126"/>
      <c r="C40" s="126"/>
      <c r="D40" s="122"/>
      <c r="E40" s="136"/>
      <c r="F40" s="136"/>
      <c r="G40" s="136"/>
      <c r="H40" s="334"/>
      <c r="I40" s="345"/>
      <c r="J40" s="333"/>
      <c r="K40" s="345"/>
      <c r="L40" s="333"/>
      <c r="M40" s="345"/>
      <c r="N40" s="539"/>
      <c r="O40" s="537"/>
      <c r="P40" s="154"/>
      <c r="Q40" s="147"/>
      <c r="R40" s="147"/>
    </row>
    <row r="41" spans="1:18" s="18" customFormat="1" ht="9.65" customHeight="1">
      <c r="A41" s="59"/>
      <c r="B41" s="126"/>
      <c r="C41" s="126"/>
      <c r="D41" s="122"/>
      <c r="E41" s="136"/>
      <c r="F41" s="136"/>
      <c r="G41" s="136"/>
      <c r="H41" s="334"/>
      <c r="I41" s="345"/>
      <c r="J41" s="333"/>
      <c r="K41" s="345"/>
      <c r="L41" s="333"/>
      <c r="M41" s="345"/>
      <c r="N41" s="539"/>
      <c r="O41" s="537"/>
      <c r="P41" s="154"/>
      <c r="Q41" s="147"/>
      <c r="R41" s="147"/>
    </row>
    <row r="42" spans="1:18" s="18" customFormat="1" ht="9.65" customHeight="1">
      <c r="A42" s="59"/>
      <c r="B42" s="126"/>
      <c r="C42" s="126"/>
      <c r="D42" s="122"/>
      <c r="E42" s="136"/>
      <c r="F42" s="136"/>
      <c r="G42" s="136"/>
      <c r="H42" s="334"/>
      <c r="I42" s="345"/>
      <c r="J42" s="333"/>
      <c r="K42" s="345"/>
      <c r="L42" s="333"/>
      <c r="M42" s="345"/>
      <c r="N42" s="539"/>
      <c r="O42" s="537"/>
      <c r="P42" s="154"/>
      <c r="Q42" s="147"/>
      <c r="R42" s="147"/>
    </row>
    <row r="43" spans="1:18" s="18" customFormat="1" ht="9.65" customHeight="1">
      <c r="A43" s="51"/>
      <c r="B43" s="138"/>
      <c r="C43" s="138"/>
      <c r="D43" s="119"/>
      <c r="E43" s="57"/>
      <c r="F43" s="57"/>
      <c r="G43" s="57"/>
      <c r="H43" s="334"/>
      <c r="I43" s="537"/>
      <c r="J43" s="333"/>
      <c r="K43" s="537"/>
      <c r="L43" s="333"/>
      <c r="M43" s="537"/>
      <c r="N43" s="555"/>
      <c r="O43" s="537"/>
      <c r="P43" s="154"/>
      <c r="Q43" s="147"/>
      <c r="R43" s="147"/>
    </row>
    <row r="44" spans="1:18" s="18" customFormat="1" ht="9.65" customHeight="1">
      <c r="A44" s="59"/>
      <c r="B44" s="138"/>
      <c r="C44" s="138"/>
      <c r="D44" s="119"/>
      <c r="E44" s="138"/>
      <c r="F44" s="138"/>
      <c r="G44" s="138"/>
      <c r="H44" s="340"/>
      <c r="I44" s="525"/>
      <c r="J44" s="328"/>
      <c r="K44" s="525"/>
      <c r="L44" s="328"/>
      <c r="M44" s="525"/>
      <c r="N44" s="556"/>
      <c r="O44" s="525"/>
      <c r="P44" s="154"/>
      <c r="Q44" s="147"/>
      <c r="R44" s="147"/>
    </row>
  </sheetData>
  <mergeCells count="1">
    <mergeCell ref="E4:F4"/>
  </mergeCells>
  <phoneticPr fontId="1" type="noConversion"/>
  <conditionalFormatting sqref="F43:G44 G23 G25 G27 G29 G31 G33 G35 G37 G7 G9 G11 G13 G15 G17 G19 G21">
    <cfRule type="expression" dxfId="13" priority="6" stopIfTrue="1">
      <formula>AND(#REF!&lt;9,$D7&gt;0)</formula>
    </cfRule>
  </conditionalFormatting>
  <conditionalFormatting sqref="K14 K30 M22">
    <cfRule type="expression" dxfId="12" priority="7" stopIfTrue="1">
      <formula>AND($M$1="CU",K14="Umpire")</formula>
    </cfRule>
    <cfRule type="expression" dxfId="11" priority="8" stopIfTrue="1">
      <formula>AND($M$1="CU",K14&lt;&gt;"Umpire",L14&lt;&gt;"")</formula>
    </cfRule>
    <cfRule type="expression" dxfId="10" priority="9" stopIfTrue="1">
      <formula>AND($M$1="CU",K14&lt;&gt;"Umpire")</formula>
    </cfRule>
  </conditionalFormatting>
  <conditionalFormatting sqref="E43:E44">
    <cfRule type="cellIs" dxfId="9" priority="10" stopIfTrue="1" operator="equal">
      <formula>"Bye"</formula>
    </cfRule>
    <cfRule type="expression" dxfId="8" priority="11" stopIfTrue="1">
      <formula>AND(#REF!&lt;9,$D43&gt;0)</formula>
    </cfRule>
  </conditionalFormatting>
  <conditionalFormatting sqref="B7:C7 B9:C9 B11:C11 B13:C13 B15:C15 B17:C17 B19:C19 B21:C21 B23:C23 B25:C25 B27:C27 B29:C29 B31:C31 B33:C33 B35:C35 B37:C37 B43:C44">
    <cfRule type="cellIs" dxfId="7" priority="12" stopIfTrue="1" operator="equal">
      <formula>"QA"</formula>
    </cfRule>
    <cfRule type="cellIs" dxfId="6" priority="13" stopIfTrue="1" operator="equal">
      <formula>"DA"</formula>
    </cfRule>
  </conditionalFormatting>
  <conditionalFormatting sqref="H8 H12 L30 L14 J10 J18 N22">
    <cfRule type="expression" dxfId="5" priority="14" stopIfTrue="1">
      <formula>$M$1="CU"</formula>
    </cfRule>
  </conditionalFormatting>
  <conditionalFormatting sqref="E35 E37 E25 E33 E31 E29 E27 E23 E19 E21 E9 E17 E15 E13 E11 E7 I8:I36 K10 K18 K26 K34 M14 M30 O22">
    <cfRule type="cellIs" dxfId="4" priority="15" stopIfTrue="1" operator="equal">
      <formula>"Bye"</formula>
    </cfRule>
  </conditionalFormatting>
  <conditionalFormatting sqref="H16 H20">
    <cfRule type="expression" dxfId="3" priority="5" stopIfTrue="1">
      <formula>$M$1="CU"</formula>
    </cfRule>
  </conditionalFormatting>
  <conditionalFormatting sqref="H24 H28">
    <cfRule type="expression" dxfId="2" priority="4" stopIfTrue="1">
      <formula>$M$1="CU"</formula>
    </cfRule>
  </conditionalFormatting>
  <conditionalFormatting sqref="H32 H36">
    <cfRule type="expression" dxfId="1" priority="3" stopIfTrue="1">
      <formula>$M$1="CU"</formula>
    </cfRule>
  </conditionalFormatting>
  <conditionalFormatting sqref="J26 J34">
    <cfRule type="expression" dxfId="0" priority="2" stopIfTrue="1">
      <formula>$M$1="CU"</formula>
    </cfRule>
  </conditionalFormatting>
  <dataValidations count="1">
    <dataValidation type="list" allowBlank="1" showInputMessage="1" sqref="K30 M22 K14" xr:uid="{B5141477-AE9C-4F90-90DF-3CB7E8CC7BDD}">
      <formula1>$S$7:$S$16</formula1>
    </dataValidation>
  </dataValidations>
  <pageMargins left="0.75" right="0.75" top="1" bottom="1" header="0.5" footer="0.5"/>
  <pageSetup paperSize="9" orientation="portrait"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7</vt:i4>
      </vt:variant>
    </vt:vector>
  </HeadingPairs>
  <TitlesOfParts>
    <vt:vector size="17" baseType="lpstr">
      <vt:lpstr>男單 35</vt:lpstr>
      <vt:lpstr>男單40</vt:lpstr>
      <vt:lpstr>男單45</vt:lpstr>
      <vt:lpstr>男單50</vt:lpstr>
      <vt:lpstr>男單55</vt:lpstr>
      <vt:lpstr>男單60</vt:lpstr>
      <vt:lpstr>男單65</vt:lpstr>
      <vt:lpstr>男單70</vt:lpstr>
      <vt:lpstr>男單75 80 傳奇組</vt:lpstr>
      <vt:lpstr>工作表1</vt:lpstr>
      <vt:lpstr>男單40!Print_Area</vt:lpstr>
      <vt:lpstr>男單50!Print_Area</vt:lpstr>
      <vt:lpstr>男單55!Print_Area</vt:lpstr>
      <vt:lpstr>男單60!Print_Area</vt:lpstr>
      <vt:lpstr>男單65!Print_Area</vt:lpstr>
      <vt:lpstr>男單70!Print_Area</vt:lpstr>
      <vt:lpstr>'男單75 80 傳奇組'!Print_Area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asiawang</dc:creator>
  <cp:lastModifiedBy>Admin</cp:lastModifiedBy>
  <cp:lastPrinted>2020-10-05T00:27:14Z</cp:lastPrinted>
  <dcterms:created xsi:type="dcterms:W3CDTF">2020-09-21T07:34:17Z</dcterms:created>
  <dcterms:modified xsi:type="dcterms:W3CDTF">2020-10-21T09:34:15Z</dcterms:modified>
</cp:coreProperties>
</file>