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285" windowWidth="15015" windowHeight="7650" tabRatio="912" activeTab="0"/>
  </bookViews>
  <sheets>
    <sheet name="團體名單" sheetId="1" r:id="rId1"/>
    <sheet name="男單" sheetId="2" r:id="rId2"/>
    <sheet name="男雙" sheetId="3" r:id="rId3"/>
    <sheet name="女單" sheetId="4" r:id="rId4"/>
    <sheet name="女雙" sheetId="5" r:id="rId5"/>
    <sheet name="混雙" sheetId="6" r:id="rId6"/>
  </sheets>
  <definedNames>
    <definedName name="_Order1" hidden="1">255</definedName>
    <definedName name="Combo_MD" localSheetId="3" hidden="1">{"'Sheet5'!$A$1:$F$68"}</definedName>
    <definedName name="Combo_MD" localSheetId="4" hidden="1">{"'Sheet5'!$A$1:$F$68"}</definedName>
    <definedName name="Combo_MD" localSheetId="5" hidden="1">{"'Sheet5'!$A$1:$F$68"}</definedName>
    <definedName name="Combo_MD" localSheetId="0" hidden="1">{"'Sheet5'!$A$1:$F$68"}</definedName>
    <definedName name="Combo_MD" hidden="1">{"'Sheet5'!$A$1:$F$68"}</definedName>
    <definedName name="Combo_QD_32" localSheetId="3" hidden="1">{"'Sheet5'!$A$1:$F$68"}</definedName>
    <definedName name="Combo_QD_32" localSheetId="4" hidden="1">{"'Sheet5'!$A$1:$F$68"}</definedName>
    <definedName name="Combo_QD_32" localSheetId="5" hidden="1">{"'Sheet5'!$A$1:$F$68"}</definedName>
    <definedName name="Combo_QD_32" localSheetId="0" hidden="1">{"'Sheet5'!$A$1:$F$68"}</definedName>
    <definedName name="Combo_QD_32" hidden="1">{"'Sheet5'!$A$1:$F$68"}</definedName>
    <definedName name="Combo_Qual" localSheetId="3" hidden="1">{"'Sheet5'!$A$1:$F$68"}</definedName>
    <definedName name="Combo_Qual" localSheetId="4" hidden="1">{"'Sheet5'!$A$1:$F$68"}</definedName>
    <definedName name="Combo_Qual" localSheetId="5" hidden="1">{"'Sheet5'!$A$1:$F$68"}</definedName>
    <definedName name="Combo_Qual" localSheetId="0" hidden="1">{"'Sheet5'!$A$1:$F$68"}</definedName>
    <definedName name="Combo_Qual" hidden="1">{"'Sheet5'!$A$1:$F$68"}</definedName>
    <definedName name="Combo_Qual_128_8" localSheetId="3" hidden="1">{"'Sheet5'!$A$1:$F$68"}</definedName>
    <definedName name="Combo_Qual_128_8" localSheetId="4" hidden="1">{"'Sheet5'!$A$1:$F$68"}</definedName>
    <definedName name="Combo_Qual_128_8" localSheetId="5" hidden="1">{"'Sheet5'!$A$1:$F$68"}</definedName>
    <definedName name="Combo_Qual_128_8" localSheetId="0" hidden="1">{"'Sheet5'!$A$1:$F$68"}</definedName>
    <definedName name="Combo_Qual_128_8" hidden="1">{"'Sheet5'!$A$1:$F$68"}</definedName>
    <definedName name="Combo_Qual_64_8" localSheetId="3" hidden="1">{"'Sheet5'!$A$1:$F$68"}</definedName>
    <definedName name="Combo_Qual_64_8" localSheetId="4" hidden="1">{"'Sheet5'!$A$1:$F$68"}</definedName>
    <definedName name="Combo_Qual_64_8" localSheetId="5" hidden="1">{"'Sheet5'!$A$1:$F$68"}</definedName>
    <definedName name="Combo_Qual_64_8" localSheetId="0" hidden="1">{"'Sheet5'!$A$1:$F$68"}</definedName>
    <definedName name="Combo_Qual_64_8" hidden="1">{"'Sheet5'!$A$1:$F$68"}</definedName>
    <definedName name="Combo2" localSheetId="3" hidden="1">{"'Sheet5'!$A$1:$F$68"}</definedName>
    <definedName name="Combo2" localSheetId="4" hidden="1">{"'Sheet5'!$A$1:$F$68"}</definedName>
    <definedName name="Combo2" localSheetId="5" hidden="1">{"'Sheet5'!$A$1:$F$68"}</definedName>
    <definedName name="Combo2" localSheetId="0" hidden="1">{"'Sheet5'!$A$1:$F$68"}</definedName>
    <definedName name="Combo2" hidden="1">{"'Sheet5'!$A$1:$F$68"}</definedName>
    <definedName name="Draw1" localSheetId="3" hidden="1">{"'Sheet5'!$A$1:$F$68"}</definedName>
    <definedName name="Draw1" localSheetId="4" hidden="1">{"'Sheet5'!$A$1:$F$68"}</definedName>
    <definedName name="Draw1" localSheetId="5" hidden="1">{"'Sheet5'!$A$1:$F$68"}</definedName>
    <definedName name="Draw1" localSheetId="0" hidden="1">{"'Sheet5'!$A$1:$F$68"}</definedName>
    <definedName name="Draw1" hidden="1">{"'Sheet5'!$A$1:$F$68"}</definedName>
    <definedName name="Draw10" localSheetId="3" hidden="1">{"'Sheet5'!$A$1:$F$68"}</definedName>
    <definedName name="Draw10" localSheetId="4" hidden="1">{"'Sheet5'!$A$1:$F$68"}</definedName>
    <definedName name="Draw10" localSheetId="5" hidden="1">{"'Sheet5'!$A$1:$F$68"}</definedName>
    <definedName name="Draw10" localSheetId="0" hidden="1">{"'Sheet5'!$A$1:$F$68"}</definedName>
    <definedName name="Draw10" hidden="1">{"'Sheet5'!$A$1:$F$68"}</definedName>
    <definedName name="Draw11" localSheetId="3" hidden="1">{"'Sheet5'!$A$1:$F$68"}</definedName>
    <definedName name="Draw11" localSheetId="4" hidden="1">{"'Sheet5'!$A$1:$F$68"}</definedName>
    <definedName name="Draw11" localSheetId="5" hidden="1">{"'Sheet5'!$A$1:$F$68"}</definedName>
    <definedName name="Draw11" localSheetId="0" hidden="1">{"'Sheet5'!$A$1:$F$68"}</definedName>
    <definedName name="Draw11" hidden="1">{"'Sheet5'!$A$1:$F$68"}</definedName>
    <definedName name="Draw12" localSheetId="3" hidden="1">{"'Sheet5'!$A$1:$F$68"}</definedName>
    <definedName name="Draw12" localSheetId="4" hidden="1">{"'Sheet5'!$A$1:$F$68"}</definedName>
    <definedName name="Draw12" localSheetId="5" hidden="1">{"'Sheet5'!$A$1:$F$68"}</definedName>
    <definedName name="Draw12" localSheetId="0" hidden="1">{"'Sheet5'!$A$1:$F$68"}</definedName>
    <definedName name="Draw12" hidden="1">{"'Sheet5'!$A$1:$F$68"}</definedName>
    <definedName name="Draw13" localSheetId="3" hidden="1">{"'Sheet5'!$A$1:$F$68"}</definedName>
    <definedName name="Draw13" localSheetId="4" hidden="1">{"'Sheet5'!$A$1:$F$68"}</definedName>
    <definedName name="Draw13" localSheetId="5" hidden="1">{"'Sheet5'!$A$1:$F$68"}</definedName>
    <definedName name="Draw13" localSheetId="0" hidden="1">{"'Sheet5'!$A$1:$F$68"}</definedName>
    <definedName name="Draw13" hidden="1">{"'Sheet5'!$A$1:$F$68"}</definedName>
    <definedName name="Draw14" localSheetId="3" hidden="1">{"'Sheet5'!$A$1:$F$68"}</definedName>
    <definedName name="Draw14" localSheetId="4" hidden="1">{"'Sheet5'!$A$1:$F$68"}</definedName>
    <definedName name="Draw14" localSheetId="5" hidden="1">{"'Sheet5'!$A$1:$F$68"}</definedName>
    <definedName name="Draw14" localSheetId="0" hidden="1">{"'Sheet5'!$A$1:$F$68"}</definedName>
    <definedName name="Draw14" hidden="1">{"'Sheet5'!$A$1:$F$68"}</definedName>
    <definedName name="Draw15" localSheetId="3" hidden="1">{"'Sheet5'!$A$1:$F$68"}</definedName>
    <definedName name="Draw15" localSheetId="4" hidden="1">{"'Sheet5'!$A$1:$F$68"}</definedName>
    <definedName name="Draw15" localSheetId="5" hidden="1">{"'Sheet5'!$A$1:$F$68"}</definedName>
    <definedName name="Draw15" localSheetId="0" hidden="1">{"'Sheet5'!$A$1:$F$68"}</definedName>
    <definedName name="Draw15" hidden="1">{"'Sheet5'!$A$1:$F$68"}</definedName>
    <definedName name="Draw16" localSheetId="3" hidden="1">{"'Sheet5'!$A$1:$F$68"}</definedName>
    <definedName name="Draw16" localSheetId="4" hidden="1">{"'Sheet5'!$A$1:$F$68"}</definedName>
    <definedName name="Draw16" localSheetId="5" hidden="1">{"'Sheet5'!$A$1:$F$68"}</definedName>
    <definedName name="Draw16" localSheetId="0" hidden="1">{"'Sheet5'!$A$1:$F$68"}</definedName>
    <definedName name="Draw16" hidden="1">{"'Sheet5'!$A$1:$F$68"}</definedName>
    <definedName name="Draw17" localSheetId="3" hidden="1">{"'Sheet5'!$A$1:$F$68"}</definedName>
    <definedName name="Draw17" localSheetId="4" hidden="1">{"'Sheet5'!$A$1:$F$68"}</definedName>
    <definedName name="Draw17" localSheetId="5" hidden="1">{"'Sheet5'!$A$1:$F$68"}</definedName>
    <definedName name="Draw17" localSheetId="0" hidden="1">{"'Sheet5'!$A$1:$F$68"}</definedName>
    <definedName name="Draw17" hidden="1">{"'Sheet5'!$A$1:$F$68"}</definedName>
    <definedName name="Draw18" localSheetId="3" hidden="1">{"'Sheet5'!$A$1:$F$68"}</definedName>
    <definedName name="Draw18" localSheetId="4" hidden="1">{"'Sheet5'!$A$1:$F$68"}</definedName>
    <definedName name="Draw18" localSheetId="5" hidden="1">{"'Sheet5'!$A$1:$F$68"}</definedName>
    <definedName name="Draw18" localSheetId="0" hidden="1">{"'Sheet5'!$A$1:$F$68"}</definedName>
    <definedName name="Draw18" hidden="1">{"'Sheet5'!$A$1:$F$68"}</definedName>
    <definedName name="Draw2" localSheetId="3" hidden="1">{"'Sheet5'!$A$1:$F$68"}</definedName>
    <definedName name="Draw2" localSheetId="4" hidden="1">{"'Sheet5'!$A$1:$F$68"}</definedName>
    <definedName name="Draw2" localSheetId="5" hidden="1">{"'Sheet5'!$A$1:$F$68"}</definedName>
    <definedName name="Draw2" localSheetId="0" hidden="1">{"'Sheet5'!$A$1:$F$68"}</definedName>
    <definedName name="Draw2" hidden="1">{"'Sheet5'!$A$1:$F$68"}</definedName>
    <definedName name="Draw3" localSheetId="3" hidden="1">{"'Sheet5'!$A$1:$F$68"}</definedName>
    <definedName name="Draw3" localSheetId="4" hidden="1">{"'Sheet5'!$A$1:$F$68"}</definedName>
    <definedName name="Draw3" localSheetId="5" hidden="1">{"'Sheet5'!$A$1:$F$68"}</definedName>
    <definedName name="Draw3" localSheetId="0" hidden="1">{"'Sheet5'!$A$1:$F$68"}</definedName>
    <definedName name="Draw3" hidden="1">{"'Sheet5'!$A$1:$F$68"}</definedName>
    <definedName name="Draw4" localSheetId="3" hidden="1">{"'Sheet5'!$A$1:$F$68"}</definedName>
    <definedName name="Draw4" localSheetId="4" hidden="1">{"'Sheet5'!$A$1:$F$68"}</definedName>
    <definedName name="Draw4" localSheetId="5" hidden="1">{"'Sheet5'!$A$1:$F$68"}</definedName>
    <definedName name="Draw4" localSheetId="0" hidden="1">{"'Sheet5'!$A$1:$F$68"}</definedName>
    <definedName name="Draw4" hidden="1">{"'Sheet5'!$A$1:$F$68"}</definedName>
    <definedName name="Draw5" localSheetId="3" hidden="1">{"'Sheet5'!$A$1:$F$68"}</definedName>
    <definedName name="Draw5" localSheetId="4" hidden="1">{"'Sheet5'!$A$1:$F$68"}</definedName>
    <definedName name="Draw5" localSheetId="5" hidden="1">{"'Sheet5'!$A$1:$F$68"}</definedName>
    <definedName name="Draw5" localSheetId="0" hidden="1">{"'Sheet5'!$A$1:$F$68"}</definedName>
    <definedName name="Draw5" hidden="1">{"'Sheet5'!$A$1:$F$68"}</definedName>
    <definedName name="Draw6" localSheetId="3" hidden="1">{"'Sheet5'!$A$1:$F$68"}</definedName>
    <definedName name="Draw6" localSheetId="4" hidden="1">{"'Sheet5'!$A$1:$F$68"}</definedName>
    <definedName name="Draw6" localSheetId="5" hidden="1">{"'Sheet5'!$A$1:$F$68"}</definedName>
    <definedName name="Draw6" localSheetId="0" hidden="1">{"'Sheet5'!$A$1:$F$68"}</definedName>
    <definedName name="Draw6" hidden="1">{"'Sheet5'!$A$1:$F$68"}</definedName>
    <definedName name="Draw7" localSheetId="3" hidden="1">{"'Sheet5'!$A$1:$F$68"}</definedName>
    <definedName name="Draw7" localSheetId="4" hidden="1">{"'Sheet5'!$A$1:$F$68"}</definedName>
    <definedName name="Draw7" localSheetId="5" hidden="1">{"'Sheet5'!$A$1:$F$68"}</definedName>
    <definedName name="Draw7" localSheetId="0" hidden="1">{"'Sheet5'!$A$1:$F$68"}</definedName>
    <definedName name="Draw7" hidden="1">{"'Sheet5'!$A$1:$F$68"}</definedName>
    <definedName name="Draw8" localSheetId="3" hidden="1">{"'Sheet5'!$A$1:$F$68"}</definedName>
    <definedName name="Draw8" localSheetId="4" hidden="1">{"'Sheet5'!$A$1:$F$68"}</definedName>
    <definedName name="Draw8" localSheetId="5" hidden="1">{"'Sheet5'!$A$1:$F$68"}</definedName>
    <definedName name="Draw8" localSheetId="0" hidden="1">{"'Sheet5'!$A$1:$F$68"}</definedName>
    <definedName name="Draw8" hidden="1">{"'Sheet5'!$A$1:$F$68"}</definedName>
    <definedName name="Draw9" localSheetId="3" hidden="1">{"'Sheet5'!$A$1:$F$68"}</definedName>
    <definedName name="Draw9" localSheetId="4" hidden="1">{"'Sheet5'!$A$1:$F$68"}</definedName>
    <definedName name="Draw9" localSheetId="5" hidden="1">{"'Sheet5'!$A$1:$F$68"}</definedName>
    <definedName name="Draw9" localSheetId="0" hidden="1">{"'Sheet5'!$A$1:$F$68"}</definedName>
    <definedName name="Draw9" hidden="1">{"'Sheet5'!$A$1:$F$68"}</definedName>
    <definedName name="HTML_CodePage" hidden="1">1252</definedName>
    <definedName name="HTML_Control" localSheetId="3" hidden="1">{"'Sheet5'!$A$1:$F$68"}</definedName>
    <definedName name="HTML_Control" localSheetId="4" hidden="1">{"'Sheet5'!$A$1:$F$68"}</definedName>
    <definedName name="HTML_Control" localSheetId="5" hidden="1">{"'Sheet5'!$A$1:$F$68"}</definedName>
    <definedName name="HTML_Control" localSheetId="0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'女單'!$A$1:$E$26</definedName>
    <definedName name="_xlnm.Print_Area" localSheetId="4">'女雙'!$A$2:$V$24</definedName>
    <definedName name="_xlnm.Print_Area" localSheetId="2">'男雙'!$A$2:$V$33</definedName>
    <definedName name="_xlnm.Print_Area" localSheetId="5">'混雙'!$A$1:$V$27</definedName>
    <definedName name="_xlnm.Print_Area" localSheetId="0">'團體名單'!$A$3:$Z$18</definedName>
    <definedName name="_xlnm.Print_Titles" localSheetId="3">'女單'!$1:$4</definedName>
    <definedName name="_xlnm.Print_Titles" localSheetId="4">'女雙'!$1:$3</definedName>
    <definedName name="_xlnm.Print_Titles" localSheetId="1">'男單'!$1:$4</definedName>
    <definedName name="_xlnm.Print_Titles" localSheetId="2">'男雙'!$1:$3</definedName>
    <definedName name="_xlnm.Print_Titles" localSheetId="5">'混雙'!$1:$3</definedName>
    <definedName name="_xlnm.Print_Titles" localSheetId="0">'團體名單'!$1:$4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O4" authorId="0">
      <text>
        <r>
          <rPr>
            <b/>
            <sz val="8"/>
            <rFont val="Tahoma"/>
            <family val="2"/>
          </rPr>
          <t>Determine the player's final Acceptance Status:
QA= Direct Acceptance in Qual.
WC=Wild Card in Qualifying
MD= Moved into Main Draw (as a result of a Late Withdrawal or as a Special Exempt)</t>
        </r>
      </text>
    </comment>
    <comment ref="R4" authorId="0">
      <text>
        <r>
          <rPr>
            <b/>
            <sz val="8"/>
            <rFont val="Tahoma"/>
            <family val="2"/>
          </rPr>
          <t>When the seeding list is ready: fill in Seed position 1,2,3,4,…
Leave blank for unseeded players</t>
        </r>
      </text>
    </comment>
  </commentList>
</comments>
</file>

<file path=xl/comments2.xml><?xml version="1.0" encoding="utf-8"?>
<comments xmlns="http://schemas.openxmlformats.org/spreadsheetml/2006/main">
  <authors>
    <author>Anders Wennberg</author>
  </authors>
  <commentList>
    <comment ref="G4" authorId="0">
      <text>
        <r>
          <rPr>
            <b/>
            <sz val="8"/>
            <rFont val="Tahoma"/>
            <family val="2"/>
          </rPr>
          <t>When the seeding list is ready: fill in Seed position 1,2,3,4,…
Leave blank for unseeded players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G4" authorId="0">
      <text>
        <r>
          <rPr>
            <b/>
            <sz val="8"/>
            <rFont val="Tahoma"/>
            <family val="2"/>
          </rPr>
          <t>When the seeding list is ready: fill in Seed position 1,2,3,4,…
Leave blank for unseeded players</t>
        </r>
      </text>
    </comment>
  </commentList>
</comments>
</file>

<file path=xl/sharedStrings.xml><?xml version="1.0" encoding="utf-8"?>
<sst xmlns="http://schemas.openxmlformats.org/spreadsheetml/2006/main" count="915" uniqueCount="317">
  <si>
    <t>First name</t>
  </si>
  <si>
    <t>Line</t>
  </si>
  <si>
    <t>Nat.</t>
  </si>
  <si>
    <t>Date of birth Day/Mth/Yr</t>
  </si>
  <si>
    <t>Accept status</t>
  </si>
  <si>
    <t>Player 1</t>
  </si>
  <si>
    <t>Player 2</t>
  </si>
  <si>
    <t>ITF 18
Ranking</t>
  </si>
  <si>
    <t>Pro-
Ranking</t>
  </si>
  <si>
    <t>Other ordering</t>
  </si>
  <si>
    <t>Seed
Position</t>
  </si>
  <si>
    <t>Signed-in
Yes</t>
  </si>
  <si>
    <t>Display
ranking
ITF 18</t>
  </si>
  <si>
    <t>AccSort</t>
  </si>
  <si>
    <t>Criterium
Sort</t>
  </si>
  <si>
    <t>Seed Sort</t>
  </si>
  <si>
    <t>Team</t>
  </si>
  <si>
    <t>Pro
Rank</t>
  </si>
  <si>
    <t>Status
Number</t>
  </si>
  <si>
    <t>Acc
Number</t>
  </si>
  <si>
    <t>Acc status
DA,WC
A</t>
  </si>
  <si>
    <t>On
Accept. List
Yes</t>
  </si>
  <si>
    <t>Accept
Yes</t>
  </si>
  <si>
    <t xml:space="preserve"> </t>
  </si>
  <si>
    <t>姓名</t>
  </si>
  <si>
    <t>單位</t>
  </si>
  <si>
    <t>排名</t>
  </si>
  <si>
    <t>總排名</t>
  </si>
  <si>
    <t>種子</t>
  </si>
  <si>
    <t>單位</t>
  </si>
  <si>
    <t>種子</t>
  </si>
  <si>
    <t>姓名</t>
  </si>
  <si>
    <t>男子團體</t>
  </si>
  <si>
    <t>女子團體</t>
  </si>
  <si>
    <t>男子單打</t>
  </si>
  <si>
    <t>姓名</t>
  </si>
  <si>
    <t>單位</t>
  </si>
  <si>
    <t>排名</t>
  </si>
  <si>
    <t>種子</t>
  </si>
  <si>
    <t>男子雙打</t>
  </si>
  <si>
    <t>總排名</t>
  </si>
  <si>
    <t>男女混雙</t>
  </si>
  <si>
    <t>女子雙打</t>
  </si>
  <si>
    <t>女子單打</t>
  </si>
  <si>
    <t>男子網球團體賽名單</t>
  </si>
  <si>
    <t>x</t>
  </si>
  <si>
    <t>姓名</t>
  </si>
  <si>
    <t>排名</t>
  </si>
  <si>
    <t>臺北市</t>
  </si>
  <si>
    <t>臺中市</t>
  </si>
  <si>
    <t>臺南市</t>
  </si>
  <si>
    <t>高雄市</t>
  </si>
  <si>
    <t>基隆市</t>
  </si>
  <si>
    <t>桃園縣</t>
  </si>
  <si>
    <t>新竹縣</t>
  </si>
  <si>
    <t>苗栗縣</t>
  </si>
  <si>
    <t>彰化縣</t>
  </si>
  <si>
    <t>南投縣</t>
  </si>
  <si>
    <t>屏東縣</t>
  </si>
  <si>
    <t>宜蘭縣</t>
  </si>
  <si>
    <t>花蓮縣</t>
  </si>
  <si>
    <t>單位</t>
  </si>
  <si>
    <t>彭賢尹</t>
  </si>
  <si>
    <t>彭賢尹</t>
  </si>
  <si>
    <t>X</t>
  </si>
  <si>
    <t>x</t>
  </si>
  <si>
    <t>冠軍隊</t>
  </si>
  <si>
    <t>直接進入會內賽</t>
  </si>
  <si>
    <t>承辦單位</t>
  </si>
  <si>
    <t>會內賽</t>
  </si>
  <si>
    <t>S1</t>
  </si>
  <si>
    <t>S2</t>
  </si>
  <si>
    <t>S3</t>
  </si>
  <si>
    <t>S4</t>
  </si>
  <si>
    <t>S5</t>
  </si>
  <si>
    <t>S6</t>
  </si>
  <si>
    <t>S7</t>
  </si>
  <si>
    <t>S8</t>
  </si>
  <si>
    <t>104年全運會網球資格賽</t>
  </si>
  <si>
    <t>抽籤時間及地點：民國104年7月3日上午10時於中華民國網球協會辦公室。</t>
  </si>
  <si>
    <r>
      <t xml:space="preserve">(上屆)  </t>
    </r>
    <r>
      <rPr>
        <sz val="11"/>
        <rFont val="Arial"/>
        <family val="2"/>
      </rPr>
      <t>102</t>
    </r>
    <r>
      <rPr>
        <sz val="11"/>
        <rFont val="細明體"/>
        <family val="3"/>
      </rPr>
      <t>年成績</t>
    </r>
  </si>
  <si>
    <t>王宇佐</t>
  </si>
  <si>
    <t>楊宗樺</t>
  </si>
  <si>
    <t>王介甫</t>
  </si>
  <si>
    <t>李冠毅</t>
  </si>
  <si>
    <t>吳東霖</t>
  </si>
  <si>
    <t>何庭豪</t>
  </si>
  <si>
    <t>黃亮祺</t>
  </si>
  <si>
    <t>尤承宇</t>
  </si>
  <si>
    <t>易楚寰</t>
  </si>
  <si>
    <t>邱裕翔</t>
  </si>
  <si>
    <t>王向千</t>
  </si>
  <si>
    <t>劉少群</t>
  </si>
  <si>
    <t>張緯垚</t>
  </si>
  <si>
    <t>江政豪</t>
  </si>
  <si>
    <t>邱俊凱</t>
  </si>
  <si>
    <t>徐傳恩</t>
  </si>
  <si>
    <t>湯智鈞</t>
  </si>
  <si>
    <t>徐旻群</t>
  </si>
  <si>
    <t>駱建勛</t>
  </si>
  <si>
    <t>林亮羽</t>
  </si>
  <si>
    <t>曾文柏</t>
  </si>
  <si>
    <t>饒奇山</t>
  </si>
  <si>
    <t>黃琮豪</t>
  </si>
  <si>
    <t>蔡慶煌</t>
  </si>
  <si>
    <t>朱禹衡</t>
  </si>
  <si>
    <t>林韋丞</t>
  </si>
  <si>
    <t>朱柏安</t>
  </si>
  <si>
    <t>詹竣翔</t>
  </si>
  <si>
    <t>臺北市</t>
  </si>
  <si>
    <t>臺北市</t>
  </si>
  <si>
    <t>臺北市</t>
  </si>
  <si>
    <t>新北市</t>
  </si>
  <si>
    <t>新北市</t>
  </si>
  <si>
    <t>臺中市</t>
  </si>
  <si>
    <t>臺南市</t>
  </si>
  <si>
    <t>高雄市</t>
  </si>
  <si>
    <t>基隆市</t>
  </si>
  <si>
    <t>基隆市</t>
  </si>
  <si>
    <t>桃園市</t>
  </si>
  <si>
    <t>桃園市</t>
  </si>
  <si>
    <t>新竹縣</t>
  </si>
  <si>
    <t>苗栗縣</t>
  </si>
  <si>
    <t>苗栗縣</t>
  </si>
  <si>
    <t>彰化縣</t>
  </si>
  <si>
    <t>南投縣</t>
  </si>
  <si>
    <t>屏東縣</t>
  </si>
  <si>
    <t>宜蘭縣</t>
  </si>
  <si>
    <t>宜蘭縣</t>
  </si>
  <si>
    <t>花蓮縣</t>
  </si>
  <si>
    <t>花蓮縣</t>
  </si>
  <si>
    <t>唐葳</t>
  </si>
  <si>
    <t>謝鈺葶</t>
  </si>
  <si>
    <t>李亞軒</t>
  </si>
  <si>
    <t>詹詠然</t>
  </si>
  <si>
    <t>李珜</t>
  </si>
  <si>
    <t>蕭筠</t>
  </si>
  <si>
    <t>戴幼琳</t>
  </si>
  <si>
    <t>陳玥琳</t>
  </si>
  <si>
    <t>夏荷喬</t>
  </si>
  <si>
    <t>葛藍喬安娜</t>
  </si>
  <si>
    <t>余明柔</t>
  </si>
  <si>
    <t>蔡欣廷</t>
  </si>
  <si>
    <t>莊雅婷</t>
  </si>
  <si>
    <t>湯敏棋</t>
  </si>
  <si>
    <t>許婷雅</t>
  </si>
  <si>
    <t>張芮瑜</t>
  </si>
  <si>
    <t>邱晴</t>
  </si>
  <si>
    <t>陳可盈</t>
  </si>
  <si>
    <t>阮庭妃</t>
  </si>
  <si>
    <t>張儷馨</t>
  </si>
  <si>
    <t>溫喬穎</t>
  </si>
  <si>
    <t>戴欣妤</t>
  </si>
  <si>
    <t>臺北市</t>
  </si>
  <si>
    <t>新北市</t>
  </si>
  <si>
    <t>臺中市</t>
  </si>
  <si>
    <t>臺南市</t>
  </si>
  <si>
    <t>花蓮縣</t>
  </si>
  <si>
    <t>李欣翰</t>
  </si>
  <si>
    <t>王宇佐</t>
  </si>
  <si>
    <t>胡浩陽</t>
  </si>
  <si>
    <t>劉少凡</t>
  </si>
  <si>
    <t>薛朋馳</t>
  </si>
  <si>
    <t>沈家弘</t>
  </si>
  <si>
    <t>王裕程</t>
  </si>
  <si>
    <t>陳漢宇</t>
  </si>
  <si>
    <t>洪崇祐</t>
  </si>
  <si>
    <t xml:space="preserve">臺南市 </t>
  </si>
  <si>
    <t>莊庭宇</t>
  </si>
  <si>
    <t>陳廷</t>
  </si>
  <si>
    <t>李東翰</t>
  </si>
  <si>
    <t xml:space="preserve"> 高雄市</t>
  </si>
  <si>
    <t>譚立威</t>
  </si>
  <si>
    <t>黃易蔚</t>
  </si>
  <si>
    <t>王向一</t>
  </si>
  <si>
    <t>呂欣璟</t>
  </si>
  <si>
    <t xml:space="preserve"> 基隆市 </t>
  </si>
  <si>
    <t>陳厚恩</t>
  </si>
  <si>
    <t>鄧詠謙</t>
  </si>
  <si>
    <t>黃昫鈞</t>
  </si>
  <si>
    <t>黃柏諭</t>
  </si>
  <si>
    <t>黃皓群</t>
  </si>
  <si>
    <t>魏懷恩</t>
  </si>
  <si>
    <t>于凱泰</t>
  </si>
  <si>
    <t>田浚其</t>
  </si>
  <si>
    <t>田家瑀</t>
  </si>
  <si>
    <t>湯智程</t>
  </si>
  <si>
    <t>康辰嘉</t>
  </si>
  <si>
    <t>張哲榮</t>
  </si>
  <si>
    <t>蔡宗翰</t>
  </si>
  <si>
    <t>葉哲青</t>
  </si>
  <si>
    <t>張育綺</t>
  </si>
  <si>
    <t>王耀城</t>
  </si>
  <si>
    <t>陳泊良</t>
  </si>
  <si>
    <t>陳誌遠</t>
  </si>
  <si>
    <t xml:space="preserve">屏東縣 </t>
  </si>
  <si>
    <t>蕭羽鈔</t>
  </si>
  <si>
    <t>羅仁鴻</t>
  </si>
  <si>
    <t>林宏哲</t>
  </si>
  <si>
    <t>林暘</t>
  </si>
  <si>
    <t>邱彧</t>
  </si>
  <si>
    <t>馬浩偉</t>
  </si>
  <si>
    <t>陳建宏</t>
  </si>
  <si>
    <t>陳厚諭</t>
  </si>
  <si>
    <t>陳佩萱</t>
  </si>
  <si>
    <t>吳芳嫺</t>
  </si>
  <si>
    <t>高紹媛</t>
  </si>
  <si>
    <t>詹皓晴</t>
  </si>
  <si>
    <t>詹謹瑋</t>
  </si>
  <si>
    <t>陳函琦</t>
  </si>
  <si>
    <t>匡琦</t>
  </si>
  <si>
    <t>劉祐汝</t>
  </si>
  <si>
    <t>黃怡萱</t>
  </si>
  <si>
    <t>陳慈徽</t>
  </si>
  <si>
    <t>謝佩汝</t>
  </si>
  <si>
    <t>陳衍伶</t>
  </si>
  <si>
    <t>阮慧貞</t>
  </si>
  <si>
    <t>范姜逸琪</t>
  </si>
  <si>
    <t>李慧倫</t>
  </si>
  <si>
    <t>陳姿柔</t>
  </si>
  <si>
    <t>張譯云</t>
  </si>
  <si>
    <t>張芮瑜</t>
  </si>
  <si>
    <t>黃惠祺</t>
  </si>
  <si>
    <t>陳逸帆</t>
  </si>
  <si>
    <t>林品欣</t>
  </si>
  <si>
    <t>林品儀</t>
  </si>
  <si>
    <t xml:space="preserve"> 南投縣</t>
  </si>
  <si>
    <t>蘇依審</t>
  </si>
  <si>
    <t>賴怡珊</t>
  </si>
  <si>
    <t>王筠方</t>
  </si>
  <si>
    <t xml:space="preserve"> 屏東縣 </t>
  </si>
  <si>
    <t>陳晨瑜</t>
  </si>
  <si>
    <t>李詩涵</t>
  </si>
  <si>
    <t>林偲涵</t>
  </si>
  <si>
    <t xml:space="preserve"> 花蓮縣 </t>
  </si>
  <si>
    <t>湯心瑋</t>
  </si>
  <si>
    <t>李欣翰</t>
  </si>
  <si>
    <t>陳佩萱</t>
  </si>
  <si>
    <t>王介甫</t>
  </si>
  <si>
    <t>李冠毅</t>
  </si>
  <si>
    <t>徐竫雯</t>
  </si>
  <si>
    <t>王裕程</t>
  </si>
  <si>
    <t>洪崇祐</t>
  </si>
  <si>
    <t>莊庭宇</t>
  </si>
  <si>
    <t xml:space="preserve"> 臺南市</t>
  </si>
  <si>
    <t>李冠儀</t>
  </si>
  <si>
    <t>鄭義蓓</t>
  </si>
  <si>
    <t>陳威任</t>
  </si>
  <si>
    <t xml:space="preserve"> 高雄市 </t>
  </si>
  <si>
    <t>李東翰</t>
  </si>
  <si>
    <t>呂欣璟</t>
  </si>
  <si>
    <t>劉少群</t>
  </si>
  <si>
    <t>黃皓群</t>
  </si>
  <si>
    <t>黃柏諭</t>
  </si>
  <si>
    <t>湯智程</t>
  </si>
  <si>
    <t>蔡宗翰</t>
  </si>
  <si>
    <t>柯佳勳</t>
  </si>
  <si>
    <t>王耀城</t>
  </si>
  <si>
    <t>張育綺</t>
  </si>
  <si>
    <t>蔡慶煌</t>
  </si>
  <si>
    <t>黃琮豪</t>
  </si>
  <si>
    <t>吳姍樺</t>
  </si>
  <si>
    <t>郭浩宇</t>
  </si>
  <si>
    <t xml:space="preserve">花蓮縣 </t>
  </si>
  <si>
    <t>新北市</t>
  </si>
  <si>
    <t>花蓮縣</t>
  </si>
  <si>
    <t>南投縣</t>
  </si>
  <si>
    <t>1</t>
  </si>
  <si>
    <t>4</t>
  </si>
  <si>
    <t>10</t>
  </si>
  <si>
    <t>8</t>
  </si>
  <si>
    <t>29</t>
  </si>
  <si>
    <t>65</t>
  </si>
  <si>
    <t>39</t>
  </si>
  <si>
    <t>54</t>
  </si>
  <si>
    <t>12</t>
  </si>
  <si>
    <t>27</t>
  </si>
  <si>
    <t>5</t>
  </si>
  <si>
    <t>14</t>
  </si>
  <si>
    <t>20</t>
  </si>
  <si>
    <t>32</t>
  </si>
  <si>
    <t>18</t>
  </si>
  <si>
    <t>14</t>
  </si>
  <si>
    <t>27</t>
  </si>
  <si>
    <t>2</t>
  </si>
  <si>
    <t>3</t>
  </si>
  <si>
    <t>5</t>
  </si>
  <si>
    <t>8</t>
  </si>
  <si>
    <t>19</t>
  </si>
  <si>
    <t>20</t>
  </si>
  <si>
    <t>25</t>
  </si>
  <si>
    <t>1</t>
  </si>
  <si>
    <t>4</t>
  </si>
  <si>
    <t>7</t>
  </si>
  <si>
    <t>21</t>
  </si>
  <si>
    <t>54</t>
  </si>
  <si>
    <t>65</t>
  </si>
  <si>
    <t>16</t>
  </si>
  <si>
    <t>44</t>
  </si>
  <si>
    <t>34</t>
  </si>
  <si>
    <t>39</t>
  </si>
  <si>
    <t>11</t>
  </si>
  <si>
    <t>x</t>
  </si>
  <si>
    <t>x</t>
  </si>
  <si>
    <t>取六隊晉級會內賽</t>
  </si>
  <si>
    <t>種子</t>
  </si>
  <si>
    <t>S1</t>
  </si>
  <si>
    <t>抽籤決定</t>
  </si>
  <si>
    <t>S6.7</t>
  </si>
  <si>
    <t>排名如有錯誤請盡速與網球協會聯絡</t>
  </si>
  <si>
    <t>S8</t>
  </si>
  <si>
    <t>25</t>
  </si>
  <si>
    <t>35</t>
  </si>
  <si>
    <t>44</t>
  </si>
  <si>
    <t>取六組  晉級會內賽</t>
  </si>
  <si>
    <t>取六組  晉級會內賽</t>
  </si>
  <si>
    <t>取六人  晉級會內賽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</si>
</sst>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_(&quot;$&quot;* #,##0_);_(&quot;$&quot;* \(#,##0\);_(&quot;$&quot;* &quot;-&quot;_);_(@_)"/>
    <numFmt numFmtId="191" formatCode="_(* #,##0_);_(* \(#,##0\);_(* &quot;-&quot;_);_(@_)"/>
    <numFmt numFmtId="192" formatCode="_(* #,##0.00_);_(* \(#,##0.00\);_(* &quot;-&quot;??_);_(@_)"/>
    <numFmt numFmtId="193" formatCode="d/mmm/yy"/>
    <numFmt numFmtId="194" formatCode="0.000"/>
    <numFmt numFmtId="195" formatCode="&quot;$&quot;#,##0.00"/>
    <numFmt numFmtId="196" formatCode="&quot;$&quot;#,##0"/>
    <numFmt numFmtId="197" formatCode="0.0000"/>
    <numFmt numFmtId="198" formatCode="[$$-409]#,##0.00"/>
    <numFmt numFmtId="199" formatCode=";;;"/>
    <numFmt numFmtId="200" formatCode="#,##0.0000"/>
    <numFmt numFmtId="201" formatCode="d/m/yy"/>
    <numFmt numFmtId="202" formatCode="&quot;¤&quot;#,##0;\-&quot;¤&quot;#,##0"/>
    <numFmt numFmtId="203" formatCode="&quot;¤&quot;#,##0;[Red]\-&quot;¤&quot;#,##0"/>
    <numFmt numFmtId="204" formatCode="&quot;¤&quot;#,##0.00;\-&quot;¤&quot;#,##0.00"/>
    <numFmt numFmtId="205" formatCode="&quot;¤&quot;#,##0.00;[Red]\-&quot;¤&quot;#,##0.00"/>
    <numFmt numFmtId="206" formatCode="_-&quot;¤&quot;* #,##0_-;\-&quot;¤&quot;* #,##0_-;_-&quot;¤&quot;* &quot;-&quot;_-;_-@_-"/>
    <numFmt numFmtId="207" formatCode="_-&quot;¤&quot;* #,##0.00_-;\-&quot;¤&quot;* #,##0.00_-;_-&quot;¤&quot;* &quot;-&quot;??_-;_-@_-"/>
    <numFmt numFmtId="208" formatCode="0_ ;\-0\ "/>
    <numFmt numFmtId="209" formatCode="00000"/>
    <numFmt numFmtId="210" formatCode="m/d/yy\ h:mm"/>
    <numFmt numFmtId="211" formatCode="h:mm"/>
    <numFmt numFmtId="212" formatCode="&quot;$&quot;#,##0_);\(&quot;$&quot;#,##0\)"/>
    <numFmt numFmtId="213" formatCode="&quot;$&quot;#,##0_);[Red]\(&quot;$&quot;#,##0\)"/>
    <numFmt numFmtId="214" formatCode="&quot;$&quot;#,##0.00_);\(&quot;$&quot;#,##0.00\)"/>
    <numFmt numFmtId="215" formatCode="&quot;$&quot;#,##0.00_);[Red]\(&quot;$&quot;#,##0.00\)"/>
    <numFmt numFmtId="216" formatCode="_(&quot;$&quot;* #,##0.00_);_(&quot;$&quot;* \(#,##0.00\);_(&quot;$&quot;* &quot;-&quot;??_);_(@_)"/>
    <numFmt numFmtId="217" formatCode="0.0"/>
    <numFmt numFmtId="218" formatCode="d/mmm"/>
    <numFmt numFmtId="219" formatCode="0.0%"/>
    <numFmt numFmtId="220" formatCode="#\ ?/2"/>
    <numFmt numFmtId="221" formatCode="000"/>
    <numFmt numFmtId="222" formatCode="&quot;$&quot;#,##0.0000"/>
    <numFmt numFmtId="223" formatCode="mm/dd/yy"/>
    <numFmt numFmtId="224" formatCode="&quot;Ja&quot;;&quot;Ja&quot;;&quot;Nej&quot;"/>
    <numFmt numFmtId="225" formatCode="&quot;Sant&quot;;&quot;Sant&quot;;&quot;Falskt&quot;"/>
    <numFmt numFmtId="226" formatCode="&quot;På&quot;;&quot;På&quot;;&quot;Av&quot;"/>
    <numFmt numFmtId="227" formatCode="m&quot;月&quot;d&quot;日&quot;"/>
    <numFmt numFmtId="228" formatCode="m/d\ hh:mm"/>
    <numFmt numFmtId="229" formatCode="m/d\ h:mm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</numFmts>
  <fonts count="8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sz val="12"/>
      <name val="標楷體"/>
      <family val="4"/>
    </font>
    <font>
      <b/>
      <sz val="20"/>
      <name val="標楷體"/>
      <family val="4"/>
    </font>
    <font>
      <sz val="10"/>
      <name val="標楷體"/>
      <family val="4"/>
    </font>
    <font>
      <b/>
      <sz val="18"/>
      <name val="標楷體"/>
      <family val="4"/>
    </font>
    <font>
      <sz val="10"/>
      <color indexed="9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sz val="14"/>
      <name val="標楷體"/>
      <family val="4"/>
    </font>
    <font>
      <b/>
      <sz val="10"/>
      <name val="標楷體"/>
      <family val="4"/>
    </font>
    <font>
      <sz val="12"/>
      <color indexed="8"/>
      <name val="標楷體"/>
      <family val="4"/>
    </font>
    <font>
      <b/>
      <i/>
      <sz val="12"/>
      <name val="標楷體"/>
      <family val="4"/>
    </font>
    <font>
      <b/>
      <sz val="14"/>
      <name val="標楷體"/>
      <family val="4"/>
    </font>
    <font>
      <b/>
      <sz val="14"/>
      <color indexed="8"/>
      <name val="標楷體"/>
      <family val="4"/>
    </font>
    <font>
      <sz val="12"/>
      <name val="新細明體"/>
      <family val="1"/>
    </font>
    <font>
      <sz val="16"/>
      <name val="標楷體"/>
      <family val="4"/>
    </font>
    <font>
      <b/>
      <i/>
      <sz val="16"/>
      <name val="標楷體"/>
      <family val="4"/>
    </font>
    <font>
      <sz val="16"/>
      <color indexed="9"/>
      <name val="標楷體"/>
      <family val="4"/>
    </font>
    <font>
      <sz val="12"/>
      <color indexed="8"/>
      <name val="新細明體"/>
      <family val="1"/>
    </font>
    <font>
      <sz val="7"/>
      <name val="新細明體"/>
      <family val="1"/>
    </font>
    <font>
      <sz val="9"/>
      <name val="新細明體"/>
      <family val="1"/>
    </font>
    <font>
      <b/>
      <sz val="10"/>
      <color indexed="10"/>
      <name val="標楷體"/>
      <family val="4"/>
    </font>
    <font>
      <b/>
      <sz val="14"/>
      <color indexed="10"/>
      <name val="標楷體"/>
      <family val="4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1"/>
      <name val="細明體"/>
      <family val="3"/>
    </font>
    <font>
      <b/>
      <sz val="9"/>
      <name val="標楷體"/>
      <family val="4"/>
    </font>
    <font>
      <sz val="20"/>
      <name val="標楷體"/>
      <family val="4"/>
    </font>
    <font>
      <sz val="9"/>
      <name val="細明體"/>
      <family val="3"/>
    </font>
    <font>
      <sz val="12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6"/>
      <name val="新細明體"/>
      <family val="1"/>
    </font>
    <font>
      <sz val="12"/>
      <color indexed="16"/>
      <name val="新細明體"/>
      <family val="1"/>
    </font>
    <font>
      <i/>
      <sz val="12"/>
      <color indexed="6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0"/>
      <name val="新細明體"/>
      <family val="1"/>
    </font>
    <font>
      <sz val="9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新細明體"/>
      <family val="1"/>
    </font>
    <font>
      <sz val="9"/>
      <color rgb="FFFF0000"/>
      <name val="細明體"/>
      <family val="3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9" fontId="0" fillId="0" borderId="0" applyFont="0" applyFill="0" applyBorder="0" applyAlignment="0" applyProtection="0"/>
    <xf numFmtId="0" fontId="7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0" fillId="23" borderId="4" applyNumberFormat="0" applyFont="0" applyAlignment="0" applyProtection="0"/>
    <xf numFmtId="0" fontId="1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2" applyNumberFormat="0" applyAlignment="0" applyProtection="0"/>
    <xf numFmtId="0" fontId="80" fillId="22" borderId="8" applyNumberFormat="0" applyAlignment="0" applyProtection="0"/>
    <xf numFmtId="0" fontId="81" fillId="31" borderId="9" applyNumberFormat="0" applyAlignment="0" applyProtection="0"/>
    <xf numFmtId="0" fontId="82" fillId="32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12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33" fillId="0" borderId="0" xfId="0" applyNumberFormat="1" applyFont="1" applyAlignment="1" applyProtection="1">
      <alignment horizontal="center" vertical="center"/>
      <protection/>
    </xf>
    <xf numFmtId="49" fontId="33" fillId="0" borderId="0" xfId="0" applyNumberFormat="1" applyFont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7" fillId="0" borderId="12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NumberFormat="1" applyFont="1" applyFill="1" applyBorder="1" applyAlignment="1">
      <alignment vertical="center"/>
    </xf>
    <xf numFmtId="197" fontId="14" fillId="0" borderId="12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4" fontId="14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1" fontId="14" fillId="33" borderId="14" xfId="0" applyNumberFormat="1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4" fontId="14" fillId="0" borderId="18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9" fillId="35" borderId="0" xfId="0" applyFont="1" applyFill="1" applyAlignment="1">
      <alignment horizontal="left" vertical="center"/>
    </xf>
    <xf numFmtId="49" fontId="13" fillId="35" borderId="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9" fontId="46" fillId="0" borderId="0" xfId="0" applyNumberFormat="1" applyFont="1" applyBorder="1" applyAlignment="1">
      <alignment horizontal="left" vertical="center"/>
    </xf>
    <xf numFmtId="49" fontId="47" fillId="0" borderId="0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left" vertical="center"/>
    </xf>
    <xf numFmtId="0" fontId="29" fillId="35" borderId="0" xfId="0" applyFont="1" applyFill="1" applyAlignment="1">
      <alignment horizontal="left" vertical="center"/>
    </xf>
    <xf numFmtId="49" fontId="30" fillId="35" borderId="0" xfId="0" applyNumberFormat="1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49" fontId="24" fillId="0" borderId="0" xfId="0" applyNumberFormat="1" applyFont="1" applyAlignment="1" applyProtection="1">
      <alignment horizontal="left" vertical="center"/>
      <protection/>
    </xf>
    <xf numFmtId="49" fontId="24" fillId="0" borderId="0" xfId="0" applyNumberFormat="1" applyFont="1" applyBorder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49" fontId="34" fillId="0" borderId="0" xfId="0" applyNumberFormat="1" applyFont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49" fontId="4" fillId="34" borderId="22" xfId="0" applyNumberFormat="1" applyFont="1" applyFill="1" applyBorder="1" applyAlignment="1">
      <alignment horizontal="center" vertical="center" wrapText="1"/>
    </xf>
    <xf numFmtId="49" fontId="18" fillId="34" borderId="23" xfId="0" applyNumberFormat="1" applyFont="1" applyFill="1" applyBorder="1" applyAlignment="1">
      <alignment horizontal="center" vertical="center" wrapText="1"/>
    </xf>
    <xf numFmtId="49" fontId="4" fillId="34" borderId="23" xfId="0" applyNumberFormat="1" applyFont="1" applyFill="1" applyBorder="1" applyAlignment="1">
      <alignment horizontal="center" vertical="center" wrapText="1"/>
    </xf>
    <xf numFmtId="49" fontId="4" fillId="34" borderId="24" xfId="0" applyNumberFormat="1" applyFont="1" applyFill="1" applyBorder="1" applyAlignment="1">
      <alignment horizontal="center" vertical="center" wrapText="1"/>
    </xf>
    <xf numFmtId="49" fontId="4" fillId="34" borderId="25" xfId="0" applyNumberFormat="1" applyFont="1" applyFill="1" applyBorder="1" applyAlignment="1">
      <alignment horizontal="center" vertical="center" wrapText="1"/>
    </xf>
    <xf numFmtId="49" fontId="4" fillId="34" borderId="26" xfId="0" applyNumberFormat="1" applyFont="1" applyFill="1" applyBorder="1" applyAlignment="1">
      <alignment horizontal="center" vertical="center" wrapText="1"/>
    </xf>
    <xf numFmtId="0" fontId="4" fillId="34" borderId="23" xfId="0" applyNumberFormat="1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0" fontId="5" fillId="34" borderId="26" xfId="0" applyNumberFormat="1" applyFont="1" applyFill="1" applyBorder="1" applyAlignment="1">
      <alignment horizontal="center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15" fontId="0" fillId="0" borderId="0" xfId="0" applyNumberFormat="1" applyAlignment="1">
      <alignment horizontal="center" vertical="center"/>
    </xf>
    <xf numFmtId="0" fontId="39" fillId="0" borderId="0" xfId="0" applyFont="1" applyFill="1" applyAlignment="1">
      <alignment horizontal="left" vertical="center"/>
    </xf>
    <xf numFmtId="49" fontId="38" fillId="0" borderId="0" xfId="0" applyNumberFormat="1" applyFont="1" applyFill="1" applyBorder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49" fontId="29" fillId="0" borderId="0" xfId="0" applyNumberFormat="1" applyFont="1" applyFill="1" applyAlignment="1">
      <alignment horizontal="left" vertical="center"/>
    </xf>
    <xf numFmtId="0" fontId="30" fillId="0" borderId="0" xfId="0" applyNumberFormat="1" applyFont="1" applyFill="1" applyBorder="1" applyAlignment="1">
      <alignment horizontal="left" vertical="center"/>
    </xf>
    <xf numFmtId="49" fontId="3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49" fontId="21" fillId="0" borderId="0" xfId="0" applyNumberFormat="1" applyFont="1" applyFill="1" applyAlignment="1">
      <alignment vertical="center"/>
    </xf>
    <xf numFmtId="0" fontId="22" fillId="0" borderId="0" xfId="0" applyNumberFormat="1" applyFont="1" applyFill="1" applyAlignment="1">
      <alignment horizontal="left" vertical="center"/>
    </xf>
    <xf numFmtId="0" fontId="31" fillId="0" borderId="12" xfId="0" applyFont="1" applyBorder="1" applyAlignment="1">
      <alignment vertical="center"/>
    </xf>
    <xf numFmtId="0" fontId="40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49" fontId="20" fillId="0" borderId="0" xfId="0" applyNumberFormat="1" applyFont="1" applyFill="1" applyAlignment="1">
      <alignment vertical="center"/>
    </xf>
    <xf numFmtId="49" fontId="18" fillId="0" borderId="27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left" vertical="center"/>
    </xf>
    <xf numFmtId="0" fontId="38" fillId="0" borderId="0" xfId="0" applyFont="1" applyFill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67" fillId="0" borderId="29" xfId="0" applyFont="1" applyBorder="1" applyAlignment="1">
      <alignment horizontal="center" vertical="center" wrapText="1"/>
    </xf>
    <xf numFmtId="49" fontId="45" fillId="36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4" fillId="34" borderId="30" xfId="0" applyNumberFormat="1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49" fontId="18" fillId="34" borderId="30" xfId="0" applyNumberFormat="1" applyFont="1" applyFill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14" fillId="0" borderId="3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4" fillId="0" borderId="33" xfId="0" applyNumberFormat="1" applyFont="1" applyFill="1" applyBorder="1" applyAlignment="1">
      <alignment horizontal="center" vertical="center" wrapText="1"/>
    </xf>
    <xf numFmtId="1" fontId="14" fillId="0" borderId="32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49" fontId="24" fillId="0" borderId="0" xfId="0" applyNumberFormat="1" applyFont="1" applyFill="1" applyAlignment="1">
      <alignment horizontal="left" vertical="center"/>
    </xf>
    <xf numFmtId="49" fontId="28" fillId="0" borderId="0" xfId="0" applyNumberFormat="1" applyFont="1" applyFill="1" applyAlignment="1" applyProtection="1">
      <alignment horizontal="center" vertical="center"/>
      <protection/>
    </xf>
    <xf numFmtId="49" fontId="23" fillId="0" borderId="0" xfId="0" applyNumberFormat="1" applyFont="1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0" fontId="11" fillId="0" borderId="34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31" fillId="0" borderId="0" xfId="0" applyFont="1" applyFill="1" applyAlignment="1">
      <alignment/>
    </xf>
    <xf numFmtId="0" fontId="48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9" fillId="0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left" vertical="center"/>
    </xf>
    <xf numFmtId="49" fontId="24" fillId="0" borderId="0" xfId="0" applyNumberFormat="1" applyFont="1" applyFill="1" applyAlignment="1">
      <alignment vertical="center"/>
    </xf>
    <xf numFmtId="49" fontId="20" fillId="0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49" fontId="4" fillId="0" borderId="27" xfId="0" applyNumberFormat="1" applyFont="1" applyFill="1" applyBorder="1" applyAlignment="1">
      <alignment horizontal="center" vertical="center" wrapText="1"/>
    </xf>
    <xf numFmtId="49" fontId="18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18" fillId="0" borderId="3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49" fontId="18" fillId="0" borderId="37" xfId="0" applyNumberFormat="1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33" xfId="0" applyFont="1" applyFill="1" applyBorder="1" applyAlignment="1">
      <alignment horizontal="center" vertical="center" wrapText="1"/>
    </xf>
    <xf numFmtId="197" fontId="14" fillId="0" borderId="10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5" fontId="0" fillId="0" borderId="0" xfId="0" applyNumberFormat="1" applyFill="1" applyAlignment="1">
      <alignment horizontal="center" vertical="center"/>
    </xf>
    <xf numFmtId="49" fontId="18" fillId="0" borderId="38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>
      <alignment horizontal="center" vertical="center"/>
    </xf>
    <xf numFmtId="1" fontId="14" fillId="0" borderId="20" xfId="0" applyNumberFormat="1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197" fontId="14" fillId="0" borderId="12" xfId="0" applyNumberFormat="1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7" fillId="0" borderId="34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 wrapText="1"/>
    </xf>
    <xf numFmtId="197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/>
    </xf>
    <xf numFmtId="49" fontId="32" fillId="0" borderId="0" xfId="0" applyNumberFormat="1" applyFont="1" applyFill="1" applyAlignment="1">
      <alignment vertical="center"/>
    </xf>
    <xf numFmtId="49" fontId="1" fillId="0" borderId="29" xfId="0" applyNumberFormat="1" applyFont="1" applyFill="1" applyBorder="1" applyAlignment="1">
      <alignment horizontal="centerContinuous" vertical="center" wrapText="1"/>
    </xf>
    <xf numFmtId="49" fontId="1" fillId="0" borderId="39" xfId="0" applyNumberFormat="1" applyFont="1" applyFill="1" applyBorder="1" applyAlignment="1">
      <alignment horizontal="centerContinuous" vertical="center" wrapText="1"/>
    </xf>
    <xf numFmtId="0" fontId="11" fillId="0" borderId="40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97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/>
    </xf>
    <xf numFmtId="1" fontId="14" fillId="0" borderId="20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197" fontId="14" fillId="0" borderId="17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35" fillId="0" borderId="12" xfId="0" applyNumberFormat="1" applyFont="1" applyFill="1" applyBorder="1" applyAlignment="1">
      <alignment horizontal="center" vertical="center" wrapText="1"/>
    </xf>
    <xf numFmtId="0" fontId="84" fillId="0" borderId="0" xfId="0" applyFont="1" applyFill="1" applyAlignment="1">
      <alignment/>
    </xf>
    <xf numFmtId="0" fontId="84" fillId="0" borderId="42" xfId="0" applyFont="1" applyBorder="1" applyAlignment="1">
      <alignment horizontal="center" vertical="center" wrapText="1"/>
    </xf>
    <xf numFmtId="0" fontId="84" fillId="0" borderId="43" xfId="0" applyFont="1" applyBorder="1" applyAlignment="1">
      <alignment horizontal="center" vertical="center" wrapText="1"/>
    </xf>
    <xf numFmtId="0" fontId="84" fillId="0" borderId="44" xfId="0" applyFont="1" applyBorder="1" applyAlignment="1">
      <alignment horizontal="center" vertical="center" wrapText="1"/>
    </xf>
    <xf numFmtId="0" fontId="84" fillId="0" borderId="45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37" xfId="0" applyFont="1" applyBorder="1" applyAlignment="1">
      <alignment horizontal="center" vertical="center" wrapText="1"/>
    </xf>
    <xf numFmtId="0" fontId="84" fillId="0" borderId="46" xfId="0" applyFont="1" applyBorder="1" applyAlignment="1">
      <alignment horizontal="center" vertical="center" wrapText="1"/>
    </xf>
    <xf numFmtId="0" fontId="84" fillId="0" borderId="47" xfId="0" applyFont="1" applyBorder="1" applyAlignment="1">
      <alignment horizontal="center" vertical="center" wrapText="1"/>
    </xf>
    <xf numFmtId="0" fontId="84" fillId="0" borderId="48" xfId="0" applyFont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49" fontId="1" fillId="0" borderId="49" xfId="0" applyNumberFormat="1" applyFont="1" applyFill="1" applyBorder="1" applyAlignment="1">
      <alignment horizontal="center" vertical="center" wrapText="1"/>
    </xf>
    <xf numFmtId="49" fontId="1" fillId="0" borderId="50" xfId="0" applyNumberFormat="1" applyFont="1" applyFill="1" applyBorder="1" applyAlignment="1">
      <alignment horizontal="center" vertical="center" wrapText="1"/>
    </xf>
    <xf numFmtId="49" fontId="1" fillId="0" borderId="51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0" fontId="85" fillId="0" borderId="28" xfId="0" applyFont="1" applyFill="1" applyBorder="1" applyAlignment="1">
      <alignment horizontal="center" vertical="center"/>
    </xf>
    <xf numFmtId="0" fontId="85" fillId="0" borderId="41" xfId="0" applyFont="1" applyFill="1" applyBorder="1" applyAlignment="1">
      <alignment horizontal="center" vertical="center"/>
    </xf>
    <xf numFmtId="0" fontId="85" fillId="0" borderId="0" xfId="0" applyFont="1" applyFill="1" applyAlignment="1">
      <alignment horizontal="center" vertical="center"/>
    </xf>
    <xf numFmtId="0" fontId="85" fillId="0" borderId="39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4">
    <dxf>
      <font>
        <color indexed="55"/>
      </font>
      <fill>
        <patternFill>
          <bgColor indexed="55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9">
    <tabColor rgb="FFFF0000"/>
  </sheetPr>
  <dimension ref="A1:AC18"/>
  <sheetViews>
    <sheetView showGridLines="0" showZeros="0" tabSelected="1" zoomScalePageLayoutView="0" workbookViewId="0" topLeftCell="A1">
      <pane ySplit="4" topLeftCell="A5" activePane="bottomLeft" state="frozen"/>
      <selection pane="topLeft" activeCell="AN5" sqref="AN5"/>
      <selection pane="bottomLeft" activeCell="A1" sqref="A1"/>
    </sheetView>
  </sheetViews>
  <sheetFormatPr defaultColWidth="9.140625" defaultRowHeight="12.75"/>
  <cols>
    <col min="1" max="1" width="3.8515625" style="50" customWidth="1"/>
    <col min="2" max="2" width="15.421875" style="51" customWidth="1"/>
    <col min="3" max="3" width="12.8515625" style="50" hidden="1" customWidth="1"/>
    <col min="4" max="4" width="5.00390625" style="51" hidden="1" customWidth="1"/>
    <col min="5" max="5" width="5.421875" style="81" hidden="1" customWidth="1"/>
    <col min="6" max="6" width="5.28125" style="81" hidden="1" customWidth="1"/>
    <col min="7" max="7" width="4.57421875" style="81" hidden="1" customWidth="1"/>
    <col min="8" max="8" width="4.8515625" style="51" hidden="1" customWidth="1"/>
    <col min="9" max="9" width="4.57421875" style="51" hidden="1" customWidth="1"/>
    <col min="10" max="10" width="5.7109375" style="51" hidden="1" customWidth="1"/>
    <col min="11" max="11" width="7.7109375" style="51" hidden="1" customWidth="1"/>
    <col min="12" max="14" width="6.8515625" style="51" hidden="1" customWidth="1"/>
    <col min="15" max="16" width="8.57421875" style="51" hidden="1" customWidth="1"/>
    <col min="17" max="17" width="6.8515625" style="51" hidden="1" customWidth="1"/>
    <col min="18" max="18" width="8.57421875" style="51" hidden="1" customWidth="1"/>
    <col min="19" max="19" width="11.28125" style="51" customWidth="1"/>
    <col min="20" max="20" width="6.57421875" style="51" customWidth="1"/>
    <col min="21" max="21" width="11.28125" style="51" customWidth="1"/>
    <col min="22" max="22" width="2.421875" style="51" customWidth="1"/>
    <col min="23" max="23" width="4.140625" style="51" customWidth="1"/>
    <col min="24" max="24" width="4.00390625" style="50" customWidth="1"/>
    <col min="25" max="25" width="3.8515625" style="50" customWidth="1"/>
    <col min="26" max="26" width="15.421875" style="51" customWidth="1"/>
    <col min="27" max="27" width="11.28125" style="51" customWidth="1"/>
    <col min="28" max="28" width="6.57421875" style="51" customWidth="1"/>
    <col min="29" max="29" width="11.140625" style="50" customWidth="1"/>
    <col min="30" max="16384" width="9.140625" style="50" customWidth="1"/>
  </cols>
  <sheetData>
    <row r="1" spans="1:28" ht="25.5">
      <c r="A1" s="43" t="s">
        <v>78</v>
      </c>
      <c r="B1" s="44"/>
      <c r="C1" s="44"/>
      <c r="D1" s="45" t="s">
        <v>23</v>
      </c>
      <c r="E1" s="46"/>
      <c r="F1" s="46"/>
      <c r="G1" s="46"/>
      <c r="H1" s="47"/>
      <c r="I1" s="48"/>
      <c r="J1" s="48"/>
      <c r="K1" s="48"/>
      <c r="L1" s="48"/>
      <c r="M1" s="48"/>
      <c r="N1" s="48"/>
      <c r="O1" s="48"/>
      <c r="P1" s="48"/>
      <c r="Q1" s="48"/>
      <c r="R1" s="49"/>
      <c r="S1" s="49"/>
      <c r="T1" s="49"/>
      <c r="U1" s="49"/>
      <c r="V1" s="49"/>
      <c r="W1" s="49"/>
      <c r="Y1" s="44"/>
      <c r="Z1" s="44"/>
      <c r="AB1" s="49"/>
    </row>
    <row r="2" spans="1:28" s="59" customFormat="1" ht="16.5" customHeight="1">
      <c r="A2" s="52" t="s">
        <v>79</v>
      </c>
      <c r="B2" s="53"/>
      <c r="C2" s="44"/>
      <c r="D2" s="54"/>
      <c r="E2" s="55"/>
      <c r="F2" s="55"/>
      <c r="G2" s="55"/>
      <c r="H2" s="56"/>
      <c r="I2" s="57"/>
      <c r="J2" s="57"/>
      <c r="K2" s="57"/>
      <c r="L2" s="57"/>
      <c r="M2" s="57"/>
      <c r="N2" s="57"/>
      <c r="O2" s="57"/>
      <c r="P2" s="57"/>
      <c r="Q2" s="57"/>
      <c r="R2" s="58"/>
      <c r="S2" s="58"/>
      <c r="T2" s="58"/>
      <c r="U2" s="58"/>
      <c r="V2" s="58"/>
      <c r="W2" s="58"/>
      <c r="Y2" s="44"/>
      <c r="Z2" s="44"/>
      <c r="AA2" s="53"/>
      <c r="AB2" s="58"/>
    </row>
    <row r="3" spans="1:28" s="64" customFormat="1" ht="21.75" thickBot="1">
      <c r="A3" s="60" t="s">
        <v>32</v>
      </c>
      <c r="B3" s="6"/>
      <c r="C3" s="7"/>
      <c r="D3" s="61" t="s">
        <v>44</v>
      </c>
      <c r="E3" s="62"/>
      <c r="F3" s="62"/>
      <c r="G3" s="62"/>
      <c r="H3" s="62"/>
      <c r="I3" s="62"/>
      <c r="J3" s="61"/>
      <c r="K3" s="61"/>
      <c r="L3" s="61"/>
      <c r="M3" s="61"/>
      <c r="N3" s="61"/>
      <c r="O3" s="63"/>
      <c r="P3" s="62"/>
      <c r="Q3" s="62"/>
      <c r="R3" s="63"/>
      <c r="S3" s="63"/>
      <c r="T3" s="63"/>
      <c r="U3" s="63"/>
      <c r="V3" s="63"/>
      <c r="W3" s="63"/>
      <c r="Y3" s="60" t="s">
        <v>33</v>
      </c>
      <c r="Z3" s="6"/>
      <c r="AA3" s="65"/>
      <c r="AB3" s="63"/>
    </row>
    <row r="4" spans="1:29" ht="30" customHeight="1" thickBot="1">
      <c r="A4" s="66" t="s">
        <v>1</v>
      </c>
      <c r="B4" s="67" t="s">
        <v>29</v>
      </c>
      <c r="C4" s="68" t="s">
        <v>0</v>
      </c>
      <c r="D4" s="68" t="s">
        <v>2</v>
      </c>
      <c r="E4" s="69" t="s">
        <v>3</v>
      </c>
      <c r="F4" s="70" t="s">
        <v>21</v>
      </c>
      <c r="G4" s="71" t="s">
        <v>11</v>
      </c>
      <c r="H4" s="72" t="s">
        <v>7</v>
      </c>
      <c r="I4" s="72" t="s">
        <v>8</v>
      </c>
      <c r="J4" s="69" t="s">
        <v>9</v>
      </c>
      <c r="K4" s="73"/>
      <c r="L4" s="74" t="s">
        <v>14</v>
      </c>
      <c r="M4" s="75" t="s">
        <v>15</v>
      </c>
      <c r="N4" s="76"/>
      <c r="O4" s="68" t="s">
        <v>4</v>
      </c>
      <c r="P4" s="77" t="s">
        <v>12</v>
      </c>
      <c r="Q4" s="78" t="s">
        <v>13</v>
      </c>
      <c r="R4" s="108" t="s">
        <v>10</v>
      </c>
      <c r="S4" s="111" t="s">
        <v>80</v>
      </c>
      <c r="T4" s="106" t="s">
        <v>305</v>
      </c>
      <c r="U4" s="111" t="s">
        <v>67</v>
      </c>
      <c r="V4" s="79"/>
      <c r="W4" s="79"/>
      <c r="Y4" s="66" t="s">
        <v>1</v>
      </c>
      <c r="Z4" s="113" t="s">
        <v>29</v>
      </c>
      <c r="AA4" s="111" t="s">
        <v>80</v>
      </c>
      <c r="AB4" s="106" t="s">
        <v>305</v>
      </c>
      <c r="AC4" s="111" t="s">
        <v>67</v>
      </c>
    </row>
    <row r="5" spans="1:29" s="1" customFormat="1" ht="18.75" customHeight="1">
      <c r="A5" s="28">
        <v>1</v>
      </c>
      <c r="B5" s="10" t="s">
        <v>48</v>
      </c>
      <c r="C5" s="34"/>
      <c r="D5" s="19"/>
      <c r="E5" s="20"/>
      <c r="F5" s="21"/>
      <c r="G5" s="17"/>
      <c r="H5" s="19"/>
      <c r="I5" s="19"/>
      <c r="J5" s="22"/>
      <c r="K5" s="23"/>
      <c r="L5" s="24"/>
      <c r="M5" s="25" t="str">
        <f aca="true" t="shared" si="0" ref="M5:M18">IF(R5="",999,R5)</f>
        <v>X</v>
      </c>
      <c r="N5" s="24"/>
      <c r="O5" s="19"/>
      <c r="P5" s="26">
        <f aca="true" t="shared" si="1" ref="P5:P18">IF(AND(H5&gt;0,OR(O5="DA",O5="WC",O5="Q",O5="LL",O5="SE")),H5,)</f>
        <v>0</v>
      </c>
      <c r="Q5" s="27">
        <f aca="true" t="shared" si="2" ref="Q5:Q18">IF(O5="DA",1,IF(O5="WC",2,IF(O5="SE",3,IF(O5="Q",4,IF(O5="LL",5,999)))))</f>
        <v>999</v>
      </c>
      <c r="R5" s="109" t="s">
        <v>64</v>
      </c>
      <c r="S5" s="107">
        <v>1</v>
      </c>
      <c r="T5" s="107"/>
      <c r="U5" s="91" t="s">
        <v>66</v>
      </c>
      <c r="V5" s="80"/>
      <c r="W5" s="80"/>
      <c r="X5" s="35"/>
      <c r="Y5" s="28">
        <v>1</v>
      </c>
      <c r="Z5" s="114" t="s">
        <v>264</v>
      </c>
      <c r="AA5" s="115">
        <v>1</v>
      </c>
      <c r="AB5" s="107"/>
      <c r="AC5" s="91" t="s">
        <v>66</v>
      </c>
    </row>
    <row r="6" spans="1:29" s="1" customFormat="1" ht="18.75" customHeight="1">
      <c r="A6" s="28">
        <v>2</v>
      </c>
      <c r="B6" s="10" t="s">
        <v>51</v>
      </c>
      <c r="C6" s="29"/>
      <c r="D6" s="29"/>
      <c r="E6" s="30"/>
      <c r="F6" s="31"/>
      <c r="G6" s="32"/>
      <c r="H6" s="29"/>
      <c r="I6" s="29"/>
      <c r="J6" s="33"/>
      <c r="K6" s="23"/>
      <c r="L6" s="24"/>
      <c r="M6" s="25" t="str">
        <f t="shared" si="0"/>
        <v>X</v>
      </c>
      <c r="N6" s="24"/>
      <c r="O6" s="19"/>
      <c r="P6" s="26">
        <f t="shared" si="1"/>
        <v>0</v>
      </c>
      <c r="Q6" s="27">
        <f t="shared" si="2"/>
        <v>999</v>
      </c>
      <c r="R6" s="110" t="s">
        <v>64</v>
      </c>
      <c r="S6" s="107">
        <v>3</v>
      </c>
      <c r="T6" s="112"/>
      <c r="U6" s="91" t="s">
        <v>68</v>
      </c>
      <c r="V6" s="80"/>
      <c r="W6" s="80"/>
      <c r="X6" s="35"/>
      <c r="Y6" s="28">
        <v>2</v>
      </c>
      <c r="Z6" s="114" t="s">
        <v>51</v>
      </c>
      <c r="AA6" s="115">
        <v>4</v>
      </c>
      <c r="AB6" s="112"/>
      <c r="AC6" s="91" t="s">
        <v>68</v>
      </c>
    </row>
    <row r="7" spans="1:29" s="1" customFormat="1" ht="18.75" customHeight="1">
      <c r="A7" s="28">
        <v>3</v>
      </c>
      <c r="B7" s="10" t="s">
        <v>57</v>
      </c>
      <c r="C7" s="29"/>
      <c r="D7" s="29"/>
      <c r="E7" s="30"/>
      <c r="F7" s="31"/>
      <c r="G7" s="32"/>
      <c r="H7" s="29"/>
      <c r="I7" s="29"/>
      <c r="J7" s="33"/>
      <c r="K7" s="23"/>
      <c r="L7" s="24"/>
      <c r="M7" s="25" t="str">
        <f t="shared" si="0"/>
        <v>X</v>
      </c>
      <c r="N7" s="24"/>
      <c r="O7" s="19"/>
      <c r="P7" s="26">
        <f t="shared" si="1"/>
        <v>0</v>
      </c>
      <c r="Q7" s="27">
        <f t="shared" si="2"/>
        <v>999</v>
      </c>
      <c r="R7" s="110" t="s">
        <v>64</v>
      </c>
      <c r="S7" s="107">
        <v>2</v>
      </c>
      <c r="T7" s="11" t="s">
        <v>306</v>
      </c>
      <c r="U7" s="107"/>
      <c r="V7" s="38"/>
      <c r="W7" s="38"/>
      <c r="X7" s="35"/>
      <c r="Y7" s="28">
        <v>3</v>
      </c>
      <c r="Z7" s="114" t="s">
        <v>48</v>
      </c>
      <c r="AA7" s="115">
        <v>2</v>
      </c>
      <c r="AB7" s="11" t="s">
        <v>306</v>
      </c>
      <c r="AC7" s="112"/>
    </row>
    <row r="8" spans="1:29" s="1" customFormat="1" ht="18.75" customHeight="1">
      <c r="A8" s="28">
        <v>4</v>
      </c>
      <c r="B8" s="10" t="s">
        <v>264</v>
      </c>
      <c r="C8" s="29"/>
      <c r="D8" s="29"/>
      <c r="E8" s="30"/>
      <c r="F8" s="31"/>
      <c r="G8" s="32"/>
      <c r="H8" s="29"/>
      <c r="I8" s="29"/>
      <c r="J8" s="33"/>
      <c r="K8" s="23"/>
      <c r="L8" s="24"/>
      <c r="M8" s="25" t="str">
        <f t="shared" si="0"/>
        <v>x</v>
      </c>
      <c r="N8" s="24"/>
      <c r="O8" s="19"/>
      <c r="P8" s="26">
        <f t="shared" si="1"/>
        <v>0</v>
      </c>
      <c r="Q8" s="27">
        <f t="shared" si="2"/>
        <v>999</v>
      </c>
      <c r="R8" s="110" t="s">
        <v>65</v>
      </c>
      <c r="S8" s="107">
        <v>4</v>
      </c>
      <c r="T8" s="11" t="s">
        <v>71</v>
      </c>
      <c r="U8" s="107"/>
      <c r="V8" s="38"/>
      <c r="W8" s="38"/>
      <c r="X8" s="35"/>
      <c r="Y8" s="28">
        <v>4</v>
      </c>
      <c r="Z8" s="114" t="s">
        <v>50</v>
      </c>
      <c r="AA8" s="115">
        <v>3</v>
      </c>
      <c r="AB8" s="11" t="s">
        <v>71</v>
      </c>
      <c r="AC8" s="112"/>
    </row>
    <row r="9" spans="1:29" s="1" customFormat="1" ht="18.75" customHeight="1">
      <c r="A9" s="28">
        <v>5</v>
      </c>
      <c r="B9" s="10" t="s">
        <v>50</v>
      </c>
      <c r="C9" s="29"/>
      <c r="D9" s="29"/>
      <c r="E9" s="30"/>
      <c r="F9" s="31"/>
      <c r="G9" s="32"/>
      <c r="H9" s="29"/>
      <c r="I9" s="29"/>
      <c r="J9" s="33"/>
      <c r="K9" s="23"/>
      <c r="L9" s="24"/>
      <c r="M9" s="25" t="str">
        <f t="shared" si="0"/>
        <v>x</v>
      </c>
      <c r="N9" s="24"/>
      <c r="O9" s="19"/>
      <c r="P9" s="26">
        <f t="shared" si="1"/>
        <v>0</v>
      </c>
      <c r="Q9" s="27">
        <f t="shared" si="2"/>
        <v>999</v>
      </c>
      <c r="R9" s="110" t="s">
        <v>65</v>
      </c>
      <c r="S9" s="107">
        <v>5</v>
      </c>
      <c r="T9" s="11" t="s">
        <v>72</v>
      </c>
      <c r="U9" s="107"/>
      <c r="V9" s="38"/>
      <c r="W9" s="38"/>
      <c r="X9" s="35"/>
      <c r="Y9" s="28">
        <v>5</v>
      </c>
      <c r="Z9" s="114" t="s">
        <v>49</v>
      </c>
      <c r="AA9" s="115">
        <v>5</v>
      </c>
      <c r="AB9" s="11" t="s">
        <v>72</v>
      </c>
      <c r="AC9" s="112"/>
    </row>
    <row r="10" spans="1:29" s="1" customFormat="1" ht="18.75" customHeight="1">
      <c r="A10" s="28">
        <v>6</v>
      </c>
      <c r="B10" s="10" t="s">
        <v>56</v>
      </c>
      <c r="C10" s="29"/>
      <c r="D10" s="29"/>
      <c r="E10" s="30"/>
      <c r="F10" s="31"/>
      <c r="G10" s="32"/>
      <c r="H10" s="29"/>
      <c r="I10" s="29"/>
      <c r="J10" s="33"/>
      <c r="K10" s="23"/>
      <c r="L10" s="24"/>
      <c r="M10" s="25" t="str">
        <f t="shared" si="0"/>
        <v>X</v>
      </c>
      <c r="N10" s="24"/>
      <c r="O10" s="19"/>
      <c r="P10" s="26">
        <f t="shared" si="1"/>
        <v>0</v>
      </c>
      <c r="Q10" s="27">
        <f t="shared" si="2"/>
        <v>999</v>
      </c>
      <c r="R10" s="110" t="s">
        <v>64</v>
      </c>
      <c r="S10" s="107">
        <v>6</v>
      </c>
      <c r="T10" s="11" t="s">
        <v>73</v>
      </c>
      <c r="U10" s="107"/>
      <c r="V10" s="38"/>
      <c r="W10" s="38"/>
      <c r="X10" s="35"/>
      <c r="Y10" s="28">
        <v>6</v>
      </c>
      <c r="Z10" s="114" t="s">
        <v>53</v>
      </c>
      <c r="AA10" s="115">
        <v>6</v>
      </c>
      <c r="AB10" s="11" t="s">
        <v>73</v>
      </c>
      <c r="AC10" s="112"/>
    </row>
    <row r="11" spans="1:29" s="1" customFormat="1" ht="18.75" customHeight="1" thickBot="1">
      <c r="A11" s="28">
        <v>7</v>
      </c>
      <c r="B11" s="10" t="s">
        <v>49</v>
      </c>
      <c r="C11" s="29"/>
      <c r="D11" s="29"/>
      <c r="E11" s="30"/>
      <c r="F11" s="31"/>
      <c r="G11" s="32"/>
      <c r="H11" s="29"/>
      <c r="I11" s="29"/>
      <c r="J11" s="33"/>
      <c r="K11" s="23"/>
      <c r="L11" s="24"/>
      <c r="M11" s="25" t="str">
        <f t="shared" si="0"/>
        <v>X</v>
      </c>
      <c r="N11" s="24"/>
      <c r="O11" s="19"/>
      <c r="P11" s="26">
        <f t="shared" si="1"/>
        <v>0</v>
      </c>
      <c r="Q11" s="27">
        <f t="shared" si="2"/>
        <v>999</v>
      </c>
      <c r="R11" s="110" t="s">
        <v>64</v>
      </c>
      <c r="S11" s="107">
        <v>7</v>
      </c>
      <c r="T11" s="11" t="s">
        <v>74</v>
      </c>
      <c r="U11" s="107"/>
      <c r="V11" s="38"/>
      <c r="W11" s="38"/>
      <c r="X11" s="35"/>
      <c r="Y11" s="28">
        <v>7</v>
      </c>
      <c r="Z11" s="114" t="s">
        <v>56</v>
      </c>
      <c r="AA11" s="116">
        <v>7</v>
      </c>
      <c r="AB11" s="117"/>
      <c r="AC11" s="118"/>
    </row>
    <row r="12" spans="1:29" s="1" customFormat="1" ht="18.75" customHeight="1" thickBot="1">
      <c r="A12" s="28">
        <v>8</v>
      </c>
      <c r="B12" s="10" t="s">
        <v>53</v>
      </c>
      <c r="C12" s="29"/>
      <c r="D12" s="29"/>
      <c r="E12" s="30"/>
      <c r="F12" s="31"/>
      <c r="G12" s="32"/>
      <c r="H12" s="29"/>
      <c r="I12" s="29"/>
      <c r="J12" s="33"/>
      <c r="K12" s="23"/>
      <c r="L12" s="24"/>
      <c r="M12" s="25" t="str">
        <f t="shared" si="0"/>
        <v>X</v>
      </c>
      <c r="N12" s="24"/>
      <c r="O12" s="19"/>
      <c r="P12" s="26">
        <f t="shared" si="1"/>
        <v>0</v>
      </c>
      <c r="Q12" s="27">
        <f t="shared" si="2"/>
        <v>999</v>
      </c>
      <c r="R12" s="110" t="s">
        <v>64</v>
      </c>
      <c r="S12" s="107">
        <v>8</v>
      </c>
      <c r="T12" s="11" t="s">
        <v>75</v>
      </c>
      <c r="U12" s="107"/>
      <c r="V12" s="38"/>
      <c r="W12" s="38"/>
      <c r="X12" s="35"/>
      <c r="Y12" s="28">
        <v>8</v>
      </c>
      <c r="Z12" s="114" t="s">
        <v>266</v>
      </c>
      <c r="AA12" s="212" t="s">
        <v>304</v>
      </c>
      <c r="AB12" s="213"/>
      <c r="AC12" s="214"/>
    </row>
    <row r="13" spans="1:29" s="1" customFormat="1" ht="18.75" customHeight="1">
      <c r="A13" s="28">
        <v>9</v>
      </c>
      <c r="B13" s="10" t="s">
        <v>52</v>
      </c>
      <c r="C13" s="29"/>
      <c r="D13" s="29"/>
      <c r="E13" s="30"/>
      <c r="F13" s="31"/>
      <c r="G13" s="32"/>
      <c r="H13" s="29"/>
      <c r="I13" s="29"/>
      <c r="J13" s="33"/>
      <c r="K13" s="23"/>
      <c r="L13" s="24"/>
      <c r="M13" s="25">
        <f t="shared" si="0"/>
        <v>999</v>
      </c>
      <c r="N13" s="24"/>
      <c r="O13" s="19"/>
      <c r="P13" s="26">
        <f t="shared" si="1"/>
        <v>0</v>
      </c>
      <c r="Q13" s="27">
        <f t="shared" si="2"/>
        <v>999</v>
      </c>
      <c r="R13" s="110"/>
      <c r="S13" s="212" t="s">
        <v>304</v>
      </c>
      <c r="T13" s="213"/>
      <c r="U13" s="214"/>
      <c r="V13" s="38"/>
      <c r="W13" s="38"/>
      <c r="X13" s="35"/>
      <c r="Y13" s="28">
        <v>9</v>
      </c>
      <c r="Z13" s="114" t="s">
        <v>58</v>
      </c>
      <c r="AA13" s="215"/>
      <c r="AB13" s="216"/>
      <c r="AC13" s="217"/>
    </row>
    <row r="14" spans="1:29" s="1" customFormat="1" ht="18.75" customHeight="1" thickBot="1">
      <c r="A14" s="28">
        <v>10</v>
      </c>
      <c r="B14" s="10" t="s">
        <v>54</v>
      </c>
      <c r="C14" s="29"/>
      <c r="D14" s="29"/>
      <c r="E14" s="30"/>
      <c r="F14" s="31"/>
      <c r="G14" s="32"/>
      <c r="H14" s="29"/>
      <c r="I14" s="29"/>
      <c r="J14" s="33"/>
      <c r="K14" s="23"/>
      <c r="L14" s="24"/>
      <c r="M14" s="25" t="str">
        <f t="shared" si="0"/>
        <v>X</v>
      </c>
      <c r="N14" s="24"/>
      <c r="O14" s="19"/>
      <c r="P14" s="26">
        <f t="shared" si="1"/>
        <v>0</v>
      </c>
      <c r="Q14" s="27">
        <f t="shared" si="2"/>
        <v>999</v>
      </c>
      <c r="R14" s="110" t="s">
        <v>64</v>
      </c>
      <c r="S14" s="215"/>
      <c r="T14" s="216"/>
      <c r="U14" s="217"/>
      <c r="V14" s="38"/>
      <c r="W14" s="38"/>
      <c r="X14" s="35"/>
      <c r="Y14" s="28">
        <v>10</v>
      </c>
      <c r="Z14" s="114" t="s">
        <v>60</v>
      </c>
      <c r="AA14" s="218"/>
      <c r="AB14" s="219"/>
      <c r="AC14" s="220"/>
    </row>
    <row r="15" spans="1:29" s="1" customFormat="1" ht="18.75" customHeight="1">
      <c r="A15" s="28">
        <v>11</v>
      </c>
      <c r="B15" s="10" t="s">
        <v>55</v>
      </c>
      <c r="C15" s="29"/>
      <c r="D15" s="29"/>
      <c r="E15" s="30"/>
      <c r="F15" s="31"/>
      <c r="G15" s="32"/>
      <c r="H15" s="29"/>
      <c r="I15" s="29"/>
      <c r="J15" s="33"/>
      <c r="K15" s="23"/>
      <c r="L15" s="24"/>
      <c r="M15" s="25" t="str">
        <f t="shared" si="0"/>
        <v>x</v>
      </c>
      <c r="N15" s="24"/>
      <c r="O15" s="19"/>
      <c r="P15" s="26">
        <f t="shared" si="1"/>
        <v>0</v>
      </c>
      <c r="Q15" s="27">
        <f t="shared" si="2"/>
        <v>999</v>
      </c>
      <c r="R15" s="110" t="s">
        <v>65</v>
      </c>
      <c r="S15" s="215"/>
      <c r="T15" s="216"/>
      <c r="U15" s="217"/>
      <c r="V15" s="38"/>
      <c r="W15" s="38"/>
      <c r="X15" s="35"/>
      <c r="Y15" s="41"/>
      <c r="Z15" s="105"/>
      <c r="AA15" s="104"/>
      <c r="AB15" s="104"/>
      <c r="AC15" s="104"/>
    </row>
    <row r="16" spans="1:29" s="1" customFormat="1" ht="18.75" customHeight="1">
      <c r="A16" s="28">
        <v>12</v>
      </c>
      <c r="B16" s="10" t="s">
        <v>58</v>
      </c>
      <c r="C16" s="29"/>
      <c r="D16" s="29"/>
      <c r="E16" s="30"/>
      <c r="F16" s="31"/>
      <c r="G16" s="32"/>
      <c r="H16" s="29"/>
      <c r="I16" s="29"/>
      <c r="J16" s="33"/>
      <c r="K16" s="23"/>
      <c r="L16" s="24"/>
      <c r="M16" s="25" t="str">
        <f t="shared" si="0"/>
        <v>x</v>
      </c>
      <c r="N16" s="24"/>
      <c r="O16" s="19"/>
      <c r="P16" s="26">
        <f t="shared" si="1"/>
        <v>0</v>
      </c>
      <c r="Q16" s="27">
        <f t="shared" si="2"/>
        <v>999</v>
      </c>
      <c r="R16" s="110" t="s">
        <v>65</v>
      </c>
      <c r="S16" s="215"/>
      <c r="T16" s="216"/>
      <c r="U16" s="217"/>
      <c r="V16" s="38"/>
      <c r="W16" s="38"/>
      <c r="X16" s="35"/>
      <c r="Y16" s="41"/>
      <c r="Z16" s="42"/>
      <c r="AA16" s="104"/>
      <c r="AB16" s="104"/>
      <c r="AC16" s="104"/>
    </row>
    <row r="17" spans="1:28" s="1" customFormat="1" ht="18.75" customHeight="1">
      <c r="A17" s="28">
        <v>13</v>
      </c>
      <c r="B17" s="10" t="s">
        <v>59</v>
      </c>
      <c r="C17" s="29"/>
      <c r="D17" s="29"/>
      <c r="E17" s="30"/>
      <c r="F17" s="31"/>
      <c r="G17" s="32"/>
      <c r="H17" s="29"/>
      <c r="I17" s="29"/>
      <c r="J17" s="33"/>
      <c r="K17" s="23"/>
      <c r="L17" s="24"/>
      <c r="M17" s="25" t="str">
        <f t="shared" si="0"/>
        <v>X</v>
      </c>
      <c r="N17" s="24"/>
      <c r="O17" s="19"/>
      <c r="P17" s="26">
        <f t="shared" si="1"/>
        <v>0</v>
      </c>
      <c r="Q17" s="27">
        <f t="shared" si="2"/>
        <v>999</v>
      </c>
      <c r="R17" s="110" t="s">
        <v>64</v>
      </c>
      <c r="S17" s="215"/>
      <c r="T17" s="216"/>
      <c r="U17" s="217"/>
      <c r="V17" s="38"/>
      <c r="W17" s="38"/>
      <c r="X17" s="35"/>
      <c r="Y17" s="41"/>
      <c r="Z17" s="42"/>
      <c r="AA17" s="39"/>
      <c r="AB17" s="39"/>
    </row>
    <row r="18" spans="1:28" s="1" customFormat="1" ht="18.75" customHeight="1" thickBot="1">
      <c r="A18" s="28">
        <v>14</v>
      </c>
      <c r="B18" s="10" t="s">
        <v>265</v>
      </c>
      <c r="C18" s="29"/>
      <c r="D18" s="29"/>
      <c r="E18" s="30"/>
      <c r="F18" s="31"/>
      <c r="G18" s="32"/>
      <c r="H18" s="29"/>
      <c r="I18" s="29"/>
      <c r="J18" s="33"/>
      <c r="K18" s="23"/>
      <c r="L18" s="24"/>
      <c r="M18" s="25" t="str">
        <f t="shared" si="0"/>
        <v>x</v>
      </c>
      <c r="N18" s="24"/>
      <c r="O18" s="19"/>
      <c r="P18" s="26">
        <f t="shared" si="1"/>
        <v>0</v>
      </c>
      <c r="Q18" s="27">
        <f t="shared" si="2"/>
        <v>999</v>
      </c>
      <c r="R18" s="110" t="s">
        <v>65</v>
      </c>
      <c r="S18" s="218"/>
      <c r="T18" s="219"/>
      <c r="U18" s="220"/>
      <c r="V18" s="38"/>
      <c r="W18" s="38"/>
      <c r="X18" s="35"/>
      <c r="Y18" s="41"/>
      <c r="Z18" s="42"/>
      <c r="AA18" s="39"/>
      <c r="AB18" s="39"/>
    </row>
  </sheetData>
  <sheetProtection/>
  <mergeCells count="2">
    <mergeCell ref="S13:U18"/>
    <mergeCell ref="AA12:AC14"/>
  </mergeCells>
  <conditionalFormatting sqref="E5:E18">
    <cfRule type="expression" priority="5" dxfId="3" stopIfTrue="1">
      <formula>AND(ROUNDDOWN((#REF!-E5)/365.25,0)&lt;=13,G5&lt;&gt;"OK")</formula>
    </cfRule>
    <cfRule type="expression" priority="6" dxfId="2" stopIfTrue="1">
      <formula>AND(ROUNDDOWN((#REF!-E5)/365.25,0)&lt;=14,G5&lt;&gt;"OK")</formula>
    </cfRule>
    <cfRule type="expression" priority="7" dxfId="1" stopIfTrue="1">
      <formula>AND(ROUNDDOWN((#REF!-E5)/365.25,0)&lt;=17,G5&lt;&gt;"OK")</formula>
    </cfRule>
  </conditionalFormatting>
  <conditionalFormatting sqref="K5:K18">
    <cfRule type="cellIs" priority="8" dxfId="0" operator="equal" stopIfTrue="1">
      <formula>"Z"</formula>
    </cfRule>
  </conditionalFormatting>
  <printOptions horizontalCentered="1"/>
  <pageMargins left="0.35433070866141736" right="0.35433070866141736" top="0.3937007874015748" bottom="0.3937007874015748" header="0" footer="0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rgb="FFFF0000"/>
  </sheetPr>
  <dimension ref="A1:O32"/>
  <sheetViews>
    <sheetView showGridLines="0" showZeros="0" zoomScalePageLayoutView="0" workbookViewId="0" topLeftCell="A1">
      <pane ySplit="4" topLeftCell="A5" activePane="bottomLeft" state="frozen"/>
      <selection pane="topLeft" activeCell="A3" sqref="A3"/>
      <selection pane="bottomLeft" activeCell="J10" sqref="J10"/>
    </sheetView>
  </sheetViews>
  <sheetFormatPr defaultColWidth="9.140625" defaultRowHeight="12.75"/>
  <cols>
    <col min="1" max="1" width="3.8515625" style="126" customWidth="1"/>
    <col min="2" max="2" width="17.8515625" style="141" customWidth="1"/>
    <col min="3" max="3" width="7.8515625" style="141" hidden="1" customWidth="1"/>
    <col min="4" max="4" width="14.140625" style="141" customWidth="1"/>
    <col min="5" max="5" width="8.57421875" style="142" customWidth="1"/>
    <col min="6" max="6" width="6.8515625" style="142" hidden="1" customWidth="1"/>
    <col min="7" max="7" width="8.57421875" style="142" customWidth="1"/>
    <col min="8" max="16384" width="9.140625" style="126" customWidth="1"/>
  </cols>
  <sheetData>
    <row r="1" spans="1:8" ht="19.5">
      <c r="A1" s="125" t="s">
        <v>78</v>
      </c>
      <c r="B1" s="125"/>
      <c r="C1" s="125"/>
      <c r="D1" s="125"/>
      <c r="E1" s="211" t="s">
        <v>316</v>
      </c>
      <c r="F1" s="82"/>
      <c r="G1" s="99"/>
      <c r="H1" s="100"/>
    </row>
    <row r="2" spans="1:8" s="88" customFormat="1" ht="16.5" customHeight="1">
      <c r="A2" s="127" t="s">
        <v>79</v>
      </c>
      <c r="B2" s="128"/>
      <c r="C2" s="125"/>
      <c r="D2" s="125"/>
      <c r="E2" s="82"/>
      <c r="F2" s="82"/>
      <c r="G2" s="99"/>
      <c r="H2" s="100"/>
    </row>
    <row r="3" spans="1:7" ht="21">
      <c r="A3" s="129" t="s">
        <v>34</v>
      </c>
      <c r="B3" s="130"/>
      <c r="C3" s="130"/>
      <c r="D3" s="131" t="s">
        <v>309</v>
      </c>
      <c r="E3" s="132"/>
      <c r="F3" s="132"/>
      <c r="G3" s="133"/>
    </row>
    <row r="4" spans="1:7" ht="19.5" customHeight="1">
      <c r="A4" s="204" t="s">
        <v>1</v>
      </c>
      <c r="B4" s="205" t="s">
        <v>31</v>
      </c>
      <c r="C4" s="37" t="s">
        <v>0</v>
      </c>
      <c r="D4" s="205" t="s">
        <v>61</v>
      </c>
      <c r="E4" s="206" t="s">
        <v>26</v>
      </c>
      <c r="F4" s="207" t="s">
        <v>13</v>
      </c>
      <c r="G4" s="205" t="s">
        <v>30</v>
      </c>
    </row>
    <row r="5" spans="1:7" s="138" customFormat="1" ht="18.75" customHeight="1">
      <c r="A5" s="134">
        <v>1</v>
      </c>
      <c r="B5" s="198" t="s">
        <v>81</v>
      </c>
      <c r="C5" s="199"/>
      <c r="D5" s="198" t="s">
        <v>110</v>
      </c>
      <c r="E5" s="200">
        <v>2</v>
      </c>
      <c r="F5" s="201"/>
      <c r="G5" s="186" t="s">
        <v>69</v>
      </c>
    </row>
    <row r="6" spans="1:7" s="138" customFormat="1" ht="18.75" customHeight="1">
      <c r="A6" s="134">
        <v>2</v>
      </c>
      <c r="B6" s="135" t="s">
        <v>82</v>
      </c>
      <c r="C6" s="95"/>
      <c r="D6" s="135" t="s">
        <v>111</v>
      </c>
      <c r="E6" s="136">
        <v>4</v>
      </c>
      <c r="F6" s="4"/>
      <c r="G6" s="137" t="s">
        <v>69</v>
      </c>
    </row>
    <row r="7" spans="1:10" s="138" customFormat="1" ht="18.75" customHeight="1">
      <c r="A7" s="134">
        <v>3</v>
      </c>
      <c r="B7" s="135" t="s">
        <v>87</v>
      </c>
      <c r="C7" s="95"/>
      <c r="D7" s="135" t="s">
        <v>115</v>
      </c>
      <c r="E7" s="136">
        <v>5</v>
      </c>
      <c r="F7" s="4"/>
      <c r="G7" s="40" t="s">
        <v>70</v>
      </c>
      <c r="J7" s="139"/>
    </row>
    <row r="8" spans="1:7" s="138" customFormat="1" ht="18.75" customHeight="1">
      <c r="A8" s="134">
        <v>4</v>
      </c>
      <c r="B8" s="135" t="s">
        <v>88</v>
      </c>
      <c r="C8" s="95"/>
      <c r="D8" s="135" t="s">
        <v>115</v>
      </c>
      <c r="E8" s="136">
        <v>7</v>
      </c>
      <c r="F8" s="4"/>
      <c r="G8" s="40" t="s">
        <v>71</v>
      </c>
    </row>
    <row r="9" spans="1:7" s="138" customFormat="1" ht="18.75" customHeight="1">
      <c r="A9" s="134">
        <v>5</v>
      </c>
      <c r="B9" s="135" t="s">
        <v>89</v>
      </c>
      <c r="C9" s="95"/>
      <c r="D9" s="135" t="s">
        <v>116</v>
      </c>
      <c r="E9" s="136">
        <v>9</v>
      </c>
      <c r="F9" s="4"/>
      <c r="G9" s="40" t="s">
        <v>72</v>
      </c>
    </row>
    <row r="10" spans="1:7" s="138" customFormat="1" ht="18.75" customHeight="1">
      <c r="A10" s="134">
        <v>6</v>
      </c>
      <c r="B10" s="135" t="s">
        <v>83</v>
      </c>
      <c r="C10" s="95"/>
      <c r="D10" s="135" t="s">
        <v>113</v>
      </c>
      <c r="E10" s="136">
        <v>10</v>
      </c>
      <c r="F10" s="4"/>
      <c r="G10" s="40" t="s">
        <v>73</v>
      </c>
    </row>
    <row r="11" spans="1:7" s="138" customFormat="1" ht="18.75" customHeight="1">
      <c r="A11" s="134">
        <v>7</v>
      </c>
      <c r="B11" s="135" t="s">
        <v>84</v>
      </c>
      <c r="C11" s="95"/>
      <c r="D11" s="135" t="s">
        <v>113</v>
      </c>
      <c r="E11" s="136">
        <v>11</v>
      </c>
      <c r="F11" s="4"/>
      <c r="G11" s="40" t="s">
        <v>74</v>
      </c>
    </row>
    <row r="12" spans="1:7" s="138" customFormat="1" ht="18.75" customHeight="1">
      <c r="A12" s="134">
        <v>8</v>
      </c>
      <c r="B12" s="135" t="s">
        <v>90</v>
      </c>
      <c r="C12" s="95"/>
      <c r="D12" s="135" t="s">
        <v>116</v>
      </c>
      <c r="E12" s="136">
        <v>14</v>
      </c>
      <c r="F12" s="4"/>
      <c r="G12" s="40" t="s">
        <v>75</v>
      </c>
    </row>
    <row r="13" spans="1:7" s="138" customFormat="1" ht="18.75" customHeight="1">
      <c r="A13" s="134">
        <v>9</v>
      </c>
      <c r="B13" s="135" t="s">
        <v>97</v>
      </c>
      <c r="C13" s="95"/>
      <c r="D13" s="135" t="s">
        <v>123</v>
      </c>
      <c r="E13" s="136">
        <v>15</v>
      </c>
      <c r="F13" s="4"/>
      <c r="G13" s="40" t="s">
        <v>76</v>
      </c>
    </row>
    <row r="14" spans="1:7" s="138" customFormat="1" ht="18.75" customHeight="1">
      <c r="A14" s="134">
        <v>10</v>
      </c>
      <c r="B14" s="135" t="s">
        <v>104</v>
      </c>
      <c r="C14" s="95"/>
      <c r="D14" s="135" t="s">
        <v>126</v>
      </c>
      <c r="E14" s="136">
        <v>17</v>
      </c>
      <c r="F14" s="4"/>
      <c r="G14" s="40" t="s">
        <v>77</v>
      </c>
    </row>
    <row r="15" spans="1:7" s="138" customFormat="1" ht="18.75" customHeight="1">
      <c r="A15" s="134">
        <v>11</v>
      </c>
      <c r="B15" s="135" t="s">
        <v>92</v>
      </c>
      <c r="C15" s="95"/>
      <c r="D15" s="135" t="s">
        <v>118</v>
      </c>
      <c r="E15" s="136">
        <v>25</v>
      </c>
      <c r="F15" s="4"/>
      <c r="G15" s="40"/>
    </row>
    <row r="16" spans="1:7" s="138" customFormat="1" ht="18.75" customHeight="1">
      <c r="A16" s="134">
        <v>12</v>
      </c>
      <c r="B16" s="135" t="s">
        <v>103</v>
      </c>
      <c r="C16" s="95"/>
      <c r="D16" s="135" t="s">
        <v>126</v>
      </c>
      <c r="E16" s="136">
        <v>72</v>
      </c>
      <c r="F16" s="4"/>
      <c r="G16" s="40"/>
    </row>
    <row r="17" spans="1:7" s="138" customFormat="1" ht="18.75" customHeight="1">
      <c r="A17" s="134">
        <v>13</v>
      </c>
      <c r="B17" s="135" t="s">
        <v>98</v>
      </c>
      <c r="C17" s="95"/>
      <c r="D17" s="135" t="s">
        <v>123</v>
      </c>
      <c r="E17" s="136">
        <v>110</v>
      </c>
      <c r="F17" s="4"/>
      <c r="G17" s="40"/>
    </row>
    <row r="18" spans="1:7" s="138" customFormat="1" ht="18.75" customHeight="1">
      <c r="A18" s="134">
        <v>14</v>
      </c>
      <c r="B18" s="135" t="s">
        <v>86</v>
      </c>
      <c r="C18" s="95"/>
      <c r="D18" s="135" t="s">
        <v>114</v>
      </c>
      <c r="E18" s="136">
        <v>110</v>
      </c>
      <c r="F18" s="4"/>
      <c r="G18" s="40"/>
    </row>
    <row r="19" spans="1:7" s="138" customFormat="1" ht="18.75" customHeight="1">
      <c r="A19" s="134">
        <v>15</v>
      </c>
      <c r="B19" s="135" t="s">
        <v>91</v>
      </c>
      <c r="C19" s="95"/>
      <c r="D19" s="135" t="s">
        <v>118</v>
      </c>
      <c r="E19" s="136">
        <v>152</v>
      </c>
      <c r="F19" s="4"/>
      <c r="G19" s="40"/>
    </row>
    <row r="20" spans="1:7" s="138" customFormat="1" ht="18.75" customHeight="1">
      <c r="A20" s="134">
        <v>16</v>
      </c>
      <c r="B20" s="135" t="s">
        <v>105</v>
      </c>
      <c r="C20" s="95"/>
      <c r="D20" s="135" t="s">
        <v>128</v>
      </c>
      <c r="E20" s="37" t="s">
        <v>303</v>
      </c>
      <c r="F20" s="4"/>
      <c r="G20" s="40"/>
    </row>
    <row r="21" spans="1:7" s="138" customFormat="1" ht="18.75" customHeight="1">
      <c r="A21" s="134">
        <v>17</v>
      </c>
      <c r="B21" s="135" t="s">
        <v>106</v>
      </c>
      <c r="C21" s="95"/>
      <c r="D21" s="135" t="s">
        <v>128</v>
      </c>
      <c r="E21" s="37" t="s">
        <v>303</v>
      </c>
      <c r="F21" s="4"/>
      <c r="G21" s="40"/>
    </row>
    <row r="22" spans="1:7" s="138" customFormat="1" ht="18.75" customHeight="1">
      <c r="A22" s="134">
        <v>18</v>
      </c>
      <c r="B22" s="135" t="s">
        <v>107</v>
      </c>
      <c r="C22" s="95"/>
      <c r="D22" s="135" t="s">
        <v>130</v>
      </c>
      <c r="E22" s="37" t="s">
        <v>303</v>
      </c>
      <c r="F22" s="4"/>
      <c r="G22" s="4"/>
    </row>
    <row r="23" spans="1:7" s="138" customFormat="1" ht="18.75" customHeight="1">
      <c r="A23" s="134">
        <v>19</v>
      </c>
      <c r="B23" s="135" t="s">
        <v>108</v>
      </c>
      <c r="C23" s="95"/>
      <c r="D23" s="135" t="s">
        <v>130</v>
      </c>
      <c r="E23" s="37" t="s">
        <v>303</v>
      </c>
      <c r="F23" s="4"/>
      <c r="G23" s="4"/>
    </row>
    <row r="24" spans="1:7" s="138" customFormat="1" ht="18.75" customHeight="1">
      <c r="A24" s="134">
        <v>20</v>
      </c>
      <c r="B24" s="135" t="s">
        <v>101</v>
      </c>
      <c r="C24" s="95"/>
      <c r="D24" s="135" t="s">
        <v>125</v>
      </c>
      <c r="E24" s="37" t="s">
        <v>303</v>
      </c>
      <c r="F24" s="4"/>
      <c r="G24" s="4"/>
    </row>
    <row r="25" spans="1:7" s="138" customFormat="1" ht="18.75" customHeight="1">
      <c r="A25" s="134">
        <v>21</v>
      </c>
      <c r="B25" s="135" t="s">
        <v>102</v>
      </c>
      <c r="C25" s="95"/>
      <c r="D25" s="135" t="s">
        <v>125</v>
      </c>
      <c r="E25" s="37" t="s">
        <v>303</v>
      </c>
      <c r="F25" s="4"/>
      <c r="G25" s="4"/>
    </row>
    <row r="26" spans="1:7" s="138" customFormat="1" ht="18.75" customHeight="1">
      <c r="A26" s="134">
        <v>22</v>
      </c>
      <c r="B26" s="135" t="s">
        <v>93</v>
      </c>
      <c r="C26" s="95"/>
      <c r="D26" s="135" t="s">
        <v>120</v>
      </c>
      <c r="E26" s="37" t="s">
        <v>303</v>
      </c>
      <c r="F26" s="4"/>
      <c r="G26" s="4"/>
    </row>
    <row r="27" spans="1:7" s="138" customFormat="1" ht="18.75" customHeight="1">
      <c r="A27" s="134">
        <v>23</v>
      </c>
      <c r="B27" s="135" t="s">
        <v>94</v>
      </c>
      <c r="C27" s="95"/>
      <c r="D27" s="135" t="s">
        <v>120</v>
      </c>
      <c r="E27" s="37" t="s">
        <v>303</v>
      </c>
      <c r="F27" s="4"/>
      <c r="G27" s="4"/>
    </row>
    <row r="28" spans="1:7" s="138" customFormat="1" ht="18.75" customHeight="1">
      <c r="A28" s="134">
        <v>24</v>
      </c>
      <c r="B28" s="135" t="s">
        <v>95</v>
      </c>
      <c r="C28" s="95"/>
      <c r="D28" s="135" t="s">
        <v>121</v>
      </c>
      <c r="E28" s="37" t="s">
        <v>303</v>
      </c>
      <c r="F28" s="4"/>
      <c r="G28" s="4"/>
    </row>
    <row r="29" spans="1:7" s="138" customFormat="1" ht="18.75" customHeight="1">
      <c r="A29" s="134">
        <v>25</v>
      </c>
      <c r="B29" s="135" t="s">
        <v>96</v>
      </c>
      <c r="C29" s="95"/>
      <c r="D29" s="135" t="s">
        <v>121</v>
      </c>
      <c r="E29" s="37" t="s">
        <v>303</v>
      </c>
      <c r="F29" s="4"/>
      <c r="G29" s="4"/>
    </row>
    <row r="30" spans="1:15" s="138" customFormat="1" ht="18.75" customHeight="1">
      <c r="A30" s="134">
        <v>26</v>
      </c>
      <c r="B30" s="135" t="s">
        <v>99</v>
      </c>
      <c r="C30" s="95"/>
      <c r="D30" s="135" t="s">
        <v>124</v>
      </c>
      <c r="E30" s="37" t="s">
        <v>303</v>
      </c>
      <c r="F30" s="4"/>
      <c r="G30" s="4"/>
      <c r="O30" s="140"/>
    </row>
    <row r="31" spans="1:7" s="138" customFormat="1" ht="18.75" customHeight="1">
      <c r="A31" s="134">
        <v>27</v>
      </c>
      <c r="B31" s="135" t="s">
        <v>100</v>
      </c>
      <c r="C31" s="95"/>
      <c r="D31" s="135" t="s">
        <v>124</v>
      </c>
      <c r="E31" s="37" t="s">
        <v>303</v>
      </c>
      <c r="F31" s="4"/>
      <c r="G31" s="4"/>
    </row>
    <row r="32" spans="1:7" s="138" customFormat="1" ht="18.75" customHeight="1">
      <c r="A32" s="134">
        <v>28</v>
      </c>
      <c r="B32" s="135" t="s">
        <v>85</v>
      </c>
      <c r="C32" s="95"/>
      <c r="D32" s="135" t="s">
        <v>114</v>
      </c>
      <c r="E32" s="37" t="s">
        <v>303</v>
      </c>
      <c r="F32" s="4"/>
      <c r="G32" s="4"/>
    </row>
  </sheetData>
  <sheetProtection/>
  <printOptions horizontalCentered="1"/>
  <pageMargins left="0.35433070866141736" right="0.35433070866141736" top="0.3937007874015748" bottom="0.3937007874015748" header="0" footer="0"/>
  <pageSetup horizontalDpi="200" verticalDpi="200" orientation="portrait" paperSize="9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7">
    <tabColor rgb="FFFF0000"/>
    <pageSetUpPr fitToPage="1"/>
  </sheetPr>
  <dimension ref="A1:Z33"/>
  <sheetViews>
    <sheetView showGridLines="0" showZeros="0" zoomScalePageLayoutView="0" workbookViewId="0" topLeftCell="A1">
      <pane ySplit="5" topLeftCell="A6" activePane="bottomLeft" state="frozen"/>
      <selection pane="topLeft" activeCell="I1" sqref="I1"/>
      <selection pane="bottomLeft" activeCell="I1" sqref="I1"/>
    </sheetView>
  </sheetViews>
  <sheetFormatPr defaultColWidth="9.140625" defaultRowHeight="12.75"/>
  <cols>
    <col min="1" max="1" width="3.8515625" style="126" customWidth="1"/>
    <col min="2" max="2" width="11.28125" style="126" customWidth="1"/>
    <col min="3" max="3" width="5.57421875" style="126" hidden="1" customWidth="1"/>
    <col min="4" max="4" width="11.28125" style="142" customWidth="1"/>
    <col min="5" max="5" width="7.7109375" style="162" customWidth="1"/>
    <col min="6" max="6" width="5.8515625" style="142" hidden="1" customWidth="1"/>
    <col min="7" max="7" width="12.140625" style="163" customWidth="1"/>
    <col min="8" max="8" width="5.140625" style="142" hidden="1" customWidth="1"/>
    <col min="9" max="9" width="10.7109375" style="142" customWidth="1"/>
    <col min="10" max="10" width="3.28125" style="142" hidden="1" customWidth="1"/>
    <col min="11" max="11" width="3.8515625" style="142" hidden="1" customWidth="1"/>
    <col min="12" max="12" width="4.421875" style="142" hidden="1" customWidth="1"/>
    <col min="13" max="13" width="7.7109375" style="162" customWidth="1"/>
    <col min="14" max="14" width="5.8515625" style="142" hidden="1" customWidth="1"/>
    <col min="15" max="15" width="4.8515625" style="142" hidden="1" customWidth="1"/>
    <col min="16" max="16" width="3.57421875" style="142" hidden="1" customWidth="1"/>
    <col min="17" max="17" width="6.140625" style="142" hidden="1" customWidth="1"/>
    <col min="18" max="18" width="5.7109375" style="142" hidden="1" customWidth="1"/>
    <col min="19" max="20" width="5.8515625" style="142" hidden="1" customWidth="1"/>
    <col min="21" max="21" width="11.00390625" style="96" customWidth="1"/>
    <col min="22" max="22" width="8.57421875" style="142" customWidth="1"/>
    <col min="23" max="16384" width="9.140625" style="126" customWidth="1"/>
  </cols>
  <sheetData>
    <row r="1" spans="1:16" s="88" customFormat="1" ht="21" customHeight="1">
      <c r="A1" s="82" t="s">
        <v>78</v>
      </c>
      <c r="B1" s="83"/>
      <c r="C1" s="84"/>
      <c r="D1" s="84"/>
      <c r="E1" s="84"/>
      <c r="F1" s="84"/>
      <c r="G1" s="97"/>
      <c r="H1" s="84"/>
      <c r="I1" s="211" t="s">
        <v>314</v>
      </c>
      <c r="J1" s="82"/>
      <c r="K1" s="99"/>
      <c r="L1" s="100"/>
      <c r="M1" s="126"/>
      <c r="N1" s="126"/>
      <c r="O1" s="126"/>
      <c r="P1" s="87"/>
    </row>
    <row r="2" spans="1:22" s="88" customFormat="1" ht="16.5" customHeight="1">
      <c r="A2" s="127" t="s">
        <v>79</v>
      </c>
      <c r="C2" s="143"/>
      <c r="D2" s="144"/>
      <c r="E2" s="97"/>
      <c r="F2" s="83"/>
      <c r="G2" s="82"/>
      <c r="H2" s="83"/>
      <c r="I2" s="84"/>
      <c r="J2" s="84"/>
      <c r="K2" s="84"/>
      <c r="L2" s="84"/>
      <c r="M2" s="97"/>
      <c r="N2" s="84"/>
      <c r="O2" s="84"/>
      <c r="P2" s="84"/>
      <c r="Q2" s="84"/>
      <c r="R2" s="84"/>
      <c r="S2" s="84"/>
      <c r="T2" s="84"/>
      <c r="U2" s="86"/>
      <c r="V2" s="87"/>
    </row>
    <row r="3" spans="1:22" s="88" customFormat="1" ht="21" customHeight="1">
      <c r="A3" s="145" t="s">
        <v>39</v>
      </c>
      <c r="B3" s="89"/>
      <c r="C3" s="89"/>
      <c r="D3" s="131" t="s">
        <v>309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146"/>
      <c r="P3" s="146"/>
      <c r="Q3" s="146"/>
      <c r="R3" s="146"/>
      <c r="S3" s="147"/>
      <c r="T3" s="147"/>
      <c r="U3" s="90"/>
      <c r="V3" s="148"/>
    </row>
    <row r="4" spans="1:22" s="149" customFormat="1" ht="12" customHeight="1">
      <c r="A4" s="226" t="s">
        <v>1</v>
      </c>
      <c r="B4" s="223" t="s">
        <v>5</v>
      </c>
      <c r="C4" s="221"/>
      <c r="D4" s="221"/>
      <c r="E4" s="221"/>
      <c r="F4" s="221"/>
      <c r="G4" s="224" t="s">
        <v>6</v>
      </c>
      <c r="H4" s="221"/>
      <c r="I4" s="221"/>
      <c r="J4" s="221"/>
      <c r="K4" s="221"/>
      <c r="L4" s="221"/>
      <c r="M4" s="221"/>
      <c r="N4" s="225"/>
      <c r="O4" s="183"/>
      <c r="P4" s="184"/>
      <c r="Q4" s="183" t="s">
        <v>16</v>
      </c>
      <c r="R4" s="183"/>
      <c r="S4" s="221" t="s">
        <v>16</v>
      </c>
      <c r="T4" s="221"/>
      <c r="U4" s="221"/>
      <c r="V4" s="222"/>
    </row>
    <row r="5" spans="1:22" ht="14.25" customHeight="1">
      <c r="A5" s="227"/>
      <c r="B5" s="98" t="s">
        <v>24</v>
      </c>
      <c r="C5" s="150" t="s">
        <v>0</v>
      </c>
      <c r="D5" s="98" t="s">
        <v>25</v>
      </c>
      <c r="E5" s="151" t="s">
        <v>37</v>
      </c>
      <c r="F5" s="152" t="s">
        <v>17</v>
      </c>
      <c r="G5" s="153" t="s">
        <v>24</v>
      </c>
      <c r="H5" s="150" t="s">
        <v>0</v>
      </c>
      <c r="I5" s="98" t="s">
        <v>25</v>
      </c>
      <c r="J5" s="154"/>
      <c r="K5" s="154"/>
      <c r="L5" s="154"/>
      <c r="M5" s="164" t="s">
        <v>37</v>
      </c>
      <c r="N5" s="165" t="s">
        <v>17</v>
      </c>
      <c r="O5" s="166"/>
      <c r="P5" s="150"/>
      <c r="Q5" s="150" t="s">
        <v>19</v>
      </c>
      <c r="R5" s="150" t="s">
        <v>18</v>
      </c>
      <c r="S5" s="150" t="s">
        <v>22</v>
      </c>
      <c r="T5" s="165" t="s">
        <v>20</v>
      </c>
      <c r="U5" s="98" t="s">
        <v>27</v>
      </c>
      <c r="V5" s="98" t="s">
        <v>28</v>
      </c>
    </row>
    <row r="6" spans="1:22" s="138" customFormat="1" ht="18.75" customHeight="1">
      <c r="A6" s="187">
        <v>1</v>
      </c>
      <c r="B6" s="156" t="s">
        <v>62</v>
      </c>
      <c r="C6" s="92"/>
      <c r="D6" s="156" t="s">
        <v>109</v>
      </c>
      <c r="E6" s="36" t="s">
        <v>267</v>
      </c>
      <c r="F6" s="124"/>
      <c r="G6" s="157" t="s">
        <v>158</v>
      </c>
      <c r="H6" s="92"/>
      <c r="I6" s="156" t="s">
        <v>109</v>
      </c>
      <c r="J6" s="11"/>
      <c r="K6" s="14"/>
      <c r="L6" s="14"/>
      <c r="M6" s="36" t="s">
        <v>268</v>
      </c>
      <c r="N6" s="188"/>
      <c r="O6" s="189"/>
      <c r="P6" s="190"/>
      <c r="Q6" s="191"/>
      <c r="R6" s="189"/>
      <c r="S6" s="189"/>
      <c r="T6" s="192"/>
      <c r="U6" s="193">
        <f aca="true" t="shared" si="0" ref="U6:U14">IF(AND(E6&gt;0,M6&gt;0),E6+M6,)</f>
        <v>5</v>
      </c>
      <c r="V6" s="137" t="s">
        <v>69</v>
      </c>
    </row>
    <row r="7" spans="1:22" s="138" customFormat="1" ht="18.75" customHeight="1">
      <c r="A7" s="185">
        <v>2</v>
      </c>
      <c r="B7" s="156" t="s">
        <v>159</v>
      </c>
      <c r="C7" s="92"/>
      <c r="D7" s="156" t="s">
        <v>109</v>
      </c>
      <c r="E7" s="36" t="s">
        <v>269</v>
      </c>
      <c r="F7" s="124"/>
      <c r="G7" s="157" t="s">
        <v>82</v>
      </c>
      <c r="H7" s="92"/>
      <c r="I7" s="156" t="s">
        <v>109</v>
      </c>
      <c r="J7" s="11"/>
      <c r="K7" s="14"/>
      <c r="L7" s="14"/>
      <c r="M7" s="36" t="s">
        <v>270</v>
      </c>
      <c r="N7" s="3"/>
      <c r="O7" s="2"/>
      <c r="P7" s="177"/>
      <c r="Q7" s="8"/>
      <c r="R7" s="2"/>
      <c r="S7" s="2"/>
      <c r="T7" s="178"/>
      <c r="U7" s="16">
        <f t="shared" si="0"/>
        <v>18</v>
      </c>
      <c r="V7" s="137" t="s">
        <v>69</v>
      </c>
    </row>
    <row r="8" spans="1:22" s="138" customFormat="1" ht="18.75" customHeight="1">
      <c r="A8" s="185">
        <v>3</v>
      </c>
      <c r="B8" s="156" t="s">
        <v>87</v>
      </c>
      <c r="C8" s="93"/>
      <c r="D8" s="156" t="s">
        <v>167</v>
      </c>
      <c r="E8" s="36" t="s">
        <v>277</v>
      </c>
      <c r="F8" s="124"/>
      <c r="G8" s="157" t="s">
        <v>88</v>
      </c>
      <c r="H8" s="93"/>
      <c r="I8" s="156" t="s">
        <v>167</v>
      </c>
      <c r="J8" s="11"/>
      <c r="K8" s="14"/>
      <c r="L8" s="14"/>
      <c r="M8" s="36" t="s">
        <v>278</v>
      </c>
      <c r="N8" s="3"/>
      <c r="O8" s="2"/>
      <c r="P8" s="177"/>
      <c r="Q8" s="8"/>
      <c r="R8" s="2"/>
      <c r="S8" s="2"/>
      <c r="T8" s="178"/>
      <c r="U8" s="16">
        <f t="shared" si="0"/>
        <v>19</v>
      </c>
      <c r="V8" s="40" t="s">
        <v>70</v>
      </c>
    </row>
    <row r="9" spans="1:22" s="138" customFormat="1" ht="18.75" customHeight="1">
      <c r="A9" s="185">
        <v>4</v>
      </c>
      <c r="B9" s="156" t="s">
        <v>85</v>
      </c>
      <c r="C9" s="93"/>
      <c r="D9" s="156" t="s">
        <v>49</v>
      </c>
      <c r="E9" s="36" t="s">
        <v>275</v>
      </c>
      <c r="F9" s="124"/>
      <c r="G9" s="157" t="s">
        <v>166</v>
      </c>
      <c r="H9" s="93"/>
      <c r="I9" s="156" t="s">
        <v>49</v>
      </c>
      <c r="J9" s="11"/>
      <c r="K9" s="14"/>
      <c r="L9" s="14"/>
      <c r="M9" s="36" t="s">
        <v>276</v>
      </c>
      <c r="N9" s="3"/>
      <c r="O9" s="2"/>
      <c r="P9" s="177"/>
      <c r="Q9" s="8"/>
      <c r="R9" s="2"/>
      <c r="S9" s="2"/>
      <c r="T9" s="178"/>
      <c r="U9" s="16">
        <f t="shared" si="0"/>
        <v>39</v>
      </c>
      <c r="V9" s="40" t="s">
        <v>71</v>
      </c>
    </row>
    <row r="10" spans="1:22" s="138" customFormat="1" ht="18.75" customHeight="1">
      <c r="A10" s="185">
        <v>5</v>
      </c>
      <c r="B10" s="156" t="s">
        <v>172</v>
      </c>
      <c r="C10" s="93"/>
      <c r="D10" s="156" t="s">
        <v>171</v>
      </c>
      <c r="E10" s="36" t="s">
        <v>273</v>
      </c>
      <c r="F10" s="124"/>
      <c r="G10" s="157" t="s">
        <v>173</v>
      </c>
      <c r="H10" s="93"/>
      <c r="I10" s="156" t="s">
        <v>171</v>
      </c>
      <c r="J10" s="11"/>
      <c r="K10" s="14"/>
      <c r="L10" s="14"/>
      <c r="M10" s="36" t="s">
        <v>280</v>
      </c>
      <c r="N10" s="3"/>
      <c r="O10" s="2"/>
      <c r="P10" s="177"/>
      <c r="Q10" s="8"/>
      <c r="R10" s="2"/>
      <c r="S10" s="2"/>
      <c r="T10" s="178"/>
      <c r="U10" s="16">
        <f t="shared" si="0"/>
        <v>71</v>
      </c>
      <c r="V10" s="40" t="s">
        <v>72</v>
      </c>
    </row>
    <row r="11" spans="1:22" s="138" customFormat="1" ht="18.75" customHeight="1">
      <c r="A11" s="185">
        <v>6</v>
      </c>
      <c r="B11" s="156" t="s">
        <v>186</v>
      </c>
      <c r="C11" s="94"/>
      <c r="D11" s="156" t="s">
        <v>122</v>
      </c>
      <c r="E11" s="36" t="s">
        <v>272</v>
      </c>
      <c r="F11" s="124"/>
      <c r="G11" s="157" t="s">
        <v>97</v>
      </c>
      <c r="H11" s="93"/>
      <c r="I11" s="156" t="s">
        <v>122</v>
      </c>
      <c r="J11" s="11"/>
      <c r="K11" s="14"/>
      <c r="L11" s="14"/>
      <c r="M11" s="36" t="s">
        <v>281</v>
      </c>
      <c r="N11" s="3"/>
      <c r="O11" s="2"/>
      <c r="P11" s="177"/>
      <c r="Q11" s="8"/>
      <c r="R11" s="2"/>
      <c r="S11" s="2"/>
      <c r="T11" s="178"/>
      <c r="U11" s="16">
        <f t="shared" si="0"/>
        <v>83</v>
      </c>
      <c r="V11" s="40" t="s">
        <v>73</v>
      </c>
    </row>
    <row r="12" spans="1:22" s="138" customFormat="1" ht="18.75" customHeight="1">
      <c r="A12" s="185">
        <v>7</v>
      </c>
      <c r="B12" s="156" t="s">
        <v>168</v>
      </c>
      <c r="C12" s="93"/>
      <c r="D12" s="156" t="s">
        <v>167</v>
      </c>
      <c r="E12" s="36" t="s">
        <v>279</v>
      </c>
      <c r="F12" s="124"/>
      <c r="G12" s="157" t="s">
        <v>169</v>
      </c>
      <c r="H12" s="93"/>
      <c r="I12" s="156" t="s">
        <v>167</v>
      </c>
      <c r="J12" s="11"/>
      <c r="K12" s="14"/>
      <c r="L12" s="14"/>
      <c r="M12" s="36" t="s">
        <v>272</v>
      </c>
      <c r="N12" s="3"/>
      <c r="O12" s="2"/>
      <c r="P12" s="177"/>
      <c r="Q12" s="8"/>
      <c r="R12" s="2"/>
      <c r="S12" s="2"/>
      <c r="T12" s="178"/>
      <c r="U12" s="16">
        <f t="shared" si="0"/>
        <v>85</v>
      </c>
      <c r="V12" s="40" t="s">
        <v>74</v>
      </c>
    </row>
    <row r="13" spans="1:22" s="138" customFormat="1" ht="18.75" customHeight="1">
      <c r="A13" s="185">
        <v>8</v>
      </c>
      <c r="B13" s="156" t="s">
        <v>160</v>
      </c>
      <c r="C13" s="93"/>
      <c r="D13" s="156" t="s">
        <v>112</v>
      </c>
      <c r="E13" s="36" t="s">
        <v>271</v>
      </c>
      <c r="F13" s="124"/>
      <c r="G13" s="157" t="s">
        <v>161</v>
      </c>
      <c r="H13" s="93"/>
      <c r="I13" s="156" t="s">
        <v>112</v>
      </c>
      <c r="J13" s="11"/>
      <c r="K13" s="14"/>
      <c r="L13" s="14"/>
      <c r="M13" s="36" t="s">
        <v>272</v>
      </c>
      <c r="N13" s="3"/>
      <c r="O13" s="2"/>
      <c r="P13" s="177"/>
      <c r="Q13" s="8"/>
      <c r="R13" s="2"/>
      <c r="S13" s="2"/>
      <c r="T13" s="178"/>
      <c r="U13" s="16">
        <f t="shared" si="0"/>
        <v>94</v>
      </c>
      <c r="V13" s="40" t="s">
        <v>75</v>
      </c>
    </row>
    <row r="14" spans="1:22" s="138" customFormat="1" ht="18.75" customHeight="1">
      <c r="A14" s="185">
        <v>9</v>
      </c>
      <c r="B14" s="156" t="s">
        <v>164</v>
      </c>
      <c r="C14" s="92"/>
      <c r="D14" s="156" t="s">
        <v>49</v>
      </c>
      <c r="E14" s="36" t="s">
        <v>272</v>
      </c>
      <c r="F14" s="124"/>
      <c r="G14" s="157" t="s">
        <v>165</v>
      </c>
      <c r="H14" s="92"/>
      <c r="I14" s="156" t="s">
        <v>49</v>
      </c>
      <c r="J14" s="11"/>
      <c r="K14" s="14"/>
      <c r="L14" s="14"/>
      <c r="M14" s="36" t="s">
        <v>274</v>
      </c>
      <c r="N14" s="3"/>
      <c r="O14" s="2"/>
      <c r="P14" s="177"/>
      <c r="Q14" s="8"/>
      <c r="R14" s="2"/>
      <c r="S14" s="2"/>
      <c r="T14" s="178"/>
      <c r="U14" s="16">
        <f t="shared" si="0"/>
        <v>119</v>
      </c>
      <c r="V14" s="40" t="s">
        <v>76</v>
      </c>
    </row>
    <row r="15" spans="1:22" s="138" customFormat="1" ht="18.75" customHeight="1">
      <c r="A15" s="185">
        <v>10</v>
      </c>
      <c r="B15" s="156" t="s">
        <v>89</v>
      </c>
      <c r="C15" s="92"/>
      <c r="D15" s="156" t="s">
        <v>171</v>
      </c>
      <c r="E15" s="179">
        <v>6</v>
      </c>
      <c r="F15" s="124"/>
      <c r="G15" s="156" t="s">
        <v>170</v>
      </c>
      <c r="H15" s="92"/>
      <c r="I15" s="156" t="s">
        <v>171</v>
      </c>
      <c r="J15" s="11"/>
      <c r="K15" s="14"/>
      <c r="L15" s="14"/>
      <c r="M15" s="36" t="s">
        <v>302</v>
      </c>
      <c r="N15" s="3"/>
      <c r="O15" s="2"/>
      <c r="P15" s="177"/>
      <c r="Q15" s="8"/>
      <c r="R15" s="2"/>
      <c r="S15" s="2"/>
      <c r="T15" s="178"/>
      <c r="U15" s="16">
        <v>-6</v>
      </c>
      <c r="V15" s="40" t="s">
        <v>77</v>
      </c>
    </row>
    <row r="16" spans="1:22" s="138" customFormat="1" ht="18.75" customHeight="1">
      <c r="A16" s="185">
        <v>11</v>
      </c>
      <c r="B16" s="156" t="s">
        <v>202</v>
      </c>
      <c r="C16" s="92"/>
      <c r="D16" s="156" t="s">
        <v>129</v>
      </c>
      <c r="E16" s="36" t="s">
        <v>273</v>
      </c>
      <c r="F16" s="124"/>
      <c r="G16" s="157" t="s">
        <v>203</v>
      </c>
      <c r="H16" s="92"/>
      <c r="I16" s="156" t="s">
        <v>129</v>
      </c>
      <c r="J16" s="11"/>
      <c r="K16" s="14"/>
      <c r="L16" s="14"/>
      <c r="M16" s="36" t="s">
        <v>302</v>
      </c>
      <c r="N16" s="3"/>
      <c r="O16" s="2"/>
      <c r="P16" s="177"/>
      <c r="Q16" s="8"/>
      <c r="R16" s="2"/>
      <c r="S16" s="2"/>
      <c r="T16" s="178"/>
      <c r="U16" s="119">
        <v>-39</v>
      </c>
      <c r="V16" s="120"/>
    </row>
    <row r="17" spans="1:22" s="138" customFormat="1" ht="18.75" customHeight="1">
      <c r="A17" s="185">
        <v>12</v>
      </c>
      <c r="B17" s="156" t="s">
        <v>163</v>
      </c>
      <c r="C17" s="93"/>
      <c r="D17" s="156" t="s">
        <v>112</v>
      </c>
      <c r="E17" s="161">
        <v>39</v>
      </c>
      <c r="F17" s="124"/>
      <c r="G17" s="156" t="s">
        <v>162</v>
      </c>
      <c r="H17" s="93"/>
      <c r="I17" s="156" t="s">
        <v>112</v>
      </c>
      <c r="J17" s="11"/>
      <c r="K17" s="14"/>
      <c r="L17" s="14"/>
      <c r="M17" s="36" t="s">
        <v>302</v>
      </c>
      <c r="N17" s="3"/>
      <c r="O17" s="2"/>
      <c r="P17" s="177"/>
      <c r="Q17" s="8"/>
      <c r="R17" s="2"/>
      <c r="S17" s="2"/>
      <c r="T17" s="178"/>
      <c r="U17" s="121">
        <v>-39</v>
      </c>
      <c r="V17" s="122"/>
    </row>
    <row r="18" spans="1:22" s="138" customFormat="1" ht="18.75" customHeight="1">
      <c r="A18" s="185">
        <v>13</v>
      </c>
      <c r="B18" s="156" t="s">
        <v>180</v>
      </c>
      <c r="C18" s="93"/>
      <c r="D18" s="156" t="s">
        <v>119</v>
      </c>
      <c r="E18" s="161">
        <v>54</v>
      </c>
      <c r="F18" s="124"/>
      <c r="G18" s="156" t="s">
        <v>179</v>
      </c>
      <c r="H18" s="93"/>
      <c r="I18" s="156" t="s">
        <v>119</v>
      </c>
      <c r="J18" s="11"/>
      <c r="K18" s="14"/>
      <c r="L18" s="14"/>
      <c r="M18" s="36" t="s">
        <v>302</v>
      </c>
      <c r="N18" s="3"/>
      <c r="O18" s="2"/>
      <c r="P18" s="177"/>
      <c r="Q18" s="8"/>
      <c r="R18" s="2"/>
      <c r="S18" s="2"/>
      <c r="T18" s="178"/>
      <c r="U18" s="121">
        <v>-54</v>
      </c>
      <c r="V18" s="122"/>
    </row>
    <row r="19" spans="1:22" s="138" customFormat="1" ht="18.75" customHeight="1">
      <c r="A19" s="185">
        <v>14</v>
      </c>
      <c r="B19" s="156" t="s">
        <v>182</v>
      </c>
      <c r="C19" s="93"/>
      <c r="D19" s="156" t="s">
        <v>119</v>
      </c>
      <c r="E19" s="161">
        <v>65</v>
      </c>
      <c r="F19" s="124"/>
      <c r="G19" s="156" t="s">
        <v>181</v>
      </c>
      <c r="H19" s="93"/>
      <c r="I19" s="156" t="s">
        <v>119</v>
      </c>
      <c r="J19" s="11"/>
      <c r="K19" s="14"/>
      <c r="L19" s="14"/>
      <c r="M19" s="36" t="s">
        <v>302</v>
      </c>
      <c r="N19" s="3"/>
      <c r="O19" s="2"/>
      <c r="P19" s="177"/>
      <c r="Q19" s="8"/>
      <c r="R19" s="2"/>
      <c r="S19" s="2"/>
      <c r="T19" s="178"/>
      <c r="U19" s="121">
        <v>-65</v>
      </c>
      <c r="V19" s="122"/>
    </row>
    <row r="20" spans="1:22" s="138" customFormat="1" ht="18.75" customHeight="1">
      <c r="A20" s="185">
        <v>15</v>
      </c>
      <c r="B20" s="156" t="s">
        <v>189</v>
      </c>
      <c r="C20" s="93"/>
      <c r="D20" s="156" t="s">
        <v>56</v>
      </c>
      <c r="E20" s="36" t="s">
        <v>272</v>
      </c>
      <c r="F20" s="124"/>
      <c r="G20" s="157" t="s">
        <v>190</v>
      </c>
      <c r="H20" s="93"/>
      <c r="I20" s="156" t="s">
        <v>56</v>
      </c>
      <c r="J20" s="11"/>
      <c r="K20" s="14"/>
      <c r="L20" s="14"/>
      <c r="M20" s="36" t="s">
        <v>302</v>
      </c>
      <c r="N20" s="3"/>
      <c r="O20" s="2"/>
      <c r="P20" s="177"/>
      <c r="Q20" s="8"/>
      <c r="R20" s="2"/>
      <c r="S20" s="2"/>
      <c r="T20" s="178"/>
      <c r="U20" s="121">
        <v>-65</v>
      </c>
      <c r="V20" s="122"/>
    </row>
    <row r="21" spans="1:22" s="138" customFormat="1" ht="18.75" customHeight="1">
      <c r="A21" s="185">
        <v>16</v>
      </c>
      <c r="B21" s="156" t="s">
        <v>174</v>
      </c>
      <c r="C21" s="92"/>
      <c r="D21" s="156" t="s">
        <v>176</v>
      </c>
      <c r="E21" s="37" t="s">
        <v>303</v>
      </c>
      <c r="F21" s="124"/>
      <c r="G21" s="157" t="s">
        <v>175</v>
      </c>
      <c r="H21" s="92"/>
      <c r="I21" s="156" t="s">
        <v>176</v>
      </c>
      <c r="J21" s="11"/>
      <c r="K21" s="14"/>
      <c r="L21" s="14"/>
      <c r="M21" s="36" t="s">
        <v>303</v>
      </c>
      <c r="N21" s="3"/>
      <c r="O21" s="2"/>
      <c r="P21" s="177"/>
      <c r="Q21" s="8"/>
      <c r="R21" s="2"/>
      <c r="S21" s="2"/>
      <c r="T21" s="178"/>
      <c r="U21" s="123" t="s">
        <v>303</v>
      </c>
      <c r="V21" s="122"/>
    </row>
    <row r="22" spans="1:22" s="138" customFormat="1" ht="18.75" customHeight="1">
      <c r="A22" s="185">
        <v>17</v>
      </c>
      <c r="B22" s="156" t="s">
        <v>177</v>
      </c>
      <c r="C22" s="92"/>
      <c r="D22" s="156" t="s">
        <v>176</v>
      </c>
      <c r="E22" s="37" t="s">
        <v>303</v>
      </c>
      <c r="F22" s="124"/>
      <c r="G22" s="157" t="s">
        <v>178</v>
      </c>
      <c r="H22" s="92"/>
      <c r="I22" s="156" t="s">
        <v>176</v>
      </c>
      <c r="J22" s="11"/>
      <c r="K22" s="14"/>
      <c r="L22" s="14"/>
      <c r="M22" s="36" t="s">
        <v>303</v>
      </c>
      <c r="N22" s="3"/>
      <c r="O22" s="2"/>
      <c r="P22" s="177"/>
      <c r="Q22" s="8"/>
      <c r="R22" s="2"/>
      <c r="S22" s="2"/>
      <c r="T22" s="180"/>
      <c r="U22" s="123" t="s">
        <v>303</v>
      </c>
      <c r="V22" s="122"/>
    </row>
    <row r="23" spans="1:26" s="138" customFormat="1" ht="18.75" customHeight="1">
      <c r="A23" s="185">
        <v>18</v>
      </c>
      <c r="B23" s="156" t="s">
        <v>197</v>
      </c>
      <c r="C23" s="93"/>
      <c r="D23" s="156" t="s">
        <v>127</v>
      </c>
      <c r="E23" s="37" t="s">
        <v>303</v>
      </c>
      <c r="F23" s="124"/>
      <c r="G23" s="157" t="s">
        <v>198</v>
      </c>
      <c r="H23" s="93"/>
      <c r="I23" s="156" t="s">
        <v>127</v>
      </c>
      <c r="J23" s="11"/>
      <c r="K23" s="14"/>
      <c r="L23" s="14"/>
      <c r="M23" s="36" t="s">
        <v>303</v>
      </c>
      <c r="N23" s="3"/>
      <c r="O23" s="2"/>
      <c r="P23" s="177"/>
      <c r="Q23" s="8"/>
      <c r="R23" s="2"/>
      <c r="S23" s="2"/>
      <c r="T23" s="178"/>
      <c r="U23" s="123" t="s">
        <v>303</v>
      </c>
      <c r="V23" s="122"/>
      <c r="Z23" s="211"/>
    </row>
    <row r="24" spans="1:22" s="138" customFormat="1" ht="18.75" customHeight="1">
      <c r="A24" s="185">
        <v>19</v>
      </c>
      <c r="B24" s="156" t="s">
        <v>199</v>
      </c>
      <c r="C24" s="92"/>
      <c r="D24" s="156" t="s">
        <v>127</v>
      </c>
      <c r="E24" s="37" t="s">
        <v>303</v>
      </c>
      <c r="F24" s="124"/>
      <c r="G24" s="157" t="s">
        <v>200</v>
      </c>
      <c r="H24" s="92"/>
      <c r="I24" s="156" t="s">
        <v>127</v>
      </c>
      <c r="J24" s="11"/>
      <c r="K24" s="14"/>
      <c r="L24" s="14"/>
      <c r="M24" s="36" t="s">
        <v>303</v>
      </c>
      <c r="N24" s="3"/>
      <c r="O24" s="2"/>
      <c r="P24" s="177"/>
      <c r="Q24" s="8"/>
      <c r="R24" s="2"/>
      <c r="S24" s="2"/>
      <c r="T24" s="178"/>
      <c r="U24" s="123" t="s">
        <v>303</v>
      </c>
      <c r="V24" s="122"/>
    </row>
    <row r="25" spans="1:22" s="138" customFormat="1" ht="18.75" customHeight="1">
      <c r="A25" s="185">
        <v>20</v>
      </c>
      <c r="B25" s="156" t="s">
        <v>201</v>
      </c>
      <c r="C25" s="92"/>
      <c r="D25" s="156" t="s">
        <v>129</v>
      </c>
      <c r="E25" s="37" t="s">
        <v>303</v>
      </c>
      <c r="F25" s="124"/>
      <c r="G25" s="157" t="s">
        <v>108</v>
      </c>
      <c r="H25" s="92"/>
      <c r="I25" s="156" t="s">
        <v>129</v>
      </c>
      <c r="J25" s="11"/>
      <c r="K25" s="14"/>
      <c r="L25" s="14"/>
      <c r="M25" s="36" t="s">
        <v>303</v>
      </c>
      <c r="N25" s="3"/>
      <c r="O25" s="2"/>
      <c r="P25" s="177"/>
      <c r="Q25" s="8"/>
      <c r="R25" s="2"/>
      <c r="S25" s="2"/>
      <c r="T25" s="178"/>
      <c r="U25" s="123" t="s">
        <v>303</v>
      </c>
      <c r="V25" s="122"/>
    </row>
    <row r="26" spans="1:22" s="138" customFormat="1" ht="18.75" customHeight="1">
      <c r="A26" s="185">
        <v>21</v>
      </c>
      <c r="B26" s="156" t="s">
        <v>191</v>
      </c>
      <c r="C26" s="93"/>
      <c r="D26" s="156" t="s">
        <v>57</v>
      </c>
      <c r="E26" s="37" t="s">
        <v>303</v>
      </c>
      <c r="F26" s="124"/>
      <c r="G26" s="157" t="s">
        <v>101</v>
      </c>
      <c r="H26" s="93"/>
      <c r="I26" s="156" t="s">
        <v>57</v>
      </c>
      <c r="J26" s="11"/>
      <c r="K26" s="14"/>
      <c r="L26" s="14"/>
      <c r="M26" s="36" t="s">
        <v>303</v>
      </c>
      <c r="N26" s="3"/>
      <c r="O26" s="2"/>
      <c r="P26" s="177"/>
      <c r="Q26" s="8"/>
      <c r="R26" s="2"/>
      <c r="S26" s="2"/>
      <c r="T26" s="178"/>
      <c r="U26" s="123" t="s">
        <v>303</v>
      </c>
      <c r="V26" s="122"/>
    </row>
    <row r="27" spans="1:22" s="138" customFormat="1" ht="18.75" customHeight="1">
      <c r="A27" s="185">
        <v>22</v>
      </c>
      <c r="B27" s="156" t="s">
        <v>192</v>
      </c>
      <c r="C27" s="93"/>
      <c r="D27" s="156" t="s">
        <v>57</v>
      </c>
      <c r="E27" s="37" t="s">
        <v>303</v>
      </c>
      <c r="F27" s="124"/>
      <c r="G27" s="157" t="s">
        <v>102</v>
      </c>
      <c r="H27" s="93"/>
      <c r="I27" s="156" t="s">
        <v>57</v>
      </c>
      <c r="J27" s="11"/>
      <c r="K27" s="14"/>
      <c r="L27" s="14"/>
      <c r="M27" s="36" t="s">
        <v>303</v>
      </c>
      <c r="N27" s="3"/>
      <c r="O27" s="2"/>
      <c r="P27" s="177"/>
      <c r="Q27" s="8"/>
      <c r="R27" s="2"/>
      <c r="S27" s="2"/>
      <c r="T27" s="178"/>
      <c r="U27" s="123" t="s">
        <v>303</v>
      </c>
      <c r="V27" s="122"/>
    </row>
    <row r="28" spans="1:22" s="138" customFormat="1" ht="18.75" customHeight="1">
      <c r="A28" s="185">
        <v>23</v>
      </c>
      <c r="B28" s="156" t="s">
        <v>193</v>
      </c>
      <c r="C28" s="93"/>
      <c r="D28" s="156" t="s">
        <v>195</v>
      </c>
      <c r="E28" s="37" t="s">
        <v>303</v>
      </c>
      <c r="F28" s="124"/>
      <c r="G28" s="157" t="s">
        <v>194</v>
      </c>
      <c r="H28" s="93"/>
      <c r="I28" s="156" t="s">
        <v>195</v>
      </c>
      <c r="J28" s="11"/>
      <c r="K28" s="14"/>
      <c r="L28" s="14"/>
      <c r="M28" s="36" t="s">
        <v>303</v>
      </c>
      <c r="N28" s="3"/>
      <c r="O28" s="2"/>
      <c r="P28" s="177"/>
      <c r="Q28" s="8"/>
      <c r="R28" s="2"/>
      <c r="S28" s="2"/>
      <c r="T28" s="178"/>
      <c r="U28" s="123" t="s">
        <v>303</v>
      </c>
      <c r="V28" s="122"/>
    </row>
    <row r="29" spans="1:22" ht="18.75" customHeight="1">
      <c r="A29" s="185">
        <v>24</v>
      </c>
      <c r="B29" s="156" t="s">
        <v>84</v>
      </c>
      <c r="C29" s="92"/>
      <c r="D29" s="156" t="s">
        <v>195</v>
      </c>
      <c r="E29" s="37" t="s">
        <v>303</v>
      </c>
      <c r="F29" s="124"/>
      <c r="G29" s="157" t="s">
        <v>196</v>
      </c>
      <c r="H29" s="92"/>
      <c r="I29" s="156" t="s">
        <v>195</v>
      </c>
      <c r="J29" s="11"/>
      <c r="K29" s="14"/>
      <c r="L29" s="14"/>
      <c r="M29" s="36" t="s">
        <v>303</v>
      </c>
      <c r="N29" s="3"/>
      <c r="O29" s="2"/>
      <c r="P29" s="177"/>
      <c r="Q29" s="8"/>
      <c r="R29" s="2"/>
      <c r="S29" s="2"/>
      <c r="T29" s="178"/>
      <c r="U29" s="123" t="s">
        <v>303</v>
      </c>
      <c r="V29" s="122"/>
    </row>
    <row r="30" spans="1:22" ht="18.75" customHeight="1">
      <c r="A30" s="185">
        <v>25</v>
      </c>
      <c r="B30" s="156" t="s">
        <v>187</v>
      </c>
      <c r="C30" s="92"/>
      <c r="D30" s="156" t="s">
        <v>122</v>
      </c>
      <c r="E30" s="37" t="s">
        <v>303</v>
      </c>
      <c r="F30" s="124"/>
      <c r="G30" s="157" t="s">
        <v>188</v>
      </c>
      <c r="H30" s="92"/>
      <c r="I30" s="156" t="s">
        <v>122</v>
      </c>
      <c r="J30" s="11"/>
      <c r="K30" s="14"/>
      <c r="L30" s="14"/>
      <c r="M30" s="36" t="s">
        <v>303</v>
      </c>
      <c r="N30" s="3"/>
      <c r="O30" s="2"/>
      <c r="P30" s="177"/>
      <c r="Q30" s="8"/>
      <c r="R30" s="2"/>
      <c r="S30" s="2"/>
      <c r="T30" s="178"/>
      <c r="U30" s="123" t="s">
        <v>303</v>
      </c>
      <c r="V30" s="122"/>
    </row>
    <row r="31" spans="1:22" ht="18.75" customHeight="1">
      <c r="A31" s="185">
        <v>26</v>
      </c>
      <c r="B31" s="156" t="s">
        <v>96</v>
      </c>
      <c r="C31" s="93"/>
      <c r="D31" s="156" t="s">
        <v>54</v>
      </c>
      <c r="E31" s="37" t="s">
        <v>303</v>
      </c>
      <c r="F31" s="124"/>
      <c r="G31" s="157" t="s">
        <v>183</v>
      </c>
      <c r="H31" s="93"/>
      <c r="I31" s="156" t="s">
        <v>54</v>
      </c>
      <c r="J31" s="11"/>
      <c r="K31" s="14"/>
      <c r="L31" s="14"/>
      <c r="M31" s="36" t="s">
        <v>303</v>
      </c>
      <c r="N31" s="3"/>
      <c r="O31" s="2"/>
      <c r="P31" s="177"/>
      <c r="Q31" s="8"/>
      <c r="R31" s="2"/>
      <c r="S31" s="2"/>
      <c r="T31" s="178"/>
      <c r="U31" s="123" t="s">
        <v>303</v>
      </c>
      <c r="V31" s="122"/>
    </row>
    <row r="32" spans="1:22" ht="18.75" customHeight="1">
      <c r="A32" s="185">
        <v>27</v>
      </c>
      <c r="B32" s="156" t="s">
        <v>184</v>
      </c>
      <c r="C32" s="93"/>
      <c r="D32" s="156" t="s">
        <v>54</v>
      </c>
      <c r="E32" s="37" t="s">
        <v>303</v>
      </c>
      <c r="F32" s="124"/>
      <c r="G32" s="157" t="s">
        <v>185</v>
      </c>
      <c r="H32" s="93"/>
      <c r="I32" s="156" t="s">
        <v>54</v>
      </c>
      <c r="J32" s="11"/>
      <c r="K32" s="14"/>
      <c r="L32" s="14"/>
      <c r="M32" s="36" t="s">
        <v>303</v>
      </c>
      <c r="N32" s="3"/>
      <c r="O32" s="2"/>
      <c r="P32" s="177"/>
      <c r="Q32" s="8"/>
      <c r="R32" s="2"/>
      <c r="S32" s="2"/>
      <c r="T32" s="178"/>
      <c r="U32" s="123" t="s">
        <v>303</v>
      </c>
      <c r="V32" s="122"/>
    </row>
    <row r="33" spans="1:22" ht="18.75" customHeight="1">
      <c r="A33" s="185">
        <v>28</v>
      </c>
      <c r="B33" s="156" t="s">
        <v>100</v>
      </c>
      <c r="C33" s="92"/>
      <c r="D33" s="156" t="s">
        <v>56</v>
      </c>
      <c r="E33" s="37" t="s">
        <v>303</v>
      </c>
      <c r="F33" s="124"/>
      <c r="G33" s="157" t="s">
        <v>99</v>
      </c>
      <c r="H33" s="92"/>
      <c r="I33" s="156" t="s">
        <v>56</v>
      </c>
      <c r="J33" s="11"/>
      <c r="K33" s="14"/>
      <c r="L33" s="14"/>
      <c r="M33" s="36" t="s">
        <v>303</v>
      </c>
      <c r="N33" s="3"/>
      <c r="O33" s="2"/>
      <c r="P33" s="177"/>
      <c r="Q33" s="8"/>
      <c r="R33" s="2"/>
      <c r="S33" s="2"/>
      <c r="T33" s="178"/>
      <c r="U33" s="123" t="s">
        <v>303</v>
      </c>
      <c r="V33" s="122"/>
    </row>
  </sheetData>
  <sheetProtection/>
  <mergeCells count="4">
    <mergeCell ref="S4:V4"/>
    <mergeCell ref="B4:F4"/>
    <mergeCell ref="G4:N4"/>
    <mergeCell ref="A4:A5"/>
  </mergeCells>
  <printOptions horizontalCentered="1"/>
  <pageMargins left="0.35433070866141736" right="0.35433070866141736" top="0.3937007874015748" bottom="0.3937007874015748" header="0" footer="0"/>
  <pageSetup fitToHeight="1" fitToWidth="1"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FF0000"/>
    <pageSetUpPr fitToPage="1"/>
  </sheetPr>
  <dimension ref="A1:I26"/>
  <sheetViews>
    <sheetView showGridLines="0" showZeros="0" zoomScalePageLayoutView="0" workbookViewId="0" topLeftCell="A1">
      <pane ySplit="4" topLeftCell="A5" activePane="bottomLeft" state="frozen"/>
      <selection pane="topLeft" activeCell="L21" sqref="L21"/>
      <selection pane="bottomLeft" activeCell="P12" sqref="P12"/>
    </sheetView>
  </sheetViews>
  <sheetFormatPr defaultColWidth="9.140625" defaultRowHeight="12.75"/>
  <cols>
    <col min="1" max="1" width="3.8515625" style="126" customWidth="1"/>
    <col min="2" max="2" width="17.8515625" style="141" customWidth="1"/>
    <col min="3" max="3" width="7.8515625" style="141" hidden="1" customWidth="1"/>
    <col min="4" max="4" width="14.140625" style="141" customWidth="1"/>
    <col min="5" max="5" width="8.57421875" style="142" customWidth="1"/>
    <col min="6" max="6" width="6.8515625" style="142" hidden="1" customWidth="1"/>
    <col min="7" max="7" width="8.57421875" style="142" customWidth="1"/>
    <col min="8" max="16384" width="9.140625" style="126" customWidth="1"/>
  </cols>
  <sheetData>
    <row r="1" spans="1:8" s="173" customFormat="1" ht="19.5">
      <c r="A1" s="125" t="s">
        <v>78</v>
      </c>
      <c r="B1" s="125"/>
      <c r="C1" s="125"/>
      <c r="D1" s="125"/>
      <c r="E1" s="211" t="s">
        <v>316</v>
      </c>
      <c r="F1" s="82"/>
      <c r="G1" s="99"/>
      <c r="H1" s="172"/>
    </row>
    <row r="2" spans="1:8" s="174" customFormat="1" ht="16.5" customHeight="1">
      <c r="A2" s="127" t="s">
        <v>79</v>
      </c>
      <c r="C2" s="125"/>
      <c r="D2" s="125"/>
      <c r="E2" s="82"/>
      <c r="F2" s="82"/>
      <c r="G2" s="99"/>
      <c r="H2" s="172"/>
    </row>
    <row r="3" spans="1:7" ht="18" customHeight="1">
      <c r="A3" s="129" t="s">
        <v>43</v>
      </c>
      <c r="B3" s="130"/>
      <c r="C3" s="130"/>
      <c r="D3" s="131" t="s">
        <v>309</v>
      </c>
      <c r="E3" s="132"/>
      <c r="F3" s="132"/>
      <c r="G3" s="133"/>
    </row>
    <row r="4" spans="1:7" ht="17.25" customHeight="1">
      <c r="A4" s="208" t="s">
        <v>1</v>
      </c>
      <c r="B4" s="209" t="s">
        <v>46</v>
      </c>
      <c r="C4" s="209" t="s">
        <v>0</v>
      </c>
      <c r="D4" s="209" t="s">
        <v>29</v>
      </c>
      <c r="E4" s="210" t="s">
        <v>47</v>
      </c>
      <c r="F4" s="207" t="s">
        <v>13</v>
      </c>
      <c r="G4" s="205" t="s">
        <v>38</v>
      </c>
    </row>
    <row r="5" spans="1:7" s="138" customFormat="1" ht="18.75" customHeight="1">
      <c r="A5" s="175">
        <v>1</v>
      </c>
      <c r="B5" s="198" t="s">
        <v>134</v>
      </c>
      <c r="C5" s="199"/>
      <c r="D5" s="198" t="s">
        <v>154</v>
      </c>
      <c r="E5" s="202">
        <v>2</v>
      </c>
      <c r="F5" s="203"/>
      <c r="G5" s="186" t="s">
        <v>69</v>
      </c>
    </row>
    <row r="6" spans="1:7" s="138" customFormat="1" ht="18.75" customHeight="1">
      <c r="A6" s="175">
        <v>2</v>
      </c>
      <c r="B6" s="135" t="s">
        <v>133</v>
      </c>
      <c r="C6" s="95"/>
      <c r="D6" s="135" t="s">
        <v>154</v>
      </c>
      <c r="E6" s="176">
        <v>5</v>
      </c>
      <c r="F6" s="5"/>
      <c r="G6" s="137" t="s">
        <v>69</v>
      </c>
    </row>
    <row r="7" spans="1:7" s="138" customFormat="1" ht="18.75" customHeight="1">
      <c r="A7" s="175">
        <v>3</v>
      </c>
      <c r="B7" s="135" t="s">
        <v>149</v>
      </c>
      <c r="C7" s="95"/>
      <c r="D7" s="135" t="s">
        <v>126</v>
      </c>
      <c r="E7" s="176">
        <v>14</v>
      </c>
      <c r="F7" s="5"/>
      <c r="G7" s="40" t="s">
        <v>70</v>
      </c>
    </row>
    <row r="8" spans="1:7" s="138" customFormat="1" ht="18.75" customHeight="1">
      <c r="A8" s="175">
        <v>4</v>
      </c>
      <c r="B8" s="135" t="s">
        <v>145</v>
      </c>
      <c r="C8" s="95"/>
      <c r="D8" s="135" t="s">
        <v>124</v>
      </c>
      <c r="E8" s="176">
        <v>15</v>
      </c>
      <c r="F8" s="5"/>
      <c r="G8" s="40" t="s">
        <v>71</v>
      </c>
    </row>
    <row r="9" spans="1:7" s="138" customFormat="1" ht="18.75" customHeight="1">
      <c r="A9" s="175">
        <v>5</v>
      </c>
      <c r="B9" s="135" t="s">
        <v>138</v>
      </c>
      <c r="C9" s="95"/>
      <c r="D9" s="135" t="s">
        <v>156</v>
      </c>
      <c r="E9" s="176">
        <v>19</v>
      </c>
      <c r="F9" s="5"/>
      <c r="G9" s="40" t="s">
        <v>72</v>
      </c>
    </row>
    <row r="10" spans="1:7" s="138" customFormat="1" ht="18.75" customHeight="1">
      <c r="A10" s="175">
        <v>6</v>
      </c>
      <c r="B10" s="135" t="s">
        <v>140</v>
      </c>
      <c r="C10" s="95"/>
      <c r="D10" s="135" t="s">
        <v>116</v>
      </c>
      <c r="E10" s="176">
        <v>22</v>
      </c>
      <c r="F10" s="5"/>
      <c r="G10" s="40" t="s">
        <v>73</v>
      </c>
    </row>
    <row r="11" spans="1:7" s="138" customFormat="1" ht="18.75" customHeight="1">
      <c r="A11" s="175">
        <v>7</v>
      </c>
      <c r="B11" s="135" t="s">
        <v>137</v>
      </c>
      <c r="C11" s="95"/>
      <c r="D11" s="135" t="s">
        <v>156</v>
      </c>
      <c r="E11" s="176">
        <v>23</v>
      </c>
      <c r="F11" s="5"/>
      <c r="G11" s="40" t="s">
        <v>74</v>
      </c>
    </row>
    <row r="12" spans="1:7" s="138" customFormat="1" ht="18.75" customHeight="1">
      <c r="A12" s="175">
        <v>8</v>
      </c>
      <c r="B12" s="135" t="s">
        <v>135</v>
      </c>
      <c r="C12" s="95"/>
      <c r="D12" s="135" t="s">
        <v>155</v>
      </c>
      <c r="E12" s="176">
        <v>27</v>
      </c>
      <c r="F12" s="5"/>
      <c r="G12" s="40" t="s">
        <v>75</v>
      </c>
    </row>
    <row r="13" spans="1:9" s="138" customFormat="1" ht="18.75" customHeight="1">
      <c r="A13" s="175">
        <v>9</v>
      </c>
      <c r="B13" s="135" t="s">
        <v>132</v>
      </c>
      <c r="C13" s="95"/>
      <c r="D13" s="135" t="s">
        <v>153</v>
      </c>
      <c r="E13" s="176">
        <v>30</v>
      </c>
      <c r="F13" s="5"/>
      <c r="G13" s="40" t="s">
        <v>76</v>
      </c>
      <c r="I13" s="140"/>
    </row>
    <row r="14" spans="1:9" s="138" customFormat="1" ht="18.75" customHeight="1">
      <c r="A14" s="175">
        <v>10</v>
      </c>
      <c r="B14" s="135" t="s">
        <v>150</v>
      </c>
      <c r="C14" s="95"/>
      <c r="D14" s="135" t="s">
        <v>126</v>
      </c>
      <c r="E14" s="176">
        <v>36</v>
      </c>
      <c r="F14" s="5"/>
      <c r="G14" s="40" t="s">
        <v>77</v>
      </c>
      <c r="H14" s="228" t="s">
        <v>307</v>
      </c>
      <c r="I14" s="140"/>
    </row>
    <row r="15" spans="1:9" s="138" customFormat="1" ht="18.75" customHeight="1">
      <c r="A15" s="175">
        <v>11</v>
      </c>
      <c r="B15" s="135" t="s">
        <v>131</v>
      </c>
      <c r="C15" s="95"/>
      <c r="D15" s="135" t="s">
        <v>153</v>
      </c>
      <c r="E15" s="176">
        <v>36</v>
      </c>
      <c r="F15" s="5"/>
      <c r="G15" s="40" t="s">
        <v>310</v>
      </c>
      <c r="H15" s="229"/>
      <c r="I15" s="140"/>
    </row>
    <row r="16" spans="1:9" s="138" customFormat="1" ht="18.75" customHeight="1">
      <c r="A16" s="175">
        <v>12</v>
      </c>
      <c r="B16" s="135" t="s">
        <v>141</v>
      </c>
      <c r="C16" s="95"/>
      <c r="D16" s="135" t="s">
        <v>118</v>
      </c>
      <c r="E16" s="176">
        <v>49</v>
      </c>
      <c r="F16" s="5"/>
      <c r="G16" s="5"/>
      <c r="I16" s="140"/>
    </row>
    <row r="17" spans="1:9" s="138" customFormat="1" ht="18.75" customHeight="1">
      <c r="A17" s="175">
        <v>13</v>
      </c>
      <c r="B17" s="135" t="s">
        <v>139</v>
      </c>
      <c r="C17" s="95"/>
      <c r="D17" s="135" t="s">
        <v>116</v>
      </c>
      <c r="E17" s="176">
        <v>71</v>
      </c>
      <c r="F17" s="5"/>
      <c r="G17" s="5"/>
      <c r="I17" s="140"/>
    </row>
    <row r="18" spans="1:9" s="138" customFormat="1" ht="18.75" customHeight="1">
      <c r="A18" s="175">
        <v>14</v>
      </c>
      <c r="B18" s="135" t="s">
        <v>151</v>
      </c>
      <c r="C18" s="95"/>
      <c r="D18" s="135" t="s">
        <v>157</v>
      </c>
      <c r="E18" s="37" t="s">
        <v>303</v>
      </c>
      <c r="F18" s="5"/>
      <c r="G18" s="5"/>
      <c r="I18" s="140"/>
    </row>
    <row r="19" spans="1:9" s="138" customFormat="1" ht="18.75" customHeight="1">
      <c r="A19" s="175">
        <v>15</v>
      </c>
      <c r="B19" s="135" t="s">
        <v>152</v>
      </c>
      <c r="C19" s="95"/>
      <c r="D19" s="135" t="s">
        <v>157</v>
      </c>
      <c r="E19" s="37" t="s">
        <v>303</v>
      </c>
      <c r="F19" s="5"/>
      <c r="G19" s="5"/>
      <c r="I19" s="140"/>
    </row>
    <row r="20" spans="1:9" s="138" customFormat="1" ht="18.75" customHeight="1">
      <c r="A20" s="175">
        <v>16</v>
      </c>
      <c r="B20" s="135" t="s">
        <v>147</v>
      </c>
      <c r="C20" s="95"/>
      <c r="D20" s="135" t="s">
        <v>125</v>
      </c>
      <c r="E20" s="37" t="s">
        <v>303</v>
      </c>
      <c r="F20" s="5"/>
      <c r="G20" s="5"/>
      <c r="I20" s="140"/>
    </row>
    <row r="21" spans="1:9" s="138" customFormat="1" ht="18.75" customHeight="1">
      <c r="A21" s="175">
        <v>17</v>
      </c>
      <c r="B21" s="135" t="s">
        <v>148</v>
      </c>
      <c r="C21" s="95"/>
      <c r="D21" s="135" t="s">
        <v>125</v>
      </c>
      <c r="E21" s="37" t="s">
        <v>303</v>
      </c>
      <c r="F21" s="5"/>
      <c r="G21" s="5"/>
      <c r="I21" s="140"/>
    </row>
    <row r="22" spans="1:9" s="138" customFormat="1" ht="18.75" customHeight="1">
      <c r="A22" s="175">
        <v>18</v>
      </c>
      <c r="B22" s="135" t="s">
        <v>144</v>
      </c>
      <c r="C22" s="95"/>
      <c r="D22" s="135" t="s">
        <v>123</v>
      </c>
      <c r="E22" s="37" t="s">
        <v>303</v>
      </c>
      <c r="F22" s="5"/>
      <c r="G22" s="5"/>
      <c r="I22" s="140"/>
    </row>
    <row r="23" spans="1:9" s="138" customFormat="1" ht="18.75" customHeight="1">
      <c r="A23" s="175">
        <v>19</v>
      </c>
      <c r="B23" s="135" t="s">
        <v>143</v>
      </c>
      <c r="C23" s="95"/>
      <c r="D23" s="135" t="s">
        <v>120</v>
      </c>
      <c r="E23" s="37" t="s">
        <v>303</v>
      </c>
      <c r="F23" s="5"/>
      <c r="G23" s="5"/>
      <c r="I23" s="140"/>
    </row>
    <row r="24" spans="1:9" s="138" customFormat="1" ht="18.75" customHeight="1">
      <c r="A24" s="175">
        <v>20</v>
      </c>
      <c r="B24" s="135" t="s">
        <v>142</v>
      </c>
      <c r="C24" s="95"/>
      <c r="D24" s="135" t="s">
        <v>118</v>
      </c>
      <c r="E24" s="37" t="s">
        <v>303</v>
      </c>
      <c r="F24" s="5"/>
      <c r="G24" s="5"/>
      <c r="I24" s="140"/>
    </row>
    <row r="25" spans="1:9" s="138" customFormat="1" ht="18.75" customHeight="1">
      <c r="A25" s="175">
        <v>21</v>
      </c>
      <c r="B25" s="135" t="s">
        <v>146</v>
      </c>
      <c r="C25" s="95"/>
      <c r="D25" s="135" t="s">
        <v>124</v>
      </c>
      <c r="E25" s="37" t="s">
        <v>303</v>
      </c>
      <c r="F25" s="5"/>
      <c r="G25" s="5"/>
      <c r="I25" s="140"/>
    </row>
    <row r="26" spans="1:9" s="138" customFormat="1" ht="18.75" customHeight="1">
      <c r="A26" s="175">
        <v>22</v>
      </c>
      <c r="B26" s="135" t="s">
        <v>136</v>
      </c>
      <c r="C26" s="95"/>
      <c r="D26" s="135" t="s">
        <v>155</v>
      </c>
      <c r="E26" s="37" t="s">
        <v>303</v>
      </c>
      <c r="F26" s="5"/>
      <c r="G26" s="5"/>
      <c r="I26" s="140"/>
    </row>
  </sheetData>
  <sheetProtection/>
  <mergeCells count="1">
    <mergeCell ref="H14:H15"/>
  </mergeCells>
  <printOptions horizontalCentered="1"/>
  <pageMargins left="0.35433070866141736" right="0.35433070866141736" top="0.3937007874015748" bottom="0.3937007874015748" header="0" footer="0"/>
  <pageSetup fitToHeight="1" fitToWidth="1" horizontalDpi="200" verticalDpi="200" orientation="portrait" paperSize="9" r:id="rId3"/>
  <rowBreaks count="1" manualBreakCount="1">
    <brk id="24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8">
    <tabColor rgb="FFFF0000"/>
  </sheetPr>
  <dimension ref="A1:Z24"/>
  <sheetViews>
    <sheetView showGridLines="0" showZeros="0" zoomScalePageLayoutView="0" workbookViewId="0" topLeftCell="A1">
      <pane ySplit="5" topLeftCell="A6" activePane="bottomLeft" state="frozen"/>
      <selection pane="topLeft" activeCell="I1" sqref="I1"/>
      <selection pane="bottomLeft" activeCell="I1" sqref="I1"/>
    </sheetView>
  </sheetViews>
  <sheetFormatPr defaultColWidth="9.140625" defaultRowHeight="12.75"/>
  <cols>
    <col min="1" max="1" width="3.8515625" style="126" customWidth="1"/>
    <col min="2" max="2" width="11.28125" style="126" customWidth="1"/>
    <col min="3" max="3" width="5.57421875" style="126" hidden="1" customWidth="1"/>
    <col min="4" max="4" width="11.28125" style="142" customWidth="1"/>
    <col min="5" max="5" width="7.7109375" style="162" customWidth="1"/>
    <col min="6" max="6" width="5.8515625" style="142" hidden="1" customWidth="1"/>
    <col min="7" max="7" width="12.140625" style="163" customWidth="1"/>
    <col min="8" max="8" width="5.140625" style="142" hidden="1" customWidth="1"/>
    <col min="9" max="9" width="10.7109375" style="142" customWidth="1"/>
    <col min="10" max="10" width="3.28125" style="142" hidden="1" customWidth="1"/>
    <col min="11" max="11" width="3.8515625" style="142" hidden="1" customWidth="1"/>
    <col min="12" max="12" width="4.421875" style="142" hidden="1" customWidth="1"/>
    <col min="13" max="13" width="7.7109375" style="162" customWidth="1"/>
    <col min="14" max="14" width="5.8515625" style="142" hidden="1" customWidth="1"/>
    <col min="15" max="15" width="4.8515625" style="142" hidden="1" customWidth="1"/>
    <col min="16" max="16" width="3.57421875" style="142" hidden="1" customWidth="1"/>
    <col min="17" max="17" width="6.140625" style="142" hidden="1" customWidth="1"/>
    <col min="18" max="18" width="5.7109375" style="142" hidden="1" customWidth="1"/>
    <col min="19" max="20" width="5.8515625" style="142" hidden="1" customWidth="1"/>
    <col min="21" max="21" width="11.00390625" style="96" customWidth="1"/>
    <col min="22" max="22" width="9.57421875" style="142" customWidth="1"/>
    <col min="23" max="16384" width="9.140625" style="126" customWidth="1"/>
  </cols>
  <sheetData>
    <row r="1" spans="1:16" s="88" customFormat="1" ht="19.5" customHeight="1">
      <c r="A1" s="181" t="s">
        <v>78</v>
      </c>
      <c r="B1" s="83"/>
      <c r="C1" s="84"/>
      <c r="D1" s="84"/>
      <c r="E1" s="84"/>
      <c r="F1" s="84"/>
      <c r="G1" s="97"/>
      <c r="H1" s="84"/>
      <c r="I1" s="211" t="s">
        <v>315</v>
      </c>
      <c r="J1" s="82"/>
      <c r="K1" s="99"/>
      <c r="L1" s="100"/>
      <c r="M1" s="126"/>
      <c r="N1" s="126"/>
      <c r="O1" s="126"/>
      <c r="P1" s="87"/>
    </row>
    <row r="2" spans="1:22" s="88" customFormat="1" ht="16.5" customHeight="1">
      <c r="A2" s="127" t="s">
        <v>79</v>
      </c>
      <c r="C2" s="143"/>
      <c r="D2" s="144"/>
      <c r="E2" s="97"/>
      <c r="F2" s="83"/>
      <c r="G2" s="82"/>
      <c r="H2" s="83"/>
      <c r="I2" s="84"/>
      <c r="J2" s="84"/>
      <c r="K2" s="84"/>
      <c r="L2" s="84"/>
      <c r="M2" s="97"/>
      <c r="N2" s="84"/>
      <c r="O2" s="84"/>
      <c r="P2" s="84"/>
      <c r="Q2" s="84"/>
      <c r="R2" s="84"/>
      <c r="S2" s="84"/>
      <c r="T2" s="84"/>
      <c r="U2" s="86"/>
      <c r="V2" s="87"/>
    </row>
    <row r="3" spans="1:22" s="88" customFormat="1" ht="19.5" customHeight="1">
      <c r="A3" s="182" t="s">
        <v>42</v>
      </c>
      <c r="B3" s="89"/>
      <c r="C3" s="89"/>
      <c r="D3" s="131" t="s">
        <v>309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146"/>
      <c r="P3" s="146"/>
      <c r="Q3" s="146"/>
      <c r="R3" s="146"/>
      <c r="S3" s="147"/>
      <c r="T3" s="147"/>
      <c r="U3" s="90"/>
      <c r="V3" s="148"/>
    </row>
    <row r="4" spans="1:22" s="149" customFormat="1" ht="12" customHeight="1">
      <c r="A4" s="226" t="s">
        <v>1</v>
      </c>
      <c r="B4" s="223" t="s">
        <v>5</v>
      </c>
      <c r="C4" s="221"/>
      <c r="D4" s="221"/>
      <c r="E4" s="221"/>
      <c r="F4" s="221"/>
      <c r="G4" s="224" t="s">
        <v>6</v>
      </c>
      <c r="H4" s="221"/>
      <c r="I4" s="221"/>
      <c r="J4" s="221"/>
      <c r="K4" s="221"/>
      <c r="L4" s="221"/>
      <c r="M4" s="221"/>
      <c r="N4" s="225"/>
      <c r="O4" s="183"/>
      <c r="P4" s="184"/>
      <c r="Q4" s="183" t="s">
        <v>16</v>
      </c>
      <c r="R4" s="183"/>
      <c r="S4" s="221" t="s">
        <v>16</v>
      </c>
      <c r="T4" s="221"/>
      <c r="U4" s="221"/>
      <c r="V4" s="222"/>
    </row>
    <row r="5" spans="1:22" ht="18.75" customHeight="1">
      <c r="A5" s="227"/>
      <c r="B5" s="98" t="s">
        <v>35</v>
      </c>
      <c r="C5" s="150" t="s">
        <v>0</v>
      </c>
      <c r="D5" s="98" t="s">
        <v>36</v>
      </c>
      <c r="E5" s="151" t="s">
        <v>37</v>
      </c>
      <c r="F5" s="152" t="s">
        <v>17</v>
      </c>
      <c r="G5" s="153" t="s">
        <v>35</v>
      </c>
      <c r="H5" s="150" t="s">
        <v>0</v>
      </c>
      <c r="I5" s="98" t="s">
        <v>36</v>
      </c>
      <c r="J5" s="154"/>
      <c r="K5" s="154"/>
      <c r="L5" s="154"/>
      <c r="M5" s="164" t="s">
        <v>37</v>
      </c>
      <c r="N5" s="165" t="s">
        <v>17</v>
      </c>
      <c r="O5" s="166"/>
      <c r="P5" s="150"/>
      <c r="Q5" s="150" t="s">
        <v>19</v>
      </c>
      <c r="R5" s="150" t="s">
        <v>18</v>
      </c>
      <c r="S5" s="150" t="s">
        <v>22</v>
      </c>
      <c r="T5" s="165" t="s">
        <v>20</v>
      </c>
      <c r="U5" s="98" t="s">
        <v>40</v>
      </c>
      <c r="V5" s="98" t="s">
        <v>38</v>
      </c>
    </row>
    <row r="6" spans="1:22" s="138" customFormat="1" ht="18.75" customHeight="1">
      <c r="A6" s="167">
        <v>1</v>
      </c>
      <c r="B6" s="156" t="s">
        <v>134</v>
      </c>
      <c r="C6" s="93"/>
      <c r="D6" s="156" t="s">
        <v>112</v>
      </c>
      <c r="E6" s="37" t="s">
        <v>284</v>
      </c>
      <c r="F6" s="18"/>
      <c r="G6" s="157" t="s">
        <v>207</v>
      </c>
      <c r="H6" s="93"/>
      <c r="I6" s="156" t="s">
        <v>112</v>
      </c>
      <c r="J6" s="9"/>
      <c r="K6" s="168"/>
      <c r="L6" s="168"/>
      <c r="M6" s="36" t="s">
        <v>285</v>
      </c>
      <c r="N6" s="169"/>
      <c r="O6" s="170"/>
      <c r="P6" s="171"/>
      <c r="Q6" s="13"/>
      <c r="R6" s="12"/>
      <c r="S6" s="12"/>
      <c r="T6" s="13"/>
      <c r="U6" s="102">
        <f>IF(AND(E6&gt;0,M6&gt;0),E6+M6,)</f>
        <v>5</v>
      </c>
      <c r="V6" s="137" t="s">
        <v>69</v>
      </c>
    </row>
    <row r="7" spans="1:22" s="138" customFormat="1" ht="18.75" customHeight="1">
      <c r="A7" s="167">
        <v>2</v>
      </c>
      <c r="B7" s="156" t="s">
        <v>208</v>
      </c>
      <c r="C7" s="93"/>
      <c r="D7" s="156" t="s">
        <v>112</v>
      </c>
      <c r="E7" s="37" t="s">
        <v>286</v>
      </c>
      <c r="F7" s="18"/>
      <c r="G7" s="157" t="s">
        <v>133</v>
      </c>
      <c r="H7" s="93"/>
      <c r="I7" s="156" t="s">
        <v>112</v>
      </c>
      <c r="J7" s="9"/>
      <c r="K7" s="168"/>
      <c r="L7" s="168"/>
      <c r="M7" s="36" t="s">
        <v>287</v>
      </c>
      <c r="N7" s="169"/>
      <c r="O7" s="170"/>
      <c r="P7" s="171"/>
      <c r="Q7" s="13"/>
      <c r="R7" s="12"/>
      <c r="S7" s="12"/>
      <c r="T7" s="13"/>
      <c r="U7" s="102">
        <f>IF(AND(E7&gt;0,M7&gt;0),E7+M7,)</f>
        <v>13</v>
      </c>
      <c r="V7" s="137" t="s">
        <v>69</v>
      </c>
    </row>
    <row r="8" spans="1:22" s="138" customFormat="1" ht="18.75" customHeight="1">
      <c r="A8" s="167">
        <v>3</v>
      </c>
      <c r="B8" s="156" t="s">
        <v>215</v>
      </c>
      <c r="C8" s="93"/>
      <c r="D8" s="156" t="s">
        <v>171</v>
      </c>
      <c r="E8" s="37" t="s">
        <v>289</v>
      </c>
      <c r="F8" s="18"/>
      <c r="G8" s="157" t="s">
        <v>216</v>
      </c>
      <c r="H8" s="93"/>
      <c r="I8" s="156" t="s">
        <v>171</v>
      </c>
      <c r="J8" s="9"/>
      <c r="K8" s="168"/>
      <c r="L8" s="168"/>
      <c r="M8" s="36" t="s">
        <v>289</v>
      </c>
      <c r="N8" s="169"/>
      <c r="O8" s="170"/>
      <c r="P8" s="171"/>
      <c r="Q8" s="13"/>
      <c r="R8" s="12"/>
      <c r="S8" s="12"/>
      <c r="T8" s="13"/>
      <c r="U8" s="102">
        <f>IF(AND(E8&gt;0,M8&gt;0),E8+M8,)</f>
        <v>40</v>
      </c>
      <c r="V8" s="40" t="s">
        <v>70</v>
      </c>
    </row>
    <row r="9" spans="1:22" s="138" customFormat="1" ht="18.75" customHeight="1">
      <c r="A9" s="167">
        <v>4</v>
      </c>
      <c r="B9" s="156" t="s">
        <v>206</v>
      </c>
      <c r="C9" s="93"/>
      <c r="D9" s="156" t="s">
        <v>109</v>
      </c>
      <c r="E9" s="37" t="s">
        <v>282</v>
      </c>
      <c r="F9" s="18"/>
      <c r="G9" s="157" t="s">
        <v>132</v>
      </c>
      <c r="H9" s="93"/>
      <c r="I9" s="156" t="s">
        <v>109</v>
      </c>
      <c r="J9" s="9"/>
      <c r="K9" s="168"/>
      <c r="L9" s="168"/>
      <c r="M9" s="36" t="s">
        <v>283</v>
      </c>
      <c r="N9" s="169"/>
      <c r="O9" s="170"/>
      <c r="P9" s="171"/>
      <c r="Q9" s="13"/>
      <c r="R9" s="12"/>
      <c r="S9" s="12"/>
      <c r="T9" s="13"/>
      <c r="U9" s="102">
        <f>IF(AND(E9&gt;0,M9&gt;0),E9+M9,)</f>
        <v>41</v>
      </c>
      <c r="V9" s="40" t="s">
        <v>71</v>
      </c>
    </row>
    <row r="10" spans="1:22" s="138" customFormat="1" ht="18.75" customHeight="1">
      <c r="A10" s="167">
        <v>5</v>
      </c>
      <c r="B10" s="156" t="s">
        <v>137</v>
      </c>
      <c r="C10" s="93"/>
      <c r="D10" s="156" t="s">
        <v>50</v>
      </c>
      <c r="E10" s="37" t="s">
        <v>288</v>
      </c>
      <c r="F10" s="18"/>
      <c r="G10" s="157" t="s">
        <v>212</v>
      </c>
      <c r="H10" s="93"/>
      <c r="I10" s="156" t="s">
        <v>50</v>
      </c>
      <c r="J10" s="9"/>
      <c r="K10" s="168"/>
      <c r="L10" s="168"/>
      <c r="M10" s="36" t="s">
        <v>45</v>
      </c>
      <c r="N10" s="169"/>
      <c r="O10" s="170"/>
      <c r="P10" s="171"/>
      <c r="Q10" s="13"/>
      <c r="R10" s="12"/>
      <c r="S10" s="12"/>
      <c r="T10" s="13"/>
      <c r="U10" s="102">
        <v>-19</v>
      </c>
      <c r="V10" s="40" t="s">
        <v>72</v>
      </c>
    </row>
    <row r="11" spans="1:22" s="138" customFormat="1" ht="18.75" customHeight="1">
      <c r="A11" s="167">
        <v>6</v>
      </c>
      <c r="B11" s="156" t="s">
        <v>205</v>
      </c>
      <c r="C11" s="93"/>
      <c r="D11" s="156" t="s">
        <v>109</v>
      </c>
      <c r="E11" s="36" t="s">
        <v>311</v>
      </c>
      <c r="F11" s="124"/>
      <c r="G11" s="156" t="s">
        <v>204</v>
      </c>
      <c r="H11" s="93"/>
      <c r="I11" s="156" t="s">
        <v>109</v>
      </c>
      <c r="J11" s="9"/>
      <c r="K11" s="168"/>
      <c r="L11" s="168"/>
      <c r="M11" s="36" t="s">
        <v>45</v>
      </c>
      <c r="N11" s="169"/>
      <c r="O11" s="170"/>
      <c r="P11" s="171"/>
      <c r="Q11" s="13"/>
      <c r="R11" s="12"/>
      <c r="S11" s="12"/>
      <c r="T11" s="13"/>
      <c r="U11" s="102">
        <v>-25</v>
      </c>
      <c r="V11" s="40" t="s">
        <v>73</v>
      </c>
    </row>
    <row r="12" spans="1:22" s="138" customFormat="1" ht="18.75" customHeight="1">
      <c r="A12" s="167">
        <v>7</v>
      </c>
      <c r="B12" s="156" t="s">
        <v>214</v>
      </c>
      <c r="C12" s="93"/>
      <c r="D12" s="156" t="s">
        <v>50</v>
      </c>
      <c r="E12" s="36" t="s">
        <v>312</v>
      </c>
      <c r="F12" s="124"/>
      <c r="G12" s="156" t="s">
        <v>213</v>
      </c>
      <c r="H12" s="93"/>
      <c r="I12" s="156" t="s">
        <v>50</v>
      </c>
      <c r="J12" s="9"/>
      <c r="K12" s="168"/>
      <c r="L12" s="168"/>
      <c r="M12" s="36" t="s">
        <v>45</v>
      </c>
      <c r="N12" s="169"/>
      <c r="O12" s="170"/>
      <c r="P12" s="171"/>
      <c r="Q12" s="13"/>
      <c r="R12" s="12"/>
      <c r="S12" s="12"/>
      <c r="T12" s="13"/>
      <c r="U12" s="102">
        <v>-35</v>
      </c>
      <c r="V12" s="40" t="s">
        <v>74</v>
      </c>
    </row>
    <row r="13" spans="1:22" s="138" customFormat="1" ht="18.75" customHeight="1">
      <c r="A13" s="167">
        <v>8</v>
      </c>
      <c r="B13" s="156" t="s">
        <v>233</v>
      </c>
      <c r="C13" s="93"/>
      <c r="D13" s="156" t="s">
        <v>234</v>
      </c>
      <c r="E13" s="37" t="s">
        <v>45</v>
      </c>
      <c r="F13" s="18"/>
      <c r="G13" s="157" t="s">
        <v>152</v>
      </c>
      <c r="H13" s="93"/>
      <c r="I13" s="156" t="s">
        <v>234</v>
      </c>
      <c r="J13" s="9"/>
      <c r="K13" s="168"/>
      <c r="L13" s="168"/>
      <c r="M13" s="36" t="s">
        <v>45</v>
      </c>
      <c r="N13" s="103" t="s">
        <v>45</v>
      </c>
      <c r="O13" s="37" t="s">
        <v>45</v>
      </c>
      <c r="P13" s="37" t="s">
        <v>45</v>
      </c>
      <c r="Q13" s="37" t="s">
        <v>45</v>
      </c>
      <c r="R13" s="37" t="s">
        <v>45</v>
      </c>
      <c r="S13" s="37" t="s">
        <v>45</v>
      </c>
      <c r="T13" s="37" t="s">
        <v>45</v>
      </c>
      <c r="U13" s="37" t="s">
        <v>45</v>
      </c>
      <c r="V13" s="40"/>
    </row>
    <row r="14" spans="1:22" s="138" customFormat="1" ht="18.75" customHeight="1">
      <c r="A14" s="167">
        <v>9</v>
      </c>
      <c r="B14" s="156" t="s">
        <v>151</v>
      </c>
      <c r="C14" s="93"/>
      <c r="D14" s="156" t="s">
        <v>234</v>
      </c>
      <c r="E14" s="37" t="s">
        <v>45</v>
      </c>
      <c r="F14" s="18"/>
      <c r="G14" s="157" t="s">
        <v>235</v>
      </c>
      <c r="H14" s="93"/>
      <c r="I14" s="156" t="s">
        <v>234</v>
      </c>
      <c r="J14" s="9"/>
      <c r="K14" s="168"/>
      <c r="L14" s="168"/>
      <c r="M14" s="36" t="s">
        <v>45</v>
      </c>
      <c r="N14" s="103" t="s">
        <v>45</v>
      </c>
      <c r="O14" s="37" t="s">
        <v>45</v>
      </c>
      <c r="P14" s="37" t="s">
        <v>45</v>
      </c>
      <c r="Q14" s="37" t="s">
        <v>45</v>
      </c>
      <c r="R14" s="37" t="s">
        <v>45</v>
      </c>
      <c r="S14" s="37" t="s">
        <v>45</v>
      </c>
      <c r="T14" s="37" t="s">
        <v>45</v>
      </c>
      <c r="U14" s="37" t="s">
        <v>45</v>
      </c>
      <c r="V14" s="40"/>
    </row>
    <row r="15" spans="1:22" s="138" customFormat="1" ht="18.75" customHeight="1">
      <c r="A15" s="167">
        <v>10</v>
      </c>
      <c r="B15" s="156" t="s">
        <v>224</v>
      </c>
      <c r="C15" s="94"/>
      <c r="D15" s="156" t="s">
        <v>226</v>
      </c>
      <c r="E15" s="37" t="s">
        <v>45</v>
      </c>
      <c r="F15" s="18"/>
      <c r="G15" s="157" t="s">
        <v>225</v>
      </c>
      <c r="H15" s="93"/>
      <c r="I15" s="156" t="s">
        <v>226</v>
      </c>
      <c r="J15" s="9"/>
      <c r="K15" s="168"/>
      <c r="L15" s="168"/>
      <c r="M15" s="36" t="s">
        <v>45</v>
      </c>
      <c r="N15" s="103" t="s">
        <v>45</v>
      </c>
      <c r="O15" s="37" t="s">
        <v>45</v>
      </c>
      <c r="P15" s="37" t="s">
        <v>45</v>
      </c>
      <c r="Q15" s="37" t="s">
        <v>45</v>
      </c>
      <c r="R15" s="37" t="s">
        <v>45</v>
      </c>
      <c r="S15" s="37" t="s">
        <v>45</v>
      </c>
      <c r="T15" s="37" t="s">
        <v>45</v>
      </c>
      <c r="U15" s="37" t="s">
        <v>45</v>
      </c>
      <c r="V15" s="40"/>
    </row>
    <row r="16" spans="1:22" s="138" customFormat="1" ht="18.75" customHeight="1">
      <c r="A16" s="167">
        <v>11</v>
      </c>
      <c r="B16" s="156" t="s">
        <v>227</v>
      </c>
      <c r="C16" s="93"/>
      <c r="D16" s="156" t="s">
        <v>226</v>
      </c>
      <c r="E16" s="37" t="s">
        <v>45</v>
      </c>
      <c r="F16" s="18"/>
      <c r="G16" s="157" t="s">
        <v>228</v>
      </c>
      <c r="H16" s="93"/>
      <c r="I16" s="156" t="s">
        <v>226</v>
      </c>
      <c r="J16" s="9"/>
      <c r="K16" s="168"/>
      <c r="L16" s="168"/>
      <c r="M16" s="36" t="s">
        <v>45</v>
      </c>
      <c r="N16" s="103" t="s">
        <v>45</v>
      </c>
      <c r="O16" s="37" t="s">
        <v>45</v>
      </c>
      <c r="P16" s="37" t="s">
        <v>45</v>
      </c>
      <c r="Q16" s="37" t="s">
        <v>45</v>
      </c>
      <c r="R16" s="37" t="s">
        <v>45</v>
      </c>
      <c r="S16" s="37" t="s">
        <v>45</v>
      </c>
      <c r="T16" s="37" t="s">
        <v>45</v>
      </c>
      <c r="U16" s="37" t="s">
        <v>45</v>
      </c>
      <c r="V16" s="2"/>
    </row>
    <row r="17" spans="1:22" s="138" customFormat="1" ht="18.75" customHeight="1">
      <c r="A17" s="167">
        <v>12</v>
      </c>
      <c r="B17" s="156" t="s">
        <v>150</v>
      </c>
      <c r="C17" s="93"/>
      <c r="D17" s="156" t="s">
        <v>230</v>
      </c>
      <c r="E17" s="37" t="s">
        <v>45</v>
      </c>
      <c r="F17" s="18"/>
      <c r="G17" s="157" t="s">
        <v>229</v>
      </c>
      <c r="H17" s="93"/>
      <c r="I17" s="156" t="s">
        <v>230</v>
      </c>
      <c r="J17" s="9"/>
      <c r="K17" s="168"/>
      <c r="L17" s="168"/>
      <c r="M17" s="36" t="s">
        <v>45</v>
      </c>
      <c r="N17" s="103" t="s">
        <v>45</v>
      </c>
      <c r="O17" s="37" t="s">
        <v>45</v>
      </c>
      <c r="P17" s="37" t="s">
        <v>45</v>
      </c>
      <c r="Q17" s="37" t="s">
        <v>45</v>
      </c>
      <c r="R17" s="37" t="s">
        <v>45</v>
      </c>
      <c r="S17" s="37" t="s">
        <v>45</v>
      </c>
      <c r="T17" s="37" t="s">
        <v>45</v>
      </c>
      <c r="U17" s="37" t="s">
        <v>45</v>
      </c>
      <c r="V17" s="2"/>
    </row>
    <row r="18" spans="1:22" s="138" customFormat="1" ht="18.75" customHeight="1">
      <c r="A18" s="167">
        <v>13</v>
      </c>
      <c r="B18" s="156" t="s">
        <v>231</v>
      </c>
      <c r="C18" s="93"/>
      <c r="D18" s="156" t="s">
        <v>230</v>
      </c>
      <c r="E18" s="37" t="s">
        <v>45</v>
      </c>
      <c r="F18" s="18"/>
      <c r="G18" s="157" t="s">
        <v>232</v>
      </c>
      <c r="H18" s="93"/>
      <c r="I18" s="156" t="s">
        <v>230</v>
      </c>
      <c r="J18" s="9"/>
      <c r="K18" s="168"/>
      <c r="L18" s="168"/>
      <c r="M18" s="36" t="s">
        <v>45</v>
      </c>
      <c r="N18" s="103" t="s">
        <v>45</v>
      </c>
      <c r="O18" s="37" t="s">
        <v>45</v>
      </c>
      <c r="P18" s="37" t="s">
        <v>45</v>
      </c>
      <c r="Q18" s="37" t="s">
        <v>45</v>
      </c>
      <c r="R18" s="37" t="s">
        <v>45</v>
      </c>
      <c r="S18" s="37" t="s">
        <v>45</v>
      </c>
      <c r="T18" s="37" t="s">
        <v>45</v>
      </c>
      <c r="U18" s="37" t="s">
        <v>45</v>
      </c>
      <c r="V18" s="2"/>
    </row>
    <row r="19" spans="1:22" s="138" customFormat="1" ht="18.75" customHeight="1">
      <c r="A19" s="167">
        <v>14</v>
      </c>
      <c r="B19" s="156" t="s">
        <v>217</v>
      </c>
      <c r="C19" s="93"/>
      <c r="D19" s="156" t="s">
        <v>119</v>
      </c>
      <c r="E19" s="37" t="s">
        <v>45</v>
      </c>
      <c r="F19" s="18"/>
      <c r="G19" s="157" t="s">
        <v>143</v>
      </c>
      <c r="H19" s="93"/>
      <c r="I19" s="156" t="s">
        <v>119</v>
      </c>
      <c r="J19" s="9"/>
      <c r="K19" s="168"/>
      <c r="L19" s="168"/>
      <c r="M19" s="36" t="s">
        <v>45</v>
      </c>
      <c r="N19" s="103" t="s">
        <v>45</v>
      </c>
      <c r="O19" s="37" t="s">
        <v>45</v>
      </c>
      <c r="P19" s="37" t="s">
        <v>45</v>
      </c>
      <c r="Q19" s="37" t="s">
        <v>45</v>
      </c>
      <c r="R19" s="37" t="s">
        <v>45</v>
      </c>
      <c r="S19" s="37" t="s">
        <v>45</v>
      </c>
      <c r="T19" s="37" t="s">
        <v>45</v>
      </c>
      <c r="U19" s="37" t="s">
        <v>45</v>
      </c>
      <c r="V19" s="2"/>
    </row>
    <row r="20" spans="1:22" s="138" customFormat="1" ht="18.75" customHeight="1">
      <c r="A20" s="167">
        <v>15</v>
      </c>
      <c r="B20" s="156" t="s">
        <v>218</v>
      </c>
      <c r="C20" s="93"/>
      <c r="D20" s="156" t="s">
        <v>119</v>
      </c>
      <c r="E20" s="37" t="s">
        <v>45</v>
      </c>
      <c r="F20" s="18"/>
      <c r="G20" s="157" t="s">
        <v>219</v>
      </c>
      <c r="H20" s="93"/>
      <c r="I20" s="156" t="s">
        <v>119</v>
      </c>
      <c r="J20" s="9"/>
      <c r="K20" s="168"/>
      <c r="L20" s="168"/>
      <c r="M20" s="36" t="s">
        <v>45</v>
      </c>
      <c r="N20" s="103" t="s">
        <v>45</v>
      </c>
      <c r="O20" s="37" t="s">
        <v>45</v>
      </c>
      <c r="P20" s="37" t="s">
        <v>45</v>
      </c>
      <c r="Q20" s="37" t="s">
        <v>45</v>
      </c>
      <c r="R20" s="37" t="s">
        <v>45</v>
      </c>
      <c r="S20" s="37" t="s">
        <v>45</v>
      </c>
      <c r="T20" s="37" t="s">
        <v>45</v>
      </c>
      <c r="U20" s="37" t="s">
        <v>45</v>
      </c>
      <c r="V20" s="2"/>
    </row>
    <row r="21" spans="1:22" s="138" customFormat="1" ht="18.75" customHeight="1">
      <c r="A21" s="167">
        <v>16</v>
      </c>
      <c r="B21" s="156" t="s">
        <v>220</v>
      </c>
      <c r="C21" s="93"/>
      <c r="D21" s="156" t="s">
        <v>56</v>
      </c>
      <c r="E21" s="37" t="s">
        <v>45</v>
      </c>
      <c r="F21" s="18"/>
      <c r="G21" s="157" t="s">
        <v>221</v>
      </c>
      <c r="H21" s="93"/>
      <c r="I21" s="156" t="s">
        <v>56</v>
      </c>
      <c r="J21" s="9"/>
      <c r="K21" s="168"/>
      <c r="L21" s="168"/>
      <c r="M21" s="36" t="s">
        <v>45</v>
      </c>
      <c r="N21" s="103" t="s">
        <v>45</v>
      </c>
      <c r="O21" s="37" t="s">
        <v>45</v>
      </c>
      <c r="P21" s="37" t="s">
        <v>45</v>
      </c>
      <c r="Q21" s="37" t="s">
        <v>45</v>
      </c>
      <c r="R21" s="37" t="s">
        <v>45</v>
      </c>
      <c r="S21" s="37" t="s">
        <v>45</v>
      </c>
      <c r="T21" s="37" t="s">
        <v>45</v>
      </c>
      <c r="U21" s="37" t="s">
        <v>45</v>
      </c>
      <c r="V21" s="2"/>
    </row>
    <row r="22" spans="1:22" s="138" customFormat="1" ht="18.75" customHeight="1">
      <c r="A22" s="167">
        <v>17</v>
      </c>
      <c r="B22" s="156" t="s">
        <v>222</v>
      </c>
      <c r="C22" s="93"/>
      <c r="D22" s="156" t="s">
        <v>56</v>
      </c>
      <c r="E22" s="37" t="s">
        <v>45</v>
      </c>
      <c r="F22" s="18"/>
      <c r="G22" s="157" t="s">
        <v>223</v>
      </c>
      <c r="H22" s="93"/>
      <c r="I22" s="156" t="s">
        <v>56</v>
      </c>
      <c r="J22" s="9"/>
      <c r="K22" s="168"/>
      <c r="L22" s="168"/>
      <c r="M22" s="36" t="s">
        <v>45</v>
      </c>
      <c r="N22" s="103" t="s">
        <v>45</v>
      </c>
      <c r="O22" s="37" t="s">
        <v>45</v>
      </c>
      <c r="P22" s="37" t="s">
        <v>45</v>
      </c>
      <c r="Q22" s="37" t="s">
        <v>45</v>
      </c>
      <c r="R22" s="37" t="s">
        <v>45</v>
      </c>
      <c r="S22" s="37" t="s">
        <v>45</v>
      </c>
      <c r="T22" s="37" t="s">
        <v>45</v>
      </c>
      <c r="U22" s="37" t="s">
        <v>45</v>
      </c>
      <c r="V22" s="2"/>
    </row>
    <row r="23" spans="1:26" s="138" customFormat="1" ht="18.75" customHeight="1">
      <c r="A23" s="167">
        <v>18</v>
      </c>
      <c r="B23" s="156" t="s">
        <v>136</v>
      </c>
      <c r="C23" s="93"/>
      <c r="D23" s="156" t="s">
        <v>49</v>
      </c>
      <c r="E23" s="37" t="s">
        <v>45</v>
      </c>
      <c r="F23" s="18"/>
      <c r="G23" s="157" t="s">
        <v>209</v>
      </c>
      <c r="H23" s="93"/>
      <c r="I23" s="156" t="s">
        <v>49</v>
      </c>
      <c r="J23" s="9"/>
      <c r="K23" s="168"/>
      <c r="L23" s="168"/>
      <c r="M23" s="36" t="s">
        <v>45</v>
      </c>
      <c r="N23" s="103" t="s">
        <v>45</v>
      </c>
      <c r="O23" s="37" t="s">
        <v>45</v>
      </c>
      <c r="P23" s="37" t="s">
        <v>45</v>
      </c>
      <c r="Q23" s="37" t="s">
        <v>45</v>
      </c>
      <c r="R23" s="37" t="s">
        <v>45</v>
      </c>
      <c r="S23" s="37" t="s">
        <v>45</v>
      </c>
      <c r="T23" s="37" t="s">
        <v>45</v>
      </c>
      <c r="U23" s="37" t="s">
        <v>45</v>
      </c>
      <c r="V23" s="2"/>
      <c r="Z23" s="211"/>
    </row>
    <row r="24" spans="1:22" s="138" customFormat="1" ht="18.75" customHeight="1">
      <c r="A24" s="167">
        <v>19</v>
      </c>
      <c r="B24" s="156" t="s">
        <v>210</v>
      </c>
      <c r="C24" s="93"/>
      <c r="D24" s="156" t="s">
        <v>49</v>
      </c>
      <c r="E24" s="37" t="s">
        <v>45</v>
      </c>
      <c r="F24" s="18"/>
      <c r="G24" s="157" t="s">
        <v>211</v>
      </c>
      <c r="H24" s="93"/>
      <c r="I24" s="156" t="s">
        <v>49</v>
      </c>
      <c r="J24" s="9"/>
      <c r="K24" s="168"/>
      <c r="L24" s="168"/>
      <c r="M24" s="36" t="s">
        <v>45</v>
      </c>
      <c r="N24" s="103" t="s">
        <v>45</v>
      </c>
      <c r="O24" s="37" t="s">
        <v>45</v>
      </c>
      <c r="P24" s="37" t="s">
        <v>45</v>
      </c>
      <c r="Q24" s="37" t="s">
        <v>45</v>
      </c>
      <c r="R24" s="37" t="s">
        <v>45</v>
      </c>
      <c r="S24" s="37" t="s">
        <v>45</v>
      </c>
      <c r="T24" s="37" t="s">
        <v>45</v>
      </c>
      <c r="U24" s="37" t="s">
        <v>45</v>
      </c>
      <c r="V24" s="2"/>
    </row>
  </sheetData>
  <sheetProtection/>
  <mergeCells count="4">
    <mergeCell ref="S4:V4"/>
    <mergeCell ref="B4:F4"/>
    <mergeCell ref="G4:N4"/>
    <mergeCell ref="A4:A5"/>
  </mergeCells>
  <printOptions horizontalCentered="1"/>
  <pageMargins left="0.35433070866141736" right="0.35433070866141736" top="0.3937007874015748" bottom="0.3937007874015748" header="0" footer="0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9">
    <tabColor rgb="FFFF0000"/>
    <pageSetUpPr fitToPage="1"/>
  </sheetPr>
  <dimension ref="A1:Z27"/>
  <sheetViews>
    <sheetView showGridLines="0" showZeros="0" zoomScalePageLayoutView="0" workbookViewId="0" topLeftCell="A1">
      <pane ySplit="5" topLeftCell="A6" activePane="bottomLeft" state="frozen"/>
      <selection pane="topLeft" activeCell="I1" sqref="I1"/>
      <selection pane="bottomLeft" activeCell="I1" sqref="I1"/>
    </sheetView>
  </sheetViews>
  <sheetFormatPr defaultColWidth="9.140625" defaultRowHeight="12.75"/>
  <cols>
    <col min="1" max="1" width="3.8515625" style="126" customWidth="1"/>
    <col min="2" max="2" width="11.28125" style="126" customWidth="1"/>
    <col min="3" max="3" width="5.57421875" style="126" hidden="1" customWidth="1"/>
    <col min="4" max="4" width="11.28125" style="142" customWidth="1"/>
    <col min="5" max="5" width="7.7109375" style="162" customWidth="1"/>
    <col min="6" max="6" width="5.8515625" style="142" hidden="1" customWidth="1"/>
    <col min="7" max="7" width="12.140625" style="163" customWidth="1"/>
    <col min="8" max="8" width="5.140625" style="142" hidden="1" customWidth="1"/>
    <col min="9" max="9" width="10.7109375" style="142" customWidth="1"/>
    <col min="10" max="10" width="3.28125" style="142" hidden="1" customWidth="1"/>
    <col min="11" max="11" width="3.8515625" style="142" hidden="1" customWidth="1"/>
    <col min="12" max="12" width="4.421875" style="142" hidden="1" customWidth="1"/>
    <col min="13" max="13" width="7.57421875" style="162" customWidth="1"/>
    <col min="14" max="14" width="5.8515625" style="142" hidden="1" customWidth="1"/>
    <col min="15" max="15" width="4.8515625" style="142" hidden="1" customWidth="1"/>
    <col min="16" max="16" width="3.57421875" style="142" hidden="1" customWidth="1"/>
    <col min="17" max="17" width="6.140625" style="142" hidden="1" customWidth="1"/>
    <col min="18" max="18" width="5.7109375" style="142" hidden="1" customWidth="1"/>
    <col min="19" max="20" width="5.8515625" style="142" hidden="1" customWidth="1"/>
    <col min="21" max="21" width="11.00390625" style="96" customWidth="1"/>
    <col min="22" max="22" width="9.140625" style="142" customWidth="1"/>
    <col min="23" max="16384" width="9.140625" style="126" customWidth="1"/>
  </cols>
  <sheetData>
    <row r="1" spans="1:16" s="88" customFormat="1" ht="21.75" customHeight="1">
      <c r="A1" s="181" t="s">
        <v>78</v>
      </c>
      <c r="B1" s="83"/>
      <c r="C1" s="84"/>
      <c r="D1" s="84"/>
      <c r="E1" s="84"/>
      <c r="F1" s="84"/>
      <c r="G1" s="85"/>
      <c r="H1" s="84"/>
      <c r="I1" s="211" t="s">
        <v>315</v>
      </c>
      <c r="J1" s="82"/>
      <c r="K1" s="99"/>
      <c r="L1" s="100"/>
      <c r="M1" s="126"/>
      <c r="N1" s="126"/>
      <c r="O1" s="126"/>
      <c r="P1" s="87"/>
    </row>
    <row r="2" spans="1:22" s="88" customFormat="1" ht="16.5" customHeight="1">
      <c r="A2" s="127" t="s">
        <v>79</v>
      </c>
      <c r="C2" s="143"/>
      <c r="D2" s="144"/>
      <c r="E2" s="97"/>
      <c r="F2" s="83"/>
      <c r="G2" s="82"/>
      <c r="H2" s="83"/>
      <c r="I2" s="84"/>
      <c r="J2" s="84"/>
      <c r="K2" s="84"/>
      <c r="L2" s="84"/>
      <c r="M2" s="85"/>
      <c r="N2" s="84"/>
      <c r="O2" s="84"/>
      <c r="P2" s="84"/>
      <c r="Q2" s="84"/>
      <c r="R2" s="84"/>
      <c r="S2" s="84"/>
      <c r="T2" s="84"/>
      <c r="U2" s="86"/>
      <c r="V2" s="87"/>
    </row>
    <row r="3" spans="1:22" s="88" customFormat="1" ht="21" customHeight="1">
      <c r="A3" s="182" t="s">
        <v>41</v>
      </c>
      <c r="B3" s="89"/>
      <c r="C3" s="89"/>
      <c r="D3" s="131" t="s">
        <v>309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146"/>
      <c r="P3" s="146"/>
      <c r="Q3" s="146"/>
      <c r="R3" s="146"/>
      <c r="S3" s="147"/>
      <c r="T3" s="147"/>
      <c r="U3" s="90"/>
      <c r="V3" s="148"/>
    </row>
    <row r="4" spans="1:22" s="149" customFormat="1" ht="12" customHeight="1">
      <c r="A4" s="226" t="s">
        <v>1</v>
      </c>
      <c r="B4" s="223" t="s">
        <v>5</v>
      </c>
      <c r="C4" s="221"/>
      <c r="D4" s="221"/>
      <c r="E4" s="221"/>
      <c r="F4" s="221"/>
      <c r="G4" s="224" t="s">
        <v>6</v>
      </c>
      <c r="H4" s="221"/>
      <c r="I4" s="221"/>
      <c r="J4" s="221"/>
      <c r="K4" s="221"/>
      <c r="L4" s="221"/>
      <c r="M4" s="221"/>
      <c r="N4" s="225"/>
      <c r="O4" s="183"/>
      <c r="P4" s="184"/>
      <c r="Q4" s="183" t="s">
        <v>16</v>
      </c>
      <c r="R4" s="183"/>
      <c r="S4" s="224" t="s">
        <v>16</v>
      </c>
      <c r="T4" s="221"/>
      <c r="U4" s="221"/>
      <c r="V4" s="222"/>
    </row>
    <row r="5" spans="1:22" ht="18" customHeight="1">
      <c r="A5" s="227"/>
      <c r="B5" s="98" t="s">
        <v>35</v>
      </c>
      <c r="C5" s="150" t="s">
        <v>0</v>
      </c>
      <c r="D5" s="98" t="s">
        <v>36</v>
      </c>
      <c r="E5" s="151" t="s">
        <v>37</v>
      </c>
      <c r="F5" s="152" t="s">
        <v>17</v>
      </c>
      <c r="G5" s="153" t="s">
        <v>35</v>
      </c>
      <c r="H5" s="150" t="s">
        <v>0</v>
      </c>
      <c r="I5" s="98" t="s">
        <v>36</v>
      </c>
      <c r="J5" s="154"/>
      <c r="K5" s="154"/>
      <c r="L5" s="154"/>
      <c r="M5" s="155" t="s">
        <v>37</v>
      </c>
      <c r="N5" s="165" t="s">
        <v>17</v>
      </c>
      <c r="O5" s="166"/>
      <c r="P5" s="150"/>
      <c r="Q5" s="150" t="s">
        <v>19</v>
      </c>
      <c r="R5" s="150" t="s">
        <v>18</v>
      </c>
      <c r="S5" s="150" t="s">
        <v>22</v>
      </c>
      <c r="T5" s="165" t="s">
        <v>20</v>
      </c>
      <c r="U5" s="98" t="s">
        <v>40</v>
      </c>
      <c r="V5" s="98" t="s">
        <v>38</v>
      </c>
    </row>
    <row r="6" spans="1:22" s="138" customFormat="1" ht="18.75" customHeight="1">
      <c r="A6" s="187">
        <v>1</v>
      </c>
      <c r="B6" s="156" t="s">
        <v>238</v>
      </c>
      <c r="C6" s="93"/>
      <c r="D6" s="156" t="s">
        <v>112</v>
      </c>
      <c r="E6" s="37" t="s">
        <v>293</v>
      </c>
      <c r="F6" s="18"/>
      <c r="G6" s="157" t="s">
        <v>208</v>
      </c>
      <c r="H6" s="93"/>
      <c r="I6" s="156" t="s">
        <v>112</v>
      </c>
      <c r="J6" s="11"/>
      <c r="K6" s="14"/>
      <c r="L6" s="14"/>
      <c r="M6" s="36" t="s">
        <v>286</v>
      </c>
      <c r="N6" s="194"/>
      <c r="O6" s="195"/>
      <c r="P6" s="196"/>
      <c r="Q6" s="193"/>
      <c r="R6" s="195"/>
      <c r="S6" s="195"/>
      <c r="T6" s="197"/>
      <c r="U6" s="193">
        <f aca="true" t="shared" si="0" ref="U6:U11">IF(AND(E6&gt;0,M6&gt;0),E6+M6,)</f>
        <v>12</v>
      </c>
      <c r="V6" s="137" t="s">
        <v>69</v>
      </c>
    </row>
    <row r="7" spans="1:22" s="138" customFormat="1" ht="18.75" customHeight="1">
      <c r="A7" s="185">
        <v>2</v>
      </c>
      <c r="B7" s="156" t="s">
        <v>63</v>
      </c>
      <c r="C7" s="92"/>
      <c r="D7" s="156" t="s">
        <v>109</v>
      </c>
      <c r="E7" s="37" t="s">
        <v>291</v>
      </c>
      <c r="F7" s="18"/>
      <c r="G7" s="157" t="s">
        <v>205</v>
      </c>
      <c r="H7" s="92"/>
      <c r="I7" s="156" t="s">
        <v>109</v>
      </c>
      <c r="J7" s="11"/>
      <c r="K7" s="14"/>
      <c r="L7" s="14"/>
      <c r="M7" s="36" t="s">
        <v>290</v>
      </c>
      <c r="N7" s="23"/>
      <c r="O7" s="15"/>
      <c r="P7" s="158"/>
      <c r="Q7" s="16"/>
      <c r="R7" s="15"/>
      <c r="S7" s="15"/>
      <c r="T7" s="159"/>
      <c r="U7" s="16">
        <f t="shared" si="0"/>
        <v>26</v>
      </c>
      <c r="V7" s="137" t="s">
        <v>69</v>
      </c>
    </row>
    <row r="8" spans="1:22" s="138" customFormat="1" ht="18.75" customHeight="1">
      <c r="A8" s="185">
        <v>3</v>
      </c>
      <c r="B8" s="156" t="s">
        <v>239</v>
      </c>
      <c r="C8" s="92"/>
      <c r="D8" s="156" t="s">
        <v>112</v>
      </c>
      <c r="E8" s="37" t="s">
        <v>294</v>
      </c>
      <c r="F8" s="18"/>
      <c r="G8" s="157" t="s">
        <v>240</v>
      </c>
      <c r="H8" s="92"/>
      <c r="I8" s="156" t="s">
        <v>112</v>
      </c>
      <c r="J8" s="11"/>
      <c r="K8" s="14"/>
      <c r="L8" s="14"/>
      <c r="M8" s="36" t="s">
        <v>301</v>
      </c>
      <c r="N8" s="23"/>
      <c r="O8" s="15"/>
      <c r="P8" s="158"/>
      <c r="Q8" s="16"/>
      <c r="R8" s="15"/>
      <c r="S8" s="15"/>
      <c r="T8" s="159"/>
      <c r="U8" s="16">
        <f t="shared" si="0"/>
        <v>32</v>
      </c>
      <c r="V8" s="40" t="s">
        <v>70</v>
      </c>
    </row>
    <row r="9" spans="1:26" s="138" customFormat="1" ht="18.75" customHeight="1">
      <c r="A9" s="185">
        <v>4</v>
      </c>
      <c r="B9" s="156" t="s">
        <v>247</v>
      </c>
      <c r="C9" s="92"/>
      <c r="D9" s="156" t="s">
        <v>248</v>
      </c>
      <c r="E9" s="37" t="s">
        <v>297</v>
      </c>
      <c r="F9" s="18"/>
      <c r="G9" s="157" t="s">
        <v>216</v>
      </c>
      <c r="H9" s="92"/>
      <c r="I9" s="156" t="s">
        <v>248</v>
      </c>
      <c r="J9" s="11"/>
      <c r="K9" s="14"/>
      <c r="L9" s="14"/>
      <c r="M9" s="36" t="s">
        <v>289</v>
      </c>
      <c r="N9" s="23"/>
      <c r="O9" s="15"/>
      <c r="P9" s="158"/>
      <c r="Q9" s="16"/>
      <c r="R9" s="15"/>
      <c r="S9" s="15"/>
      <c r="T9" s="160"/>
      <c r="U9" s="16">
        <f t="shared" si="0"/>
        <v>36</v>
      </c>
      <c r="V9" s="40" t="s">
        <v>71</v>
      </c>
      <c r="Z9" s="140"/>
    </row>
    <row r="10" spans="1:22" s="138" customFormat="1" ht="18.75" customHeight="1">
      <c r="A10" s="185">
        <v>5</v>
      </c>
      <c r="B10" s="156" t="s">
        <v>259</v>
      </c>
      <c r="C10" s="93"/>
      <c r="D10" s="156" t="s">
        <v>58</v>
      </c>
      <c r="E10" s="37" t="s">
        <v>299</v>
      </c>
      <c r="F10" s="18"/>
      <c r="G10" s="157" t="s">
        <v>149</v>
      </c>
      <c r="H10" s="93"/>
      <c r="I10" s="156" t="s">
        <v>58</v>
      </c>
      <c r="J10" s="11"/>
      <c r="K10" s="14"/>
      <c r="L10" s="14"/>
      <c r="M10" s="36" t="s">
        <v>297</v>
      </c>
      <c r="N10" s="23"/>
      <c r="O10" s="15"/>
      <c r="P10" s="158"/>
      <c r="Q10" s="16"/>
      <c r="R10" s="15"/>
      <c r="S10" s="15"/>
      <c r="T10" s="159"/>
      <c r="U10" s="16">
        <f t="shared" si="0"/>
        <v>50</v>
      </c>
      <c r="V10" s="40" t="s">
        <v>72</v>
      </c>
    </row>
    <row r="11" spans="1:22" s="138" customFormat="1" ht="18.75" customHeight="1">
      <c r="A11" s="185">
        <v>6</v>
      </c>
      <c r="B11" s="156" t="s">
        <v>255</v>
      </c>
      <c r="C11" s="93"/>
      <c r="D11" s="156" t="s">
        <v>56</v>
      </c>
      <c r="E11" s="37" t="s">
        <v>296</v>
      </c>
      <c r="F11" s="18"/>
      <c r="G11" s="157" t="s">
        <v>145</v>
      </c>
      <c r="H11" s="93"/>
      <c r="I11" s="156" t="s">
        <v>56</v>
      </c>
      <c r="J11" s="11"/>
      <c r="K11" s="14"/>
      <c r="L11" s="14"/>
      <c r="M11" s="36" t="s">
        <v>289</v>
      </c>
      <c r="N11" s="23"/>
      <c r="O11" s="15"/>
      <c r="P11" s="158"/>
      <c r="Q11" s="16"/>
      <c r="R11" s="15"/>
      <c r="S11" s="15"/>
      <c r="T11" s="159"/>
      <c r="U11" s="16">
        <f t="shared" si="0"/>
        <v>85</v>
      </c>
      <c r="V11" s="40" t="s">
        <v>73</v>
      </c>
    </row>
    <row r="12" spans="1:22" s="138" customFormat="1" ht="18.75" customHeight="1">
      <c r="A12" s="185">
        <v>7</v>
      </c>
      <c r="B12" s="156" t="s">
        <v>236</v>
      </c>
      <c r="C12" s="92"/>
      <c r="D12" s="156" t="s">
        <v>109</v>
      </c>
      <c r="E12" s="36" t="s">
        <v>292</v>
      </c>
      <c r="F12" s="124"/>
      <c r="G12" s="157" t="s">
        <v>237</v>
      </c>
      <c r="H12" s="92"/>
      <c r="I12" s="156" t="s">
        <v>109</v>
      </c>
      <c r="J12" s="11"/>
      <c r="K12" s="14"/>
      <c r="L12" s="14"/>
      <c r="M12" s="36" t="s">
        <v>45</v>
      </c>
      <c r="N12" s="23"/>
      <c r="O12" s="15"/>
      <c r="P12" s="158"/>
      <c r="Q12" s="16"/>
      <c r="R12" s="15"/>
      <c r="S12" s="15"/>
      <c r="T12" s="159"/>
      <c r="U12" s="16">
        <v>-4</v>
      </c>
      <c r="V12" s="40" t="s">
        <v>74</v>
      </c>
    </row>
    <row r="13" spans="1:23" s="138" customFormat="1" ht="18.75" customHeight="1">
      <c r="A13" s="185">
        <v>8</v>
      </c>
      <c r="B13" s="156" t="s">
        <v>215</v>
      </c>
      <c r="C13" s="93"/>
      <c r="D13" s="156" t="s">
        <v>248</v>
      </c>
      <c r="E13" s="161">
        <v>20</v>
      </c>
      <c r="F13" s="124"/>
      <c r="G13" s="156" t="s">
        <v>249</v>
      </c>
      <c r="H13" s="93"/>
      <c r="I13" s="156" t="s">
        <v>248</v>
      </c>
      <c r="J13" s="11"/>
      <c r="K13" s="14"/>
      <c r="L13" s="14"/>
      <c r="M13" s="36" t="s">
        <v>45</v>
      </c>
      <c r="N13" s="23"/>
      <c r="O13" s="15"/>
      <c r="P13" s="158"/>
      <c r="Q13" s="16"/>
      <c r="R13" s="15"/>
      <c r="S13" s="15"/>
      <c r="T13" s="159"/>
      <c r="U13" s="16">
        <v>-20</v>
      </c>
      <c r="V13" s="40" t="s">
        <v>308</v>
      </c>
      <c r="W13" s="231" t="s">
        <v>307</v>
      </c>
    </row>
    <row r="14" spans="1:23" s="138" customFormat="1" ht="18.75" customHeight="1">
      <c r="A14" s="185">
        <v>9</v>
      </c>
      <c r="B14" s="156" t="s">
        <v>243</v>
      </c>
      <c r="C14" s="92"/>
      <c r="D14" s="156" t="s">
        <v>244</v>
      </c>
      <c r="E14" s="36" t="s">
        <v>289</v>
      </c>
      <c r="F14" s="124"/>
      <c r="G14" s="157" t="s">
        <v>212</v>
      </c>
      <c r="H14" s="92"/>
      <c r="I14" s="156" t="s">
        <v>244</v>
      </c>
      <c r="J14" s="11"/>
      <c r="K14" s="14"/>
      <c r="L14" s="14"/>
      <c r="M14" s="36" t="s">
        <v>45</v>
      </c>
      <c r="N14" s="23"/>
      <c r="O14" s="15"/>
      <c r="P14" s="158"/>
      <c r="Q14" s="16"/>
      <c r="R14" s="15"/>
      <c r="S14" s="15"/>
      <c r="T14" s="159"/>
      <c r="U14" s="16">
        <v>-20</v>
      </c>
      <c r="V14" s="40" t="s">
        <v>308</v>
      </c>
      <c r="W14" s="232"/>
    </row>
    <row r="15" spans="1:23" s="138" customFormat="1" ht="18.75" customHeight="1">
      <c r="A15" s="185">
        <v>10</v>
      </c>
      <c r="B15" s="156" t="s">
        <v>242</v>
      </c>
      <c r="C15" s="93"/>
      <c r="D15" s="156" t="s">
        <v>49</v>
      </c>
      <c r="E15" s="36" t="s">
        <v>283</v>
      </c>
      <c r="F15" s="124"/>
      <c r="G15" s="157" t="s">
        <v>135</v>
      </c>
      <c r="H15" s="93"/>
      <c r="I15" s="156" t="s">
        <v>49</v>
      </c>
      <c r="J15" s="11"/>
      <c r="K15" s="14"/>
      <c r="L15" s="14"/>
      <c r="M15" s="36" t="s">
        <v>45</v>
      </c>
      <c r="N15" s="23"/>
      <c r="O15" s="15"/>
      <c r="P15" s="158"/>
      <c r="Q15" s="16"/>
      <c r="R15" s="15"/>
      <c r="S15" s="15"/>
      <c r="T15" s="159"/>
      <c r="U15" s="16">
        <v>-27</v>
      </c>
      <c r="V15" s="101" t="s">
        <v>77</v>
      </c>
      <c r="W15" s="230"/>
    </row>
    <row r="16" spans="1:23" s="138" customFormat="1" ht="18.75" customHeight="1">
      <c r="A16" s="185">
        <v>11</v>
      </c>
      <c r="B16" s="156" t="s">
        <v>262</v>
      </c>
      <c r="C16" s="93"/>
      <c r="D16" s="156" t="s">
        <v>263</v>
      </c>
      <c r="E16" s="36" t="s">
        <v>300</v>
      </c>
      <c r="F16" s="124"/>
      <c r="G16" s="157" t="s">
        <v>261</v>
      </c>
      <c r="H16" s="93"/>
      <c r="I16" s="156" t="s">
        <v>263</v>
      </c>
      <c r="J16" s="11"/>
      <c r="K16" s="14"/>
      <c r="L16" s="14"/>
      <c r="M16" s="36" t="s">
        <v>45</v>
      </c>
      <c r="N16" s="23"/>
      <c r="O16" s="15"/>
      <c r="P16" s="158"/>
      <c r="Q16" s="16"/>
      <c r="R16" s="15"/>
      <c r="S16" s="15"/>
      <c r="T16" s="159"/>
      <c r="U16" s="16">
        <v>-39</v>
      </c>
      <c r="V16" s="40"/>
      <c r="W16" s="230"/>
    </row>
    <row r="17" spans="1:22" s="138" customFormat="1" ht="18.75" customHeight="1">
      <c r="A17" s="185">
        <v>12</v>
      </c>
      <c r="B17" s="156" t="s">
        <v>251</v>
      </c>
      <c r="C17" s="92"/>
      <c r="D17" s="156" t="s">
        <v>117</v>
      </c>
      <c r="E17" s="36" t="s">
        <v>313</v>
      </c>
      <c r="F17" s="124"/>
      <c r="G17" s="156" t="s">
        <v>141</v>
      </c>
      <c r="H17" s="92"/>
      <c r="I17" s="156" t="s">
        <v>117</v>
      </c>
      <c r="J17" s="11"/>
      <c r="K17" s="14"/>
      <c r="L17" s="14"/>
      <c r="M17" s="36" t="s">
        <v>45</v>
      </c>
      <c r="N17" s="23"/>
      <c r="O17" s="15"/>
      <c r="P17" s="158"/>
      <c r="Q17" s="16"/>
      <c r="R17" s="15"/>
      <c r="S17" s="15"/>
      <c r="T17" s="159"/>
      <c r="U17" s="16">
        <v>-44</v>
      </c>
      <c r="V17" s="15"/>
    </row>
    <row r="18" spans="1:22" s="138" customFormat="1" ht="18.75" customHeight="1">
      <c r="A18" s="185">
        <v>13</v>
      </c>
      <c r="B18" s="156" t="s">
        <v>256</v>
      </c>
      <c r="C18" s="92"/>
      <c r="D18" s="156" t="s">
        <v>56</v>
      </c>
      <c r="E18" s="36" t="s">
        <v>298</v>
      </c>
      <c r="F18" s="124"/>
      <c r="G18" s="157" t="s">
        <v>222</v>
      </c>
      <c r="H18" s="92"/>
      <c r="I18" s="156" t="s">
        <v>56</v>
      </c>
      <c r="J18" s="11"/>
      <c r="K18" s="14"/>
      <c r="L18" s="14"/>
      <c r="M18" s="36" t="s">
        <v>45</v>
      </c>
      <c r="N18" s="23"/>
      <c r="O18" s="15"/>
      <c r="P18" s="158"/>
      <c r="Q18" s="16"/>
      <c r="R18" s="15"/>
      <c r="S18" s="15"/>
      <c r="T18" s="159"/>
      <c r="U18" s="16">
        <v>-44</v>
      </c>
      <c r="V18" s="15"/>
    </row>
    <row r="19" spans="1:22" s="138" customFormat="1" ht="18.75" customHeight="1">
      <c r="A19" s="185">
        <v>14</v>
      </c>
      <c r="B19" s="156" t="s">
        <v>245</v>
      </c>
      <c r="C19" s="93"/>
      <c r="D19" s="156" t="s">
        <v>244</v>
      </c>
      <c r="E19" s="36" t="s">
        <v>295</v>
      </c>
      <c r="F19" s="124"/>
      <c r="G19" s="157" t="s">
        <v>246</v>
      </c>
      <c r="H19" s="93"/>
      <c r="I19" s="156" t="s">
        <v>244</v>
      </c>
      <c r="J19" s="11"/>
      <c r="K19" s="14"/>
      <c r="L19" s="14"/>
      <c r="M19" s="36" t="s">
        <v>45</v>
      </c>
      <c r="N19" s="23"/>
      <c r="O19" s="15"/>
      <c r="P19" s="158"/>
      <c r="Q19" s="16"/>
      <c r="R19" s="15"/>
      <c r="S19" s="15"/>
      <c r="T19" s="159"/>
      <c r="U19" s="16">
        <v>-54</v>
      </c>
      <c r="V19" s="15"/>
    </row>
    <row r="20" spans="1:22" s="138" customFormat="1" ht="18.75" customHeight="1">
      <c r="A20" s="185">
        <v>15</v>
      </c>
      <c r="B20" s="156" t="s">
        <v>253</v>
      </c>
      <c r="C20" s="92"/>
      <c r="D20" s="156" t="s">
        <v>119</v>
      </c>
      <c r="E20" s="36" t="s">
        <v>295</v>
      </c>
      <c r="F20" s="124"/>
      <c r="G20" s="157" t="s">
        <v>217</v>
      </c>
      <c r="H20" s="92"/>
      <c r="I20" s="156" t="s">
        <v>119</v>
      </c>
      <c r="J20" s="11"/>
      <c r="K20" s="14"/>
      <c r="L20" s="14"/>
      <c r="M20" s="36" t="s">
        <v>45</v>
      </c>
      <c r="N20" s="23"/>
      <c r="O20" s="15"/>
      <c r="P20" s="158"/>
      <c r="Q20" s="16"/>
      <c r="R20" s="15"/>
      <c r="S20" s="15"/>
      <c r="T20" s="159"/>
      <c r="U20" s="16">
        <v>-54</v>
      </c>
      <c r="V20" s="15"/>
    </row>
    <row r="21" spans="1:22" s="138" customFormat="1" ht="18.75" customHeight="1">
      <c r="A21" s="185">
        <v>16</v>
      </c>
      <c r="B21" s="156" t="s">
        <v>254</v>
      </c>
      <c r="C21" s="92"/>
      <c r="D21" s="156" t="s">
        <v>122</v>
      </c>
      <c r="E21" s="36" t="s">
        <v>296</v>
      </c>
      <c r="F21" s="124"/>
      <c r="G21" s="157" t="s">
        <v>144</v>
      </c>
      <c r="H21" s="92"/>
      <c r="I21" s="156" t="s">
        <v>122</v>
      </c>
      <c r="J21" s="11"/>
      <c r="K21" s="14"/>
      <c r="L21" s="14"/>
      <c r="M21" s="36" t="s">
        <v>45</v>
      </c>
      <c r="N21" s="23"/>
      <c r="O21" s="15"/>
      <c r="P21" s="158"/>
      <c r="Q21" s="16"/>
      <c r="R21" s="15"/>
      <c r="S21" s="15"/>
      <c r="T21" s="159"/>
      <c r="U21" s="16">
        <v>-65</v>
      </c>
      <c r="V21" s="15"/>
    </row>
    <row r="22" spans="1:22" s="138" customFormat="1" ht="18.75" customHeight="1">
      <c r="A22" s="185">
        <v>17</v>
      </c>
      <c r="B22" s="156" t="s">
        <v>241</v>
      </c>
      <c r="C22" s="92"/>
      <c r="D22" s="156" t="s">
        <v>49</v>
      </c>
      <c r="E22" s="36" t="s">
        <v>296</v>
      </c>
      <c r="F22" s="124"/>
      <c r="G22" s="157" t="s">
        <v>209</v>
      </c>
      <c r="H22" s="92"/>
      <c r="I22" s="156" t="s">
        <v>49</v>
      </c>
      <c r="J22" s="11"/>
      <c r="K22" s="14"/>
      <c r="L22" s="14"/>
      <c r="M22" s="36" t="s">
        <v>45</v>
      </c>
      <c r="N22" s="23"/>
      <c r="O22" s="15"/>
      <c r="P22" s="158"/>
      <c r="Q22" s="16"/>
      <c r="R22" s="15"/>
      <c r="S22" s="15"/>
      <c r="T22" s="159"/>
      <c r="U22" s="16">
        <v>-65</v>
      </c>
      <c r="V22" s="15"/>
    </row>
    <row r="23" spans="1:26" s="138" customFormat="1" ht="18.75" customHeight="1">
      <c r="A23" s="185">
        <v>18</v>
      </c>
      <c r="B23" s="156" t="s">
        <v>257</v>
      </c>
      <c r="C23" s="93"/>
      <c r="D23" s="156" t="s">
        <v>57</v>
      </c>
      <c r="E23" s="36" t="s">
        <v>45</v>
      </c>
      <c r="F23" s="124"/>
      <c r="G23" s="157" t="s">
        <v>147</v>
      </c>
      <c r="H23" s="93"/>
      <c r="I23" s="156" t="s">
        <v>57</v>
      </c>
      <c r="J23" s="11"/>
      <c r="K23" s="14"/>
      <c r="L23" s="14"/>
      <c r="M23" s="36" t="s">
        <v>45</v>
      </c>
      <c r="N23" s="103" t="s">
        <v>45</v>
      </c>
      <c r="O23" s="37" t="s">
        <v>45</v>
      </c>
      <c r="P23" s="37" t="s">
        <v>45</v>
      </c>
      <c r="Q23" s="37" t="s">
        <v>45</v>
      </c>
      <c r="R23" s="37" t="s">
        <v>45</v>
      </c>
      <c r="S23" s="37" t="s">
        <v>45</v>
      </c>
      <c r="T23" s="37" t="s">
        <v>45</v>
      </c>
      <c r="U23" s="37" t="s">
        <v>45</v>
      </c>
      <c r="V23" s="15"/>
      <c r="Z23" s="211"/>
    </row>
    <row r="24" spans="1:22" s="138" customFormat="1" ht="18.75" customHeight="1">
      <c r="A24" s="185">
        <v>19</v>
      </c>
      <c r="B24" s="156" t="s">
        <v>258</v>
      </c>
      <c r="C24" s="92"/>
      <c r="D24" s="156" t="s">
        <v>57</v>
      </c>
      <c r="E24" s="37" t="s">
        <v>45</v>
      </c>
      <c r="F24" s="18"/>
      <c r="G24" s="157" t="s">
        <v>224</v>
      </c>
      <c r="H24" s="92"/>
      <c r="I24" s="156" t="s">
        <v>57</v>
      </c>
      <c r="J24" s="11"/>
      <c r="K24" s="14"/>
      <c r="L24" s="14"/>
      <c r="M24" s="36" t="s">
        <v>45</v>
      </c>
      <c r="N24" s="103" t="s">
        <v>45</v>
      </c>
      <c r="O24" s="37" t="s">
        <v>45</v>
      </c>
      <c r="P24" s="37" t="s">
        <v>45</v>
      </c>
      <c r="Q24" s="37" t="s">
        <v>45</v>
      </c>
      <c r="R24" s="37" t="s">
        <v>45</v>
      </c>
      <c r="S24" s="37" t="s">
        <v>45</v>
      </c>
      <c r="T24" s="37" t="s">
        <v>45</v>
      </c>
      <c r="U24" s="37" t="s">
        <v>45</v>
      </c>
      <c r="V24" s="15"/>
    </row>
    <row r="25" spans="1:22" s="138" customFormat="1" ht="18.75" customHeight="1">
      <c r="A25" s="185">
        <v>20</v>
      </c>
      <c r="B25" s="156" t="s">
        <v>260</v>
      </c>
      <c r="C25" s="94"/>
      <c r="D25" s="156" t="s">
        <v>58</v>
      </c>
      <c r="E25" s="37" t="s">
        <v>45</v>
      </c>
      <c r="F25" s="18"/>
      <c r="G25" s="157" t="s">
        <v>231</v>
      </c>
      <c r="H25" s="93"/>
      <c r="I25" s="156" t="s">
        <v>58</v>
      </c>
      <c r="J25" s="11"/>
      <c r="K25" s="14"/>
      <c r="L25" s="14"/>
      <c r="M25" s="36" t="s">
        <v>45</v>
      </c>
      <c r="N25" s="103" t="s">
        <v>45</v>
      </c>
      <c r="O25" s="37" t="s">
        <v>45</v>
      </c>
      <c r="P25" s="37" t="s">
        <v>45</v>
      </c>
      <c r="Q25" s="37" t="s">
        <v>45</v>
      </c>
      <c r="R25" s="37" t="s">
        <v>45</v>
      </c>
      <c r="S25" s="37" t="s">
        <v>45</v>
      </c>
      <c r="T25" s="37" t="s">
        <v>45</v>
      </c>
      <c r="U25" s="37" t="s">
        <v>45</v>
      </c>
      <c r="V25" s="15"/>
    </row>
    <row r="26" spans="1:22" s="138" customFormat="1" ht="18.75" customHeight="1">
      <c r="A26" s="185">
        <v>21</v>
      </c>
      <c r="B26" s="156" t="s">
        <v>252</v>
      </c>
      <c r="C26" s="92"/>
      <c r="D26" s="156" t="s">
        <v>119</v>
      </c>
      <c r="E26" s="37" t="s">
        <v>45</v>
      </c>
      <c r="F26" s="18"/>
      <c r="G26" s="157" t="s">
        <v>219</v>
      </c>
      <c r="H26" s="92"/>
      <c r="I26" s="156" t="s">
        <v>119</v>
      </c>
      <c r="J26" s="11"/>
      <c r="K26" s="14"/>
      <c r="L26" s="14"/>
      <c r="M26" s="36" t="s">
        <v>45</v>
      </c>
      <c r="N26" s="103" t="s">
        <v>45</v>
      </c>
      <c r="O26" s="37" t="s">
        <v>45</v>
      </c>
      <c r="P26" s="37" t="s">
        <v>45</v>
      </c>
      <c r="Q26" s="37" t="s">
        <v>45</v>
      </c>
      <c r="R26" s="37" t="s">
        <v>45</v>
      </c>
      <c r="S26" s="37" t="s">
        <v>45</v>
      </c>
      <c r="T26" s="37" t="s">
        <v>45</v>
      </c>
      <c r="U26" s="37" t="s">
        <v>45</v>
      </c>
      <c r="V26" s="15"/>
    </row>
    <row r="27" spans="1:22" s="138" customFormat="1" ht="18.75" customHeight="1">
      <c r="A27" s="185">
        <v>22</v>
      </c>
      <c r="B27" s="156" t="s">
        <v>142</v>
      </c>
      <c r="C27" s="93"/>
      <c r="D27" s="156" t="s">
        <v>117</v>
      </c>
      <c r="E27" s="37" t="s">
        <v>45</v>
      </c>
      <c r="F27" s="18"/>
      <c r="G27" s="157" t="s">
        <v>250</v>
      </c>
      <c r="H27" s="93"/>
      <c r="I27" s="156" t="s">
        <v>117</v>
      </c>
      <c r="J27" s="11"/>
      <c r="K27" s="14"/>
      <c r="L27" s="14"/>
      <c r="M27" s="36" t="s">
        <v>45</v>
      </c>
      <c r="N27" s="103" t="s">
        <v>45</v>
      </c>
      <c r="O27" s="37" t="s">
        <v>45</v>
      </c>
      <c r="P27" s="37" t="s">
        <v>45</v>
      </c>
      <c r="Q27" s="37" t="s">
        <v>45</v>
      </c>
      <c r="R27" s="37" t="s">
        <v>45</v>
      </c>
      <c r="S27" s="37" t="s">
        <v>45</v>
      </c>
      <c r="T27" s="37" t="s">
        <v>45</v>
      </c>
      <c r="U27" s="37" t="s">
        <v>45</v>
      </c>
      <c r="V27" s="15"/>
    </row>
  </sheetData>
  <sheetProtection/>
  <mergeCells count="6">
    <mergeCell ref="S4:V4"/>
    <mergeCell ref="B4:F4"/>
    <mergeCell ref="G4:N4"/>
    <mergeCell ref="W15:W16"/>
    <mergeCell ref="W13:W14"/>
    <mergeCell ref="A4:A5"/>
  </mergeCells>
  <printOptions horizontalCentered="1"/>
  <pageMargins left="0.35433070866141736" right="0.35433070866141736" top="0.3937007874015748" bottom="0.3937007874015748" header="0" footer="0"/>
  <pageSetup fitToHeight="1" fitToWidth="1" horizontalDpi="200" verticalDpi="200" orientation="portrait" paperSize="9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2002 v1.0</dc:title>
  <dc:subject>Forms for ITF Junior Circuit events</dc:subject>
  <dc:creator>Anders Wennberg</dc:creator>
  <cp:keywords/>
  <dc:description>Copyright © ITF Limited, trading as the International Tennis Federation, 2002.
All rights reserved. Reproduction of this work in whole or in part, without the prior permission of the ITF is prohibited.</dc:description>
  <cp:lastModifiedBy>user</cp:lastModifiedBy>
  <cp:lastPrinted>2011-04-05T15:15:36Z</cp:lastPrinted>
  <dcterms:created xsi:type="dcterms:W3CDTF">1998-01-18T23:10:02Z</dcterms:created>
  <dcterms:modified xsi:type="dcterms:W3CDTF">2015-06-23T02:14:08Z</dcterms:modified>
  <cp:category>ITF Forms</cp:category>
  <cp:version/>
  <cp:contentType/>
  <cp:contentStatus/>
</cp:coreProperties>
</file>