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10" yWindow="315" windowWidth="15330" windowHeight="7650" tabRatio="912" activeTab="0"/>
  </bookViews>
  <sheets>
    <sheet name="團體名單 (公佈)" sheetId="1" r:id="rId1"/>
    <sheet name="男單" sheetId="2" r:id="rId2"/>
    <sheet name="男雙" sheetId="3" r:id="rId3"/>
    <sheet name="女單" sheetId="4" r:id="rId4"/>
    <sheet name="女雙" sheetId="5" r:id="rId5"/>
    <sheet name="混雙" sheetId="6" r:id="rId6"/>
  </sheets>
  <definedNames>
    <definedName name="_Order1" hidden="1">255</definedName>
    <definedName name="Combo_MD" localSheetId="3" hidden="1">{"'Sheet5'!$A$1:$F$68"}</definedName>
    <definedName name="Combo_MD" localSheetId="4" hidden="1">{"'Sheet5'!$A$1:$F$68"}</definedName>
    <definedName name="Combo_MD" localSheetId="5" hidden="1">{"'Sheet5'!$A$1:$F$68"}</definedName>
    <definedName name="Combo_MD" localSheetId="0" hidden="1">{"'Sheet5'!$A$1:$F$68"}</definedName>
    <definedName name="Combo_MD" hidden="1">{"'Sheet5'!$A$1:$F$68"}</definedName>
    <definedName name="Combo_QD_32" localSheetId="3" hidden="1">{"'Sheet5'!$A$1:$F$68"}</definedName>
    <definedName name="Combo_QD_32" localSheetId="4" hidden="1">{"'Sheet5'!$A$1:$F$68"}</definedName>
    <definedName name="Combo_QD_32" localSheetId="5" hidden="1">{"'Sheet5'!$A$1:$F$68"}</definedName>
    <definedName name="Combo_QD_32" localSheetId="0" hidden="1">{"'Sheet5'!$A$1:$F$68"}</definedName>
    <definedName name="Combo_QD_32" hidden="1">{"'Sheet5'!$A$1:$F$68"}</definedName>
    <definedName name="Combo_Qual" localSheetId="3" hidden="1">{"'Sheet5'!$A$1:$F$68"}</definedName>
    <definedName name="Combo_Qual" localSheetId="4" hidden="1">{"'Sheet5'!$A$1:$F$68"}</definedName>
    <definedName name="Combo_Qual" localSheetId="5" hidden="1">{"'Sheet5'!$A$1:$F$68"}</definedName>
    <definedName name="Combo_Qual" localSheetId="0" hidden="1">{"'Sheet5'!$A$1:$F$68"}</definedName>
    <definedName name="Combo_Qual" hidden="1">{"'Sheet5'!$A$1:$F$68"}</definedName>
    <definedName name="Combo_Qual_128_8" localSheetId="3" hidden="1">{"'Sheet5'!$A$1:$F$68"}</definedName>
    <definedName name="Combo_Qual_128_8" localSheetId="4" hidden="1">{"'Sheet5'!$A$1:$F$68"}</definedName>
    <definedName name="Combo_Qual_128_8" localSheetId="5" hidden="1">{"'Sheet5'!$A$1:$F$68"}</definedName>
    <definedName name="Combo_Qual_128_8" localSheetId="0" hidden="1">{"'Sheet5'!$A$1:$F$68"}</definedName>
    <definedName name="Combo_Qual_128_8" hidden="1">{"'Sheet5'!$A$1:$F$68"}</definedName>
    <definedName name="Combo_Qual_64_8" localSheetId="3" hidden="1">{"'Sheet5'!$A$1:$F$68"}</definedName>
    <definedName name="Combo_Qual_64_8" localSheetId="4" hidden="1">{"'Sheet5'!$A$1:$F$68"}</definedName>
    <definedName name="Combo_Qual_64_8" localSheetId="5" hidden="1">{"'Sheet5'!$A$1:$F$68"}</definedName>
    <definedName name="Combo_Qual_64_8" localSheetId="0" hidden="1">{"'Sheet5'!$A$1:$F$68"}</definedName>
    <definedName name="Combo_Qual_64_8" hidden="1">{"'Sheet5'!$A$1:$F$68"}</definedName>
    <definedName name="Combo2" localSheetId="3" hidden="1">{"'Sheet5'!$A$1:$F$68"}</definedName>
    <definedName name="Combo2" localSheetId="4" hidden="1">{"'Sheet5'!$A$1:$F$68"}</definedName>
    <definedName name="Combo2" localSheetId="5" hidden="1">{"'Sheet5'!$A$1:$F$68"}</definedName>
    <definedName name="Combo2" localSheetId="0" hidden="1">{"'Sheet5'!$A$1:$F$68"}</definedName>
    <definedName name="Combo2" hidden="1">{"'Sheet5'!$A$1:$F$68"}</definedName>
    <definedName name="Draw1" localSheetId="3" hidden="1">{"'Sheet5'!$A$1:$F$68"}</definedName>
    <definedName name="Draw1" localSheetId="4" hidden="1">{"'Sheet5'!$A$1:$F$68"}</definedName>
    <definedName name="Draw1" localSheetId="5" hidden="1">{"'Sheet5'!$A$1:$F$68"}</definedName>
    <definedName name="Draw1" localSheetId="0" hidden="1">{"'Sheet5'!$A$1:$F$68"}</definedName>
    <definedName name="Draw1" hidden="1">{"'Sheet5'!$A$1:$F$68"}</definedName>
    <definedName name="Draw10" localSheetId="3" hidden="1">{"'Sheet5'!$A$1:$F$68"}</definedName>
    <definedName name="Draw10" localSheetId="4" hidden="1">{"'Sheet5'!$A$1:$F$68"}</definedName>
    <definedName name="Draw10" localSheetId="5" hidden="1">{"'Sheet5'!$A$1:$F$68"}</definedName>
    <definedName name="Draw10" localSheetId="0" hidden="1">{"'Sheet5'!$A$1:$F$68"}</definedName>
    <definedName name="Draw10" hidden="1">{"'Sheet5'!$A$1:$F$68"}</definedName>
    <definedName name="Draw11" localSheetId="3" hidden="1">{"'Sheet5'!$A$1:$F$68"}</definedName>
    <definedName name="Draw11" localSheetId="4" hidden="1">{"'Sheet5'!$A$1:$F$68"}</definedName>
    <definedName name="Draw11" localSheetId="5" hidden="1">{"'Sheet5'!$A$1:$F$68"}</definedName>
    <definedName name="Draw11" localSheetId="0" hidden="1">{"'Sheet5'!$A$1:$F$68"}</definedName>
    <definedName name="Draw11" hidden="1">{"'Sheet5'!$A$1:$F$68"}</definedName>
    <definedName name="Draw12" localSheetId="3" hidden="1">{"'Sheet5'!$A$1:$F$68"}</definedName>
    <definedName name="Draw12" localSheetId="4" hidden="1">{"'Sheet5'!$A$1:$F$68"}</definedName>
    <definedName name="Draw12" localSheetId="5" hidden="1">{"'Sheet5'!$A$1:$F$68"}</definedName>
    <definedName name="Draw12" localSheetId="0" hidden="1">{"'Sheet5'!$A$1:$F$68"}</definedName>
    <definedName name="Draw12" hidden="1">{"'Sheet5'!$A$1:$F$68"}</definedName>
    <definedName name="Draw13" localSheetId="3" hidden="1">{"'Sheet5'!$A$1:$F$68"}</definedName>
    <definedName name="Draw13" localSheetId="4" hidden="1">{"'Sheet5'!$A$1:$F$68"}</definedName>
    <definedName name="Draw13" localSheetId="5" hidden="1">{"'Sheet5'!$A$1:$F$68"}</definedName>
    <definedName name="Draw13" localSheetId="0" hidden="1">{"'Sheet5'!$A$1:$F$68"}</definedName>
    <definedName name="Draw13" hidden="1">{"'Sheet5'!$A$1:$F$68"}</definedName>
    <definedName name="Draw14" localSheetId="3" hidden="1">{"'Sheet5'!$A$1:$F$68"}</definedName>
    <definedName name="Draw14" localSheetId="4" hidden="1">{"'Sheet5'!$A$1:$F$68"}</definedName>
    <definedName name="Draw14" localSheetId="5" hidden="1">{"'Sheet5'!$A$1:$F$68"}</definedName>
    <definedName name="Draw14" localSheetId="0" hidden="1">{"'Sheet5'!$A$1:$F$68"}</definedName>
    <definedName name="Draw14" hidden="1">{"'Sheet5'!$A$1:$F$68"}</definedName>
    <definedName name="Draw15" localSheetId="3" hidden="1">{"'Sheet5'!$A$1:$F$68"}</definedName>
    <definedName name="Draw15" localSheetId="4" hidden="1">{"'Sheet5'!$A$1:$F$68"}</definedName>
    <definedName name="Draw15" localSheetId="5" hidden="1">{"'Sheet5'!$A$1:$F$68"}</definedName>
    <definedName name="Draw15" localSheetId="0" hidden="1">{"'Sheet5'!$A$1:$F$68"}</definedName>
    <definedName name="Draw15" hidden="1">{"'Sheet5'!$A$1:$F$68"}</definedName>
    <definedName name="Draw16" localSheetId="3" hidden="1">{"'Sheet5'!$A$1:$F$68"}</definedName>
    <definedName name="Draw16" localSheetId="4" hidden="1">{"'Sheet5'!$A$1:$F$68"}</definedName>
    <definedName name="Draw16" localSheetId="5" hidden="1">{"'Sheet5'!$A$1:$F$68"}</definedName>
    <definedName name="Draw16" localSheetId="0" hidden="1">{"'Sheet5'!$A$1:$F$68"}</definedName>
    <definedName name="Draw16" hidden="1">{"'Sheet5'!$A$1:$F$68"}</definedName>
    <definedName name="Draw17" localSheetId="3" hidden="1">{"'Sheet5'!$A$1:$F$68"}</definedName>
    <definedName name="Draw17" localSheetId="4" hidden="1">{"'Sheet5'!$A$1:$F$68"}</definedName>
    <definedName name="Draw17" localSheetId="5" hidden="1">{"'Sheet5'!$A$1:$F$68"}</definedName>
    <definedName name="Draw17" localSheetId="0" hidden="1">{"'Sheet5'!$A$1:$F$68"}</definedName>
    <definedName name="Draw17" hidden="1">{"'Sheet5'!$A$1:$F$68"}</definedName>
    <definedName name="Draw18" localSheetId="3" hidden="1">{"'Sheet5'!$A$1:$F$68"}</definedName>
    <definedName name="Draw18" localSheetId="4" hidden="1">{"'Sheet5'!$A$1:$F$68"}</definedName>
    <definedName name="Draw18" localSheetId="5" hidden="1">{"'Sheet5'!$A$1:$F$68"}</definedName>
    <definedName name="Draw18" localSheetId="0" hidden="1">{"'Sheet5'!$A$1:$F$68"}</definedName>
    <definedName name="Draw18" hidden="1">{"'Sheet5'!$A$1:$F$68"}</definedName>
    <definedName name="Draw2" localSheetId="3" hidden="1">{"'Sheet5'!$A$1:$F$68"}</definedName>
    <definedName name="Draw2" localSheetId="4" hidden="1">{"'Sheet5'!$A$1:$F$68"}</definedName>
    <definedName name="Draw2" localSheetId="5" hidden="1">{"'Sheet5'!$A$1:$F$68"}</definedName>
    <definedName name="Draw2" localSheetId="0" hidden="1">{"'Sheet5'!$A$1:$F$68"}</definedName>
    <definedName name="Draw2" hidden="1">{"'Sheet5'!$A$1:$F$68"}</definedName>
    <definedName name="Draw3" localSheetId="3" hidden="1">{"'Sheet5'!$A$1:$F$68"}</definedName>
    <definedName name="Draw3" localSheetId="4" hidden="1">{"'Sheet5'!$A$1:$F$68"}</definedName>
    <definedName name="Draw3" localSheetId="5" hidden="1">{"'Sheet5'!$A$1:$F$68"}</definedName>
    <definedName name="Draw3" localSheetId="0" hidden="1">{"'Sheet5'!$A$1:$F$68"}</definedName>
    <definedName name="Draw3" hidden="1">{"'Sheet5'!$A$1:$F$68"}</definedName>
    <definedName name="Draw4" localSheetId="3" hidden="1">{"'Sheet5'!$A$1:$F$68"}</definedName>
    <definedName name="Draw4" localSheetId="4" hidden="1">{"'Sheet5'!$A$1:$F$68"}</definedName>
    <definedName name="Draw4" localSheetId="5" hidden="1">{"'Sheet5'!$A$1:$F$68"}</definedName>
    <definedName name="Draw4" localSheetId="0" hidden="1">{"'Sheet5'!$A$1:$F$68"}</definedName>
    <definedName name="Draw4" hidden="1">{"'Sheet5'!$A$1:$F$68"}</definedName>
    <definedName name="Draw5" localSheetId="3" hidden="1">{"'Sheet5'!$A$1:$F$68"}</definedName>
    <definedName name="Draw5" localSheetId="4" hidden="1">{"'Sheet5'!$A$1:$F$68"}</definedName>
    <definedName name="Draw5" localSheetId="5" hidden="1">{"'Sheet5'!$A$1:$F$68"}</definedName>
    <definedName name="Draw5" localSheetId="0" hidden="1">{"'Sheet5'!$A$1:$F$68"}</definedName>
    <definedName name="Draw5" hidden="1">{"'Sheet5'!$A$1:$F$68"}</definedName>
    <definedName name="Draw6" localSheetId="3" hidden="1">{"'Sheet5'!$A$1:$F$68"}</definedName>
    <definedName name="Draw6" localSheetId="4" hidden="1">{"'Sheet5'!$A$1:$F$68"}</definedName>
    <definedName name="Draw6" localSheetId="5" hidden="1">{"'Sheet5'!$A$1:$F$68"}</definedName>
    <definedName name="Draw6" localSheetId="0" hidden="1">{"'Sheet5'!$A$1:$F$68"}</definedName>
    <definedName name="Draw6" hidden="1">{"'Sheet5'!$A$1:$F$68"}</definedName>
    <definedName name="Draw7" localSheetId="3" hidden="1">{"'Sheet5'!$A$1:$F$68"}</definedName>
    <definedName name="Draw7" localSheetId="4" hidden="1">{"'Sheet5'!$A$1:$F$68"}</definedName>
    <definedName name="Draw7" localSheetId="5" hidden="1">{"'Sheet5'!$A$1:$F$68"}</definedName>
    <definedName name="Draw7" localSheetId="0" hidden="1">{"'Sheet5'!$A$1:$F$68"}</definedName>
    <definedName name="Draw7" hidden="1">{"'Sheet5'!$A$1:$F$68"}</definedName>
    <definedName name="Draw8" localSheetId="3" hidden="1">{"'Sheet5'!$A$1:$F$68"}</definedName>
    <definedName name="Draw8" localSheetId="4" hidden="1">{"'Sheet5'!$A$1:$F$68"}</definedName>
    <definedName name="Draw8" localSheetId="5" hidden="1">{"'Sheet5'!$A$1:$F$68"}</definedName>
    <definedName name="Draw8" localSheetId="0" hidden="1">{"'Sheet5'!$A$1:$F$68"}</definedName>
    <definedName name="Draw8" hidden="1">{"'Sheet5'!$A$1:$F$68"}</definedName>
    <definedName name="Draw9" localSheetId="3" hidden="1">{"'Sheet5'!$A$1:$F$68"}</definedName>
    <definedName name="Draw9" localSheetId="4" hidden="1">{"'Sheet5'!$A$1:$F$68"}</definedName>
    <definedName name="Draw9" localSheetId="5" hidden="1">{"'Sheet5'!$A$1:$F$68"}</definedName>
    <definedName name="Draw9" localSheetId="0" hidden="1">{"'Sheet5'!$A$1:$F$68"}</definedName>
    <definedName name="Draw9" hidden="1">{"'Sheet5'!$A$1:$F$68"}</definedName>
    <definedName name="HTML_CodePage" hidden="1">1252</definedName>
    <definedName name="HTML_Control" localSheetId="3" hidden="1">{"'Sheet5'!$A$1:$F$68"}</definedName>
    <definedName name="HTML_Control" localSheetId="4" hidden="1">{"'Sheet5'!$A$1:$F$68"}</definedName>
    <definedName name="HTML_Control" localSheetId="5" hidden="1">{"'Sheet5'!$A$1:$F$68"}</definedName>
    <definedName name="HTML_Control" localSheetId="0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'女單'!$A$1:$K$30</definedName>
    <definedName name="_xlnm.Print_Area" localSheetId="4">'女雙'!$A$1:$W$27</definedName>
    <definedName name="_xlnm.Print_Area" localSheetId="1">'男單'!$A$1:$K$36</definedName>
    <definedName name="_xlnm.Print_Area" localSheetId="2">'男雙'!$A$1:$W$35</definedName>
    <definedName name="_xlnm.Print_Area" localSheetId="5">'混雙'!$A$1:$W$28</definedName>
    <definedName name="_xlnm.Print_Area" localSheetId="0">'團體名單 (公佈)'!$A$1:$AR$21</definedName>
    <definedName name="_xlnm.Print_Titles" localSheetId="3">'女單'!$1:$4</definedName>
    <definedName name="_xlnm.Print_Titles" localSheetId="4">'女雙'!$1:$3</definedName>
    <definedName name="_xlnm.Print_Titles" localSheetId="1">'男單'!$1:$4</definedName>
    <definedName name="_xlnm.Print_Titles" localSheetId="2">'男雙'!$1:$3</definedName>
    <definedName name="_xlnm.Print_Titles" localSheetId="5">'混雙'!$1:$3</definedName>
    <definedName name="_xlnm.Print_Titles" localSheetId="0">'團體名單 (公佈)'!$1:$4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O4" authorId="0">
      <text>
        <r>
          <rPr>
            <b/>
            <sz val="8"/>
            <rFont val="Tahoma"/>
            <family val="2"/>
          </rPr>
          <t>Determine the player's final Acceptance Status:
QA= Direct Acceptance in Qual.
WC=Wild Card in Qualifying
MD= Moved into Main Draw (as a result of a Late Withdrawal or as a Special Exempt)</t>
        </r>
      </text>
    </comment>
    <comment ref="R4" authorId="0">
      <text>
        <r>
          <rPr>
            <b/>
            <sz val="8"/>
            <rFont val="Tahoma"/>
            <family val="2"/>
          </rPr>
          <t>When the seeding list is ready: fill in Seed position 1,2,3,4,…
Leave blank for unseeded players</t>
        </r>
      </text>
    </comment>
    <comment ref="AK4" authorId="0">
      <text>
        <r>
          <rPr>
            <b/>
            <sz val="8"/>
            <rFont val="Tahoma"/>
            <family val="2"/>
          </rPr>
          <t>Determine the player's final Acceptance Status:
QA= Direct Acceptance in Qual.
WC=Wild Card in Qualifying
MD= Moved into Main Draw (as a result of a Late Withdrawal or as a Special Exempt)</t>
        </r>
      </text>
    </comment>
    <comment ref="AN4" authorId="0">
      <text>
        <r>
          <rPr>
            <b/>
            <sz val="8"/>
            <rFont val="Tahoma"/>
            <family val="2"/>
          </rPr>
          <t>When the seeding list is ready: fill in Seed position 1,2,3,4,…
Leave blank for unseeded players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G4" authorId="0">
      <text>
        <r>
          <rPr>
            <b/>
            <sz val="8"/>
            <rFont val="Tahoma"/>
            <family val="2"/>
          </rPr>
          <t>When the seeding list is ready: fill in Seed position 1,2,3,4,…
Leave blank for unseeded players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G4" authorId="0">
      <text>
        <r>
          <rPr>
            <b/>
            <sz val="8"/>
            <rFont val="Tahoma"/>
            <family val="2"/>
          </rPr>
          <t>When the seeding list is ready: fill in Seed position 1,2,3,4,…
Leave blank for unseeded players</t>
        </r>
      </text>
    </comment>
  </commentList>
</comments>
</file>

<file path=xl/sharedStrings.xml><?xml version="1.0" encoding="utf-8"?>
<sst xmlns="http://schemas.openxmlformats.org/spreadsheetml/2006/main" count="811" uniqueCount="327">
  <si>
    <t>First name</t>
  </si>
  <si>
    <t>Line</t>
  </si>
  <si>
    <t>Nat.</t>
  </si>
  <si>
    <t>Date of birth Day/Mth/Yr</t>
  </si>
  <si>
    <t>Accept status</t>
  </si>
  <si>
    <t>Player 1</t>
  </si>
  <si>
    <t>Player 2</t>
  </si>
  <si>
    <t>ITF 18
Ranking</t>
  </si>
  <si>
    <t>Pro-
Ranking</t>
  </si>
  <si>
    <t>Other ordering</t>
  </si>
  <si>
    <t>Seed
Position</t>
  </si>
  <si>
    <t>Signed-in
Yes</t>
  </si>
  <si>
    <t>Display
ranking
ITF 18</t>
  </si>
  <si>
    <t>AccSort</t>
  </si>
  <si>
    <t>Criterium
Sort</t>
  </si>
  <si>
    <t>Seed Sort</t>
  </si>
  <si>
    <t>Team</t>
  </si>
  <si>
    <t>Pro
Rank</t>
  </si>
  <si>
    <t>Status
Number</t>
  </si>
  <si>
    <t>Acc
Number</t>
  </si>
  <si>
    <t>Acc status
DA,WC
A</t>
  </si>
  <si>
    <t>On
Accept. List
Yes</t>
  </si>
  <si>
    <t>Accept
Yes</t>
  </si>
  <si>
    <t xml:space="preserve"> </t>
  </si>
  <si>
    <t>姓名</t>
  </si>
  <si>
    <t>單位</t>
  </si>
  <si>
    <t>排名</t>
  </si>
  <si>
    <t>總排名</t>
  </si>
  <si>
    <t>種子</t>
  </si>
  <si>
    <t>單位</t>
  </si>
  <si>
    <t>種子</t>
  </si>
  <si>
    <t>姓名</t>
  </si>
  <si>
    <t>男子團體</t>
  </si>
  <si>
    <t>女子團體</t>
  </si>
  <si>
    <t>男子單打</t>
  </si>
  <si>
    <t>姓名</t>
  </si>
  <si>
    <t>單位</t>
  </si>
  <si>
    <t>排名</t>
  </si>
  <si>
    <t>種子</t>
  </si>
  <si>
    <t>男子雙打</t>
  </si>
  <si>
    <t>總排名</t>
  </si>
  <si>
    <t>男女混雙</t>
  </si>
  <si>
    <t>女子雙打</t>
  </si>
  <si>
    <t>女子單打</t>
  </si>
  <si>
    <t>男子網球團體賽名單</t>
  </si>
  <si>
    <t>X</t>
  </si>
  <si>
    <t>x</t>
  </si>
  <si>
    <t>姓名</t>
  </si>
  <si>
    <t>排名</t>
  </si>
  <si>
    <t>莊雅婷</t>
  </si>
  <si>
    <t>陳可盈</t>
  </si>
  <si>
    <t>詹謹瑋</t>
  </si>
  <si>
    <t>102年全運會網球資格賽</t>
  </si>
  <si>
    <t>臺北市</t>
  </si>
  <si>
    <t>新北市</t>
  </si>
  <si>
    <t>臺中市</t>
  </si>
  <si>
    <t>臺南市</t>
  </si>
  <si>
    <t>高雄市</t>
  </si>
  <si>
    <t>基隆市</t>
  </si>
  <si>
    <t>桃園縣</t>
  </si>
  <si>
    <t>新竹縣</t>
  </si>
  <si>
    <t>新竹市</t>
  </si>
  <si>
    <t>苗栗縣</t>
  </si>
  <si>
    <t>彰化縣</t>
  </si>
  <si>
    <t>南投縣</t>
  </si>
  <si>
    <t>屏東縣</t>
  </si>
  <si>
    <t>宜蘭縣</t>
  </si>
  <si>
    <t>花蓮縣</t>
  </si>
  <si>
    <t>馬浩偉</t>
  </si>
  <si>
    <t>郭浩安</t>
  </si>
  <si>
    <t>朱禹衡</t>
  </si>
  <si>
    <t>林韋丞</t>
  </si>
  <si>
    <t>蔡宗憲</t>
  </si>
  <si>
    <t>蔡慶煌</t>
  </si>
  <si>
    <t>黃照文</t>
  </si>
  <si>
    <t>嘉義市</t>
  </si>
  <si>
    <t>王政學</t>
  </si>
  <si>
    <t>曾文柏</t>
  </si>
  <si>
    <t>張育綺</t>
  </si>
  <si>
    <t>葉哲青</t>
  </si>
  <si>
    <t>林亮羽</t>
  </si>
  <si>
    <t>湯智鈞</t>
  </si>
  <si>
    <t>林育州</t>
  </si>
  <si>
    <t>賴宥丞</t>
  </si>
  <si>
    <t>黃柏諭</t>
  </si>
  <si>
    <t>陳厚恩</t>
  </si>
  <si>
    <t>黃僅喻</t>
  </si>
  <si>
    <t>陳宏瑋</t>
  </si>
  <si>
    <t>徐育愷</t>
  </si>
  <si>
    <t>黃亮祺</t>
  </si>
  <si>
    <t>洪崇祐</t>
  </si>
  <si>
    <t>杜秉佑</t>
  </si>
  <si>
    <t>胡浩陽</t>
  </si>
  <si>
    <t>王介甫</t>
  </si>
  <si>
    <t>何智仁</t>
  </si>
  <si>
    <t>楊宗樺</t>
  </si>
  <si>
    <t>李欣翰</t>
  </si>
  <si>
    <t>彭賢尹</t>
  </si>
  <si>
    <t>楊宗樺</t>
  </si>
  <si>
    <t>謝政鵬</t>
  </si>
  <si>
    <t>李孟樺</t>
  </si>
  <si>
    <t>胡浩陽</t>
  </si>
  <si>
    <t>李冠毅</t>
  </si>
  <si>
    <t>薛朋馳</t>
  </si>
  <si>
    <t>許峻豪</t>
  </si>
  <si>
    <t>杜秉佑</t>
  </si>
  <si>
    <t>張哲瑋</t>
  </si>
  <si>
    <t>張智翔</t>
  </si>
  <si>
    <t>黃亮祺</t>
  </si>
  <si>
    <t>莊庭宇</t>
  </si>
  <si>
    <t>李冠儀</t>
  </si>
  <si>
    <t>鄭宇哲</t>
  </si>
  <si>
    <t>易楚寰</t>
  </si>
  <si>
    <t>李東翰</t>
  </si>
  <si>
    <t>陳宏瑋</t>
  </si>
  <si>
    <t>陳威任</t>
  </si>
  <si>
    <t>游向閎</t>
  </si>
  <si>
    <t>蔡長恩</t>
  </si>
  <si>
    <t>王向一</t>
  </si>
  <si>
    <t>鄧詠謙</t>
  </si>
  <si>
    <t>謝宇豪</t>
  </si>
  <si>
    <t>孫習庭</t>
  </si>
  <si>
    <t>呂振宏</t>
  </si>
  <si>
    <t>黃皓群</t>
  </si>
  <si>
    <t>徐傳恩</t>
  </si>
  <si>
    <t>鍾侑儒</t>
  </si>
  <si>
    <t>田浚其</t>
  </si>
  <si>
    <t>田家瑀</t>
  </si>
  <si>
    <t>葉弘毅</t>
  </si>
  <si>
    <t>莊哲佳</t>
  </si>
  <si>
    <t>朱宏偉</t>
  </si>
  <si>
    <t>杜昱璁</t>
  </si>
  <si>
    <t>湯智程</t>
  </si>
  <si>
    <t>徐旻群</t>
  </si>
  <si>
    <t>呂志遠</t>
  </si>
  <si>
    <t>葉哲青</t>
  </si>
  <si>
    <t>張國祐</t>
  </si>
  <si>
    <t>林瑛傑</t>
  </si>
  <si>
    <t>柯佳勳</t>
  </si>
  <si>
    <t>王耀城</t>
  </si>
  <si>
    <t>楊佳政</t>
  </si>
  <si>
    <t>張育綺</t>
  </si>
  <si>
    <t>曾文柏</t>
  </si>
  <si>
    <t>陳泊良</t>
  </si>
  <si>
    <t>林衍伸</t>
  </si>
  <si>
    <t>蔡慶煌</t>
  </si>
  <si>
    <t>蔡宗翰</t>
  </si>
  <si>
    <t>高聖博</t>
  </si>
  <si>
    <t>馬浩偉</t>
  </si>
  <si>
    <t>陳建宏</t>
  </si>
  <si>
    <t>郭浩安</t>
  </si>
  <si>
    <t>郭浩宇</t>
  </si>
  <si>
    <t>謝鈺葶</t>
  </si>
  <si>
    <t>高佩妏</t>
  </si>
  <si>
    <t>詹詠然</t>
  </si>
  <si>
    <t>陳又嘉</t>
  </si>
  <si>
    <t>鄭義蓓</t>
  </si>
  <si>
    <t>陳慈徽</t>
  </si>
  <si>
    <t>李花塵</t>
  </si>
  <si>
    <t>黃懷萱</t>
  </si>
  <si>
    <t>蔡欣廷</t>
  </si>
  <si>
    <t>陳姿柔</t>
  </si>
  <si>
    <t>林欣怡</t>
  </si>
  <si>
    <t>黃筱晴</t>
  </si>
  <si>
    <t>李珮琪</t>
  </si>
  <si>
    <t>許婷雅</t>
  </si>
  <si>
    <t>張煒涵</t>
  </si>
  <si>
    <t>蕭英宜</t>
  </si>
  <si>
    <t>阮庭妃</t>
  </si>
  <si>
    <t>邵昱晴</t>
  </si>
  <si>
    <t>吳姍樺</t>
  </si>
  <si>
    <t>戴欣妤</t>
  </si>
  <si>
    <t>高紹媛</t>
  </si>
  <si>
    <t>陳宥安</t>
  </si>
  <si>
    <t>戴幼琳</t>
  </si>
  <si>
    <t>李慧倫</t>
  </si>
  <si>
    <t>高佩絹</t>
  </si>
  <si>
    <t>林佩琪</t>
  </si>
  <si>
    <t>謝淑映</t>
  </si>
  <si>
    <t>陳衍伶</t>
  </si>
  <si>
    <t>范姜逸琪</t>
  </si>
  <si>
    <t>謝淑映</t>
  </si>
  <si>
    <t>曹芳綺</t>
  </si>
  <si>
    <t>闕楚臻</t>
  </si>
  <si>
    <t>詹詠然</t>
  </si>
  <si>
    <t>詹皓晴</t>
  </si>
  <si>
    <t>詹謹瑋</t>
  </si>
  <si>
    <t>陳函琦</t>
  </si>
  <si>
    <t>蔡宜宸</t>
  </si>
  <si>
    <t>陳宥安</t>
  </si>
  <si>
    <t>陳慈徽</t>
  </si>
  <si>
    <t>戴幼琳</t>
  </si>
  <si>
    <t>鄭義蓓</t>
  </si>
  <si>
    <t>謝佩妤</t>
  </si>
  <si>
    <t>陳衍伶</t>
  </si>
  <si>
    <t>黃懷萱</t>
  </si>
  <si>
    <t>常睿耘</t>
  </si>
  <si>
    <t>李慧倫</t>
  </si>
  <si>
    <t>范姜逸琪</t>
  </si>
  <si>
    <t>莊雅婷</t>
  </si>
  <si>
    <t>陳姿柔</t>
  </si>
  <si>
    <t>高佩絹</t>
  </si>
  <si>
    <t>李珮琪</t>
  </si>
  <si>
    <t>黃筱晴</t>
  </si>
  <si>
    <t>蔡佩潔</t>
  </si>
  <si>
    <t>黃惠祺</t>
  </si>
  <si>
    <t>陳逸帆</t>
  </si>
  <si>
    <t>張芮瑜</t>
  </si>
  <si>
    <t>梁依婷</t>
  </si>
  <si>
    <t>張雯媛</t>
  </si>
  <si>
    <t>陳可盈</t>
  </si>
  <si>
    <t>陳慕音</t>
  </si>
  <si>
    <t>李詩涵</t>
  </si>
  <si>
    <t>王光俐</t>
  </si>
  <si>
    <t>邵昱晴</t>
  </si>
  <si>
    <t>湯心瑋</t>
  </si>
  <si>
    <t>戴欣妤</t>
  </si>
  <si>
    <t>李欣翰</t>
  </si>
  <si>
    <t>彭賢尹</t>
  </si>
  <si>
    <t>王介甫</t>
  </si>
  <si>
    <t>李孟樺</t>
  </si>
  <si>
    <t>陳又嘉</t>
  </si>
  <si>
    <t>何庭豪</t>
  </si>
  <si>
    <t>胡志強</t>
  </si>
  <si>
    <t>莊庭宇</t>
  </si>
  <si>
    <t>易楚寰</t>
  </si>
  <si>
    <t>李東翰</t>
  </si>
  <si>
    <t>游向閎</t>
  </si>
  <si>
    <t>黃昫鈞</t>
  </si>
  <si>
    <t>孫習庭</t>
  </si>
  <si>
    <t>林欣怡</t>
  </si>
  <si>
    <t>葉弘毅</t>
  </si>
  <si>
    <t>黃怡婷</t>
  </si>
  <si>
    <t>黃昱翔</t>
  </si>
  <si>
    <t>林亮羽</t>
  </si>
  <si>
    <t>王耀城</t>
  </si>
  <si>
    <t>楊佳政</t>
  </si>
  <si>
    <t>龐乃壬</t>
  </si>
  <si>
    <t>許文馨</t>
  </si>
  <si>
    <t>李亞軒</t>
  </si>
  <si>
    <t>洪崇祐</t>
  </si>
  <si>
    <t>李花塵</t>
  </si>
  <si>
    <t>蔡欣廷</t>
  </si>
  <si>
    <t>鍾侑儒</t>
  </si>
  <si>
    <t>張煒涵</t>
  </si>
  <si>
    <t>許婷雅</t>
  </si>
  <si>
    <t>吳姍樺</t>
  </si>
  <si>
    <t>黃紹仁</t>
  </si>
  <si>
    <t>陳  迪</t>
  </si>
  <si>
    <t>陳  宜</t>
  </si>
  <si>
    <t>蕭   筠</t>
  </si>
  <si>
    <t>邱  晴</t>
  </si>
  <si>
    <t>匡   琦</t>
  </si>
  <si>
    <t>邱   晴</t>
  </si>
  <si>
    <t>邱   彧</t>
  </si>
  <si>
    <t>999</t>
  </si>
  <si>
    <t>33</t>
  </si>
  <si>
    <t>43</t>
  </si>
  <si>
    <t>11</t>
  </si>
  <si>
    <t>傅智瑋</t>
  </si>
  <si>
    <t>21</t>
  </si>
  <si>
    <t>3</t>
  </si>
  <si>
    <t>999</t>
  </si>
  <si>
    <t>11</t>
  </si>
  <si>
    <t>5</t>
  </si>
  <si>
    <t>33</t>
  </si>
  <si>
    <t>抽籤時間及地點：民國102年6月28日上午10時於中華民國網球協會辦公室。</t>
  </si>
  <si>
    <r>
      <rPr>
        <sz val="11"/>
        <rFont val="細明體"/>
        <family val="3"/>
      </rPr>
      <t xml:space="preserve">(上屆)  </t>
    </r>
    <r>
      <rPr>
        <sz val="11"/>
        <rFont val="Arial"/>
        <family val="2"/>
      </rPr>
      <t>100</t>
    </r>
    <r>
      <rPr>
        <sz val="11"/>
        <rFont val="細明體"/>
        <family val="3"/>
      </rPr>
      <t>年成績</t>
    </r>
  </si>
  <si>
    <t>冠軍隊</t>
  </si>
  <si>
    <t>直接進入會內賽</t>
  </si>
  <si>
    <t>會內賽</t>
  </si>
  <si>
    <t>S1</t>
  </si>
  <si>
    <t>S2</t>
  </si>
  <si>
    <t>S3</t>
  </si>
  <si>
    <t>S4</t>
  </si>
  <si>
    <t>S5</t>
  </si>
  <si>
    <t>S6</t>
  </si>
  <si>
    <t>S7</t>
  </si>
  <si>
    <t>S8</t>
  </si>
  <si>
    <t>抽籤決定</t>
  </si>
  <si>
    <t>冠軍隊(承辦單位)</t>
  </si>
  <si>
    <t>承辦單位</t>
  </si>
  <si>
    <t>S1</t>
  </si>
  <si>
    <t>種子</t>
  </si>
  <si>
    <t>男子團體賽因承辦單位臺北市為上屆冠軍隊，故取前七名參加會內賽。</t>
  </si>
  <si>
    <t>1</t>
  </si>
  <si>
    <t>8</t>
  </si>
  <si>
    <t>26</t>
  </si>
  <si>
    <t>999</t>
  </si>
  <si>
    <t>11</t>
  </si>
  <si>
    <t>28</t>
  </si>
  <si>
    <t>4</t>
  </si>
  <si>
    <t>6</t>
  </si>
  <si>
    <t>14</t>
  </si>
  <si>
    <t>1</t>
  </si>
  <si>
    <t>6</t>
  </si>
  <si>
    <t>7</t>
  </si>
  <si>
    <t>8</t>
  </si>
  <si>
    <t>21</t>
  </si>
  <si>
    <t>14</t>
  </si>
  <si>
    <t>38</t>
  </si>
  <si>
    <t>33</t>
  </si>
  <si>
    <t>999</t>
  </si>
  <si>
    <t>43</t>
  </si>
  <si>
    <t>7</t>
  </si>
  <si>
    <t>9</t>
  </si>
  <si>
    <t>12</t>
  </si>
  <si>
    <t>20</t>
  </si>
  <si>
    <t>10</t>
  </si>
  <si>
    <t>21</t>
  </si>
  <si>
    <t>2</t>
  </si>
  <si>
    <t>18</t>
  </si>
  <si>
    <t>3</t>
  </si>
  <si>
    <t>9</t>
  </si>
  <si>
    <t>26</t>
  </si>
  <si>
    <t>S1</t>
  </si>
  <si>
    <t xml:space="preserve">   </t>
  </si>
  <si>
    <t>排名以中華民國網球協會6月所公告之全國最新排名為依據</t>
  </si>
  <si>
    <t>排名以中華民國網球協會6月所公告之全國最新排名為依據</t>
  </si>
  <si>
    <t>取六名  晉級會內賽</t>
  </si>
  <si>
    <t>取六組  晉級會內賽</t>
  </si>
  <si>
    <t>陳   迪</t>
  </si>
  <si>
    <t>林家逸</t>
  </si>
  <si>
    <t>徐傳恩</t>
  </si>
  <si>
    <t>朱宏偉</t>
  </si>
  <si>
    <t>黃昫鈞</t>
  </si>
  <si>
    <t>取六隊晉級會內賽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</si>
</sst>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_(&quot;$&quot;* #,##0_);_(&quot;$&quot;* \(#,##0\);_(&quot;$&quot;* &quot;-&quot;_);_(@_)"/>
    <numFmt numFmtId="191" formatCode="_(* #,##0_);_(* \(#,##0\);_(* &quot;-&quot;_);_(@_)"/>
    <numFmt numFmtId="192" formatCode="_(* #,##0.00_);_(* \(#,##0.00\);_(* &quot;-&quot;??_);_(@_)"/>
    <numFmt numFmtId="193" formatCode="d/mmm/yy"/>
    <numFmt numFmtId="194" formatCode="0.000"/>
    <numFmt numFmtId="195" formatCode="&quot;$&quot;#,##0.00"/>
    <numFmt numFmtId="196" formatCode="&quot;$&quot;#,##0"/>
    <numFmt numFmtId="197" formatCode="0.0000"/>
    <numFmt numFmtId="198" formatCode="[$$-409]#,##0.00"/>
    <numFmt numFmtId="199" formatCode=";;;"/>
    <numFmt numFmtId="200" formatCode="#,##0.0000"/>
    <numFmt numFmtId="201" formatCode="d/m/yy"/>
    <numFmt numFmtId="202" formatCode="&quot;¤&quot;#,##0;\-&quot;¤&quot;#,##0"/>
    <numFmt numFmtId="203" formatCode="&quot;¤&quot;#,##0;[Red]\-&quot;¤&quot;#,##0"/>
    <numFmt numFmtId="204" formatCode="&quot;¤&quot;#,##0.00;\-&quot;¤&quot;#,##0.00"/>
    <numFmt numFmtId="205" formatCode="&quot;¤&quot;#,##0.00;[Red]\-&quot;¤&quot;#,##0.00"/>
    <numFmt numFmtId="206" formatCode="_-&quot;¤&quot;* #,##0_-;\-&quot;¤&quot;* #,##0_-;_-&quot;¤&quot;* &quot;-&quot;_-;_-@_-"/>
    <numFmt numFmtId="207" formatCode="_-&quot;¤&quot;* #,##0.00_-;\-&quot;¤&quot;* #,##0.00_-;_-&quot;¤&quot;* &quot;-&quot;??_-;_-@_-"/>
    <numFmt numFmtId="208" formatCode="0_ ;\-0\ "/>
    <numFmt numFmtId="209" formatCode="00000"/>
    <numFmt numFmtId="210" formatCode="m/d/yy\ h:mm"/>
    <numFmt numFmtId="211" formatCode="h:mm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.00_);_(&quot;$&quot;* \(#,##0.00\);_(&quot;$&quot;* &quot;-&quot;??_);_(@_)"/>
    <numFmt numFmtId="217" formatCode="0.0"/>
    <numFmt numFmtId="218" formatCode="d/mmm"/>
    <numFmt numFmtId="219" formatCode="0.0%"/>
    <numFmt numFmtId="220" formatCode="#\ ?/2"/>
    <numFmt numFmtId="221" formatCode="000"/>
    <numFmt numFmtId="222" formatCode="&quot;$&quot;#,##0.0000"/>
    <numFmt numFmtId="223" formatCode="mm/dd/yy"/>
    <numFmt numFmtId="224" formatCode="&quot;Ja&quot;;&quot;Ja&quot;;&quot;Nej&quot;"/>
    <numFmt numFmtId="225" formatCode="&quot;Sant&quot;;&quot;Sant&quot;;&quot;Falskt&quot;"/>
    <numFmt numFmtId="226" formatCode="&quot;På&quot;;&quot;På&quot;;&quot;Av&quot;"/>
    <numFmt numFmtId="227" formatCode="m&quot;月&quot;d&quot;日&quot;"/>
    <numFmt numFmtId="228" formatCode="m/d\ hh:mm"/>
    <numFmt numFmtId="229" formatCode="m/d\ h:mm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9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sz val="12"/>
      <name val="標楷體"/>
      <family val="4"/>
    </font>
    <font>
      <b/>
      <sz val="20"/>
      <name val="標楷體"/>
      <family val="4"/>
    </font>
    <font>
      <sz val="10"/>
      <name val="標楷體"/>
      <family val="4"/>
    </font>
    <font>
      <b/>
      <sz val="18"/>
      <name val="標楷體"/>
      <family val="4"/>
    </font>
    <font>
      <sz val="10"/>
      <color indexed="9"/>
      <name val="標楷體"/>
      <family val="4"/>
    </font>
    <font>
      <b/>
      <sz val="16"/>
      <name val="標楷體"/>
      <family val="4"/>
    </font>
    <font>
      <sz val="14"/>
      <name val="標楷體"/>
      <family val="4"/>
    </font>
    <font>
      <b/>
      <sz val="10"/>
      <name val="標楷體"/>
      <family val="4"/>
    </font>
    <font>
      <sz val="12"/>
      <color indexed="8"/>
      <name val="標楷體"/>
      <family val="4"/>
    </font>
    <font>
      <b/>
      <i/>
      <sz val="12"/>
      <name val="標楷體"/>
      <family val="4"/>
    </font>
    <font>
      <b/>
      <sz val="14"/>
      <name val="標楷體"/>
      <family val="4"/>
    </font>
    <font>
      <b/>
      <sz val="14"/>
      <color indexed="8"/>
      <name val="標楷體"/>
      <family val="4"/>
    </font>
    <font>
      <sz val="12"/>
      <name val="新細明體"/>
      <family val="1"/>
    </font>
    <font>
      <sz val="16"/>
      <name val="標楷體"/>
      <family val="4"/>
    </font>
    <font>
      <b/>
      <i/>
      <sz val="16"/>
      <name val="標楷體"/>
      <family val="4"/>
    </font>
    <font>
      <sz val="16"/>
      <color indexed="9"/>
      <name val="標楷體"/>
      <family val="4"/>
    </font>
    <font>
      <sz val="12"/>
      <color indexed="8"/>
      <name val="新細明體"/>
      <family val="1"/>
    </font>
    <font>
      <sz val="7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color indexed="10"/>
      <name val="標楷體"/>
      <family val="4"/>
    </font>
    <font>
      <b/>
      <sz val="14"/>
      <color indexed="10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sz val="10"/>
      <name val="細明體"/>
      <family val="3"/>
    </font>
    <font>
      <sz val="11"/>
      <name val="Arial"/>
      <family val="2"/>
    </font>
    <font>
      <sz val="11"/>
      <name val="細明體"/>
      <family val="3"/>
    </font>
    <font>
      <b/>
      <sz val="9"/>
      <name val="標楷體"/>
      <family val="4"/>
    </font>
    <font>
      <sz val="20"/>
      <name val="標楷體"/>
      <family val="4"/>
    </font>
    <font>
      <sz val="9"/>
      <name val="細明體"/>
      <family val="3"/>
    </font>
    <font>
      <b/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6"/>
      <name val="新細明體"/>
      <family val="1"/>
    </font>
    <font>
      <sz val="12"/>
      <color indexed="16"/>
      <name val="新細明體"/>
      <family val="1"/>
    </font>
    <font>
      <i/>
      <sz val="12"/>
      <color indexed="6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新細明體"/>
      <family val="1"/>
    </font>
    <font>
      <b/>
      <sz val="14"/>
      <color indexed="10"/>
      <name val="細明體"/>
      <family val="3"/>
    </font>
    <font>
      <sz val="9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新細明體"/>
      <family val="1"/>
    </font>
    <font>
      <sz val="12"/>
      <color rgb="FFFF0000"/>
      <name val="新細明體"/>
      <family val="1"/>
    </font>
    <font>
      <b/>
      <sz val="12"/>
      <color rgb="FFFF0000"/>
      <name val="新細明體"/>
      <family val="1"/>
    </font>
    <font>
      <b/>
      <sz val="14"/>
      <color rgb="FFFF0000"/>
      <name val="細明體"/>
      <family val="3"/>
    </font>
    <font>
      <sz val="9"/>
      <color rgb="FFFF0000"/>
      <name val="細明體"/>
      <family val="3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0" borderId="1" applyNumberFormat="0" applyFill="0" applyAlignment="0" applyProtection="0"/>
    <xf numFmtId="0" fontId="73" fillId="21" borderId="0" applyNumberFormat="0" applyBorder="0" applyAlignment="0" applyProtection="0"/>
    <xf numFmtId="9" fontId="0" fillId="0" borderId="0" applyFont="0" applyFill="0" applyBorder="0" applyAlignment="0" applyProtection="0"/>
    <xf numFmtId="0" fontId="7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0" fillId="23" borderId="4" applyNumberFormat="0" applyFont="0" applyAlignment="0" applyProtection="0"/>
    <xf numFmtId="0" fontId="1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2" applyNumberFormat="0" applyAlignment="0" applyProtection="0"/>
    <xf numFmtId="0" fontId="82" fillId="22" borderId="8" applyNumberFormat="0" applyAlignment="0" applyProtection="0"/>
    <xf numFmtId="0" fontId="83" fillId="31" borderId="9" applyNumberFormat="0" applyAlignment="0" applyProtection="0"/>
    <xf numFmtId="0" fontId="84" fillId="32" borderId="0" applyNumberFormat="0" applyBorder="0" applyAlignment="0" applyProtection="0"/>
    <xf numFmtId="0" fontId="85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" fontId="0" fillId="34" borderId="13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4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9" fontId="27" fillId="0" borderId="0" xfId="0" applyNumberFormat="1" applyFont="1" applyAlignment="1" applyProtection="1">
      <alignment horizontal="center" vertical="center"/>
      <protection/>
    </xf>
    <xf numFmtId="0" fontId="12" fillId="0" borderId="14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32" fillId="0" borderId="0" xfId="0" applyNumberFormat="1" applyFont="1" applyAlignment="1" applyProtection="1">
      <alignment horizontal="center" vertical="center"/>
      <protection/>
    </xf>
    <xf numFmtId="49" fontId="32" fillId="0" borderId="0" xfId="0" applyNumberFormat="1" applyFont="1" applyAlignment="1" applyProtection="1">
      <alignment horizontal="left" vertical="center"/>
      <protection/>
    </xf>
    <xf numFmtId="0" fontId="36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97" fontId="0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197" fontId="14" fillId="0" borderId="18" xfId="0" applyNumberFormat="1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1" fontId="14" fillId="0" borderId="17" xfId="0" applyNumberFormat="1" applyFont="1" applyBorder="1" applyAlignment="1">
      <alignment vertical="center"/>
    </xf>
    <xf numFmtId="0" fontId="14" fillId="34" borderId="14" xfId="0" applyFont="1" applyFill="1" applyBorder="1" applyAlignment="1">
      <alignment vertical="center"/>
    </xf>
    <xf numFmtId="197" fontId="14" fillId="34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/>
    </xf>
    <xf numFmtId="0" fontId="14" fillId="0" borderId="18" xfId="0" applyNumberFormat="1" applyFont="1" applyBorder="1" applyAlignment="1">
      <alignment vertical="center"/>
    </xf>
    <xf numFmtId="0" fontId="14" fillId="0" borderId="18" xfId="0" applyNumberFormat="1" applyFont="1" applyBorder="1" applyAlignment="1">
      <alignment vertical="center" wrapText="1"/>
    </xf>
    <xf numFmtId="197" fontId="14" fillId="0" borderId="18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197" fontId="14" fillId="34" borderId="11" xfId="0" applyNumberFormat="1" applyFont="1" applyFill="1" applyBorder="1" applyAlignment="1">
      <alignment horizontal="center" vertical="center"/>
    </xf>
    <xf numFmtId="0" fontId="14" fillId="33" borderId="11" xfId="0" applyNumberFormat="1" applyFont="1" applyFill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44" fillId="0" borderId="0" xfId="0" applyFont="1" applyFill="1" applyAlignment="1" applyProtection="1">
      <alignment vertical="center"/>
      <protection locked="0"/>
    </xf>
    <xf numFmtId="0" fontId="44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9" fillId="35" borderId="0" xfId="0" applyFont="1" applyFill="1" applyAlignment="1">
      <alignment horizontal="left" vertical="center"/>
    </xf>
    <xf numFmtId="49" fontId="13" fillId="35" borderId="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47" fillId="0" borderId="0" xfId="0" applyNumberFormat="1" applyFont="1" applyBorder="1" applyAlignment="1">
      <alignment horizontal="left" vertical="center"/>
    </xf>
    <xf numFmtId="49" fontId="48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left" vertical="center"/>
    </xf>
    <xf numFmtId="0" fontId="28" fillId="35" borderId="0" xfId="0" applyFont="1" applyFill="1" applyAlignment="1">
      <alignment horizontal="left" vertical="center"/>
    </xf>
    <xf numFmtId="49" fontId="29" fillId="35" borderId="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49" fontId="23" fillId="0" borderId="0" xfId="0" applyNumberFormat="1" applyFont="1" applyAlignment="1" applyProtection="1">
      <alignment horizontal="left" vertical="center"/>
      <protection/>
    </xf>
    <xf numFmtId="49" fontId="23" fillId="0" borderId="0" xfId="0" applyNumberFormat="1" applyFont="1" applyBorder="1" applyAlignment="1">
      <alignment horizontal="left" vertical="center"/>
    </xf>
    <xf numFmtId="49" fontId="31" fillId="0" borderId="0" xfId="0" applyNumberFormat="1" applyFont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49" fontId="19" fillId="0" borderId="0" xfId="0" applyNumberFormat="1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49" fontId="38" fillId="36" borderId="0" xfId="0" applyNumberFormat="1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49" fontId="38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49" fontId="28" fillId="0" borderId="0" xfId="0" applyNumberFormat="1" applyFont="1" applyFill="1" applyAlignment="1">
      <alignment horizontal="left" vertical="center"/>
    </xf>
    <xf numFmtId="0" fontId="29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49" fontId="23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Fill="1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0" fontId="22" fillId="0" borderId="0" xfId="0" applyNumberFormat="1" applyFont="1" applyFill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1" fillId="33" borderId="22" xfId="0" applyNumberFormat="1" applyFont="1" applyFill="1" applyBorder="1" applyAlignment="1">
      <alignment horizontal="centerContinuous" vertical="center" wrapText="1"/>
    </xf>
    <xf numFmtId="0" fontId="1" fillId="0" borderId="0" xfId="0" applyFont="1" applyAlignment="1">
      <alignment vertical="center"/>
    </xf>
    <xf numFmtId="0" fontId="40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/>
    </xf>
    <xf numFmtId="0" fontId="40" fillId="0" borderId="18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20" fillId="0" borderId="0" xfId="0" applyNumberFormat="1" applyFont="1" applyFill="1" applyAlignment="1">
      <alignment vertical="center"/>
    </xf>
    <xf numFmtId="0" fontId="4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4" fillId="0" borderId="0" xfId="0" applyFont="1" applyAlignment="1">
      <alignment vertical="center"/>
    </xf>
    <xf numFmtId="49" fontId="23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37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39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86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49" fontId="14" fillId="0" borderId="25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197" fontId="14" fillId="0" borderId="24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197" fontId="14" fillId="0" borderId="24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 wrapText="1"/>
    </xf>
    <xf numFmtId="1" fontId="14" fillId="0" borderId="26" xfId="0" applyNumberFormat="1" applyFont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197" fontId="14" fillId="34" borderId="27" xfId="0" applyNumberFormat="1" applyFont="1" applyFill="1" applyBorder="1" applyAlignment="1">
      <alignment horizontal="center" vertical="center"/>
    </xf>
    <xf numFmtId="0" fontId="14" fillId="33" borderId="27" xfId="0" applyNumberFormat="1" applyFont="1" applyFill="1" applyBorder="1" applyAlignment="1">
      <alignment horizontal="center" vertical="center"/>
    </xf>
    <xf numFmtId="0" fontId="14" fillId="0" borderId="26" xfId="0" applyNumberFormat="1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197" fontId="0" fillId="0" borderId="24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vertical="center"/>
    </xf>
    <xf numFmtId="0" fontId="14" fillId="34" borderId="27" xfId="0" applyFont="1" applyFill="1" applyBorder="1" applyAlignment="1">
      <alignment vertical="center"/>
    </xf>
    <xf numFmtId="197" fontId="14" fillId="34" borderId="24" xfId="0" applyNumberFormat="1" applyFont="1" applyFill="1" applyBorder="1" applyAlignment="1">
      <alignment vertical="center"/>
    </xf>
    <xf numFmtId="0" fontId="14" fillId="33" borderId="24" xfId="0" applyNumberFormat="1" applyFont="1" applyFill="1" applyBorder="1" applyAlignment="1">
      <alignment vertical="center"/>
    </xf>
    <xf numFmtId="0" fontId="14" fillId="0" borderId="24" xfId="0" applyNumberFormat="1" applyFont="1" applyBorder="1" applyAlignment="1">
      <alignment vertical="center"/>
    </xf>
    <xf numFmtId="49" fontId="45" fillId="37" borderId="18" xfId="0" applyNumberFormat="1" applyFont="1" applyFill="1" applyBorder="1" applyAlignment="1">
      <alignment horizontal="center" vertical="center" wrapText="1"/>
    </xf>
    <xf numFmtId="49" fontId="46" fillId="37" borderId="18" xfId="0" applyNumberFormat="1" applyFont="1" applyFill="1" applyBorder="1" applyAlignment="1">
      <alignment horizontal="center" vertical="center" wrapText="1"/>
    </xf>
    <xf numFmtId="49" fontId="1" fillId="33" borderId="28" xfId="0" applyNumberFormat="1" applyFont="1" applyFill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1" fontId="14" fillId="0" borderId="32" xfId="0" applyNumberFormat="1" applyFont="1" applyBorder="1" applyAlignment="1">
      <alignment horizontal="center" vertical="center"/>
    </xf>
    <xf numFmtId="1" fontId="14" fillId="0" borderId="25" xfId="0" applyNumberFormat="1" applyFont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1" fontId="14" fillId="0" borderId="15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49" fontId="1" fillId="33" borderId="34" xfId="0" applyNumberFormat="1" applyFont="1" applyFill="1" applyBorder="1" applyAlignment="1">
      <alignment horizontal="centerContinuous" vertical="center" wrapText="1"/>
    </xf>
    <xf numFmtId="0" fontId="69" fillId="0" borderId="35" xfId="0" applyFont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197" fontId="14" fillId="0" borderId="30" xfId="0" applyNumberFormat="1" applyFont="1" applyBorder="1" applyAlignment="1">
      <alignment horizontal="center" vertical="center"/>
    </xf>
    <xf numFmtId="49" fontId="14" fillId="0" borderId="30" xfId="0" applyNumberFormat="1" applyFont="1" applyFill="1" applyBorder="1" applyAlignment="1">
      <alignment horizontal="center" vertical="center" wrapText="1"/>
    </xf>
    <xf numFmtId="1" fontId="14" fillId="0" borderId="37" xfId="0" applyNumberFormat="1" applyFont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197" fontId="14" fillId="34" borderId="38" xfId="0" applyNumberFormat="1" applyFont="1" applyFill="1" applyBorder="1" applyAlignment="1">
      <alignment horizontal="center" vertical="center"/>
    </xf>
    <xf numFmtId="0" fontId="14" fillId="33" borderId="38" xfId="0" applyNumberFormat="1" applyFont="1" applyFill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14" fillId="0" borderId="39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49" fontId="4" fillId="34" borderId="40" xfId="0" applyNumberFormat="1" applyFont="1" applyFill="1" applyBorder="1" applyAlignment="1">
      <alignment horizontal="center" vertical="center" wrapText="1"/>
    </xf>
    <xf numFmtId="49" fontId="4" fillId="34" borderId="41" xfId="0" applyNumberFormat="1" applyFont="1" applyFill="1" applyBorder="1" applyAlignment="1">
      <alignment horizontal="center" vertical="center" wrapText="1"/>
    </xf>
    <xf numFmtId="49" fontId="18" fillId="0" borderId="41" xfId="0" applyNumberFormat="1" applyFont="1" applyFill="1" applyBorder="1" applyAlignment="1">
      <alignment horizontal="center" vertical="center" wrapText="1"/>
    </xf>
    <xf numFmtId="0" fontId="14" fillId="33" borderId="42" xfId="0" applyFont="1" applyFill="1" applyBorder="1" applyAlignment="1">
      <alignment horizontal="center" vertical="center"/>
    </xf>
    <xf numFmtId="0" fontId="14" fillId="33" borderId="43" xfId="0" applyFont="1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vertical="center"/>
    </xf>
    <xf numFmtId="0" fontId="14" fillId="33" borderId="45" xfId="0" applyFont="1" applyFill="1" applyBorder="1" applyAlignment="1">
      <alignment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vertical="center"/>
    </xf>
    <xf numFmtId="0" fontId="14" fillId="0" borderId="20" xfId="0" applyFont="1" applyFill="1" applyBorder="1" applyAlignment="1">
      <alignment vertical="center"/>
    </xf>
    <xf numFmtId="49" fontId="18" fillId="0" borderId="40" xfId="0" applyNumberFormat="1" applyFont="1" applyFill="1" applyBorder="1" applyAlignment="1">
      <alignment horizontal="center" vertical="center" wrapText="1"/>
    </xf>
    <xf numFmtId="0" fontId="14" fillId="0" borderId="42" xfId="0" applyNumberFormat="1" applyFont="1" applyFill="1" applyBorder="1" applyAlignment="1">
      <alignment horizontal="center" vertical="center"/>
    </xf>
    <xf numFmtId="0" fontId="14" fillId="0" borderId="43" xfId="0" applyNumberFormat="1" applyFont="1" applyFill="1" applyBorder="1" applyAlignment="1">
      <alignment horizontal="center" vertical="center"/>
    </xf>
    <xf numFmtId="0" fontId="14" fillId="0" borderId="44" xfId="0" applyNumberFormat="1" applyFont="1" applyFill="1" applyBorder="1" applyAlignment="1">
      <alignment vertical="center"/>
    </xf>
    <xf numFmtId="0" fontId="14" fillId="0" borderId="45" xfId="0" applyNumberFormat="1" applyFont="1" applyFill="1" applyBorder="1" applyAlignment="1">
      <alignment vertical="center"/>
    </xf>
    <xf numFmtId="49" fontId="18" fillId="33" borderId="47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87" fillId="0" borderId="50" xfId="0" applyFont="1" applyBorder="1" applyAlignment="1">
      <alignment vertical="center"/>
    </xf>
    <xf numFmtId="0" fontId="87" fillId="0" borderId="16" xfId="0" applyFont="1" applyBorder="1" applyAlignment="1">
      <alignment vertical="center"/>
    </xf>
    <xf numFmtId="49" fontId="4" fillId="0" borderId="41" xfId="0" applyNumberFormat="1" applyFont="1" applyFill="1" applyBorder="1" applyAlignment="1">
      <alignment horizontal="center" vertical="center" wrapText="1"/>
    </xf>
    <xf numFmtId="49" fontId="18" fillId="0" borderId="30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49" fontId="18" fillId="0" borderId="36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87" fillId="0" borderId="18" xfId="0" applyFont="1" applyBorder="1" applyAlignment="1">
      <alignment vertical="center"/>
    </xf>
    <xf numFmtId="0" fontId="69" fillId="0" borderId="51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87" fillId="0" borderId="51" xfId="0" applyFont="1" applyBorder="1" applyAlignment="1">
      <alignment vertical="center"/>
    </xf>
    <xf numFmtId="0" fontId="37" fillId="0" borderId="51" xfId="0" applyFont="1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0" fontId="5" fillId="34" borderId="18" xfId="0" applyNumberFormat="1" applyFont="1" applyFill="1" applyBorder="1" applyAlignment="1">
      <alignment horizontal="center" vertical="center" wrapText="1"/>
    </xf>
    <xf numFmtId="49" fontId="18" fillId="33" borderId="18" xfId="0" applyNumberFormat="1" applyFont="1" applyFill="1" applyBorder="1" applyAlignment="1">
      <alignment horizontal="center" vertical="center" wrapText="1"/>
    </xf>
    <xf numFmtId="49" fontId="35" fillId="33" borderId="18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Border="1" applyAlignment="1">
      <alignment/>
    </xf>
    <xf numFmtId="0" fontId="34" fillId="0" borderId="18" xfId="0" applyNumberFormat="1" applyFont="1" applyFill="1" applyBorder="1" applyAlignment="1">
      <alignment horizontal="center" vertical="center" wrapText="1"/>
    </xf>
    <xf numFmtId="0" fontId="88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49" fontId="18" fillId="37" borderId="18" xfId="0" applyNumberFormat="1" applyFont="1" applyFill="1" applyBorder="1" applyAlignment="1">
      <alignment horizontal="center" vertical="center" wrapText="1"/>
    </xf>
    <xf numFmtId="49" fontId="4" fillId="37" borderId="18" xfId="0" applyNumberFormat="1" applyFont="1" applyFill="1" applyBorder="1" applyAlignment="1">
      <alignment horizontal="center" vertical="center" wrapText="1"/>
    </xf>
    <xf numFmtId="0" fontId="4" fillId="37" borderId="18" xfId="0" applyNumberFormat="1" applyFont="1" applyFill="1" applyBorder="1" applyAlignment="1">
      <alignment horizontal="center" vertical="center" wrapText="1"/>
    </xf>
    <xf numFmtId="0" fontId="5" fillId="37" borderId="18" xfId="0" applyNumberFormat="1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14" fontId="14" fillId="0" borderId="18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1" fontId="14" fillId="0" borderId="18" xfId="0" applyNumberFormat="1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horizontal="center" vertical="center"/>
    </xf>
    <xf numFmtId="1" fontId="14" fillId="34" borderId="18" xfId="0" applyNumberFormat="1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4" fontId="0" fillId="0" borderId="18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34" borderId="18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89" fillId="0" borderId="18" xfId="0" applyFont="1" applyFill="1" applyBorder="1" applyAlignment="1">
      <alignment horizontal="left" vertical="center" wrapText="1"/>
    </xf>
    <xf numFmtId="0" fontId="86" fillId="0" borderId="18" xfId="0" applyFont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33" borderId="52" xfId="0" applyNumberFormat="1" applyFont="1" applyFill="1" applyBorder="1" applyAlignment="1">
      <alignment horizontal="center" vertical="center" wrapText="1"/>
    </xf>
    <xf numFmtId="49" fontId="1" fillId="33" borderId="34" xfId="0" applyNumberFormat="1" applyFont="1" applyFill="1" applyBorder="1" applyAlignment="1">
      <alignment horizontal="center" vertical="center" wrapText="1"/>
    </xf>
    <xf numFmtId="49" fontId="1" fillId="33" borderId="53" xfId="0" applyNumberFormat="1" applyFont="1" applyFill="1" applyBorder="1" applyAlignment="1">
      <alignment horizontal="center" vertical="center" wrapText="1"/>
    </xf>
    <xf numFmtId="49" fontId="1" fillId="33" borderId="54" xfId="0" applyNumberFormat="1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4">
    <dxf>
      <font>
        <color indexed="55"/>
      </font>
      <fill>
        <patternFill>
          <bgColor indexed="55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/>
  <dimension ref="A1:AT19"/>
  <sheetViews>
    <sheetView showGridLines="0" showZeros="0" tabSelected="1" zoomScalePageLayoutView="0" workbookViewId="0" topLeftCell="A1">
      <pane ySplit="4" topLeftCell="A5" activePane="bottomLeft" state="frozen"/>
      <selection pane="topLeft" activeCell="S20" sqref="S20"/>
      <selection pane="bottomLeft" activeCell="S20" sqref="S20"/>
    </sheetView>
  </sheetViews>
  <sheetFormatPr defaultColWidth="9.140625" defaultRowHeight="12.75"/>
  <cols>
    <col min="1" max="1" width="3.8515625" style="64" customWidth="1"/>
    <col min="2" max="2" width="15.421875" style="65" customWidth="1"/>
    <col min="3" max="3" width="12.8515625" style="64" hidden="1" customWidth="1"/>
    <col min="4" max="4" width="5.00390625" style="65" hidden="1" customWidth="1"/>
    <col min="5" max="5" width="5.421875" style="81" hidden="1" customWidth="1"/>
    <col min="6" max="6" width="5.28125" style="81" hidden="1" customWidth="1"/>
    <col min="7" max="7" width="4.57421875" style="81" hidden="1" customWidth="1"/>
    <col min="8" max="8" width="4.8515625" style="65" hidden="1" customWidth="1"/>
    <col min="9" max="9" width="4.57421875" style="65" hidden="1" customWidth="1"/>
    <col min="10" max="10" width="5.7109375" style="65" hidden="1" customWidth="1"/>
    <col min="11" max="11" width="7.7109375" style="65" hidden="1" customWidth="1"/>
    <col min="12" max="14" width="6.8515625" style="65" hidden="1" customWidth="1"/>
    <col min="15" max="16" width="8.57421875" style="65" hidden="1" customWidth="1"/>
    <col min="17" max="17" width="6.8515625" style="65" hidden="1" customWidth="1"/>
    <col min="18" max="18" width="8.57421875" style="65" hidden="1" customWidth="1"/>
    <col min="19" max="19" width="11.28125" style="65" customWidth="1"/>
    <col min="20" max="20" width="4.7109375" style="65" customWidth="1"/>
    <col min="21" max="21" width="19.8515625" style="65" customWidth="1"/>
    <col min="22" max="22" width="11.28125" style="64" customWidth="1"/>
    <col min="23" max="23" width="3.8515625" style="64" customWidth="1"/>
    <col min="24" max="24" width="15.421875" style="65" customWidth="1"/>
    <col min="25" max="25" width="12.8515625" style="64" hidden="1" customWidth="1"/>
    <col min="26" max="26" width="5.00390625" style="65" hidden="1" customWidth="1"/>
    <col min="27" max="27" width="5.421875" style="81" hidden="1" customWidth="1"/>
    <col min="28" max="28" width="5.28125" style="81" hidden="1" customWidth="1"/>
    <col min="29" max="29" width="4.57421875" style="81" hidden="1" customWidth="1"/>
    <col min="30" max="30" width="4.8515625" style="65" hidden="1" customWidth="1"/>
    <col min="31" max="31" width="4.57421875" style="65" hidden="1" customWidth="1"/>
    <col min="32" max="32" width="5.7109375" style="65" hidden="1" customWidth="1"/>
    <col min="33" max="33" width="7.7109375" style="65" hidden="1" customWidth="1"/>
    <col min="34" max="36" width="6.8515625" style="65" hidden="1" customWidth="1"/>
    <col min="37" max="38" width="8.57421875" style="65" hidden="1" customWidth="1"/>
    <col min="39" max="39" width="6.8515625" style="65" hidden="1" customWidth="1"/>
    <col min="40" max="40" width="8.57421875" style="65" hidden="1" customWidth="1"/>
    <col min="41" max="41" width="11.28125" style="65" customWidth="1"/>
    <col min="42" max="42" width="4.7109375" style="65" customWidth="1"/>
    <col min="43" max="43" width="10.28125" style="64" customWidth="1"/>
    <col min="44" max="16384" width="9.140625" style="64" customWidth="1"/>
  </cols>
  <sheetData>
    <row r="1" spans="1:40" ht="25.5">
      <c r="A1" s="57" t="s">
        <v>52</v>
      </c>
      <c r="B1" s="58"/>
      <c r="C1" s="58"/>
      <c r="D1" s="59" t="s">
        <v>23</v>
      </c>
      <c r="E1" s="60"/>
      <c r="F1" s="60"/>
      <c r="G1" s="60"/>
      <c r="H1" s="61"/>
      <c r="I1" s="62"/>
      <c r="J1" s="62"/>
      <c r="K1" s="62"/>
      <c r="L1" s="62"/>
      <c r="M1" s="62"/>
      <c r="N1" s="62"/>
      <c r="O1" s="62"/>
      <c r="P1" s="62"/>
      <c r="Q1" s="62"/>
      <c r="R1" s="63"/>
      <c r="S1" s="63"/>
      <c r="T1" s="63"/>
      <c r="W1" s="58"/>
      <c r="X1" s="58"/>
      <c r="Y1" s="58"/>
      <c r="Z1" s="59" t="s">
        <v>23</v>
      </c>
      <c r="AA1" s="60"/>
      <c r="AB1" s="60"/>
      <c r="AC1" s="60"/>
      <c r="AD1" s="61"/>
      <c r="AE1" s="62"/>
      <c r="AF1" s="62"/>
      <c r="AG1" s="62"/>
      <c r="AH1" s="62"/>
      <c r="AI1" s="62"/>
      <c r="AJ1" s="62"/>
      <c r="AK1" s="62"/>
      <c r="AL1" s="62"/>
      <c r="AM1" s="62"/>
      <c r="AN1" s="63"/>
    </row>
    <row r="2" spans="1:42" s="73" customFormat="1" ht="16.5" customHeight="1">
      <c r="A2" s="66" t="s">
        <v>266</v>
      </c>
      <c r="B2" s="67"/>
      <c r="C2" s="58"/>
      <c r="D2" s="68"/>
      <c r="E2" s="69"/>
      <c r="F2" s="69"/>
      <c r="G2" s="69"/>
      <c r="H2" s="70"/>
      <c r="I2" s="71"/>
      <c r="J2" s="71"/>
      <c r="K2" s="71"/>
      <c r="L2" s="71"/>
      <c r="M2" s="71"/>
      <c r="N2" s="71"/>
      <c r="O2" s="71"/>
      <c r="P2" s="71"/>
      <c r="Q2" s="71"/>
      <c r="R2" s="72"/>
      <c r="S2" s="72"/>
      <c r="T2" s="72"/>
      <c r="U2" s="72"/>
      <c r="W2" s="58"/>
      <c r="X2" s="58"/>
      <c r="Y2" s="58"/>
      <c r="Z2" s="68"/>
      <c r="AA2" s="69"/>
      <c r="AB2" s="69"/>
      <c r="AC2" s="69"/>
      <c r="AD2" s="70"/>
      <c r="AE2" s="71"/>
      <c r="AF2" s="71"/>
      <c r="AG2" s="71"/>
      <c r="AH2" s="71"/>
      <c r="AI2" s="71"/>
      <c r="AJ2" s="71"/>
      <c r="AK2" s="71"/>
      <c r="AL2" s="71"/>
      <c r="AM2" s="71"/>
      <c r="AN2" s="72"/>
      <c r="AO2" s="67"/>
      <c r="AP2" s="67"/>
    </row>
    <row r="3" spans="1:42" s="78" customFormat="1" ht="21">
      <c r="A3" s="74" t="s">
        <v>32</v>
      </c>
      <c r="B3" s="21"/>
      <c r="C3" s="22"/>
      <c r="D3" s="75" t="s">
        <v>44</v>
      </c>
      <c r="E3" s="76"/>
      <c r="F3" s="76"/>
      <c r="G3" s="76"/>
      <c r="H3" s="76"/>
      <c r="I3" s="76"/>
      <c r="J3" s="75"/>
      <c r="K3" s="75"/>
      <c r="L3" s="75"/>
      <c r="M3" s="75"/>
      <c r="N3" s="75"/>
      <c r="O3" s="77"/>
      <c r="P3" s="76"/>
      <c r="Q3" s="76"/>
      <c r="R3" s="77"/>
      <c r="S3" s="77"/>
      <c r="T3" s="77"/>
      <c r="U3" s="77"/>
      <c r="W3" s="74" t="s">
        <v>33</v>
      </c>
      <c r="X3" s="21"/>
      <c r="Y3" s="22"/>
      <c r="Z3" s="75" t="s">
        <v>44</v>
      </c>
      <c r="AA3" s="76"/>
      <c r="AB3" s="76"/>
      <c r="AC3" s="76"/>
      <c r="AD3" s="76"/>
      <c r="AE3" s="76"/>
      <c r="AF3" s="75"/>
      <c r="AG3" s="75"/>
      <c r="AH3" s="75"/>
      <c r="AI3" s="75"/>
      <c r="AJ3" s="75"/>
      <c r="AK3" s="77"/>
      <c r="AL3" s="76"/>
      <c r="AM3" s="76"/>
      <c r="AN3" s="77"/>
      <c r="AO3" s="79"/>
      <c r="AP3" s="79"/>
    </row>
    <row r="4" spans="1:43" ht="34.5" customHeight="1">
      <c r="A4" s="220" t="s">
        <v>1</v>
      </c>
      <c r="B4" s="231" t="s">
        <v>29</v>
      </c>
      <c r="C4" s="232" t="s">
        <v>0</v>
      </c>
      <c r="D4" s="232" t="s">
        <v>2</v>
      </c>
      <c r="E4" s="232" t="s">
        <v>3</v>
      </c>
      <c r="F4" s="232" t="s">
        <v>21</v>
      </c>
      <c r="G4" s="232" t="s">
        <v>11</v>
      </c>
      <c r="H4" s="233" t="s">
        <v>7</v>
      </c>
      <c r="I4" s="233" t="s">
        <v>8</v>
      </c>
      <c r="J4" s="232" t="s">
        <v>9</v>
      </c>
      <c r="K4" s="232"/>
      <c r="L4" s="232" t="s">
        <v>14</v>
      </c>
      <c r="M4" s="232" t="s">
        <v>15</v>
      </c>
      <c r="N4" s="232"/>
      <c r="O4" s="232" t="s">
        <v>4</v>
      </c>
      <c r="P4" s="234" t="s">
        <v>12</v>
      </c>
      <c r="Q4" s="234" t="s">
        <v>13</v>
      </c>
      <c r="R4" s="232" t="s">
        <v>10</v>
      </c>
      <c r="S4" s="154" t="s">
        <v>267</v>
      </c>
      <c r="T4" s="155" t="s">
        <v>283</v>
      </c>
      <c r="U4" s="155" t="s">
        <v>269</v>
      </c>
      <c r="W4" s="232" t="s">
        <v>1</v>
      </c>
      <c r="X4" s="231" t="s">
        <v>29</v>
      </c>
      <c r="Y4" s="232" t="s">
        <v>0</v>
      </c>
      <c r="Z4" s="232" t="s">
        <v>2</v>
      </c>
      <c r="AA4" s="232" t="s">
        <v>3</v>
      </c>
      <c r="AB4" s="232" t="s">
        <v>21</v>
      </c>
      <c r="AC4" s="232" t="s">
        <v>11</v>
      </c>
      <c r="AD4" s="233" t="s">
        <v>7</v>
      </c>
      <c r="AE4" s="233" t="s">
        <v>8</v>
      </c>
      <c r="AF4" s="232" t="s">
        <v>9</v>
      </c>
      <c r="AG4" s="232"/>
      <c r="AH4" s="232" t="s">
        <v>14</v>
      </c>
      <c r="AI4" s="232" t="s">
        <v>15</v>
      </c>
      <c r="AJ4" s="232"/>
      <c r="AK4" s="232" t="s">
        <v>4</v>
      </c>
      <c r="AL4" s="234" t="s">
        <v>12</v>
      </c>
      <c r="AM4" s="234" t="s">
        <v>13</v>
      </c>
      <c r="AN4" s="232" t="s">
        <v>10</v>
      </c>
      <c r="AO4" s="154" t="s">
        <v>267</v>
      </c>
      <c r="AP4" s="155" t="s">
        <v>283</v>
      </c>
      <c r="AQ4" s="155" t="s">
        <v>269</v>
      </c>
    </row>
    <row r="5" spans="1:46" s="1" customFormat="1" ht="18.75" customHeight="1">
      <c r="A5" s="235">
        <v>1</v>
      </c>
      <c r="B5" s="28" t="s">
        <v>53</v>
      </c>
      <c r="C5" s="26"/>
      <c r="D5" s="26"/>
      <c r="E5" s="236"/>
      <c r="F5" s="26"/>
      <c r="G5" s="29"/>
      <c r="H5" s="26"/>
      <c r="I5" s="26"/>
      <c r="J5" s="237"/>
      <c r="K5" s="238"/>
      <c r="L5" s="239"/>
      <c r="M5" s="240" t="str">
        <f aca="true" t="shared" si="0" ref="M5:M19">IF(R5="",999,R5)</f>
        <v>X</v>
      </c>
      <c r="N5" s="239"/>
      <c r="O5" s="26"/>
      <c r="P5" s="241">
        <f aca="true" t="shared" si="1" ref="P5:P19">IF(AND(H5&gt;0,OR(O5="DA",O5="WC",O5="Q",O5="LL",O5="SE")),H5,)</f>
        <v>0</v>
      </c>
      <c r="Q5" s="239">
        <f aca="true" t="shared" si="2" ref="Q5:Q19">IF(O5="DA",1,IF(O5="WC",2,IF(O5="SE",3,IF(O5="Q",4,IF(O5="LL",5,999)))))</f>
        <v>999</v>
      </c>
      <c r="R5" s="29" t="s">
        <v>45</v>
      </c>
      <c r="S5" s="121">
        <v>1</v>
      </c>
      <c r="T5" s="121"/>
      <c r="U5" s="102" t="s">
        <v>280</v>
      </c>
      <c r="V5" s="43"/>
      <c r="W5" s="235">
        <v>1</v>
      </c>
      <c r="X5" s="28" t="s">
        <v>54</v>
      </c>
      <c r="Y5" s="242"/>
      <c r="Z5" s="13"/>
      <c r="AA5" s="243"/>
      <c r="AB5" s="13"/>
      <c r="AC5" s="20"/>
      <c r="AD5" s="13"/>
      <c r="AE5" s="13"/>
      <c r="AF5" s="244"/>
      <c r="AG5" s="245"/>
      <c r="AH5" s="19"/>
      <c r="AI5" s="246" t="str">
        <f aca="true" t="shared" si="3" ref="AI5:AI19">IF(AN5="",999,AN5)</f>
        <v>x</v>
      </c>
      <c r="AJ5" s="19"/>
      <c r="AK5" s="13"/>
      <c r="AL5" s="247">
        <f aca="true" t="shared" si="4" ref="AL5:AL19">IF(AND(AD5&gt;0,OR(AK5="DA",AK5="WC",AK5="Q",AK5="LL",AK5="SE")),AD5,)</f>
        <v>0</v>
      </c>
      <c r="AM5" s="19">
        <f aca="true" t="shared" si="5" ref="AM5:AM19">IF(AK5="DA",1,IF(AK5="WC",2,IF(AK5="SE",3,IF(AK5="Q",4,IF(AK5="LL",5,999)))))</f>
        <v>999</v>
      </c>
      <c r="AN5" s="20" t="s">
        <v>46</v>
      </c>
      <c r="AO5" s="122">
        <v>1</v>
      </c>
      <c r="AP5" s="122"/>
      <c r="AQ5" s="102" t="s">
        <v>268</v>
      </c>
      <c r="AR5" s="49"/>
      <c r="AT5" s="50"/>
    </row>
    <row r="6" spans="1:46" s="1" customFormat="1" ht="18.75" customHeight="1">
      <c r="A6" s="235">
        <v>2</v>
      </c>
      <c r="B6" s="28" t="s">
        <v>56</v>
      </c>
      <c r="C6" s="26"/>
      <c r="D6" s="26"/>
      <c r="E6" s="236"/>
      <c r="F6" s="26"/>
      <c r="G6" s="29"/>
      <c r="H6" s="26"/>
      <c r="I6" s="26"/>
      <c r="J6" s="237"/>
      <c r="K6" s="238"/>
      <c r="L6" s="239"/>
      <c r="M6" s="240" t="str">
        <f t="shared" si="0"/>
        <v>X</v>
      </c>
      <c r="N6" s="239"/>
      <c r="O6" s="26"/>
      <c r="P6" s="241">
        <f t="shared" si="1"/>
        <v>0</v>
      </c>
      <c r="Q6" s="239">
        <f t="shared" si="2"/>
        <v>999</v>
      </c>
      <c r="R6" s="29" t="s">
        <v>45</v>
      </c>
      <c r="S6" s="121">
        <v>2</v>
      </c>
      <c r="T6" s="29" t="s">
        <v>282</v>
      </c>
      <c r="U6" s="102"/>
      <c r="V6" s="43"/>
      <c r="W6" s="235">
        <v>2</v>
      </c>
      <c r="X6" s="28" t="s">
        <v>53</v>
      </c>
      <c r="Y6" s="242"/>
      <c r="Z6" s="13"/>
      <c r="AA6" s="243"/>
      <c r="AB6" s="13"/>
      <c r="AC6" s="20"/>
      <c r="AD6" s="13"/>
      <c r="AE6" s="13"/>
      <c r="AF6" s="244"/>
      <c r="AG6" s="245"/>
      <c r="AH6" s="19"/>
      <c r="AI6" s="246" t="str">
        <f t="shared" si="3"/>
        <v>x</v>
      </c>
      <c r="AJ6" s="19"/>
      <c r="AK6" s="13"/>
      <c r="AL6" s="247">
        <f t="shared" si="4"/>
        <v>0</v>
      </c>
      <c r="AM6" s="19">
        <f t="shared" si="5"/>
        <v>999</v>
      </c>
      <c r="AN6" s="20" t="s">
        <v>46</v>
      </c>
      <c r="AO6" s="122">
        <v>2</v>
      </c>
      <c r="AP6" s="122"/>
      <c r="AQ6" s="102" t="s">
        <v>281</v>
      </c>
      <c r="AR6" s="49"/>
      <c r="AT6" s="50"/>
    </row>
    <row r="7" spans="1:46" s="1" customFormat="1" ht="18.75" customHeight="1">
      <c r="A7" s="235">
        <v>3</v>
      </c>
      <c r="B7" s="28" t="s">
        <v>54</v>
      </c>
      <c r="C7" s="26"/>
      <c r="D7" s="26"/>
      <c r="E7" s="236"/>
      <c r="F7" s="26"/>
      <c r="G7" s="29"/>
      <c r="H7" s="26"/>
      <c r="I7" s="26"/>
      <c r="J7" s="237"/>
      <c r="K7" s="238"/>
      <c r="L7" s="239"/>
      <c r="M7" s="240" t="str">
        <f t="shared" si="0"/>
        <v>x</v>
      </c>
      <c r="N7" s="239"/>
      <c r="O7" s="26"/>
      <c r="P7" s="241">
        <f t="shared" si="1"/>
        <v>0</v>
      </c>
      <c r="Q7" s="239">
        <f t="shared" si="2"/>
        <v>999</v>
      </c>
      <c r="R7" s="29" t="s">
        <v>46</v>
      </c>
      <c r="S7" s="121">
        <v>3</v>
      </c>
      <c r="T7" s="29" t="s">
        <v>272</v>
      </c>
      <c r="U7" s="121"/>
      <c r="V7" s="43"/>
      <c r="W7" s="235">
        <v>3</v>
      </c>
      <c r="X7" s="28" t="s">
        <v>56</v>
      </c>
      <c r="Y7" s="123"/>
      <c r="Z7" s="13"/>
      <c r="AA7" s="243"/>
      <c r="AB7" s="13"/>
      <c r="AC7" s="20"/>
      <c r="AD7" s="13"/>
      <c r="AE7" s="13"/>
      <c r="AF7" s="244"/>
      <c r="AG7" s="245"/>
      <c r="AH7" s="19"/>
      <c r="AI7" s="246" t="str">
        <f t="shared" si="3"/>
        <v>x</v>
      </c>
      <c r="AJ7" s="19"/>
      <c r="AK7" s="13"/>
      <c r="AL7" s="247">
        <f t="shared" si="4"/>
        <v>0</v>
      </c>
      <c r="AM7" s="19">
        <f t="shared" si="5"/>
        <v>999</v>
      </c>
      <c r="AN7" s="20" t="s">
        <v>46</v>
      </c>
      <c r="AO7" s="122">
        <v>3</v>
      </c>
      <c r="AP7" s="29" t="s">
        <v>282</v>
      </c>
      <c r="AQ7" s="123"/>
      <c r="AR7" s="49"/>
      <c r="AT7" s="50"/>
    </row>
    <row r="8" spans="1:46" s="1" customFormat="1" ht="18.75" customHeight="1">
      <c r="A8" s="235">
        <v>4</v>
      </c>
      <c r="B8" s="28" t="s">
        <v>64</v>
      </c>
      <c r="C8" s="26"/>
      <c r="D8" s="26"/>
      <c r="E8" s="236"/>
      <c r="F8" s="26"/>
      <c r="G8" s="29"/>
      <c r="H8" s="26"/>
      <c r="I8" s="26"/>
      <c r="J8" s="237"/>
      <c r="K8" s="238"/>
      <c r="L8" s="239"/>
      <c r="M8" s="240" t="str">
        <f t="shared" si="0"/>
        <v>X</v>
      </c>
      <c r="N8" s="239"/>
      <c r="O8" s="26"/>
      <c r="P8" s="241">
        <f t="shared" si="1"/>
        <v>0</v>
      </c>
      <c r="Q8" s="239">
        <f t="shared" si="2"/>
        <v>999</v>
      </c>
      <c r="R8" s="29" t="s">
        <v>45</v>
      </c>
      <c r="S8" s="121">
        <v>4</v>
      </c>
      <c r="T8" s="29" t="s">
        <v>273</v>
      </c>
      <c r="U8" s="121"/>
      <c r="V8" s="43"/>
      <c r="W8" s="235">
        <v>4</v>
      </c>
      <c r="X8" s="28" t="s">
        <v>57</v>
      </c>
      <c r="Y8" s="123"/>
      <c r="Z8" s="13"/>
      <c r="AA8" s="243"/>
      <c r="AB8" s="13"/>
      <c r="AC8" s="20"/>
      <c r="AD8" s="13"/>
      <c r="AE8" s="13"/>
      <c r="AF8" s="244"/>
      <c r="AG8" s="245"/>
      <c r="AH8" s="19"/>
      <c r="AI8" s="246" t="str">
        <f t="shared" si="3"/>
        <v>x</v>
      </c>
      <c r="AJ8" s="19"/>
      <c r="AK8" s="13"/>
      <c r="AL8" s="247">
        <f t="shared" si="4"/>
        <v>0</v>
      </c>
      <c r="AM8" s="19">
        <f t="shared" si="5"/>
        <v>999</v>
      </c>
      <c r="AN8" s="20" t="s">
        <v>46</v>
      </c>
      <c r="AO8" s="122">
        <v>4</v>
      </c>
      <c r="AP8" s="29" t="s">
        <v>272</v>
      </c>
      <c r="AQ8" s="123"/>
      <c r="AR8" s="49"/>
      <c r="AT8" s="50"/>
    </row>
    <row r="9" spans="1:46" s="1" customFormat="1" ht="18.75" customHeight="1">
      <c r="A9" s="235">
        <v>5</v>
      </c>
      <c r="B9" s="28" t="s">
        <v>57</v>
      </c>
      <c r="C9" s="26"/>
      <c r="D9" s="26"/>
      <c r="E9" s="236"/>
      <c r="F9" s="26"/>
      <c r="G9" s="29"/>
      <c r="H9" s="26"/>
      <c r="I9" s="26"/>
      <c r="J9" s="237"/>
      <c r="K9" s="238"/>
      <c r="L9" s="239"/>
      <c r="M9" s="240" t="str">
        <f t="shared" si="0"/>
        <v>x</v>
      </c>
      <c r="N9" s="239"/>
      <c r="O9" s="26"/>
      <c r="P9" s="241">
        <f t="shared" si="1"/>
        <v>0</v>
      </c>
      <c r="Q9" s="239">
        <f t="shared" si="2"/>
        <v>999</v>
      </c>
      <c r="R9" s="29" t="s">
        <v>46</v>
      </c>
      <c r="S9" s="121">
        <v>5</v>
      </c>
      <c r="T9" s="29" t="s">
        <v>274</v>
      </c>
      <c r="U9" s="121"/>
      <c r="V9" s="43"/>
      <c r="W9" s="235">
        <v>5</v>
      </c>
      <c r="X9" s="28" t="s">
        <v>61</v>
      </c>
      <c r="Y9" s="123"/>
      <c r="Z9" s="13"/>
      <c r="AA9" s="243"/>
      <c r="AB9" s="13"/>
      <c r="AC9" s="20"/>
      <c r="AD9" s="13"/>
      <c r="AE9" s="13"/>
      <c r="AF9" s="244"/>
      <c r="AG9" s="245"/>
      <c r="AH9" s="19"/>
      <c r="AI9" s="246" t="str">
        <f t="shared" si="3"/>
        <v>x</v>
      </c>
      <c r="AJ9" s="19"/>
      <c r="AK9" s="13"/>
      <c r="AL9" s="247">
        <f t="shared" si="4"/>
        <v>0</v>
      </c>
      <c r="AM9" s="19">
        <f t="shared" si="5"/>
        <v>999</v>
      </c>
      <c r="AN9" s="20" t="s">
        <v>46</v>
      </c>
      <c r="AO9" s="122">
        <v>5</v>
      </c>
      <c r="AP9" s="29" t="s">
        <v>273</v>
      </c>
      <c r="AQ9" s="123"/>
      <c r="AR9" s="49"/>
      <c r="AT9" s="50"/>
    </row>
    <row r="10" spans="1:46" s="1" customFormat="1" ht="18.75" customHeight="1">
      <c r="A10" s="235">
        <v>6</v>
      </c>
      <c r="B10" s="28" t="s">
        <v>63</v>
      </c>
      <c r="C10" s="26"/>
      <c r="D10" s="26"/>
      <c r="E10" s="236"/>
      <c r="F10" s="26"/>
      <c r="G10" s="29"/>
      <c r="H10" s="26"/>
      <c r="I10" s="26"/>
      <c r="J10" s="237"/>
      <c r="K10" s="238"/>
      <c r="L10" s="239"/>
      <c r="M10" s="240">
        <f t="shared" si="0"/>
        <v>999</v>
      </c>
      <c r="N10" s="239"/>
      <c r="O10" s="26"/>
      <c r="P10" s="241">
        <f t="shared" si="1"/>
        <v>0</v>
      </c>
      <c r="Q10" s="239">
        <f t="shared" si="2"/>
        <v>999</v>
      </c>
      <c r="R10" s="29"/>
      <c r="S10" s="121">
        <v>6</v>
      </c>
      <c r="T10" s="29" t="s">
        <v>275</v>
      </c>
      <c r="U10" s="121"/>
      <c r="V10" s="43"/>
      <c r="W10" s="235">
        <v>6</v>
      </c>
      <c r="X10" s="28" t="s">
        <v>59</v>
      </c>
      <c r="Y10" s="123"/>
      <c r="Z10" s="13"/>
      <c r="AA10" s="243"/>
      <c r="AB10" s="13"/>
      <c r="AC10" s="20"/>
      <c r="AD10" s="13"/>
      <c r="AE10" s="13"/>
      <c r="AF10" s="244"/>
      <c r="AG10" s="245"/>
      <c r="AH10" s="19"/>
      <c r="AI10" s="246" t="str">
        <f t="shared" si="3"/>
        <v>x</v>
      </c>
      <c r="AJ10" s="19"/>
      <c r="AK10" s="13"/>
      <c r="AL10" s="247">
        <f t="shared" si="4"/>
        <v>0</v>
      </c>
      <c r="AM10" s="19">
        <f t="shared" si="5"/>
        <v>999</v>
      </c>
      <c r="AN10" s="20" t="s">
        <v>46</v>
      </c>
      <c r="AO10" s="122">
        <v>6</v>
      </c>
      <c r="AP10" s="29" t="s">
        <v>274</v>
      </c>
      <c r="AQ10" s="123"/>
      <c r="AR10" s="49"/>
      <c r="AT10" s="50"/>
    </row>
    <row r="11" spans="1:44" s="1" customFormat="1" ht="18.75" customHeight="1">
      <c r="A11" s="235">
        <v>7</v>
      </c>
      <c r="B11" s="28" t="s">
        <v>62</v>
      </c>
      <c r="C11" s="26"/>
      <c r="D11" s="26"/>
      <c r="E11" s="236"/>
      <c r="F11" s="26"/>
      <c r="G11" s="29"/>
      <c r="H11" s="26"/>
      <c r="I11" s="26"/>
      <c r="J11" s="237"/>
      <c r="K11" s="238"/>
      <c r="L11" s="239"/>
      <c r="M11" s="240" t="str">
        <f t="shared" si="0"/>
        <v>X</v>
      </c>
      <c r="N11" s="239"/>
      <c r="O11" s="26"/>
      <c r="P11" s="241">
        <f t="shared" si="1"/>
        <v>0</v>
      </c>
      <c r="Q11" s="239">
        <f t="shared" si="2"/>
        <v>999</v>
      </c>
      <c r="R11" s="29" t="s">
        <v>45</v>
      </c>
      <c r="S11" s="121">
        <v>7</v>
      </c>
      <c r="T11" s="29" t="s">
        <v>276</v>
      </c>
      <c r="U11" s="121"/>
      <c r="V11" s="43"/>
      <c r="W11" s="235">
        <v>7</v>
      </c>
      <c r="X11" s="28" t="s">
        <v>67</v>
      </c>
      <c r="Y11" s="123"/>
      <c r="Z11" s="13"/>
      <c r="AA11" s="243"/>
      <c r="AB11" s="13"/>
      <c r="AC11" s="20"/>
      <c r="AD11" s="13"/>
      <c r="AE11" s="13"/>
      <c r="AF11" s="244"/>
      <c r="AG11" s="245"/>
      <c r="AH11" s="19"/>
      <c r="AI11" s="246" t="str">
        <f t="shared" si="3"/>
        <v>x</v>
      </c>
      <c r="AJ11" s="19"/>
      <c r="AK11" s="13"/>
      <c r="AL11" s="247">
        <f t="shared" si="4"/>
        <v>0</v>
      </c>
      <c r="AM11" s="19">
        <f t="shared" si="5"/>
        <v>999</v>
      </c>
      <c r="AN11" s="20" t="s">
        <v>46</v>
      </c>
      <c r="AO11" s="251" t="s">
        <v>326</v>
      </c>
      <c r="AP11" s="251"/>
      <c r="AQ11" s="251"/>
      <c r="AR11" s="49"/>
    </row>
    <row r="12" spans="1:44" s="1" customFormat="1" ht="18.75" customHeight="1">
      <c r="A12" s="235">
        <v>8</v>
      </c>
      <c r="B12" s="28" t="s">
        <v>67</v>
      </c>
      <c r="C12" s="26"/>
      <c r="D12" s="26"/>
      <c r="E12" s="236"/>
      <c r="F12" s="26"/>
      <c r="G12" s="29"/>
      <c r="H12" s="26"/>
      <c r="I12" s="26"/>
      <c r="J12" s="237"/>
      <c r="K12" s="238"/>
      <c r="L12" s="239"/>
      <c r="M12" s="240" t="str">
        <f t="shared" si="0"/>
        <v>X</v>
      </c>
      <c r="N12" s="239"/>
      <c r="O12" s="26"/>
      <c r="P12" s="241">
        <f t="shared" si="1"/>
        <v>0</v>
      </c>
      <c r="Q12" s="239">
        <f t="shared" si="2"/>
        <v>999</v>
      </c>
      <c r="R12" s="29" t="s">
        <v>45</v>
      </c>
      <c r="S12" s="121">
        <v>8</v>
      </c>
      <c r="T12" s="29" t="s">
        <v>277</v>
      </c>
      <c r="U12" s="121"/>
      <c r="V12" s="43"/>
      <c r="W12" s="235">
        <v>8</v>
      </c>
      <c r="X12" s="28" t="s">
        <v>64</v>
      </c>
      <c r="Y12" s="123"/>
      <c r="Z12" s="13"/>
      <c r="AA12" s="243"/>
      <c r="AB12" s="13"/>
      <c r="AC12" s="20"/>
      <c r="AD12" s="13"/>
      <c r="AE12" s="13"/>
      <c r="AF12" s="244"/>
      <c r="AG12" s="245"/>
      <c r="AH12" s="19"/>
      <c r="AI12" s="246" t="str">
        <f t="shared" si="3"/>
        <v>x</v>
      </c>
      <c r="AJ12" s="19"/>
      <c r="AK12" s="13"/>
      <c r="AL12" s="247">
        <f t="shared" si="4"/>
        <v>0</v>
      </c>
      <c r="AM12" s="19">
        <f t="shared" si="5"/>
        <v>999</v>
      </c>
      <c r="AN12" s="20" t="s">
        <v>46</v>
      </c>
      <c r="AO12" s="251"/>
      <c r="AP12" s="251"/>
      <c r="AQ12" s="251"/>
      <c r="AR12" s="49"/>
    </row>
    <row r="13" spans="1:43" s="1" customFormat="1" ht="18.75" customHeight="1">
      <c r="A13" s="235">
        <v>9</v>
      </c>
      <c r="B13" s="28" t="s">
        <v>55</v>
      </c>
      <c r="C13" s="26"/>
      <c r="D13" s="26"/>
      <c r="E13" s="236"/>
      <c r="F13" s="26"/>
      <c r="G13" s="29"/>
      <c r="H13" s="26"/>
      <c r="I13" s="26"/>
      <c r="J13" s="237"/>
      <c r="K13" s="238"/>
      <c r="L13" s="239"/>
      <c r="M13" s="240" t="str">
        <f t="shared" si="0"/>
        <v>x</v>
      </c>
      <c r="N13" s="239"/>
      <c r="O13" s="26"/>
      <c r="P13" s="241">
        <f t="shared" si="1"/>
        <v>0</v>
      </c>
      <c r="Q13" s="239">
        <f t="shared" si="2"/>
        <v>999</v>
      </c>
      <c r="R13" s="29" t="s">
        <v>46</v>
      </c>
      <c r="S13" s="250" t="s">
        <v>284</v>
      </c>
      <c r="T13" s="250"/>
      <c r="U13" s="250"/>
      <c r="V13" s="43"/>
      <c r="W13" s="235">
        <v>9</v>
      </c>
      <c r="X13" s="28" t="s">
        <v>65</v>
      </c>
      <c r="Y13" s="123"/>
      <c r="Z13" s="13"/>
      <c r="AA13" s="243"/>
      <c r="AB13" s="13"/>
      <c r="AC13" s="20"/>
      <c r="AD13" s="13"/>
      <c r="AE13" s="13"/>
      <c r="AF13" s="244"/>
      <c r="AG13" s="245"/>
      <c r="AH13" s="19"/>
      <c r="AI13" s="246" t="str">
        <f t="shared" si="3"/>
        <v>x</v>
      </c>
      <c r="AJ13" s="19"/>
      <c r="AK13" s="13"/>
      <c r="AL13" s="247">
        <f t="shared" si="4"/>
        <v>0</v>
      </c>
      <c r="AM13" s="19">
        <f t="shared" si="5"/>
        <v>999</v>
      </c>
      <c r="AN13" s="20" t="s">
        <v>46</v>
      </c>
      <c r="AO13" s="251"/>
      <c r="AP13" s="251"/>
      <c r="AQ13" s="251"/>
    </row>
    <row r="14" spans="1:43" s="1" customFormat="1" ht="18.75" customHeight="1">
      <c r="A14" s="235">
        <v>10</v>
      </c>
      <c r="B14" s="28" t="s">
        <v>58</v>
      </c>
      <c r="C14" s="26"/>
      <c r="D14" s="26"/>
      <c r="E14" s="236"/>
      <c r="F14" s="26"/>
      <c r="G14" s="29"/>
      <c r="H14" s="26"/>
      <c r="I14" s="26"/>
      <c r="J14" s="237"/>
      <c r="K14" s="238"/>
      <c r="L14" s="239"/>
      <c r="M14" s="240" t="str">
        <f t="shared" si="0"/>
        <v>X</v>
      </c>
      <c r="N14" s="239"/>
      <c r="O14" s="26"/>
      <c r="P14" s="241">
        <f t="shared" si="1"/>
        <v>0</v>
      </c>
      <c r="Q14" s="239">
        <f t="shared" si="2"/>
        <v>999</v>
      </c>
      <c r="R14" s="29" t="s">
        <v>45</v>
      </c>
      <c r="S14" s="250"/>
      <c r="T14" s="250"/>
      <c r="U14" s="250"/>
      <c r="V14" s="43"/>
      <c r="W14" s="235">
        <v>10</v>
      </c>
      <c r="X14" s="28" t="s">
        <v>63</v>
      </c>
      <c r="Y14" s="123"/>
      <c r="Z14" s="13"/>
      <c r="AA14" s="243"/>
      <c r="AB14" s="13"/>
      <c r="AC14" s="20"/>
      <c r="AD14" s="13"/>
      <c r="AE14" s="13"/>
      <c r="AF14" s="244"/>
      <c r="AG14" s="245"/>
      <c r="AH14" s="19"/>
      <c r="AI14" s="246" t="str">
        <f t="shared" si="3"/>
        <v>x</v>
      </c>
      <c r="AJ14" s="19"/>
      <c r="AK14" s="13"/>
      <c r="AL14" s="247">
        <f t="shared" si="4"/>
        <v>0</v>
      </c>
      <c r="AM14" s="19">
        <f t="shared" si="5"/>
        <v>999</v>
      </c>
      <c r="AN14" s="20" t="s">
        <v>46</v>
      </c>
      <c r="AO14" s="251"/>
      <c r="AP14" s="251"/>
      <c r="AQ14" s="251"/>
    </row>
    <row r="15" spans="1:43" s="1" customFormat="1" ht="18.75" customHeight="1">
      <c r="A15" s="235">
        <v>11</v>
      </c>
      <c r="B15" s="28" t="s">
        <v>59</v>
      </c>
      <c r="C15" s="26"/>
      <c r="D15" s="26"/>
      <c r="E15" s="236"/>
      <c r="F15" s="26"/>
      <c r="G15" s="29"/>
      <c r="H15" s="26"/>
      <c r="I15" s="26"/>
      <c r="J15" s="237"/>
      <c r="K15" s="238"/>
      <c r="L15" s="239"/>
      <c r="M15" s="240" t="str">
        <f t="shared" si="0"/>
        <v>X</v>
      </c>
      <c r="N15" s="239"/>
      <c r="O15" s="26"/>
      <c r="P15" s="241">
        <f t="shared" si="1"/>
        <v>0</v>
      </c>
      <c r="Q15" s="239">
        <f t="shared" si="2"/>
        <v>999</v>
      </c>
      <c r="R15" s="29" t="s">
        <v>45</v>
      </c>
      <c r="S15" s="250"/>
      <c r="T15" s="250"/>
      <c r="U15" s="250"/>
      <c r="V15" s="43"/>
      <c r="W15" s="235">
        <v>11</v>
      </c>
      <c r="X15" s="28" t="s">
        <v>55</v>
      </c>
      <c r="Y15" s="123"/>
      <c r="Z15" s="13"/>
      <c r="AA15" s="243"/>
      <c r="AB15" s="13"/>
      <c r="AC15" s="20"/>
      <c r="AD15" s="13"/>
      <c r="AE15" s="13"/>
      <c r="AF15" s="244"/>
      <c r="AG15" s="245"/>
      <c r="AH15" s="19"/>
      <c r="AI15" s="246" t="str">
        <f t="shared" si="3"/>
        <v>x</v>
      </c>
      <c r="AJ15" s="19"/>
      <c r="AK15" s="13"/>
      <c r="AL15" s="247">
        <f t="shared" si="4"/>
        <v>0</v>
      </c>
      <c r="AM15" s="19">
        <f t="shared" si="5"/>
        <v>999</v>
      </c>
      <c r="AN15" s="20" t="s">
        <v>46</v>
      </c>
      <c r="AO15" s="251"/>
      <c r="AP15" s="251"/>
      <c r="AQ15" s="251"/>
    </row>
    <row r="16" spans="1:42" s="1" customFormat="1" ht="18.75" customHeight="1">
      <c r="A16" s="235">
        <v>12</v>
      </c>
      <c r="B16" s="28" t="s">
        <v>60</v>
      </c>
      <c r="C16" s="26"/>
      <c r="D16" s="26"/>
      <c r="E16" s="236"/>
      <c r="F16" s="26"/>
      <c r="G16" s="29"/>
      <c r="H16" s="26"/>
      <c r="I16" s="26"/>
      <c r="J16" s="237"/>
      <c r="K16" s="238"/>
      <c r="L16" s="239"/>
      <c r="M16" s="240" t="str">
        <f t="shared" si="0"/>
        <v>x</v>
      </c>
      <c r="N16" s="239"/>
      <c r="O16" s="26"/>
      <c r="P16" s="241">
        <f t="shared" si="1"/>
        <v>0</v>
      </c>
      <c r="Q16" s="239">
        <f t="shared" si="2"/>
        <v>999</v>
      </c>
      <c r="R16" s="29" t="s">
        <v>46</v>
      </c>
      <c r="S16" s="250"/>
      <c r="T16" s="250"/>
      <c r="U16" s="250"/>
      <c r="V16" s="43"/>
      <c r="W16" s="54"/>
      <c r="X16" s="80"/>
      <c r="Y16" s="15"/>
      <c r="Z16" s="8"/>
      <c r="AA16" s="9"/>
      <c r="AB16" s="10"/>
      <c r="AC16" s="11"/>
      <c r="AD16" s="8"/>
      <c r="AE16" s="8"/>
      <c r="AF16" s="12"/>
      <c r="AG16" s="4"/>
      <c r="AH16" s="5"/>
      <c r="AI16" s="6" t="str">
        <f t="shared" si="3"/>
        <v>x</v>
      </c>
      <c r="AJ16" s="5"/>
      <c r="AK16" s="3"/>
      <c r="AL16" s="2">
        <f t="shared" si="4"/>
        <v>0</v>
      </c>
      <c r="AM16" s="7">
        <f t="shared" si="5"/>
        <v>999</v>
      </c>
      <c r="AN16" s="11" t="s">
        <v>46</v>
      </c>
      <c r="AO16" s="52"/>
      <c r="AP16" s="52"/>
    </row>
    <row r="17" spans="1:42" s="1" customFormat="1" ht="18.75" customHeight="1">
      <c r="A17" s="235">
        <v>13</v>
      </c>
      <c r="B17" s="28" t="s">
        <v>61</v>
      </c>
      <c r="C17" s="26"/>
      <c r="D17" s="26"/>
      <c r="E17" s="236"/>
      <c r="F17" s="26"/>
      <c r="G17" s="29"/>
      <c r="H17" s="26"/>
      <c r="I17" s="26"/>
      <c r="J17" s="237"/>
      <c r="K17" s="238"/>
      <c r="L17" s="239"/>
      <c r="M17" s="240" t="str">
        <f t="shared" si="0"/>
        <v>X</v>
      </c>
      <c r="N17" s="239"/>
      <c r="O17" s="26"/>
      <c r="P17" s="241">
        <f t="shared" si="1"/>
        <v>0</v>
      </c>
      <c r="Q17" s="239">
        <f t="shared" si="2"/>
        <v>999</v>
      </c>
      <c r="R17" s="29" t="s">
        <v>45</v>
      </c>
      <c r="S17" s="250"/>
      <c r="T17" s="250"/>
      <c r="U17" s="250"/>
      <c r="V17" s="43"/>
      <c r="W17" s="55"/>
      <c r="X17" s="56"/>
      <c r="Y17" s="15"/>
      <c r="Z17" s="8"/>
      <c r="AA17" s="9"/>
      <c r="AB17" s="10"/>
      <c r="AC17" s="11"/>
      <c r="AD17" s="8"/>
      <c r="AE17" s="8"/>
      <c r="AF17" s="12"/>
      <c r="AG17" s="4"/>
      <c r="AH17" s="5"/>
      <c r="AI17" s="6" t="str">
        <f t="shared" si="3"/>
        <v>x</v>
      </c>
      <c r="AJ17" s="5"/>
      <c r="AK17" s="3"/>
      <c r="AL17" s="2">
        <f t="shared" si="4"/>
        <v>0</v>
      </c>
      <c r="AM17" s="7">
        <f t="shared" si="5"/>
        <v>999</v>
      </c>
      <c r="AN17" s="11" t="s">
        <v>46</v>
      </c>
      <c r="AO17" s="52"/>
      <c r="AP17" s="52"/>
    </row>
    <row r="18" spans="1:42" s="1" customFormat="1" ht="18.75" customHeight="1">
      <c r="A18" s="235">
        <v>14</v>
      </c>
      <c r="B18" s="28" t="s">
        <v>65</v>
      </c>
      <c r="C18" s="26"/>
      <c r="D18" s="26"/>
      <c r="E18" s="236"/>
      <c r="F18" s="26"/>
      <c r="G18" s="29"/>
      <c r="H18" s="26"/>
      <c r="I18" s="26"/>
      <c r="J18" s="237"/>
      <c r="K18" s="238"/>
      <c r="L18" s="239"/>
      <c r="M18" s="240" t="str">
        <f t="shared" si="0"/>
        <v>x</v>
      </c>
      <c r="N18" s="239"/>
      <c r="O18" s="26"/>
      <c r="P18" s="241">
        <f t="shared" si="1"/>
        <v>0</v>
      </c>
      <c r="Q18" s="239">
        <f t="shared" si="2"/>
        <v>999</v>
      </c>
      <c r="R18" s="29" t="s">
        <v>46</v>
      </c>
      <c r="S18" s="250"/>
      <c r="T18" s="250"/>
      <c r="U18" s="250"/>
      <c r="V18" s="43"/>
      <c r="W18" s="55"/>
      <c r="X18" s="56"/>
      <c r="Y18" s="15"/>
      <c r="Z18" s="8"/>
      <c r="AA18" s="9"/>
      <c r="AB18" s="10"/>
      <c r="AC18" s="11"/>
      <c r="AD18" s="8"/>
      <c r="AE18" s="8"/>
      <c r="AF18" s="12"/>
      <c r="AG18" s="4"/>
      <c r="AH18" s="5"/>
      <c r="AI18" s="6" t="str">
        <f t="shared" si="3"/>
        <v>x</v>
      </c>
      <c r="AJ18" s="5"/>
      <c r="AK18" s="3"/>
      <c r="AL18" s="2">
        <f t="shared" si="4"/>
        <v>0</v>
      </c>
      <c r="AM18" s="7">
        <f t="shared" si="5"/>
        <v>999</v>
      </c>
      <c r="AN18" s="11" t="s">
        <v>46</v>
      </c>
      <c r="AO18" s="52"/>
      <c r="AP18" s="52"/>
    </row>
    <row r="19" spans="1:42" s="1" customFormat="1" ht="18.75" customHeight="1">
      <c r="A19" s="235">
        <v>15</v>
      </c>
      <c r="B19" s="28" t="s">
        <v>66</v>
      </c>
      <c r="C19" s="26"/>
      <c r="D19" s="26"/>
      <c r="E19" s="236"/>
      <c r="F19" s="26"/>
      <c r="G19" s="29"/>
      <c r="H19" s="26"/>
      <c r="I19" s="26"/>
      <c r="J19" s="237"/>
      <c r="K19" s="238"/>
      <c r="L19" s="239"/>
      <c r="M19" s="240" t="str">
        <f t="shared" si="0"/>
        <v>X</v>
      </c>
      <c r="N19" s="239"/>
      <c r="O19" s="26"/>
      <c r="P19" s="241">
        <f t="shared" si="1"/>
        <v>0</v>
      </c>
      <c r="Q19" s="239">
        <f t="shared" si="2"/>
        <v>999</v>
      </c>
      <c r="R19" s="29" t="s">
        <v>45</v>
      </c>
      <c r="S19" s="250"/>
      <c r="T19" s="250"/>
      <c r="U19" s="250"/>
      <c r="V19" s="43"/>
      <c r="W19" s="55"/>
      <c r="X19" s="56"/>
      <c r="Y19" s="15"/>
      <c r="Z19" s="8"/>
      <c r="AA19" s="9"/>
      <c r="AB19" s="10"/>
      <c r="AC19" s="11"/>
      <c r="AD19" s="8"/>
      <c r="AE19" s="8"/>
      <c r="AF19" s="12"/>
      <c r="AG19" s="4"/>
      <c r="AH19" s="5"/>
      <c r="AI19" s="6" t="str">
        <f t="shared" si="3"/>
        <v>x</v>
      </c>
      <c r="AJ19" s="5"/>
      <c r="AK19" s="3"/>
      <c r="AL19" s="2">
        <f t="shared" si="4"/>
        <v>0</v>
      </c>
      <c r="AM19" s="7">
        <f t="shared" si="5"/>
        <v>999</v>
      </c>
      <c r="AN19" s="11" t="s">
        <v>46</v>
      </c>
      <c r="AO19" s="52"/>
      <c r="AP19" s="52"/>
    </row>
  </sheetData>
  <sheetProtection/>
  <mergeCells count="2">
    <mergeCell ref="S13:U19"/>
    <mergeCell ref="AO11:AQ15"/>
  </mergeCells>
  <conditionalFormatting sqref="E5:E19 AA5:AA19">
    <cfRule type="expression" priority="2" dxfId="3" stopIfTrue="1">
      <formula>AND(ROUNDDOWN((#REF!-E5)/365.25,0)&lt;=13,G5&lt;&gt;"OK")</formula>
    </cfRule>
    <cfRule type="expression" priority="3" dxfId="2" stopIfTrue="1">
      <formula>AND(ROUNDDOWN((#REF!-E5)/365.25,0)&lt;=14,G5&lt;&gt;"OK")</formula>
    </cfRule>
    <cfRule type="expression" priority="4" dxfId="1" stopIfTrue="1">
      <formula>AND(ROUNDDOWN((#REF!-E5)/365.25,0)&lt;=17,G5&lt;&gt;"OK")</formula>
    </cfRule>
  </conditionalFormatting>
  <conditionalFormatting sqref="K5:K19 AG5:AG19">
    <cfRule type="cellIs" priority="1" dxfId="0" operator="equal" stopIfTrue="1">
      <formula>"Z"</formula>
    </cfRule>
  </conditionalFormatting>
  <printOptions horizontalCentered="1"/>
  <pageMargins left="0.35433070866141736" right="0.35433070866141736" top="0.3937007874015748" bottom="0.3937007874015748" header="0" footer="0"/>
  <pageSetup horizontalDpi="200" verticalDpi="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Q36"/>
  <sheetViews>
    <sheetView showGridLines="0" showZeros="0" zoomScalePageLayoutView="0" workbookViewId="0" topLeftCell="A1">
      <pane ySplit="4" topLeftCell="A5" activePane="bottomLeft" state="frozen"/>
      <selection pane="topLeft" activeCell="S20" sqref="S20"/>
      <selection pane="bottomLeft" activeCell="S20" sqref="S20"/>
    </sheetView>
  </sheetViews>
  <sheetFormatPr defaultColWidth="9.140625" defaultRowHeight="12.75"/>
  <cols>
    <col min="1" max="1" width="3.8515625" style="64" customWidth="1"/>
    <col min="2" max="2" width="17.8515625" style="43" customWidth="1"/>
    <col min="3" max="3" width="7.8515625" style="43" hidden="1" customWidth="1"/>
    <col min="4" max="4" width="14.140625" style="43" customWidth="1"/>
    <col min="5" max="5" width="8.57421875" style="65" customWidth="1"/>
    <col min="6" max="6" width="6.8515625" style="65" hidden="1" customWidth="1"/>
    <col min="7" max="7" width="8.57421875" style="65" customWidth="1"/>
    <col min="8" max="16384" width="9.140625" style="64" customWidth="1"/>
  </cols>
  <sheetData>
    <row r="1" spans="1:17" ht="19.5">
      <c r="A1" s="57" t="s">
        <v>52</v>
      </c>
      <c r="B1" s="57"/>
      <c r="C1" s="57"/>
      <c r="D1" s="57"/>
      <c r="E1" s="124" t="s">
        <v>319</v>
      </c>
      <c r="F1" s="85"/>
      <c r="G1" s="119"/>
      <c r="H1" s="120"/>
      <c r="Q1" s="1"/>
    </row>
    <row r="2" spans="1:8" s="73" customFormat="1" ht="16.5" customHeight="1">
      <c r="A2" s="66" t="s">
        <v>266</v>
      </c>
      <c r="B2" s="118"/>
      <c r="C2" s="57"/>
      <c r="D2" s="57"/>
      <c r="E2" s="85"/>
      <c r="F2" s="85"/>
      <c r="G2" s="119"/>
      <c r="H2" s="120"/>
    </row>
    <row r="3" spans="1:7" ht="21">
      <c r="A3" s="114" t="s">
        <v>34</v>
      </c>
      <c r="B3" s="14"/>
      <c r="C3" s="14"/>
      <c r="D3" s="229" t="s">
        <v>318</v>
      </c>
      <c r="E3" s="115"/>
      <c r="F3" s="115"/>
      <c r="G3" s="116"/>
    </row>
    <row r="4" spans="1:7" ht="19.5" customHeight="1">
      <c r="A4" s="220" t="s">
        <v>1</v>
      </c>
      <c r="B4" s="221" t="s">
        <v>31</v>
      </c>
      <c r="C4" s="47" t="s">
        <v>0</v>
      </c>
      <c r="D4" s="221" t="s">
        <v>25</v>
      </c>
      <c r="E4" s="222" t="s">
        <v>26</v>
      </c>
      <c r="F4" s="223" t="s">
        <v>13</v>
      </c>
      <c r="G4" s="224" t="s">
        <v>30</v>
      </c>
    </row>
    <row r="5" spans="1:7" s="1" customFormat="1" ht="18.75" customHeight="1">
      <c r="A5" s="16">
        <v>1</v>
      </c>
      <c r="B5" s="28" t="s">
        <v>321</v>
      </c>
      <c r="C5" s="248"/>
      <c r="D5" s="28" t="s">
        <v>58</v>
      </c>
      <c r="E5" s="249">
        <v>3</v>
      </c>
      <c r="F5" s="216"/>
      <c r="G5" s="217" t="s">
        <v>270</v>
      </c>
    </row>
    <row r="6" spans="1:7" s="1" customFormat="1" ht="18.75" customHeight="1">
      <c r="A6" s="16">
        <v>2</v>
      </c>
      <c r="B6" s="28" t="s">
        <v>95</v>
      </c>
      <c r="C6" s="248"/>
      <c r="D6" s="28" t="s">
        <v>53</v>
      </c>
      <c r="E6" s="249">
        <v>4</v>
      </c>
      <c r="F6" s="17"/>
      <c r="G6" s="213" t="s">
        <v>270</v>
      </c>
    </row>
    <row r="7" spans="1:7" s="1" customFormat="1" ht="18.75" customHeight="1">
      <c r="A7" s="16">
        <v>3</v>
      </c>
      <c r="B7" s="28" t="s">
        <v>89</v>
      </c>
      <c r="C7" s="248"/>
      <c r="D7" s="28" t="s">
        <v>56</v>
      </c>
      <c r="E7" s="249">
        <v>5</v>
      </c>
      <c r="F7" s="17"/>
      <c r="G7" s="53" t="s">
        <v>271</v>
      </c>
    </row>
    <row r="8" spans="1:7" s="1" customFormat="1" ht="18.75" customHeight="1">
      <c r="A8" s="16">
        <v>4</v>
      </c>
      <c r="B8" s="28" t="s">
        <v>93</v>
      </c>
      <c r="C8" s="248"/>
      <c r="D8" s="28" t="s">
        <v>54</v>
      </c>
      <c r="E8" s="249">
        <v>6</v>
      </c>
      <c r="F8" s="17"/>
      <c r="G8" s="53" t="s">
        <v>272</v>
      </c>
    </row>
    <row r="9" spans="1:7" s="1" customFormat="1" ht="18.75" customHeight="1">
      <c r="A9" s="16">
        <v>5</v>
      </c>
      <c r="B9" s="28" t="s">
        <v>94</v>
      </c>
      <c r="C9" s="248"/>
      <c r="D9" s="28" t="s">
        <v>53</v>
      </c>
      <c r="E9" s="249">
        <v>10</v>
      </c>
      <c r="F9" s="17"/>
      <c r="G9" s="53" t="s">
        <v>273</v>
      </c>
    </row>
    <row r="10" spans="1:7" s="1" customFormat="1" ht="18.75" customHeight="1">
      <c r="A10" s="16">
        <v>6</v>
      </c>
      <c r="B10" s="28" t="s">
        <v>78</v>
      </c>
      <c r="C10" s="248"/>
      <c r="D10" s="28" t="s">
        <v>64</v>
      </c>
      <c r="E10" s="249">
        <v>12</v>
      </c>
      <c r="F10" s="17"/>
      <c r="G10" s="53" t="s">
        <v>274</v>
      </c>
    </row>
    <row r="11" spans="1:7" s="1" customFormat="1" ht="18.75" customHeight="1">
      <c r="A11" s="16">
        <v>7</v>
      </c>
      <c r="B11" s="28" t="s">
        <v>92</v>
      </c>
      <c r="C11" s="248"/>
      <c r="D11" s="28" t="s">
        <v>54</v>
      </c>
      <c r="E11" s="249">
        <v>14</v>
      </c>
      <c r="F11" s="17"/>
      <c r="G11" s="53" t="s">
        <v>275</v>
      </c>
    </row>
    <row r="12" spans="1:7" s="1" customFormat="1" ht="18.75" customHeight="1">
      <c r="A12" s="16">
        <v>8</v>
      </c>
      <c r="B12" s="28" t="s">
        <v>87</v>
      </c>
      <c r="C12" s="248"/>
      <c r="D12" s="28" t="s">
        <v>57</v>
      </c>
      <c r="E12" s="249">
        <v>17</v>
      </c>
      <c r="F12" s="17"/>
      <c r="G12" s="53" t="s">
        <v>276</v>
      </c>
    </row>
    <row r="13" spans="1:7" s="1" customFormat="1" ht="18.75" customHeight="1">
      <c r="A13" s="16">
        <v>9</v>
      </c>
      <c r="B13" s="28" t="s">
        <v>79</v>
      </c>
      <c r="C13" s="248"/>
      <c r="D13" s="28" t="s">
        <v>63</v>
      </c>
      <c r="E13" s="249">
        <v>21</v>
      </c>
      <c r="F13" s="17"/>
      <c r="G13" s="53" t="s">
        <v>277</v>
      </c>
    </row>
    <row r="14" spans="1:7" s="1" customFormat="1" ht="18.75" customHeight="1">
      <c r="A14" s="16">
        <v>10</v>
      </c>
      <c r="B14" s="28" t="s">
        <v>90</v>
      </c>
      <c r="C14" s="248"/>
      <c r="D14" s="28" t="s">
        <v>55</v>
      </c>
      <c r="E14" s="249">
        <v>22</v>
      </c>
      <c r="F14" s="17"/>
      <c r="G14" s="53" t="s">
        <v>278</v>
      </c>
    </row>
    <row r="15" spans="1:7" s="1" customFormat="1" ht="18.75" customHeight="1">
      <c r="A15" s="16">
        <v>11</v>
      </c>
      <c r="B15" s="28" t="s">
        <v>77</v>
      </c>
      <c r="C15" s="248"/>
      <c r="D15" s="28" t="s">
        <v>64</v>
      </c>
      <c r="E15" s="249">
        <v>25</v>
      </c>
      <c r="F15" s="17"/>
      <c r="G15" s="53"/>
    </row>
    <row r="16" spans="1:7" s="1" customFormat="1" ht="18.75" customHeight="1">
      <c r="A16" s="16">
        <v>12</v>
      </c>
      <c r="B16" s="28" t="s">
        <v>73</v>
      </c>
      <c r="C16" s="248"/>
      <c r="D16" s="28" t="s">
        <v>65</v>
      </c>
      <c r="E16" s="249">
        <v>29</v>
      </c>
      <c r="F16" s="17"/>
      <c r="G16" s="53"/>
    </row>
    <row r="17" spans="1:7" s="1" customFormat="1" ht="18.75" customHeight="1">
      <c r="A17" s="16">
        <v>13</v>
      </c>
      <c r="B17" s="28" t="s">
        <v>71</v>
      </c>
      <c r="C17" s="248"/>
      <c r="D17" s="28" t="s">
        <v>66</v>
      </c>
      <c r="E17" s="249">
        <v>36</v>
      </c>
      <c r="F17" s="17"/>
      <c r="G17" s="53"/>
    </row>
    <row r="18" spans="1:7" s="1" customFormat="1" ht="18.75" customHeight="1">
      <c r="A18" s="16">
        <v>14</v>
      </c>
      <c r="B18" s="28" t="s">
        <v>80</v>
      </c>
      <c r="C18" s="248"/>
      <c r="D18" s="28" t="s">
        <v>63</v>
      </c>
      <c r="E18" s="249">
        <v>48</v>
      </c>
      <c r="F18" s="17"/>
      <c r="G18" s="53"/>
    </row>
    <row r="19" spans="1:7" s="1" customFormat="1" ht="18.75" customHeight="1">
      <c r="A19" s="16">
        <v>15</v>
      </c>
      <c r="B19" s="28" t="s">
        <v>84</v>
      </c>
      <c r="C19" s="248"/>
      <c r="D19" s="28" t="s">
        <v>59</v>
      </c>
      <c r="E19" s="249">
        <v>72</v>
      </c>
      <c r="F19" s="17"/>
      <c r="G19" s="53"/>
    </row>
    <row r="20" spans="1:7" s="1" customFormat="1" ht="18.75" customHeight="1">
      <c r="A20" s="16">
        <v>16</v>
      </c>
      <c r="B20" s="28" t="s">
        <v>322</v>
      </c>
      <c r="C20" s="248"/>
      <c r="D20" s="28" t="s">
        <v>60</v>
      </c>
      <c r="E20" s="249">
        <v>72</v>
      </c>
      <c r="F20" s="17"/>
      <c r="G20" s="53"/>
    </row>
    <row r="21" spans="1:7" s="1" customFormat="1" ht="18.75" customHeight="1">
      <c r="A21" s="16">
        <v>17</v>
      </c>
      <c r="B21" s="28" t="s">
        <v>72</v>
      </c>
      <c r="C21" s="248"/>
      <c r="D21" s="28" t="s">
        <v>65</v>
      </c>
      <c r="E21" s="249">
        <v>91</v>
      </c>
      <c r="F21" s="17"/>
      <c r="G21" s="53"/>
    </row>
    <row r="22" spans="1:7" s="1" customFormat="1" ht="18.75" customHeight="1">
      <c r="A22" s="16">
        <v>18</v>
      </c>
      <c r="B22" s="28" t="s">
        <v>324</v>
      </c>
      <c r="C22" s="248"/>
      <c r="D22" s="28" t="s">
        <v>61</v>
      </c>
      <c r="E22" s="249">
        <v>120</v>
      </c>
      <c r="F22" s="17"/>
      <c r="G22" s="18"/>
    </row>
    <row r="23" spans="1:7" s="1" customFormat="1" ht="18.75" customHeight="1">
      <c r="A23" s="16">
        <v>19</v>
      </c>
      <c r="B23" s="28" t="s">
        <v>323</v>
      </c>
      <c r="C23" s="248"/>
      <c r="D23" s="28" t="s">
        <v>60</v>
      </c>
      <c r="E23" s="249">
        <v>120</v>
      </c>
      <c r="F23" s="17"/>
      <c r="G23" s="18"/>
    </row>
    <row r="24" spans="1:7" s="1" customFormat="1" ht="18.75" customHeight="1">
      <c r="A24" s="16">
        <v>20</v>
      </c>
      <c r="B24" s="28" t="s">
        <v>88</v>
      </c>
      <c r="C24" s="248"/>
      <c r="D24" s="28" t="s">
        <v>56</v>
      </c>
      <c r="E24" s="249">
        <v>120</v>
      </c>
      <c r="F24" s="17"/>
      <c r="G24" s="18"/>
    </row>
    <row r="25" spans="1:7" s="1" customFormat="1" ht="18.75" customHeight="1">
      <c r="A25" s="16">
        <v>21</v>
      </c>
      <c r="B25" s="28" t="s">
        <v>70</v>
      </c>
      <c r="C25" s="248"/>
      <c r="D25" s="28" t="s">
        <v>66</v>
      </c>
      <c r="E25" s="249">
        <v>999</v>
      </c>
      <c r="F25" s="17"/>
      <c r="G25" s="18"/>
    </row>
    <row r="26" spans="1:7" s="1" customFormat="1" ht="18.75" customHeight="1">
      <c r="A26" s="16">
        <v>22</v>
      </c>
      <c r="B26" s="28" t="s">
        <v>69</v>
      </c>
      <c r="C26" s="248"/>
      <c r="D26" s="28" t="s">
        <v>67</v>
      </c>
      <c r="E26" s="249">
        <v>999</v>
      </c>
      <c r="F26" s="17"/>
      <c r="G26" s="18"/>
    </row>
    <row r="27" spans="1:7" s="1" customFormat="1" ht="18.75" customHeight="1">
      <c r="A27" s="16">
        <v>23</v>
      </c>
      <c r="B27" s="28" t="s">
        <v>68</v>
      </c>
      <c r="C27" s="248"/>
      <c r="D27" s="28" t="s">
        <v>67</v>
      </c>
      <c r="E27" s="249">
        <v>999</v>
      </c>
      <c r="F27" s="17"/>
      <c r="G27" s="18"/>
    </row>
    <row r="28" spans="1:7" s="1" customFormat="1" ht="18.75" customHeight="1">
      <c r="A28" s="16">
        <v>24</v>
      </c>
      <c r="B28" s="28" t="s">
        <v>82</v>
      </c>
      <c r="C28" s="248"/>
      <c r="D28" s="28" t="s">
        <v>62</v>
      </c>
      <c r="E28" s="249">
        <v>999</v>
      </c>
      <c r="F28" s="17"/>
      <c r="G28" s="18"/>
    </row>
    <row r="29" spans="1:7" s="1" customFormat="1" ht="18.75" customHeight="1">
      <c r="A29" s="16">
        <v>25</v>
      </c>
      <c r="B29" s="28" t="s">
        <v>81</v>
      </c>
      <c r="C29" s="248"/>
      <c r="D29" s="28" t="s">
        <v>62</v>
      </c>
      <c r="E29" s="249">
        <v>999</v>
      </c>
      <c r="F29" s="17"/>
      <c r="G29" s="18"/>
    </row>
    <row r="30" spans="1:7" s="1" customFormat="1" ht="18.75" customHeight="1">
      <c r="A30" s="16">
        <v>26</v>
      </c>
      <c r="B30" s="28" t="s">
        <v>325</v>
      </c>
      <c r="C30" s="248"/>
      <c r="D30" s="28" t="s">
        <v>59</v>
      </c>
      <c r="E30" s="249">
        <v>999</v>
      </c>
      <c r="F30" s="17"/>
      <c r="G30" s="18"/>
    </row>
    <row r="31" spans="1:7" s="1" customFormat="1" ht="18.75" customHeight="1">
      <c r="A31" s="16">
        <v>27</v>
      </c>
      <c r="B31" s="28" t="s">
        <v>86</v>
      </c>
      <c r="C31" s="248"/>
      <c r="D31" s="28" t="s">
        <v>57</v>
      </c>
      <c r="E31" s="249">
        <v>999</v>
      </c>
      <c r="F31" s="17"/>
      <c r="G31" s="18"/>
    </row>
    <row r="32" spans="1:7" s="1" customFormat="1" ht="18.75" customHeight="1">
      <c r="A32" s="16">
        <v>28</v>
      </c>
      <c r="B32" s="28" t="s">
        <v>85</v>
      </c>
      <c r="C32" s="248"/>
      <c r="D32" s="28" t="s">
        <v>58</v>
      </c>
      <c r="E32" s="249">
        <v>999</v>
      </c>
      <c r="F32" s="17"/>
      <c r="G32" s="18"/>
    </row>
    <row r="33" spans="1:7" s="1" customFormat="1" ht="18.75" customHeight="1">
      <c r="A33" s="16">
        <v>29</v>
      </c>
      <c r="B33" s="28" t="s">
        <v>83</v>
      </c>
      <c r="C33" s="248"/>
      <c r="D33" s="28" t="s">
        <v>61</v>
      </c>
      <c r="E33" s="249">
        <v>999</v>
      </c>
      <c r="F33" s="17"/>
      <c r="G33" s="18"/>
    </row>
    <row r="34" spans="1:7" s="1" customFormat="1" ht="18.75" customHeight="1">
      <c r="A34" s="16">
        <v>30</v>
      </c>
      <c r="B34" s="28" t="s">
        <v>76</v>
      </c>
      <c r="C34" s="248"/>
      <c r="D34" s="28" t="s">
        <v>75</v>
      </c>
      <c r="E34" s="249">
        <v>999</v>
      </c>
      <c r="F34" s="17"/>
      <c r="G34" s="18"/>
    </row>
    <row r="35" spans="1:7" ht="16.5">
      <c r="A35" s="16">
        <v>31</v>
      </c>
      <c r="B35" s="28" t="s">
        <v>74</v>
      </c>
      <c r="C35" s="248"/>
      <c r="D35" s="28" t="s">
        <v>75</v>
      </c>
      <c r="E35" s="249">
        <v>999</v>
      </c>
      <c r="F35" s="112"/>
      <c r="G35" s="112"/>
    </row>
    <row r="36" spans="1:7" ht="18.75" customHeight="1">
      <c r="A36" s="16">
        <v>32</v>
      </c>
      <c r="B36" s="28" t="s">
        <v>91</v>
      </c>
      <c r="C36" s="248"/>
      <c r="D36" s="28" t="s">
        <v>55</v>
      </c>
      <c r="E36" s="249">
        <v>999</v>
      </c>
      <c r="F36" s="112"/>
      <c r="G36" s="112"/>
    </row>
  </sheetData>
  <sheetProtection/>
  <printOptions horizontalCentered="1"/>
  <pageMargins left="0.35433070866141736" right="0.35433070866141736" top="0.3937007874015748" bottom="0.3937007874015748" header="0" footer="0"/>
  <pageSetup horizontalDpi="200" verticalDpi="2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X34"/>
  <sheetViews>
    <sheetView showGridLines="0" showZeros="0" zoomScalePageLayoutView="0" workbookViewId="0" topLeftCell="A1">
      <pane ySplit="5" topLeftCell="A6" activePane="bottomLeft" state="frozen"/>
      <selection pane="topLeft" activeCell="S20" sqref="S20"/>
      <selection pane="bottomLeft" activeCell="S20" sqref="S20"/>
    </sheetView>
  </sheetViews>
  <sheetFormatPr defaultColWidth="9.140625" defaultRowHeight="12.75"/>
  <cols>
    <col min="1" max="1" width="3.8515625" style="64" customWidth="1"/>
    <col min="2" max="2" width="11.28125" style="64" customWidth="1"/>
    <col min="3" max="3" width="5.57421875" style="64" hidden="1" customWidth="1"/>
    <col min="4" max="4" width="11.28125" style="65" customWidth="1"/>
    <col min="5" max="5" width="7.7109375" style="108" customWidth="1"/>
    <col min="6" max="6" width="5.8515625" style="65" hidden="1" customWidth="1"/>
    <col min="7" max="7" width="12.140625" style="81" customWidth="1"/>
    <col min="8" max="8" width="5.140625" style="65" hidden="1" customWidth="1"/>
    <col min="9" max="9" width="10.7109375" style="65" customWidth="1"/>
    <col min="10" max="10" width="3.28125" style="65" hidden="1" customWidth="1"/>
    <col min="11" max="11" width="3.8515625" style="65" hidden="1" customWidth="1"/>
    <col min="12" max="12" width="4.421875" style="65" hidden="1" customWidth="1"/>
    <col min="13" max="13" width="7.7109375" style="108" customWidth="1"/>
    <col min="14" max="14" width="5.8515625" style="65" hidden="1" customWidth="1"/>
    <col min="15" max="15" width="4.8515625" style="65" hidden="1" customWidth="1"/>
    <col min="16" max="16" width="3.57421875" style="65" hidden="1" customWidth="1"/>
    <col min="17" max="17" width="6.140625" style="65" hidden="1" customWidth="1"/>
    <col min="18" max="18" width="5.7109375" style="65" hidden="1" customWidth="1"/>
    <col min="19" max="19" width="5.8515625" style="65" hidden="1" customWidth="1"/>
    <col min="20" max="20" width="4.140625" style="65" hidden="1" customWidth="1"/>
    <col min="21" max="21" width="11.00390625" style="109" customWidth="1"/>
    <col min="22" max="22" width="8.57421875" style="65" customWidth="1"/>
    <col min="23" max="23" width="1.421875" style="64" customWidth="1"/>
    <col min="24" max="16384" width="9.140625" style="64" customWidth="1"/>
  </cols>
  <sheetData>
    <row r="1" spans="1:22" s="73" customFormat="1" ht="21" customHeight="1">
      <c r="A1" s="85" t="s">
        <v>52</v>
      </c>
      <c r="B1" s="86"/>
      <c r="C1" s="87"/>
      <c r="D1" s="87"/>
      <c r="E1" s="87"/>
      <c r="F1" s="87"/>
      <c r="G1" s="91"/>
      <c r="H1" s="87"/>
      <c r="I1" s="124" t="s">
        <v>320</v>
      </c>
      <c r="J1" s="85"/>
      <c r="K1" s="119"/>
      <c r="L1" s="120"/>
      <c r="M1" s="125"/>
      <c r="N1" s="125"/>
      <c r="O1" s="125"/>
      <c r="P1" s="90"/>
      <c r="Q1" s="91"/>
      <c r="R1" s="91"/>
      <c r="S1" s="91"/>
      <c r="T1" s="91"/>
      <c r="U1" s="126"/>
      <c r="V1" s="91"/>
    </row>
    <row r="2" spans="1:24" s="73" customFormat="1" ht="16.5" customHeight="1">
      <c r="A2" s="66" t="s">
        <v>266</v>
      </c>
      <c r="C2" s="82"/>
      <c r="D2" s="70"/>
      <c r="E2" s="83"/>
      <c r="F2" s="84"/>
      <c r="G2" s="85"/>
      <c r="H2" s="86"/>
      <c r="I2" s="87"/>
      <c r="J2" s="87"/>
      <c r="K2" s="87"/>
      <c r="L2" s="87"/>
      <c r="M2" s="110"/>
      <c r="N2" s="87"/>
      <c r="O2" s="87"/>
      <c r="P2" s="87"/>
      <c r="Q2" s="87"/>
      <c r="R2" s="87"/>
      <c r="S2" s="87"/>
      <c r="T2" s="87"/>
      <c r="U2" s="89"/>
      <c r="V2" s="90"/>
      <c r="W2" s="91"/>
      <c r="X2" s="91"/>
    </row>
    <row r="3" spans="1:22" s="73" customFormat="1" ht="21" customHeight="1" thickBot="1">
      <c r="A3" s="92" t="s">
        <v>39</v>
      </c>
      <c r="B3" s="93"/>
      <c r="C3" s="93"/>
      <c r="D3" s="229" t="s">
        <v>318</v>
      </c>
      <c r="E3" s="229"/>
      <c r="F3" s="93"/>
      <c r="G3" s="93"/>
      <c r="H3" s="93"/>
      <c r="I3" s="94"/>
      <c r="J3" s="93"/>
      <c r="K3" s="93"/>
      <c r="L3" s="93"/>
      <c r="M3" s="93"/>
      <c r="N3" s="93"/>
      <c r="O3" s="95"/>
      <c r="P3" s="95"/>
      <c r="Q3" s="95"/>
      <c r="R3" s="95"/>
      <c r="S3" s="96"/>
      <c r="T3" s="96"/>
      <c r="U3" s="97"/>
      <c r="V3" s="98"/>
    </row>
    <row r="4" spans="1:22" s="100" customFormat="1" ht="15.75" customHeight="1">
      <c r="A4" s="156"/>
      <c r="B4" s="255" t="s">
        <v>5</v>
      </c>
      <c r="C4" s="256"/>
      <c r="D4" s="256"/>
      <c r="E4" s="256"/>
      <c r="F4" s="257"/>
      <c r="G4" s="258" t="s">
        <v>6</v>
      </c>
      <c r="H4" s="256"/>
      <c r="I4" s="256"/>
      <c r="J4" s="256"/>
      <c r="K4" s="256"/>
      <c r="L4" s="256"/>
      <c r="M4" s="256"/>
      <c r="N4" s="257"/>
      <c r="O4" s="168"/>
      <c r="P4" s="99"/>
      <c r="Q4" s="168" t="s">
        <v>16</v>
      </c>
      <c r="R4" s="168"/>
      <c r="S4" s="252" t="s">
        <v>16</v>
      </c>
      <c r="T4" s="253"/>
      <c r="U4" s="253"/>
      <c r="V4" s="254"/>
    </row>
    <row r="5" spans="1:22" ht="15.75" customHeight="1" thickBot="1">
      <c r="A5" s="180" t="s">
        <v>1</v>
      </c>
      <c r="B5" s="184" t="s">
        <v>24</v>
      </c>
      <c r="C5" s="208" t="s">
        <v>0</v>
      </c>
      <c r="D5" s="184" t="s">
        <v>25</v>
      </c>
      <c r="E5" s="209" t="s">
        <v>37</v>
      </c>
      <c r="F5" s="210" t="s">
        <v>17</v>
      </c>
      <c r="G5" s="211" t="s">
        <v>24</v>
      </c>
      <c r="H5" s="208" t="s">
        <v>0</v>
      </c>
      <c r="I5" s="184" t="s">
        <v>25</v>
      </c>
      <c r="J5" s="212"/>
      <c r="K5" s="212"/>
      <c r="L5" s="212"/>
      <c r="M5" s="209" t="s">
        <v>37</v>
      </c>
      <c r="N5" s="181" t="s">
        <v>17</v>
      </c>
      <c r="O5" s="182"/>
      <c r="P5" s="183"/>
      <c r="Q5" s="183" t="s">
        <v>19</v>
      </c>
      <c r="R5" s="182" t="s">
        <v>18</v>
      </c>
      <c r="S5" s="180" t="s">
        <v>22</v>
      </c>
      <c r="T5" s="181" t="s">
        <v>20</v>
      </c>
      <c r="U5" s="195" t="s">
        <v>27</v>
      </c>
      <c r="V5" s="200" t="s">
        <v>28</v>
      </c>
    </row>
    <row r="6" spans="1:22" s="1" customFormat="1" ht="18.75" customHeight="1">
      <c r="A6" s="130">
        <v>1</v>
      </c>
      <c r="B6" s="131" t="s">
        <v>96</v>
      </c>
      <c r="C6" s="132"/>
      <c r="D6" s="131" t="s">
        <v>53</v>
      </c>
      <c r="E6" s="133" t="s">
        <v>294</v>
      </c>
      <c r="F6" s="140"/>
      <c r="G6" s="169" t="s">
        <v>97</v>
      </c>
      <c r="H6" s="132"/>
      <c r="I6" s="131" t="s">
        <v>53</v>
      </c>
      <c r="J6" s="134"/>
      <c r="K6" s="135"/>
      <c r="L6" s="135"/>
      <c r="M6" s="136" t="s">
        <v>312</v>
      </c>
      <c r="N6" s="140"/>
      <c r="O6" s="141"/>
      <c r="P6" s="142"/>
      <c r="Q6" s="143"/>
      <c r="R6" s="185"/>
      <c r="S6" s="190"/>
      <c r="T6" s="144"/>
      <c r="U6" s="196">
        <f aca="true" t="shared" si="0" ref="U6:U34">IF(AND(E6&gt;0,M6&gt;0),E6+M6,)</f>
        <v>4</v>
      </c>
      <c r="V6" s="206" t="s">
        <v>270</v>
      </c>
    </row>
    <row r="7" spans="1:22" s="1" customFormat="1" ht="18.75" customHeight="1">
      <c r="A7" s="16">
        <v>2</v>
      </c>
      <c r="B7" s="28" t="s">
        <v>98</v>
      </c>
      <c r="C7" s="101"/>
      <c r="D7" s="28" t="s">
        <v>53</v>
      </c>
      <c r="E7" s="46" t="s">
        <v>295</v>
      </c>
      <c r="F7" s="157"/>
      <c r="G7" s="48" t="s">
        <v>99</v>
      </c>
      <c r="H7" s="101"/>
      <c r="I7" s="28" t="s">
        <v>53</v>
      </c>
      <c r="J7" s="26"/>
      <c r="K7" s="27"/>
      <c r="L7" s="27"/>
      <c r="M7" s="47" t="s">
        <v>313</v>
      </c>
      <c r="N7" s="37"/>
      <c r="O7" s="38"/>
      <c r="P7" s="39"/>
      <c r="Q7" s="40"/>
      <c r="R7" s="186"/>
      <c r="S7" s="191"/>
      <c r="T7" s="41"/>
      <c r="U7" s="197">
        <f t="shared" si="0"/>
        <v>15</v>
      </c>
      <c r="V7" s="207" t="s">
        <v>270</v>
      </c>
    </row>
    <row r="8" spans="1:22" s="1" customFormat="1" ht="18.75" customHeight="1">
      <c r="A8" s="16">
        <v>3</v>
      </c>
      <c r="B8" s="28" t="s">
        <v>108</v>
      </c>
      <c r="C8" s="104"/>
      <c r="D8" s="28" t="s">
        <v>56</v>
      </c>
      <c r="E8" s="46" t="s">
        <v>296</v>
      </c>
      <c r="F8" s="157"/>
      <c r="G8" s="48" t="s">
        <v>109</v>
      </c>
      <c r="H8" s="104"/>
      <c r="I8" s="28" t="s">
        <v>56</v>
      </c>
      <c r="J8" s="26"/>
      <c r="K8" s="27"/>
      <c r="L8" s="27"/>
      <c r="M8" s="47" t="s">
        <v>258</v>
      </c>
      <c r="N8" s="37"/>
      <c r="O8" s="38"/>
      <c r="P8" s="39"/>
      <c r="Q8" s="40"/>
      <c r="R8" s="186"/>
      <c r="S8" s="191"/>
      <c r="T8" s="41"/>
      <c r="U8" s="197">
        <f t="shared" si="0"/>
        <v>18</v>
      </c>
      <c r="V8" s="201" t="s">
        <v>315</v>
      </c>
    </row>
    <row r="9" spans="1:22" s="1" customFormat="1" ht="18.75" customHeight="1">
      <c r="A9" s="16">
        <v>4</v>
      </c>
      <c r="B9" s="28" t="s">
        <v>112</v>
      </c>
      <c r="C9" s="104"/>
      <c r="D9" s="28" t="s">
        <v>57</v>
      </c>
      <c r="E9" s="45" t="s">
        <v>297</v>
      </c>
      <c r="F9" s="157"/>
      <c r="G9" s="48" t="s">
        <v>113</v>
      </c>
      <c r="H9" s="104"/>
      <c r="I9" s="28" t="s">
        <v>57</v>
      </c>
      <c r="J9" s="26"/>
      <c r="K9" s="27"/>
      <c r="L9" s="27"/>
      <c r="M9" s="44" t="s">
        <v>314</v>
      </c>
      <c r="N9" s="37"/>
      <c r="O9" s="38"/>
      <c r="P9" s="39"/>
      <c r="Q9" s="40"/>
      <c r="R9" s="186"/>
      <c r="S9" s="191"/>
      <c r="T9" s="41"/>
      <c r="U9" s="197">
        <f t="shared" si="0"/>
        <v>34</v>
      </c>
      <c r="V9" s="201" t="s">
        <v>272</v>
      </c>
    </row>
    <row r="10" spans="1:22" s="1" customFormat="1" ht="18.75" customHeight="1">
      <c r="A10" s="16">
        <v>5</v>
      </c>
      <c r="B10" s="28" t="s">
        <v>141</v>
      </c>
      <c r="C10" s="101"/>
      <c r="D10" s="28" t="s">
        <v>64</v>
      </c>
      <c r="E10" s="46" t="s">
        <v>298</v>
      </c>
      <c r="F10" s="157"/>
      <c r="G10" s="48" t="s">
        <v>142</v>
      </c>
      <c r="H10" s="101"/>
      <c r="I10" s="28" t="s">
        <v>64</v>
      </c>
      <c r="J10" s="26"/>
      <c r="K10" s="27"/>
      <c r="L10" s="27"/>
      <c r="M10" s="47" t="s">
        <v>260</v>
      </c>
      <c r="N10" s="37"/>
      <c r="O10" s="38"/>
      <c r="P10" s="39"/>
      <c r="Q10" s="40"/>
      <c r="R10" s="186"/>
      <c r="S10" s="191"/>
      <c r="T10" s="41"/>
      <c r="U10" s="197">
        <f t="shared" si="0"/>
        <v>42</v>
      </c>
      <c r="V10" s="201" t="s">
        <v>273</v>
      </c>
    </row>
    <row r="11" spans="1:22" s="1" customFormat="1" ht="18.75" customHeight="1">
      <c r="A11" s="16">
        <v>6</v>
      </c>
      <c r="B11" s="28" t="s">
        <v>135</v>
      </c>
      <c r="C11" s="104"/>
      <c r="D11" s="28" t="s">
        <v>63</v>
      </c>
      <c r="E11" s="46" t="s">
        <v>299</v>
      </c>
      <c r="F11" s="157"/>
      <c r="G11" s="48" t="s">
        <v>136</v>
      </c>
      <c r="H11" s="104"/>
      <c r="I11" s="28" t="s">
        <v>63</v>
      </c>
      <c r="J11" s="26"/>
      <c r="K11" s="27"/>
      <c r="L11" s="27"/>
      <c r="M11" s="47" t="s">
        <v>303</v>
      </c>
      <c r="N11" s="37"/>
      <c r="O11" s="38"/>
      <c r="P11" s="39"/>
      <c r="Q11" s="40"/>
      <c r="R11" s="186"/>
      <c r="S11" s="191"/>
      <c r="T11" s="41"/>
      <c r="U11" s="197">
        <f t="shared" si="0"/>
        <v>57</v>
      </c>
      <c r="V11" s="201" t="s">
        <v>274</v>
      </c>
    </row>
    <row r="12" spans="1:22" s="1" customFormat="1" ht="18.75" customHeight="1">
      <c r="A12" s="16">
        <v>7</v>
      </c>
      <c r="B12" s="28" t="s">
        <v>114</v>
      </c>
      <c r="C12" s="104"/>
      <c r="D12" s="28" t="s">
        <v>57</v>
      </c>
      <c r="E12" s="46" t="s">
        <v>300</v>
      </c>
      <c r="F12" s="157"/>
      <c r="G12" s="48" t="s">
        <v>115</v>
      </c>
      <c r="H12" s="104"/>
      <c r="I12" s="28" t="s">
        <v>57</v>
      </c>
      <c r="J12" s="26"/>
      <c r="K12" s="27"/>
      <c r="L12" s="27"/>
      <c r="M12" s="47" t="s">
        <v>257</v>
      </c>
      <c r="N12" s="37"/>
      <c r="O12" s="38"/>
      <c r="P12" s="39"/>
      <c r="Q12" s="40"/>
      <c r="R12" s="186"/>
      <c r="S12" s="191"/>
      <c r="T12" s="41"/>
      <c r="U12" s="197">
        <f t="shared" si="0"/>
        <v>81</v>
      </c>
      <c r="V12" s="201" t="s">
        <v>275</v>
      </c>
    </row>
    <row r="13" spans="1:22" s="1" customFormat="1" ht="18.75" customHeight="1">
      <c r="A13" s="16">
        <v>8</v>
      </c>
      <c r="B13" s="28" t="s">
        <v>139</v>
      </c>
      <c r="C13" s="104"/>
      <c r="D13" s="28" t="s">
        <v>64</v>
      </c>
      <c r="E13" s="45" t="s">
        <v>301</v>
      </c>
      <c r="F13" s="157"/>
      <c r="G13" s="48" t="s">
        <v>140</v>
      </c>
      <c r="H13" s="104"/>
      <c r="I13" s="28" t="s">
        <v>64</v>
      </c>
      <c r="J13" s="26"/>
      <c r="K13" s="27"/>
      <c r="L13" s="27"/>
      <c r="M13" s="47" t="s">
        <v>302</v>
      </c>
      <c r="N13" s="37"/>
      <c r="O13" s="38"/>
      <c r="P13" s="39"/>
      <c r="Q13" s="40"/>
      <c r="R13" s="186"/>
      <c r="S13" s="191"/>
      <c r="T13" s="41"/>
      <c r="U13" s="197">
        <f t="shared" si="0"/>
        <v>1032</v>
      </c>
      <c r="V13" s="201" t="s">
        <v>276</v>
      </c>
    </row>
    <row r="14" spans="1:22" s="1" customFormat="1" ht="18.75" customHeight="1">
      <c r="A14" s="16">
        <v>9</v>
      </c>
      <c r="B14" s="28" t="s">
        <v>100</v>
      </c>
      <c r="C14" s="101"/>
      <c r="D14" s="28" t="s">
        <v>54</v>
      </c>
      <c r="E14" s="46" t="s">
        <v>302</v>
      </c>
      <c r="F14" s="157"/>
      <c r="G14" s="48" t="s">
        <v>101</v>
      </c>
      <c r="H14" s="101"/>
      <c r="I14" s="28" t="s">
        <v>54</v>
      </c>
      <c r="J14" s="26"/>
      <c r="K14" s="27"/>
      <c r="L14" s="27"/>
      <c r="M14" s="47" t="s">
        <v>256</v>
      </c>
      <c r="N14" s="37"/>
      <c r="O14" s="38"/>
      <c r="P14" s="39"/>
      <c r="Q14" s="40"/>
      <c r="R14" s="186"/>
      <c r="S14" s="191"/>
      <c r="T14" s="41"/>
      <c r="U14" s="197">
        <f t="shared" si="0"/>
        <v>1032</v>
      </c>
      <c r="V14" s="201" t="s">
        <v>277</v>
      </c>
    </row>
    <row r="15" spans="1:22" s="1" customFormat="1" ht="18.75" customHeight="1">
      <c r="A15" s="16">
        <v>10</v>
      </c>
      <c r="B15" s="28" t="s">
        <v>116</v>
      </c>
      <c r="C15" s="104"/>
      <c r="D15" s="28" t="s">
        <v>58</v>
      </c>
      <c r="E15" s="46" t="s">
        <v>302</v>
      </c>
      <c r="F15" s="157"/>
      <c r="G15" s="48" t="s">
        <v>117</v>
      </c>
      <c r="H15" s="104"/>
      <c r="I15" s="28" t="s">
        <v>58</v>
      </c>
      <c r="J15" s="26"/>
      <c r="K15" s="27"/>
      <c r="L15" s="27"/>
      <c r="M15" s="47" t="s">
        <v>300</v>
      </c>
      <c r="N15" s="37"/>
      <c r="O15" s="38"/>
      <c r="P15" s="39"/>
      <c r="Q15" s="40"/>
      <c r="R15" s="186"/>
      <c r="S15" s="191"/>
      <c r="T15" s="41"/>
      <c r="U15" s="197">
        <f t="shared" si="0"/>
        <v>1037</v>
      </c>
      <c r="V15" s="201" t="s">
        <v>278</v>
      </c>
    </row>
    <row r="16" spans="1:22" s="1" customFormat="1" ht="18.75" customHeight="1">
      <c r="A16" s="16">
        <v>11</v>
      </c>
      <c r="B16" s="28" t="s">
        <v>145</v>
      </c>
      <c r="C16" s="101"/>
      <c r="D16" s="28" t="s">
        <v>65</v>
      </c>
      <c r="E16" s="46" t="s">
        <v>303</v>
      </c>
      <c r="F16" s="157"/>
      <c r="G16" s="48" t="s">
        <v>146</v>
      </c>
      <c r="H16" s="101"/>
      <c r="I16" s="28" t="s">
        <v>65</v>
      </c>
      <c r="J16" s="26"/>
      <c r="K16" s="27"/>
      <c r="L16" s="27"/>
      <c r="M16" s="47" t="s">
        <v>255</v>
      </c>
      <c r="N16" s="37"/>
      <c r="O16" s="38"/>
      <c r="P16" s="39"/>
      <c r="Q16" s="40"/>
      <c r="R16" s="186"/>
      <c r="S16" s="191"/>
      <c r="T16" s="41"/>
      <c r="U16" s="197">
        <f t="shared" si="0"/>
        <v>1042</v>
      </c>
      <c r="V16" s="202"/>
    </row>
    <row r="17" spans="1:22" s="1" customFormat="1" ht="18.75" customHeight="1">
      <c r="A17" s="16">
        <v>12</v>
      </c>
      <c r="B17" s="28" t="s">
        <v>132</v>
      </c>
      <c r="C17" s="101"/>
      <c r="D17" s="28" t="s">
        <v>62</v>
      </c>
      <c r="E17" s="46" t="s">
        <v>303</v>
      </c>
      <c r="F17" s="157"/>
      <c r="G17" s="48" t="s">
        <v>133</v>
      </c>
      <c r="H17" s="101"/>
      <c r="I17" s="28" t="s">
        <v>62</v>
      </c>
      <c r="J17" s="26"/>
      <c r="K17" s="27"/>
      <c r="L17" s="27"/>
      <c r="M17" s="47" t="s">
        <v>302</v>
      </c>
      <c r="N17" s="37"/>
      <c r="O17" s="38"/>
      <c r="P17" s="39"/>
      <c r="Q17" s="40"/>
      <c r="R17" s="186"/>
      <c r="S17" s="191"/>
      <c r="T17" s="42"/>
      <c r="U17" s="197">
        <f t="shared" si="0"/>
        <v>1042</v>
      </c>
      <c r="V17" s="202"/>
    </row>
    <row r="18" spans="1:22" s="1" customFormat="1" ht="18.75" customHeight="1">
      <c r="A18" s="16">
        <v>13</v>
      </c>
      <c r="B18" s="28" t="s">
        <v>102</v>
      </c>
      <c r="C18" s="104"/>
      <c r="D18" s="28" t="s">
        <v>54</v>
      </c>
      <c r="E18" s="46" t="s">
        <v>302</v>
      </c>
      <c r="F18" s="157"/>
      <c r="G18" s="48" t="s">
        <v>103</v>
      </c>
      <c r="H18" s="104"/>
      <c r="I18" s="28" t="s">
        <v>54</v>
      </c>
      <c r="J18" s="26"/>
      <c r="K18" s="27"/>
      <c r="L18" s="27"/>
      <c r="M18" s="47" t="s">
        <v>257</v>
      </c>
      <c r="N18" s="37"/>
      <c r="O18" s="38"/>
      <c r="P18" s="39"/>
      <c r="Q18" s="40"/>
      <c r="R18" s="186"/>
      <c r="S18" s="191"/>
      <c r="T18" s="41"/>
      <c r="U18" s="197">
        <f t="shared" si="0"/>
        <v>1042</v>
      </c>
      <c r="V18" s="202"/>
    </row>
    <row r="19" spans="1:22" s="1" customFormat="1" ht="18.75" customHeight="1">
      <c r="A19" s="16">
        <v>14</v>
      </c>
      <c r="B19" s="28" t="s">
        <v>130</v>
      </c>
      <c r="C19" s="104"/>
      <c r="D19" s="28" t="s">
        <v>61</v>
      </c>
      <c r="E19" s="46" t="s">
        <v>303</v>
      </c>
      <c r="F19" s="157"/>
      <c r="G19" s="48" t="s">
        <v>131</v>
      </c>
      <c r="H19" s="104"/>
      <c r="I19" s="28" t="s">
        <v>61</v>
      </c>
      <c r="J19" s="26"/>
      <c r="K19" s="27"/>
      <c r="L19" s="27"/>
      <c r="M19" s="47" t="s">
        <v>302</v>
      </c>
      <c r="N19" s="37"/>
      <c r="O19" s="38"/>
      <c r="P19" s="39"/>
      <c r="Q19" s="40"/>
      <c r="R19" s="186"/>
      <c r="S19" s="191"/>
      <c r="T19" s="41"/>
      <c r="U19" s="197">
        <f t="shared" si="0"/>
        <v>1042</v>
      </c>
      <c r="V19" s="202"/>
    </row>
    <row r="20" spans="1:22" s="1" customFormat="1" ht="18.75" customHeight="1">
      <c r="A20" s="16">
        <v>15</v>
      </c>
      <c r="B20" s="28" t="s">
        <v>137</v>
      </c>
      <c r="C20" s="104"/>
      <c r="D20" s="28" t="s">
        <v>63</v>
      </c>
      <c r="E20" s="46" t="s">
        <v>303</v>
      </c>
      <c r="F20" s="157"/>
      <c r="G20" s="48" t="s">
        <v>138</v>
      </c>
      <c r="H20" s="104"/>
      <c r="I20" s="28" t="s">
        <v>63</v>
      </c>
      <c r="J20" s="26"/>
      <c r="K20" s="27"/>
      <c r="L20" s="27"/>
      <c r="M20" s="47" t="s">
        <v>255</v>
      </c>
      <c r="N20" s="37"/>
      <c r="O20" s="38"/>
      <c r="P20" s="39"/>
      <c r="Q20" s="40"/>
      <c r="R20" s="186"/>
      <c r="S20" s="191"/>
      <c r="T20" s="41"/>
      <c r="U20" s="197">
        <f t="shared" si="0"/>
        <v>1042</v>
      </c>
      <c r="V20" s="202"/>
    </row>
    <row r="21" spans="1:22" s="1" customFormat="1" ht="18.75" customHeight="1">
      <c r="A21" s="16">
        <v>16</v>
      </c>
      <c r="B21" s="28" t="s">
        <v>110</v>
      </c>
      <c r="C21" s="104"/>
      <c r="D21" s="28" t="s">
        <v>56</v>
      </c>
      <c r="E21" s="45" t="s">
        <v>303</v>
      </c>
      <c r="F21" s="157"/>
      <c r="G21" s="48" t="s">
        <v>111</v>
      </c>
      <c r="H21" s="104"/>
      <c r="I21" s="28" t="s">
        <v>56</v>
      </c>
      <c r="J21" s="26"/>
      <c r="K21" s="27"/>
      <c r="L21" s="27"/>
      <c r="M21" s="44" t="s">
        <v>302</v>
      </c>
      <c r="N21" s="37"/>
      <c r="O21" s="38"/>
      <c r="P21" s="39"/>
      <c r="Q21" s="40"/>
      <c r="R21" s="186"/>
      <c r="S21" s="191"/>
      <c r="T21" s="41"/>
      <c r="U21" s="197">
        <f t="shared" si="0"/>
        <v>1042</v>
      </c>
      <c r="V21" s="202"/>
    </row>
    <row r="22" spans="1:22" s="1" customFormat="1" ht="18.75" customHeight="1">
      <c r="A22" s="16">
        <v>17</v>
      </c>
      <c r="B22" s="28" t="s">
        <v>147</v>
      </c>
      <c r="C22" s="111"/>
      <c r="D22" s="28" t="s">
        <v>66</v>
      </c>
      <c r="E22" s="46" t="s">
        <v>302</v>
      </c>
      <c r="F22" s="157"/>
      <c r="G22" s="48" t="s">
        <v>254</v>
      </c>
      <c r="H22" s="104"/>
      <c r="I22" s="28" t="s">
        <v>66</v>
      </c>
      <c r="J22" s="26"/>
      <c r="K22" s="27"/>
      <c r="L22" s="27"/>
      <c r="M22" s="47" t="s">
        <v>255</v>
      </c>
      <c r="N22" s="37"/>
      <c r="O22" s="38"/>
      <c r="P22" s="39"/>
      <c r="Q22" s="40"/>
      <c r="R22" s="186"/>
      <c r="S22" s="191"/>
      <c r="T22" s="41"/>
      <c r="U22" s="197">
        <f t="shared" si="0"/>
        <v>1998</v>
      </c>
      <c r="V22" s="202"/>
    </row>
    <row r="23" spans="1:22" s="1" customFormat="1" ht="18.75" customHeight="1">
      <c r="A23" s="16">
        <v>18</v>
      </c>
      <c r="B23" s="28" t="s">
        <v>148</v>
      </c>
      <c r="C23" s="101"/>
      <c r="D23" s="28" t="s">
        <v>67</v>
      </c>
      <c r="E23" s="46" t="s">
        <v>302</v>
      </c>
      <c r="F23" s="157"/>
      <c r="G23" s="48" t="s">
        <v>149</v>
      </c>
      <c r="H23" s="101"/>
      <c r="I23" s="28" t="s">
        <v>67</v>
      </c>
      <c r="J23" s="26"/>
      <c r="K23" s="27"/>
      <c r="L23" s="27"/>
      <c r="M23" s="47" t="s">
        <v>302</v>
      </c>
      <c r="N23" s="37"/>
      <c r="O23" s="38"/>
      <c r="P23" s="39"/>
      <c r="Q23" s="40"/>
      <c r="R23" s="186"/>
      <c r="S23" s="191"/>
      <c r="T23" s="41"/>
      <c r="U23" s="197">
        <f t="shared" si="0"/>
        <v>1998</v>
      </c>
      <c r="V23" s="202"/>
    </row>
    <row r="24" spans="1:22" s="1" customFormat="1" ht="18.75" customHeight="1">
      <c r="A24" s="16">
        <v>19</v>
      </c>
      <c r="B24" s="28" t="s">
        <v>150</v>
      </c>
      <c r="C24" s="101"/>
      <c r="D24" s="28" t="s">
        <v>67</v>
      </c>
      <c r="E24" s="46" t="s">
        <v>302</v>
      </c>
      <c r="F24" s="157"/>
      <c r="G24" s="48" t="s">
        <v>151</v>
      </c>
      <c r="H24" s="101"/>
      <c r="I24" s="28" t="s">
        <v>67</v>
      </c>
      <c r="J24" s="26"/>
      <c r="K24" s="27"/>
      <c r="L24" s="27"/>
      <c r="M24" s="47" t="s">
        <v>302</v>
      </c>
      <c r="N24" s="37"/>
      <c r="O24" s="38"/>
      <c r="P24" s="39"/>
      <c r="Q24" s="40"/>
      <c r="R24" s="186"/>
      <c r="S24" s="191"/>
      <c r="T24" s="41"/>
      <c r="U24" s="197">
        <f t="shared" si="0"/>
        <v>1998</v>
      </c>
      <c r="V24" s="202"/>
    </row>
    <row r="25" spans="1:22" s="1" customFormat="1" ht="18.75" customHeight="1">
      <c r="A25" s="16">
        <v>20</v>
      </c>
      <c r="B25" s="28" t="s">
        <v>143</v>
      </c>
      <c r="C25" s="104"/>
      <c r="D25" s="28" t="s">
        <v>65</v>
      </c>
      <c r="E25" s="46" t="s">
        <v>302</v>
      </c>
      <c r="F25" s="157"/>
      <c r="G25" s="48" t="s">
        <v>144</v>
      </c>
      <c r="H25" s="104"/>
      <c r="I25" s="28" t="s">
        <v>65</v>
      </c>
      <c r="J25" s="26"/>
      <c r="K25" s="27"/>
      <c r="L25" s="27"/>
      <c r="M25" s="47" t="s">
        <v>302</v>
      </c>
      <c r="N25" s="37"/>
      <c r="O25" s="38"/>
      <c r="P25" s="39"/>
      <c r="Q25" s="40"/>
      <c r="R25" s="186"/>
      <c r="S25" s="191"/>
      <c r="T25" s="41"/>
      <c r="U25" s="197">
        <f t="shared" si="0"/>
        <v>1998</v>
      </c>
      <c r="V25" s="202"/>
    </row>
    <row r="26" spans="1:22" s="1" customFormat="1" ht="18.75" customHeight="1">
      <c r="A26" s="16">
        <v>21</v>
      </c>
      <c r="B26" s="28" t="s">
        <v>259</v>
      </c>
      <c r="C26" s="104"/>
      <c r="D26" s="28" t="s">
        <v>62</v>
      </c>
      <c r="E26" s="46" t="s">
        <v>302</v>
      </c>
      <c r="F26" s="157"/>
      <c r="G26" s="48" t="s">
        <v>134</v>
      </c>
      <c r="H26" s="104"/>
      <c r="I26" s="28" t="s">
        <v>62</v>
      </c>
      <c r="J26" s="26"/>
      <c r="K26" s="27"/>
      <c r="L26" s="27"/>
      <c r="M26" s="47" t="s">
        <v>302</v>
      </c>
      <c r="N26" s="37"/>
      <c r="O26" s="38"/>
      <c r="P26" s="39"/>
      <c r="Q26" s="40"/>
      <c r="R26" s="186"/>
      <c r="S26" s="191"/>
      <c r="T26" s="41"/>
      <c r="U26" s="197">
        <f t="shared" si="0"/>
        <v>1998</v>
      </c>
      <c r="V26" s="202"/>
    </row>
    <row r="27" spans="1:22" s="1" customFormat="1" ht="18.75" customHeight="1">
      <c r="A27" s="16">
        <v>22</v>
      </c>
      <c r="B27" s="28" t="s">
        <v>120</v>
      </c>
      <c r="C27" s="104"/>
      <c r="D27" s="28" t="s">
        <v>59</v>
      </c>
      <c r="E27" s="46" t="s">
        <v>302</v>
      </c>
      <c r="F27" s="157"/>
      <c r="G27" s="48" t="s">
        <v>121</v>
      </c>
      <c r="H27" s="104"/>
      <c r="I27" s="28" t="s">
        <v>59</v>
      </c>
      <c r="J27" s="26"/>
      <c r="K27" s="27"/>
      <c r="L27" s="27"/>
      <c r="M27" s="47" t="s">
        <v>302</v>
      </c>
      <c r="N27" s="37"/>
      <c r="O27" s="38"/>
      <c r="P27" s="39"/>
      <c r="Q27" s="40"/>
      <c r="R27" s="186"/>
      <c r="S27" s="191"/>
      <c r="T27" s="41"/>
      <c r="U27" s="197">
        <f t="shared" si="0"/>
        <v>1998</v>
      </c>
      <c r="V27" s="202"/>
    </row>
    <row r="28" spans="1:22" s="1" customFormat="1" ht="18.75" customHeight="1">
      <c r="A28" s="16">
        <v>23</v>
      </c>
      <c r="B28" s="28" t="s">
        <v>122</v>
      </c>
      <c r="C28" s="104"/>
      <c r="D28" s="28" t="s">
        <v>59</v>
      </c>
      <c r="E28" s="46" t="s">
        <v>302</v>
      </c>
      <c r="F28" s="157"/>
      <c r="G28" s="48" t="s">
        <v>123</v>
      </c>
      <c r="H28" s="104"/>
      <c r="I28" s="28" t="s">
        <v>59</v>
      </c>
      <c r="J28" s="26"/>
      <c r="K28" s="27"/>
      <c r="L28" s="27"/>
      <c r="M28" s="47" t="s">
        <v>302</v>
      </c>
      <c r="N28" s="37"/>
      <c r="O28" s="38"/>
      <c r="P28" s="39"/>
      <c r="Q28" s="40"/>
      <c r="R28" s="186"/>
      <c r="S28" s="191"/>
      <c r="T28" s="41"/>
      <c r="U28" s="197">
        <f t="shared" si="0"/>
        <v>1998</v>
      </c>
      <c r="V28" s="202"/>
    </row>
    <row r="29" spans="1:22" ht="18.75" customHeight="1">
      <c r="A29" s="16">
        <v>24</v>
      </c>
      <c r="B29" s="28" t="s">
        <v>118</v>
      </c>
      <c r="C29" s="101"/>
      <c r="D29" s="28" t="s">
        <v>58</v>
      </c>
      <c r="E29" s="46" t="s">
        <v>302</v>
      </c>
      <c r="F29" s="157"/>
      <c r="G29" s="48" t="s">
        <v>119</v>
      </c>
      <c r="H29" s="101"/>
      <c r="I29" s="28" t="s">
        <v>58</v>
      </c>
      <c r="J29" s="26"/>
      <c r="K29" s="27"/>
      <c r="L29" s="27"/>
      <c r="M29" s="47" t="s">
        <v>302</v>
      </c>
      <c r="N29" s="37"/>
      <c r="O29" s="38"/>
      <c r="P29" s="39"/>
      <c r="Q29" s="40"/>
      <c r="R29" s="186"/>
      <c r="S29" s="191"/>
      <c r="T29" s="41"/>
      <c r="U29" s="197">
        <f t="shared" si="0"/>
        <v>1998</v>
      </c>
      <c r="V29" s="202"/>
    </row>
    <row r="30" spans="1:22" ht="18.75" customHeight="1">
      <c r="A30" s="16">
        <v>25</v>
      </c>
      <c r="B30" s="28" t="s">
        <v>128</v>
      </c>
      <c r="C30" s="104"/>
      <c r="D30" s="28" t="s">
        <v>61</v>
      </c>
      <c r="E30" s="46" t="s">
        <v>302</v>
      </c>
      <c r="F30" s="157"/>
      <c r="G30" s="48" t="s">
        <v>129</v>
      </c>
      <c r="H30" s="104"/>
      <c r="I30" s="28" t="s">
        <v>61</v>
      </c>
      <c r="J30" s="26"/>
      <c r="K30" s="27"/>
      <c r="L30" s="27"/>
      <c r="M30" s="47" t="s">
        <v>302</v>
      </c>
      <c r="N30" s="37"/>
      <c r="O30" s="38"/>
      <c r="P30" s="39"/>
      <c r="Q30" s="40"/>
      <c r="R30" s="186"/>
      <c r="S30" s="191"/>
      <c r="T30" s="41"/>
      <c r="U30" s="197">
        <f t="shared" si="0"/>
        <v>1998</v>
      </c>
      <c r="V30" s="202"/>
    </row>
    <row r="31" spans="1:22" ht="18.75" customHeight="1">
      <c r="A31" s="16">
        <v>26</v>
      </c>
      <c r="B31" s="28" t="s">
        <v>124</v>
      </c>
      <c r="C31" s="101"/>
      <c r="D31" s="28" t="s">
        <v>60</v>
      </c>
      <c r="E31" s="46" t="s">
        <v>302</v>
      </c>
      <c r="F31" s="157"/>
      <c r="G31" s="48" t="s">
        <v>125</v>
      </c>
      <c r="H31" s="101"/>
      <c r="I31" s="28" t="s">
        <v>60</v>
      </c>
      <c r="J31" s="26"/>
      <c r="K31" s="27"/>
      <c r="L31" s="27"/>
      <c r="M31" s="47" t="s">
        <v>302</v>
      </c>
      <c r="N31" s="37"/>
      <c r="O31" s="38"/>
      <c r="P31" s="39"/>
      <c r="Q31" s="40"/>
      <c r="R31" s="186"/>
      <c r="S31" s="191"/>
      <c r="T31" s="41"/>
      <c r="U31" s="197">
        <f t="shared" si="0"/>
        <v>1998</v>
      </c>
      <c r="V31" s="202"/>
    </row>
    <row r="32" spans="1:22" ht="18.75" customHeight="1">
      <c r="A32" s="16">
        <v>27</v>
      </c>
      <c r="B32" s="28" t="s">
        <v>126</v>
      </c>
      <c r="C32" s="101"/>
      <c r="D32" s="28" t="s">
        <v>60</v>
      </c>
      <c r="E32" s="46" t="s">
        <v>302</v>
      </c>
      <c r="F32" s="157"/>
      <c r="G32" s="48" t="s">
        <v>127</v>
      </c>
      <c r="H32" s="101"/>
      <c r="I32" s="28" t="s">
        <v>60</v>
      </c>
      <c r="J32" s="26"/>
      <c r="K32" s="27"/>
      <c r="L32" s="27"/>
      <c r="M32" s="47" t="s">
        <v>302</v>
      </c>
      <c r="N32" s="37"/>
      <c r="O32" s="38"/>
      <c r="P32" s="39"/>
      <c r="Q32" s="40"/>
      <c r="R32" s="186"/>
      <c r="S32" s="191"/>
      <c r="T32" s="41"/>
      <c r="U32" s="197">
        <f t="shared" si="0"/>
        <v>1998</v>
      </c>
      <c r="V32" s="202"/>
    </row>
    <row r="33" spans="1:22" ht="18.75" customHeight="1">
      <c r="A33" s="16">
        <v>28</v>
      </c>
      <c r="B33" s="28" t="s">
        <v>104</v>
      </c>
      <c r="C33" s="101"/>
      <c r="D33" s="28" t="s">
        <v>55</v>
      </c>
      <c r="E33" s="46" t="s">
        <v>302</v>
      </c>
      <c r="F33" s="157"/>
      <c r="G33" s="48" t="s">
        <v>105</v>
      </c>
      <c r="H33" s="101"/>
      <c r="I33" s="28" t="s">
        <v>55</v>
      </c>
      <c r="J33" s="26"/>
      <c r="K33" s="27"/>
      <c r="L33" s="27"/>
      <c r="M33" s="47" t="s">
        <v>302</v>
      </c>
      <c r="N33" s="37"/>
      <c r="O33" s="38"/>
      <c r="P33" s="39"/>
      <c r="Q33" s="40"/>
      <c r="R33" s="186"/>
      <c r="S33" s="191"/>
      <c r="T33" s="41"/>
      <c r="U33" s="197">
        <f t="shared" si="0"/>
        <v>1998</v>
      </c>
      <c r="V33" s="202"/>
    </row>
    <row r="34" spans="1:22" ht="18.75" customHeight="1" thickBot="1">
      <c r="A34" s="158">
        <v>29</v>
      </c>
      <c r="B34" s="159" t="s">
        <v>106</v>
      </c>
      <c r="C34" s="160"/>
      <c r="D34" s="159" t="s">
        <v>55</v>
      </c>
      <c r="E34" s="161" t="s">
        <v>302</v>
      </c>
      <c r="F34" s="162"/>
      <c r="G34" s="170" t="s">
        <v>107</v>
      </c>
      <c r="H34" s="160"/>
      <c r="I34" s="159" t="s">
        <v>55</v>
      </c>
      <c r="J34" s="171"/>
      <c r="K34" s="172"/>
      <c r="L34" s="172"/>
      <c r="M34" s="173" t="s">
        <v>302</v>
      </c>
      <c r="N34" s="174"/>
      <c r="O34" s="175"/>
      <c r="P34" s="176"/>
      <c r="Q34" s="177"/>
      <c r="R34" s="187"/>
      <c r="S34" s="192"/>
      <c r="T34" s="178"/>
      <c r="U34" s="179">
        <f t="shared" si="0"/>
        <v>1998</v>
      </c>
      <c r="V34" s="203"/>
    </row>
  </sheetData>
  <sheetProtection/>
  <mergeCells count="3">
    <mergeCell ref="S4:V4"/>
    <mergeCell ref="B4:F4"/>
    <mergeCell ref="G4:N4"/>
  </mergeCells>
  <printOptions horizontalCentered="1"/>
  <pageMargins left="0.35433070866141736" right="0.35433070866141736" top="0.3937007874015748" bottom="0.3937007874015748" header="0" footer="0"/>
  <pageSetup fitToHeight="1" fitToWidth="1"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U29"/>
  <sheetViews>
    <sheetView showGridLines="0" showZeros="0" zoomScalePageLayoutView="0" workbookViewId="0" topLeftCell="A1">
      <pane ySplit="4" topLeftCell="A5" activePane="bottomLeft" state="frozen"/>
      <selection pane="topLeft" activeCell="S20" sqref="S20"/>
      <selection pane="bottomLeft" activeCell="S20" sqref="S20"/>
    </sheetView>
  </sheetViews>
  <sheetFormatPr defaultColWidth="9.140625" defaultRowHeight="12.75"/>
  <cols>
    <col min="1" max="1" width="3.8515625" style="64" customWidth="1"/>
    <col min="2" max="2" width="17.8515625" style="43" customWidth="1"/>
    <col min="3" max="3" width="7.8515625" style="43" hidden="1" customWidth="1"/>
    <col min="4" max="4" width="14.140625" style="43" customWidth="1"/>
    <col min="5" max="5" width="8.57421875" style="65" customWidth="1"/>
    <col min="6" max="6" width="6.8515625" style="65" hidden="1" customWidth="1"/>
    <col min="7" max="7" width="8.57421875" style="65" customWidth="1"/>
    <col min="8" max="10" width="9.140625" style="64" customWidth="1"/>
    <col min="11" max="11" width="6.8515625" style="64" customWidth="1"/>
    <col min="12" max="16384" width="9.140625" style="64" customWidth="1"/>
  </cols>
  <sheetData>
    <row r="1" spans="1:21" s="51" customFormat="1" ht="19.5">
      <c r="A1" s="57" t="s">
        <v>52</v>
      </c>
      <c r="B1" s="57"/>
      <c r="C1" s="57"/>
      <c r="D1" s="57"/>
      <c r="E1" s="124" t="s">
        <v>319</v>
      </c>
      <c r="F1" s="85"/>
      <c r="G1" s="119"/>
      <c r="H1" s="127"/>
      <c r="I1" s="128"/>
      <c r="J1" s="128"/>
      <c r="U1" s="1"/>
    </row>
    <row r="2" spans="1:10" s="113" customFormat="1" ht="16.5" customHeight="1">
      <c r="A2" s="66" t="s">
        <v>266</v>
      </c>
      <c r="C2" s="57"/>
      <c r="D2" s="57"/>
      <c r="E2" s="85"/>
      <c r="F2" s="85"/>
      <c r="G2" s="119"/>
      <c r="H2" s="127"/>
      <c r="I2" s="129"/>
      <c r="J2" s="129"/>
    </row>
    <row r="3" spans="1:7" ht="18" customHeight="1">
      <c r="A3" s="114" t="s">
        <v>43</v>
      </c>
      <c r="B3" s="14"/>
      <c r="C3" s="14"/>
      <c r="D3" s="230" t="s">
        <v>317</v>
      </c>
      <c r="E3" s="115"/>
      <c r="F3" s="115"/>
      <c r="G3" s="116"/>
    </row>
    <row r="4" spans="1:7" ht="17.25" customHeight="1">
      <c r="A4" s="225" t="s">
        <v>1</v>
      </c>
      <c r="B4" s="226" t="s">
        <v>47</v>
      </c>
      <c r="C4" s="226" t="s">
        <v>0</v>
      </c>
      <c r="D4" s="227" t="s">
        <v>316</v>
      </c>
      <c r="E4" s="228" t="s">
        <v>48</v>
      </c>
      <c r="F4" s="223" t="s">
        <v>13</v>
      </c>
      <c r="G4" s="224" t="s">
        <v>38</v>
      </c>
    </row>
    <row r="5" spans="1:7" s="1" customFormat="1" ht="18.75" customHeight="1">
      <c r="A5" s="23">
        <v>1</v>
      </c>
      <c r="B5" s="214" t="s">
        <v>154</v>
      </c>
      <c r="C5" s="215"/>
      <c r="D5" s="214" t="s">
        <v>54</v>
      </c>
      <c r="E5" s="218">
        <v>2</v>
      </c>
      <c r="F5" s="219"/>
      <c r="G5" s="217" t="s">
        <v>270</v>
      </c>
    </row>
    <row r="6" spans="1:7" s="1" customFormat="1" ht="18.75" customHeight="1">
      <c r="A6" s="23">
        <v>2</v>
      </c>
      <c r="B6" s="28" t="s">
        <v>51</v>
      </c>
      <c r="C6" s="107"/>
      <c r="D6" s="28" t="s">
        <v>54</v>
      </c>
      <c r="E6" s="117">
        <v>4</v>
      </c>
      <c r="F6" s="19"/>
      <c r="G6" s="213" t="s">
        <v>270</v>
      </c>
    </row>
    <row r="7" spans="1:7" s="1" customFormat="1" ht="18.75" customHeight="1">
      <c r="A7" s="23">
        <v>3</v>
      </c>
      <c r="B7" s="28" t="s">
        <v>168</v>
      </c>
      <c r="C7" s="107"/>
      <c r="D7" s="28" t="s">
        <v>65</v>
      </c>
      <c r="E7" s="117">
        <v>7</v>
      </c>
      <c r="F7" s="19"/>
      <c r="G7" s="53" t="s">
        <v>271</v>
      </c>
    </row>
    <row r="8" spans="1:7" s="1" customFormat="1" ht="18.75" customHeight="1">
      <c r="A8" s="23">
        <v>4</v>
      </c>
      <c r="B8" s="28" t="s">
        <v>158</v>
      </c>
      <c r="C8" s="107"/>
      <c r="D8" s="28" t="s">
        <v>57</v>
      </c>
      <c r="E8" s="117">
        <v>8</v>
      </c>
      <c r="F8" s="19"/>
      <c r="G8" s="53" t="s">
        <v>272</v>
      </c>
    </row>
    <row r="9" spans="1:7" s="1" customFormat="1" ht="18.75" customHeight="1">
      <c r="A9" s="23">
        <v>5</v>
      </c>
      <c r="B9" s="28" t="s">
        <v>164</v>
      </c>
      <c r="C9" s="107"/>
      <c r="D9" s="28" t="s">
        <v>61</v>
      </c>
      <c r="E9" s="117">
        <v>9</v>
      </c>
      <c r="F9" s="19"/>
      <c r="G9" s="53" t="s">
        <v>273</v>
      </c>
    </row>
    <row r="10" spans="1:7" s="1" customFormat="1" ht="18.75" customHeight="1">
      <c r="A10" s="23">
        <v>6</v>
      </c>
      <c r="B10" s="28" t="s">
        <v>159</v>
      </c>
      <c r="C10" s="107"/>
      <c r="D10" s="28" t="s">
        <v>57</v>
      </c>
      <c r="E10" s="117">
        <v>13</v>
      </c>
      <c r="F10" s="19"/>
      <c r="G10" s="53" t="s">
        <v>274</v>
      </c>
    </row>
    <row r="11" spans="1:7" s="1" customFormat="1" ht="18.75" customHeight="1">
      <c r="A11" s="23">
        <v>7</v>
      </c>
      <c r="B11" s="28" t="s">
        <v>249</v>
      </c>
      <c r="C11" s="107"/>
      <c r="D11" s="28" t="s">
        <v>58</v>
      </c>
      <c r="E11" s="117">
        <v>14</v>
      </c>
      <c r="F11" s="19"/>
      <c r="G11" s="53" t="s">
        <v>275</v>
      </c>
    </row>
    <row r="12" spans="1:7" s="1" customFormat="1" ht="18.75" customHeight="1">
      <c r="A12" s="23">
        <v>8</v>
      </c>
      <c r="B12" s="28" t="s">
        <v>152</v>
      </c>
      <c r="C12" s="107"/>
      <c r="D12" s="28" t="s">
        <v>53</v>
      </c>
      <c r="E12" s="117">
        <v>15</v>
      </c>
      <c r="F12" s="19"/>
      <c r="G12" s="53" t="s">
        <v>276</v>
      </c>
    </row>
    <row r="13" spans="1:7" s="1" customFormat="1" ht="18.75" customHeight="1">
      <c r="A13" s="23">
        <v>9</v>
      </c>
      <c r="B13" s="28" t="s">
        <v>155</v>
      </c>
      <c r="C13" s="107"/>
      <c r="D13" s="28" t="s">
        <v>55</v>
      </c>
      <c r="E13" s="117">
        <v>19</v>
      </c>
      <c r="F13" s="19"/>
      <c r="G13" s="53" t="s">
        <v>277</v>
      </c>
    </row>
    <row r="14" spans="1:7" s="1" customFormat="1" ht="18.75" customHeight="1">
      <c r="A14" s="23">
        <v>10</v>
      </c>
      <c r="B14" s="28" t="s">
        <v>156</v>
      </c>
      <c r="C14" s="107"/>
      <c r="D14" s="28" t="s">
        <v>56</v>
      </c>
      <c r="E14" s="117">
        <v>22</v>
      </c>
      <c r="F14" s="19"/>
      <c r="G14" s="53" t="s">
        <v>278</v>
      </c>
    </row>
    <row r="15" spans="1:7" s="1" customFormat="1" ht="18.75" customHeight="1">
      <c r="A15" s="23">
        <v>11</v>
      </c>
      <c r="B15" s="28" t="s">
        <v>153</v>
      </c>
      <c r="C15" s="107"/>
      <c r="D15" s="28" t="s">
        <v>53</v>
      </c>
      <c r="E15" s="117">
        <v>28</v>
      </c>
      <c r="F15" s="19"/>
      <c r="G15" s="20"/>
    </row>
    <row r="16" spans="1:7" s="1" customFormat="1" ht="18.75" customHeight="1">
      <c r="A16" s="23">
        <v>12</v>
      </c>
      <c r="B16" s="28" t="s">
        <v>165</v>
      </c>
      <c r="C16" s="107"/>
      <c r="D16" s="28" t="s">
        <v>63</v>
      </c>
      <c r="E16" s="117">
        <v>46</v>
      </c>
      <c r="F16" s="19"/>
      <c r="G16" s="20"/>
    </row>
    <row r="17" spans="1:7" s="1" customFormat="1" ht="18.75" customHeight="1">
      <c r="A17" s="23">
        <v>13</v>
      </c>
      <c r="B17" s="28" t="s">
        <v>157</v>
      </c>
      <c r="C17" s="107"/>
      <c r="D17" s="28" t="s">
        <v>56</v>
      </c>
      <c r="E17" s="117">
        <v>46</v>
      </c>
      <c r="F17" s="19"/>
      <c r="G17" s="20"/>
    </row>
    <row r="18" spans="1:7" s="1" customFormat="1" ht="18.75" customHeight="1">
      <c r="A18" s="23">
        <v>14</v>
      </c>
      <c r="B18" s="28" t="s">
        <v>170</v>
      </c>
      <c r="C18" s="107"/>
      <c r="D18" s="28" t="s">
        <v>67</v>
      </c>
      <c r="E18" s="117">
        <v>999</v>
      </c>
      <c r="F18" s="19"/>
      <c r="G18" s="20"/>
    </row>
    <row r="19" spans="1:7" s="1" customFormat="1" ht="18.75" customHeight="1">
      <c r="A19" s="23">
        <v>15</v>
      </c>
      <c r="B19" s="28" t="s">
        <v>171</v>
      </c>
      <c r="C19" s="107"/>
      <c r="D19" s="28" t="s">
        <v>67</v>
      </c>
      <c r="E19" s="117">
        <v>999</v>
      </c>
      <c r="F19" s="19"/>
      <c r="G19" s="20"/>
    </row>
    <row r="20" spans="1:7" s="1" customFormat="1" ht="18.75" customHeight="1">
      <c r="A20" s="23">
        <v>16</v>
      </c>
      <c r="B20" s="28" t="s">
        <v>50</v>
      </c>
      <c r="C20" s="107"/>
      <c r="D20" s="28" t="s">
        <v>64</v>
      </c>
      <c r="E20" s="117">
        <v>999</v>
      </c>
      <c r="F20" s="19"/>
      <c r="G20" s="20"/>
    </row>
    <row r="21" spans="1:7" s="1" customFormat="1" ht="18.75" customHeight="1">
      <c r="A21" s="23">
        <v>17</v>
      </c>
      <c r="B21" s="28" t="s">
        <v>167</v>
      </c>
      <c r="C21" s="107"/>
      <c r="D21" s="28" t="s">
        <v>64</v>
      </c>
      <c r="E21" s="117">
        <v>999</v>
      </c>
      <c r="F21" s="19"/>
      <c r="G21" s="20"/>
    </row>
    <row r="22" spans="1:7" s="1" customFormat="1" ht="18.75" customHeight="1">
      <c r="A22" s="23">
        <v>18</v>
      </c>
      <c r="B22" s="28" t="s">
        <v>169</v>
      </c>
      <c r="C22" s="107"/>
      <c r="D22" s="28" t="s">
        <v>65</v>
      </c>
      <c r="E22" s="117">
        <v>999</v>
      </c>
      <c r="F22" s="19"/>
      <c r="G22" s="20"/>
    </row>
    <row r="23" spans="1:7" s="1" customFormat="1" ht="18.75" customHeight="1">
      <c r="A23" s="23">
        <v>19</v>
      </c>
      <c r="B23" s="28" t="s">
        <v>161</v>
      </c>
      <c r="C23" s="107"/>
      <c r="D23" s="28" t="s">
        <v>59</v>
      </c>
      <c r="E23" s="117">
        <v>999</v>
      </c>
      <c r="F23" s="19"/>
      <c r="G23" s="20"/>
    </row>
    <row r="24" spans="1:7" s="1" customFormat="1" ht="18.75" customHeight="1">
      <c r="A24" s="23">
        <v>20</v>
      </c>
      <c r="B24" s="28" t="s">
        <v>49</v>
      </c>
      <c r="C24" s="107"/>
      <c r="D24" s="28" t="s">
        <v>59</v>
      </c>
      <c r="E24" s="117">
        <v>999</v>
      </c>
      <c r="F24" s="19"/>
      <c r="G24" s="20"/>
    </row>
    <row r="25" spans="1:7" s="1" customFormat="1" ht="18.75" customHeight="1">
      <c r="A25" s="23">
        <v>21</v>
      </c>
      <c r="B25" s="28" t="s">
        <v>160</v>
      </c>
      <c r="C25" s="107"/>
      <c r="D25" s="28" t="s">
        <v>58</v>
      </c>
      <c r="E25" s="117">
        <v>999</v>
      </c>
      <c r="F25" s="19"/>
      <c r="G25" s="20"/>
    </row>
    <row r="26" spans="1:7" s="1" customFormat="1" ht="18.75" customHeight="1">
      <c r="A26" s="23">
        <v>22</v>
      </c>
      <c r="B26" s="28" t="s">
        <v>163</v>
      </c>
      <c r="C26" s="107"/>
      <c r="D26" s="28" t="s">
        <v>61</v>
      </c>
      <c r="E26" s="117">
        <v>999</v>
      </c>
      <c r="F26" s="19"/>
      <c r="G26" s="20"/>
    </row>
    <row r="27" spans="1:7" s="1" customFormat="1" ht="18.75" customHeight="1">
      <c r="A27" s="23">
        <v>23</v>
      </c>
      <c r="B27" s="28" t="s">
        <v>162</v>
      </c>
      <c r="C27" s="107"/>
      <c r="D27" s="28" t="s">
        <v>60</v>
      </c>
      <c r="E27" s="117">
        <v>999</v>
      </c>
      <c r="F27" s="19"/>
      <c r="G27" s="20"/>
    </row>
    <row r="28" spans="1:7" s="1" customFormat="1" ht="18.75" customHeight="1">
      <c r="A28" s="23">
        <v>24</v>
      </c>
      <c r="B28" s="28" t="s">
        <v>166</v>
      </c>
      <c r="C28" s="107"/>
      <c r="D28" s="28" t="s">
        <v>63</v>
      </c>
      <c r="E28" s="117">
        <v>999</v>
      </c>
      <c r="F28" s="19"/>
      <c r="G28" s="20"/>
    </row>
    <row r="29" spans="1:7" s="1" customFormat="1" ht="18.75" customHeight="1">
      <c r="A29" s="23">
        <v>25</v>
      </c>
      <c r="B29" s="28" t="s">
        <v>252</v>
      </c>
      <c r="C29" s="107"/>
      <c r="D29" s="28" t="s">
        <v>55</v>
      </c>
      <c r="E29" s="117">
        <v>999</v>
      </c>
      <c r="F29" s="19"/>
      <c r="G29" s="20"/>
    </row>
  </sheetData>
  <sheetProtection/>
  <printOptions horizontalCentered="1"/>
  <pageMargins left="0.35433070866141736" right="0.35433070866141736" top="0.3937007874015748" bottom="0.3937007874015748" header="0" footer="0"/>
  <pageSetup fitToHeight="1" fitToWidth="1" horizontalDpi="200" verticalDpi="200" orientation="portrait" paperSize="9" r:id="rId3"/>
  <rowBreaks count="1" manualBreakCount="1">
    <brk id="24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8"/>
  <dimension ref="A1:X26"/>
  <sheetViews>
    <sheetView showGridLines="0" showZeros="0" zoomScalePageLayoutView="0" workbookViewId="0" topLeftCell="A1">
      <pane ySplit="5" topLeftCell="A6" activePane="bottomLeft" state="frozen"/>
      <selection pane="topLeft" activeCell="S20" sqref="S20"/>
      <selection pane="bottomLeft" activeCell="S20" sqref="S20"/>
    </sheetView>
  </sheetViews>
  <sheetFormatPr defaultColWidth="9.140625" defaultRowHeight="12.75"/>
  <cols>
    <col min="1" max="1" width="3.8515625" style="64" customWidth="1"/>
    <col min="2" max="2" width="11.28125" style="64" customWidth="1"/>
    <col min="3" max="3" width="5.57421875" style="64" hidden="1" customWidth="1"/>
    <col min="4" max="4" width="11.28125" style="65" customWidth="1"/>
    <col min="5" max="5" width="7.7109375" style="108" customWidth="1"/>
    <col min="6" max="6" width="5.8515625" style="65" hidden="1" customWidth="1"/>
    <col min="7" max="7" width="12.140625" style="81" customWidth="1"/>
    <col min="8" max="8" width="5.140625" style="65" hidden="1" customWidth="1"/>
    <col min="9" max="9" width="10.7109375" style="65" customWidth="1"/>
    <col min="10" max="10" width="3.28125" style="65" hidden="1" customWidth="1"/>
    <col min="11" max="11" width="3.8515625" style="65" hidden="1" customWidth="1"/>
    <col min="12" max="12" width="4.421875" style="65" hidden="1" customWidth="1"/>
    <col min="13" max="13" width="7.7109375" style="108" customWidth="1"/>
    <col min="14" max="14" width="5.8515625" style="65" hidden="1" customWidth="1"/>
    <col min="15" max="15" width="4.8515625" style="65" hidden="1" customWidth="1"/>
    <col min="16" max="16" width="3.57421875" style="65" hidden="1" customWidth="1"/>
    <col min="17" max="17" width="6.140625" style="65" hidden="1" customWidth="1"/>
    <col min="18" max="18" width="5.7109375" style="65" hidden="1" customWidth="1"/>
    <col min="19" max="19" width="5.8515625" style="65" hidden="1" customWidth="1"/>
    <col min="20" max="20" width="4.140625" style="65" hidden="1" customWidth="1"/>
    <col min="21" max="21" width="11.00390625" style="109" customWidth="1"/>
    <col min="22" max="22" width="9.57421875" style="65" customWidth="1"/>
    <col min="23" max="23" width="4.8515625" style="64" customWidth="1"/>
    <col min="24" max="16384" width="9.140625" style="64" customWidth="1"/>
  </cols>
  <sheetData>
    <row r="1" spans="1:22" s="73" customFormat="1" ht="19.5" customHeight="1">
      <c r="A1" s="85" t="s">
        <v>52</v>
      </c>
      <c r="B1" s="86"/>
      <c r="C1" s="87"/>
      <c r="D1" s="87"/>
      <c r="E1" s="87"/>
      <c r="F1" s="87"/>
      <c r="G1" s="91"/>
      <c r="H1" s="87"/>
      <c r="I1" s="124" t="s">
        <v>320</v>
      </c>
      <c r="J1" s="85"/>
      <c r="K1" s="119"/>
      <c r="L1" s="120"/>
      <c r="M1" s="125"/>
      <c r="N1" s="125"/>
      <c r="O1" s="125"/>
      <c r="P1" s="90"/>
      <c r="Q1" s="91"/>
      <c r="R1" s="91"/>
      <c r="S1" s="91"/>
      <c r="T1" s="91"/>
      <c r="U1" s="126"/>
      <c r="V1" s="91"/>
    </row>
    <row r="2" spans="1:24" s="73" customFormat="1" ht="16.5" customHeight="1">
      <c r="A2" s="66" t="s">
        <v>266</v>
      </c>
      <c r="C2" s="82"/>
      <c r="D2" s="70"/>
      <c r="E2" s="83"/>
      <c r="F2" s="84"/>
      <c r="G2" s="85"/>
      <c r="H2" s="86"/>
      <c r="I2" s="87"/>
      <c r="J2" s="87"/>
      <c r="K2" s="87"/>
      <c r="L2" s="87"/>
      <c r="M2" s="110"/>
      <c r="N2" s="87"/>
      <c r="O2" s="87"/>
      <c r="P2" s="87"/>
      <c r="Q2" s="87"/>
      <c r="R2" s="87"/>
      <c r="S2" s="87"/>
      <c r="T2" s="87"/>
      <c r="U2" s="89"/>
      <c r="V2" s="90"/>
      <c r="W2" s="91"/>
      <c r="X2" s="91"/>
    </row>
    <row r="3" spans="1:22" s="73" customFormat="1" ht="19.5" customHeight="1" thickBot="1">
      <c r="A3" s="92" t="s">
        <v>42</v>
      </c>
      <c r="B3" s="93"/>
      <c r="C3" s="93"/>
      <c r="D3" s="93"/>
      <c r="E3" s="229"/>
      <c r="F3" s="93"/>
      <c r="G3" s="93"/>
      <c r="H3" s="93"/>
      <c r="I3" s="94"/>
      <c r="J3" s="93"/>
      <c r="K3" s="93"/>
      <c r="L3" s="93"/>
      <c r="M3" s="93"/>
      <c r="N3" s="93"/>
      <c r="O3" s="95"/>
      <c r="P3" s="95"/>
      <c r="Q3" s="95"/>
      <c r="R3" s="95"/>
      <c r="S3" s="96"/>
      <c r="T3" s="96"/>
      <c r="U3" s="97"/>
      <c r="V3" s="98"/>
    </row>
    <row r="4" spans="1:22" s="100" customFormat="1" ht="15.75" customHeight="1">
      <c r="A4" s="156"/>
      <c r="B4" s="255" t="s">
        <v>5</v>
      </c>
      <c r="C4" s="256"/>
      <c r="D4" s="256"/>
      <c r="E4" s="256"/>
      <c r="F4" s="257"/>
      <c r="G4" s="258" t="s">
        <v>6</v>
      </c>
      <c r="H4" s="256"/>
      <c r="I4" s="256"/>
      <c r="J4" s="256"/>
      <c r="K4" s="256"/>
      <c r="L4" s="256"/>
      <c r="M4" s="256"/>
      <c r="N4" s="257"/>
      <c r="O4" s="168"/>
      <c r="P4" s="99"/>
      <c r="Q4" s="168" t="s">
        <v>16</v>
      </c>
      <c r="R4" s="168"/>
      <c r="S4" s="252" t="s">
        <v>16</v>
      </c>
      <c r="T4" s="253"/>
      <c r="U4" s="253"/>
      <c r="V4" s="254"/>
    </row>
    <row r="5" spans="1:22" ht="15.75" customHeight="1" thickBot="1">
      <c r="A5" s="180" t="s">
        <v>1</v>
      </c>
      <c r="B5" s="184" t="s">
        <v>35</v>
      </c>
      <c r="C5" s="208" t="s">
        <v>0</v>
      </c>
      <c r="D5" s="184" t="s">
        <v>36</v>
      </c>
      <c r="E5" s="209" t="s">
        <v>37</v>
      </c>
      <c r="F5" s="210" t="s">
        <v>17</v>
      </c>
      <c r="G5" s="211" t="s">
        <v>35</v>
      </c>
      <c r="H5" s="208" t="s">
        <v>0</v>
      </c>
      <c r="I5" s="184" t="s">
        <v>36</v>
      </c>
      <c r="J5" s="212"/>
      <c r="K5" s="212"/>
      <c r="L5" s="212"/>
      <c r="M5" s="209" t="s">
        <v>37</v>
      </c>
      <c r="N5" s="181" t="s">
        <v>17</v>
      </c>
      <c r="O5" s="182"/>
      <c r="P5" s="183"/>
      <c r="Q5" s="183" t="s">
        <v>19</v>
      </c>
      <c r="R5" s="182" t="s">
        <v>18</v>
      </c>
      <c r="S5" s="180" t="s">
        <v>22</v>
      </c>
      <c r="T5" s="181" t="s">
        <v>20</v>
      </c>
      <c r="U5" s="195" t="s">
        <v>40</v>
      </c>
      <c r="V5" s="200" t="s">
        <v>38</v>
      </c>
    </row>
    <row r="6" spans="1:22" s="1" customFormat="1" ht="18.75" customHeight="1">
      <c r="A6" s="166">
        <v>1</v>
      </c>
      <c r="B6" s="131" t="s">
        <v>184</v>
      </c>
      <c r="C6" s="145"/>
      <c r="D6" s="131" t="s">
        <v>54</v>
      </c>
      <c r="E6" s="146" t="s">
        <v>291</v>
      </c>
      <c r="F6" s="163"/>
      <c r="G6" s="169" t="s">
        <v>185</v>
      </c>
      <c r="H6" s="145"/>
      <c r="I6" s="131" t="s">
        <v>54</v>
      </c>
      <c r="J6" s="147"/>
      <c r="K6" s="148"/>
      <c r="L6" s="148"/>
      <c r="M6" s="146" t="s">
        <v>310</v>
      </c>
      <c r="N6" s="149"/>
      <c r="O6" s="150"/>
      <c r="P6" s="151"/>
      <c r="Q6" s="152"/>
      <c r="R6" s="188"/>
      <c r="S6" s="193"/>
      <c r="T6" s="153"/>
      <c r="U6" s="198">
        <f aca="true" t="shared" si="0" ref="U6:U26">IF(AND(E6&gt;0,M6&gt;0),E6+M6,)</f>
        <v>6</v>
      </c>
      <c r="V6" s="206" t="s">
        <v>270</v>
      </c>
    </row>
    <row r="7" spans="1:22" s="1" customFormat="1" ht="18.75" customHeight="1">
      <c r="A7" s="167">
        <v>2</v>
      </c>
      <c r="B7" s="28" t="s">
        <v>172</v>
      </c>
      <c r="C7" s="104"/>
      <c r="D7" s="28" t="s">
        <v>53</v>
      </c>
      <c r="E7" s="44" t="s">
        <v>286</v>
      </c>
      <c r="F7" s="165"/>
      <c r="G7" s="48" t="s">
        <v>181</v>
      </c>
      <c r="H7" s="104"/>
      <c r="I7" s="28" t="s">
        <v>53</v>
      </c>
      <c r="J7" s="24"/>
      <c r="K7" s="25"/>
      <c r="L7" s="25"/>
      <c r="M7" s="44" t="s">
        <v>304</v>
      </c>
      <c r="N7" s="30"/>
      <c r="O7" s="31"/>
      <c r="P7" s="32"/>
      <c r="Q7" s="33"/>
      <c r="R7" s="189"/>
      <c r="S7" s="194"/>
      <c r="T7" s="34"/>
      <c r="U7" s="199">
        <f t="shared" si="0"/>
        <v>15</v>
      </c>
      <c r="V7" s="207" t="s">
        <v>270</v>
      </c>
    </row>
    <row r="8" spans="1:22" s="1" customFormat="1" ht="18.75" customHeight="1">
      <c r="A8" s="167">
        <v>3</v>
      </c>
      <c r="B8" s="28" t="s">
        <v>186</v>
      </c>
      <c r="C8" s="104"/>
      <c r="D8" s="28" t="s">
        <v>54</v>
      </c>
      <c r="E8" s="47" t="s">
        <v>292</v>
      </c>
      <c r="F8" s="165"/>
      <c r="G8" s="48" t="s">
        <v>238</v>
      </c>
      <c r="H8" s="104"/>
      <c r="I8" s="28" t="s">
        <v>54</v>
      </c>
      <c r="J8" s="24"/>
      <c r="K8" s="25"/>
      <c r="L8" s="25"/>
      <c r="M8" s="47" t="s">
        <v>308</v>
      </c>
      <c r="N8" s="30"/>
      <c r="O8" s="31"/>
      <c r="P8" s="32"/>
      <c r="Q8" s="33"/>
      <c r="R8" s="189"/>
      <c r="S8" s="194"/>
      <c r="T8" s="34"/>
      <c r="U8" s="199">
        <f t="shared" si="0"/>
        <v>16</v>
      </c>
      <c r="V8" s="201" t="s">
        <v>271</v>
      </c>
    </row>
    <row r="9" spans="1:22" s="1" customFormat="1" ht="18.75" customHeight="1">
      <c r="A9" s="167">
        <v>4</v>
      </c>
      <c r="B9" s="28" t="s">
        <v>195</v>
      </c>
      <c r="C9" s="104"/>
      <c r="D9" s="28" t="s">
        <v>57</v>
      </c>
      <c r="E9" s="47" t="s">
        <v>293</v>
      </c>
      <c r="F9" s="165"/>
      <c r="G9" s="48" t="s">
        <v>196</v>
      </c>
      <c r="H9" s="104"/>
      <c r="I9" s="28" t="s">
        <v>57</v>
      </c>
      <c r="J9" s="24"/>
      <c r="K9" s="25"/>
      <c r="L9" s="25"/>
      <c r="M9" s="47" t="s">
        <v>288</v>
      </c>
      <c r="N9" s="30"/>
      <c r="O9" s="31"/>
      <c r="P9" s="32"/>
      <c r="Q9" s="33"/>
      <c r="R9" s="189"/>
      <c r="S9" s="194"/>
      <c r="T9" s="34"/>
      <c r="U9" s="199">
        <f t="shared" si="0"/>
        <v>1013</v>
      </c>
      <c r="V9" s="201" t="s">
        <v>272</v>
      </c>
    </row>
    <row r="10" spans="1:22" s="1" customFormat="1" ht="18.75" customHeight="1">
      <c r="A10" s="167">
        <v>5</v>
      </c>
      <c r="B10" s="28" t="s">
        <v>191</v>
      </c>
      <c r="C10" s="104"/>
      <c r="D10" s="28" t="s">
        <v>56</v>
      </c>
      <c r="E10" s="44" t="s">
        <v>288</v>
      </c>
      <c r="F10" s="165"/>
      <c r="G10" s="48" t="s">
        <v>192</v>
      </c>
      <c r="H10" s="104"/>
      <c r="I10" s="28" t="s">
        <v>56</v>
      </c>
      <c r="J10" s="24"/>
      <c r="K10" s="25"/>
      <c r="L10" s="25"/>
      <c r="M10" s="44" t="s">
        <v>311</v>
      </c>
      <c r="N10" s="30"/>
      <c r="O10" s="31"/>
      <c r="P10" s="32"/>
      <c r="Q10" s="33"/>
      <c r="R10" s="189"/>
      <c r="S10" s="194"/>
      <c r="T10" s="34"/>
      <c r="U10" s="199">
        <f t="shared" si="0"/>
        <v>1017</v>
      </c>
      <c r="V10" s="201" t="s">
        <v>273</v>
      </c>
    </row>
    <row r="11" spans="1:22" s="1" customFormat="1" ht="18.75" customHeight="1">
      <c r="A11" s="167">
        <v>6</v>
      </c>
      <c r="B11" s="28" t="s">
        <v>193</v>
      </c>
      <c r="C11" s="104"/>
      <c r="D11" s="28" t="s">
        <v>57</v>
      </c>
      <c r="E11" s="44" t="s">
        <v>288</v>
      </c>
      <c r="F11" s="165"/>
      <c r="G11" s="48" t="s">
        <v>194</v>
      </c>
      <c r="H11" s="104"/>
      <c r="I11" s="28" t="s">
        <v>57</v>
      </c>
      <c r="J11" s="24"/>
      <c r="K11" s="25"/>
      <c r="L11" s="25"/>
      <c r="M11" s="44" t="s">
        <v>307</v>
      </c>
      <c r="N11" s="30"/>
      <c r="O11" s="31"/>
      <c r="P11" s="32"/>
      <c r="Q11" s="33"/>
      <c r="R11" s="189"/>
      <c r="S11" s="194"/>
      <c r="T11" s="34"/>
      <c r="U11" s="199">
        <f t="shared" si="0"/>
        <v>1019</v>
      </c>
      <c r="V11" s="201" t="s">
        <v>274</v>
      </c>
    </row>
    <row r="12" spans="1:22" s="1" customFormat="1" ht="18.75" customHeight="1">
      <c r="A12" s="167">
        <v>7</v>
      </c>
      <c r="B12" s="28" t="s">
        <v>182</v>
      </c>
      <c r="C12" s="104"/>
      <c r="D12" s="28" t="s">
        <v>53</v>
      </c>
      <c r="E12" s="47" t="s">
        <v>288</v>
      </c>
      <c r="F12" s="165"/>
      <c r="G12" s="48" t="s">
        <v>183</v>
      </c>
      <c r="H12" s="104"/>
      <c r="I12" s="28" t="s">
        <v>53</v>
      </c>
      <c r="J12" s="24"/>
      <c r="K12" s="25"/>
      <c r="L12" s="25"/>
      <c r="M12" s="47" t="s">
        <v>290</v>
      </c>
      <c r="N12" s="30"/>
      <c r="O12" s="31"/>
      <c r="P12" s="32"/>
      <c r="Q12" s="33"/>
      <c r="R12" s="189"/>
      <c r="S12" s="194"/>
      <c r="T12" s="34"/>
      <c r="U12" s="199">
        <f t="shared" si="0"/>
        <v>1027</v>
      </c>
      <c r="V12" s="201" t="s">
        <v>275</v>
      </c>
    </row>
    <row r="13" spans="1:22" s="1" customFormat="1" ht="18.75" customHeight="1">
      <c r="A13" s="167">
        <v>8</v>
      </c>
      <c r="B13" s="28" t="s">
        <v>215</v>
      </c>
      <c r="C13" s="104"/>
      <c r="D13" s="28" t="s">
        <v>67</v>
      </c>
      <c r="E13" s="47" t="s">
        <v>288</v>
      </c>
      <c r="F13" s="165"/>
      <c r="G13" s="48" t="s">
        <v>216</v>
      </c>
      <c r="H13" s="104"/>
      <c r="I13" s="28" t="s">
        <v>67</v>
      </c>
      <c r="J13" s="24"/>
      <c r="K13" s="25"/>
      <c r="L13" s="25"/>
      <c r="M13" s="47" t="s">
        <v>288</v>
      </c>
      <c r="N13" s="30"/>
      <c r="O13" s="31"/>
      <c r="P13" s="32"/>
      <c r="Q13" s="33"/>
      <c r="R13" s="189"/>
      <c r="S13" s="194"/>
      <c r="T13" s="34"/>
      <c r="U13" s="199">
        <f t="shared" si="0"/>
        <v>1998</v>
      </c>
      <c r="V13" s="201"/>
    </row>
    <row r="14" spans="1:22" s="1" customFormat="1" ht="18.75" customHeight="1">
      <c r="A14" s="167">
        <v>9</v>
      </c>
      <c r="B14" s="28" t="s">
        <v>177</v>
      </c>
      <c r="C14" s="104"/>
      <c r="D14" s="28" t="s">
        <v>64</v>
      </c>
      <c r="E14" s="47" t="s">
        <v>288</v>
      </c>
      <c r="F14" s="165"/>
      <c r="G14" s="48" t="s">
        <v>253</v>
      </c>
      <c r="H14" s="104"/>
      <c r="I14" s="28" t="s">
        <v>64</v>
      </c>
      <c r="J14" s="24"/>
      <c r="K14" s="25"/>
      <c r="L14" s="25"/>
      <c r="M14" s="47" t="s">
        <v>288</v>
      </c>
      <c r="N14" s="30"/>
      <c r="O14" s="31"/>
      <c r="P14" s="32"/>
      <c r="Q14" s="33"/>
      <c r="R14" s="189"/>
      <c r="S14" s="194"/>
      <c r="T14" s="34"/>
      <c r="U14" s="199">
        <f t="shared" si="0"/>
        <v>1998</v>
      </c>
      <c r="V14" s="201"/>
    </row>
    <row r="15" spans="1:22" s="1" customFormat="1" ht="18.75" customHeight="1">
      <c r="A15" s="167">
        <v>10</v>
      </c>
      <c r="B15" s="28" t="s">
        <v>209</v>
      </c>
      <c r="C15" s="104"/>
      <c r="D15" s="28" t="s">
        <v>64</v>
      </c>
      <c r="E15" s="47" t="s">
        <v>288</v>
      </c>
      <c r="F15" s="165"/>
      <c r="G15" s="48" t="s">
        <v>210</v>
      </c>
      <c r="H15" s="104"/>
      <c r="I15" s="28" t="s">
        <v>64</v>
      </c>
      <c r="J15" s="24"/>
      <c r="K15" s="25"/>
      <c r="L15" s="25"/>
      <c r="M15" s="47" t="s">
        <v>288</v>
      </c>
      <c r="N15" s="30"/>
      <c r="O15" s="31"/>
      <c r="P15" s="32"/>
      <c r="Q15" s="33"/>
      <c r="R15" s="189"/>
      <c r="S15" s="194"/>
      <c r="T15" s="34"/>
      <c r="U15" s="199">
        <f t="shared" si="0"/>
        <v>1998</v>
      </c>
      <c r="V15" s="201"/>
    </row>
    <row r="16" spans="1:22" s="1" customFormat="1" ht="18.75" customHeight="1">
      <c r="A16" s="167">
        <v>11</v>
      </c>
      <c r="B16" s="28" t="s">
        <v>211</v>
      </c>
      <c r="C16" s="104"/>
      <c r="D16" s="28" t="s">
        <v>65</v>
      </c>
      <c r="E16" s="47" t="s">
        <v>288</v>
      </c>
      <c r="F16" s="165"/>
      <c r="G16" s="48" t="s">
        <v>212</v>
      </c>
      <c r="H16" s="104"/>
      <c r="I16" s="28" t="s">
        <v>65</v>
      </c>
      <c r="J16" s="24"/>
      <c r="K16" s="25"/>
      <c r="L16" s="25"/>
      <c r="M16" s="47" t="s">
        <v>288</v>
      </c>
      <c r="N16" s="30"/>
      <c r="O16" s="31"/>
      <c r="P16" s="32"/>
      <c r="Q16" s="33"/>
      <c r="R16" s="189"/>
      <c r="S16" s="194"/>
      <c r="T16" s="34"/>
      <c r="U16" s="199">
        <f t="shared" si="0"/>
        <v>1998</v>
      </c>
      <c r="V16" s="205"/>
    </row>
    <row r="17" spans="1:22" s="1" customFormat="1" ht="18.75" customHeight="1">
      <c r="A17" s="167">
        <v>12</v>
      </c>
      <c r="B17" s="28" t="s">
        <v>213</v>
      </c>
      <c r="C17" s="104"/>
      <c r="D17" s="28" t="s">
        <v>65</v>
      </c>
      <c r="E17" s="47" t="s">
        <v>288</v>
      </c>
      <c r="F17" s="165"/>
      <c r="G17" s="48" t="s">
        <v>214</v>
      </c>
      <c r="H17" s="104"/>
      <c r="I17" s="28" t="s">
        <v>65</v>
      </c>
      <c r="J17" s="24"/>
      <c r="K17" s="25"/>
      <c r="L17" s="25"/>
      <c r="M17" s="47" t="s">
        <v>288</v>
      </c>
      <c r="N17" s="30"/>
      <c r="O17" s="31"/>
      <c r="P17" s="32"/>
      <c r="Q17" s="33"/>
      <c r="R17" s="189"/>
      <c r="S17" s="194"/>
      <c r="T17" s="34"/>
      <c r="U17" s="199">
        <f t="shared" si="0"/>
        <v>1998</v>
      </c>
      <c r="V17" s="205"/>
    </row>
    <row r="18" spans="1:22" s="1" customFormat="1" ht="18.75" customHeight="1">
      <c r="A18" s="167">
        <v>13</v>
      </c>
      <c r="B18" s="28" t="s">
        <v>197</v>
      </c>
      <c r="C18" s="104"/>
      <c r="D18" s="28" t="s">
        <v>59</v>
      </c>
      <c r="E18" s="47" t="s">
        <v>288</v>
      </c>
      <c r="F18" s="165"/>
      <c r="G18" s="48" t="s">
        <v>198</v>
      </c>
      <c r="H18" s="104"/>
      <c r="I18" s="28" t="s">
        <v>59</v>
      </c>
      <c r="J18" s="24"/>
      <c r="K18" s="25"/>
      <c r="L18" s="25"/>
      <c r="M18" s="47" t="s">
        <v>288</v>
      </c>
      <c r="N18" s="30"/>
      <c r="O18" s="31"/>
      <c r="P18" s="32"/>
      <c r="Q18" s="33"/>
      <c r="R18" s="189"/>
      <c r="S18" s="194"/>
      <c r="T18" s="34"/>
      <c r="U18" s="199">
        <f t="shared" si="0"/>
        <v>1998</v>
      </c>
      <c r="V18" s="205"/>
    </row>
    <row r="19" spans="1:22" s="1" customFormat="1" ht="18.75" customHeight="1">
      <c r="A19" s="167">
        <v>14</v>
      </c>
      <c r="B19" s="28" t="s">
        <v>199</v>
      </c>
      <c r="C19" s="111"/>
      <c r="D19" s="28" t="s">
        <v>59</v>
      </c>
      <c r="E19" s="47" t="s">
        <v>288</v>
      </c>
      <c r="F19" s="165"/>
      <c r="G19" s="48" t="s">
        <v>200</v>
      </c>
      <c r="H19" s="104"/>
      <c r="I19" s="28" t="s">
        <v>59</v>
      </c>
      <c r="J19" s="24"/>
      <c r="K19" s="25"/>
      <c r="L19" s="25"/>
      <c r="M19" s="47" t="s">
        <v>288</v>
      </c>
      <c r="N19" s="30"/>
      <c r="O19" s="31"/>
      <c r="P19" s="32"/>
      <c r="Q19" s="33"/>
      <c r="R19" s="189"/>
      <c r="S19" s="194"/>
      <c r="T19" s="34"/>
      <c r="U19" s="199">
        <f t="shared" si="0"/>
        <v>1998</v>
      </c>
      <c r="V19" s="205"/>
    </row>
    <row r="20" spans="1:22" s="1" customFormat="1" ht="18.75" customHeight="1">
      <c r="A20" s="167">
        <v>15</v>
      </c>
      <c r="B20" s="28" t="s">
        <v>201</v>
      </c>
      <c r="C20" s="104"/>
      <c r="D20" s="28" t="s">
        <v>61</v>
      </c>
      <c r="E20" s="47" t="s">
        <v>288</v>
      </c>
      <c r="F20" s="165"/>
      <c r="G20" s="48" t="s">
        <v>202</v>
      </c>
      <c r="H20" s="104"/>
      <c r="I20" s="28" t="s">
        <v>61</v>
      </c>
      <c r="J20" s="24"/>
      <c r="K20" s="25"/>
      <c r="L20" s="25"/>
      <c r="M20" s="47" t="s">
        <v>288</v>
      </c>
      <c r="N20" s="30"/>
      <c r="O20" s="31"/>
      <c r="P20" s="32"/>
      <c r="Q20" s="33"/>
      <c r="R20" s="189"/>
      <c r="S20" s="194"/>
      <c r="T20" s="34"/>
      <c r="U20" s="199">
        <f t="shared" si="0"/>
        <v>1998</v>
      </c>
      <c r="V20" s="205"/>
    </row>
    <row r="21" spans="1:22" s="1" customFormat="1" ht="18.75" customHeight="1">
      <c r="A21" s="167">
        <v>16</v>
      </c>
      <c r="B21" s="28" t="s">
        <v>203</v>
      </c>
      <c r="C21" s="104"/>
      <c r="D21" s="28" t="s">
        <v>61</v>
      </c>
      <c r="E21" s="47" t="s">
        <v>288</v>
      </c>
      <c r="F21" s="165"/>
      <c r="G21" s="48" t="s">
        <v>204</v>
      </c>
      <c r="H21" s="104"/>
      <c r="I21" s="28" t="s">
        <v>61</v>
      </c>
      <c r="J21" s="24"/>
      <c r="K21" s="25"/>
      <c r="L21" s="25"/>
      <c r="M21" s="47" t="s">
        <v>288</v>
      </c>
      <c r="N21" s="30"/>
      <c r="O21" s="31"/>
      <c r="P21" s="32"/>
      <c r="Q21" s="33"/>
      <c r="R21" s="189"/>
      <c r="S21" s="194"/>
      <c r="T21" s="34"/>
      <c r="U21" s="199">
        <f t="shared" si="0"/>
        <v>1998</v>
      </c>
      <c r="V21" s="205"/>
    </row>
    <row r="22" spans="1:22" s="1" customFormat="1" ht="18.75" customHeight="1">
      <c r="A22" s="167">
        <v>17</v>
      </c>
      <c r="B22" s="28" t="s">
        <v>205</v>
      </c>
      <c r="C22" s="104"/>
      <c r="D22" s="28" t="s">
        <v>63</v>
      </c>
      <c r="E22" s="47" t="s">
        <v>288</v>
      </c>
      <c r="F22" s="165"/>
      <c r="G22" s="48" t="s">
        <v>206</v>
      </c>
      <c r="H22" s="104"/>
      <c r="I22" s="28" t="s">
        <v>63</v>
      </c>
      <c r="J22" s="24"/>
      <c r="K22" s="25"/>
      <c r="L22" s="25"/>
      <c r="M22" s="47" t="s">
        <v>288</v>
      </c>
      <c r="N22" s="30"/>
      <c r="O22" s="31"/>
      <c r="P22" s="32"/>
      <c r="Q22" s="33"/>
      <c r="R22" s="189"/>
      <c r="S22" s="194"/>
      <c r="T22" s="34"/>
      <c r="U22" s="199">
        <f t="shared" si="0"/>
        <v>1998</v>
      </c>
      <c r="V22" s="205"/>
    </row>
    <row r="23" spans="1:22" s="1" customFormat="1" ht="18.75" customHeight="1">
      <c r="A23" s="167">
        <v>18</v>
      </c>
      <c r="B23" s="28" t="s">
        <v>207</v>
      </c>
      <c r="C23" s="104"/>
      <c r="D23" s="28" t="s">
        <v>63</v>
      </c>
      <c r="E23" s="47" t="s">
        <v>288</v>
      </c>
      <c r="F23" s="165"/>
      <c r="G23" s="48" t="s">
        <v>208</v>
      </c>
      <c r="H23" s="104"/>
      <c r="I23" s="28" t="s">
        <v>63</v>
      </c>
      <c r="J23" s="24"/>
      <c r="K23" s="25"/>
      <c r="L23" s="25"/>
      <c r="M23" s="47" t="s">
        <v>288</v>
      </c>
      <c r="N23" s="30"/>
      <c r="O23" s="31"/>
      <c r="P23" s="32"/>
      <c r="Q23" s="33"/>
      <c r="R23" s="189"/>
      <c r="S23" s="194"/>
      <c r="T23" s="34"/>
      <c r="U23" s="199">
        <f t="shared" si="0"/>
        <v>1998</v>
      </c>
      <c r="V23" s="205"/>
    </row>
    <row r="24" spans="1:22" s="1" customFormat="1" ht="18.75" customHeight="1">
      <c r="A24" s="167">
        <v>19</v>
      </c>
      <c r="B24" s="28" t="s">
        <v>252</v>
      </c>
      <c r="C24" s="104"/>
      <c r="D24" s="28" t="s">
        <v>55</v>
      </c>
      <c r="E24" s="47" t="s">
        <v>288</v>
      </c>
      <c r="F24" s="165"/>
      <c r="G24" s="48" t="s">
        <v>250</v>
      </c>
      <c r="H24" s="104"/>
      <c r="I24" s="28" t="s">
        <v>55</v>
      </c>
      <c r="J24" s="24"/>
      <c r="K24" s="25"/>
      <c r="L24" s="25"/>
      <c r="M24" s="47" t="s">
        <v>288</v>
      </c>
      <c r="N24" s="30"/>
      <c r="O24" s="31"/>
      <c r="P24" s="32"/>
      <c r="Q24" s="33"/>
      <c r="R24" s="189"/>
      <c r="S24" s="194"/>
      <c r="T24" s="34"/>
      <c r="U24" s="199">
        <f t="shared" si="0"/>
        <v>1998</v>
      </c>
      <c r="V24" s="205"/>
    </row>
    <row r="25" spans="1:22" s="1" customFormat="1" ht="18.75" customHeight="1">
      <c r="A25" s="167">
        <v>20</v>
      </c>
      <c r="B25" s="28" t="s">
        <v>187</v>
      </c>
      <c r="C25" s="104"/>
      <c r="D25" s="28" t="s">
        <v>55</v>
      </c>
      <c r="E25" s="47" t="s">
        <v>288</v>
      </c>
      <c r="F25" s="165"/>
      <c r="G25" s="48" t="s">
        <v>188</v>
      </c>
      <c r="H25" s="104"/>
      <c r="I25" s="28" t="s">
        <v>55</v>
      </c>
      <c r="J25" s="24"/>
      <c r="K25" s="25"/>
      <c r="L25" s="25"/>
      <c r="M25" s="47" t="s">
        <v>288</v>
      </c>
      <c r="N25" s="30"/>
      <c r="O25" s="31"/>
      <c r="P25" s="32"/>
      <c r="Q25" s="33"/>
      <c r="R25" s="189"/>
      <c r="S25" s="194"/>
      <c r="T25" s="35"/>
      <c r="U25" s="199">
        <f t="shared" si="0"/>
        <v>1998</v>
      </c>
      <c r="V25" s="205"/>
    </row>
    <row r="26" spans="1:22" s="1" customFormat="1" ht="18.75" customHeight="1">
      <c r="A26" s="167">
        <v>21</v>
      </c>
      <c r="B26" s="28" t="s">
        <v>189</v>
      </c>
      <c r="C26" s="104"/>
      <c r="D26" s="28" t="s">
        <v>56</v>
      </c>
      <c r="E26" s="47" t="s">
        <v>288</v>
      </c>
      <c r="F26" s="165"/>
      <c r="G26" s="48" t="s">
        <v>190</v>
      </c>
      <c r="H26" s="104"/>
      <c r="I26" s="28" t="s">
        <v>56</v>
      </c>
      <c r="J26" s="24"/>
      <c r="K26" s="25"/>
      <c r="L26" s="25"/>
      <c r="M26" s="47" t="s">
        <v>288</v>
      </c>
      <c r="N26" s="30"/>
      <c r="O26" s="31"/>
      <c r="P26" s="32"/>
      <c r="Q26" s="33"/>
      <c r="R26" s="189"/>
      <c r="S26" s="194"/>
      <c r="T26" s="34"/>
      <c r="U26" s="199">
        <f t="shared" si="0"/>
        <v>1998</v>
      </c>
      <c r="V26" s="205"/>
    </row>
  </sheetData>
  <sheetProtection/>
  <mergeCells count="3">
    <mergeCell ref="S4:V4"/>
    <mergeCell ref="B4:F4"/>
    <mergeCell ref="G4:N4"/>
  </mergeCells>
  <printOptions horizontalCentered="1"/>
  <pageMargins left="0.35433070866141736" right="0.35433070866141736" top="0.3937007874015748" bottom="0.3937007874015748" header="0" footer="0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Y27"/>
  <sheetViews>
    <sheetView showGridLines="0" showZeros="0" zoomScalePageLayoutView="0" workbookViewId="0" topLeftCell="A1">
      <pane ySplit="5" topLeftCell="A6" activePane="bottomLeft" state="frozen"/>
      <selection pane="topLeft" activeCell="S20" sqref="S20"/>
      <selection pane="bottomLeft" activeCell="S20" sqref="S20"/>
    </sheetView>
  </sheetViews>
  <sheetFormatPr defaultColWidth="9.140625" defaultRowHeight="12.75"/>
  <cols>
    <col min="1" max="1" width="3.8515625" style="64" customWidth="1"/>
    <col min="2" max="2" width="11.28125" style="64" customWidth="1"/>
    <col min="3" max="3" width="5.57421875" style="64" hidden="1" customWidth="1"/>
    <col min="4" max="4" width="11.28125" style="65" customWidth="1"/>
    <col min="5" max="5" width="7.7109375" style="108" customWidth="1"/>
    <col min="6" max="6" width="5.8515625" style="65" hidden="1" customWidth="1"/>
    <col min="7" max="7" width="12.140625" style="81" customWidth="1"/>
    <col min="8" max="8" width="5.140625" style="65" hidden="1" customWidth="1"/>
    <col min="9" max="9" width="10.7109375" style="65" customWidth="1"/>
    <col min="10" max="10" width="3.28125" style="65" hidden="1" customWidth="1"/>
    <col min="11" max="11" width="3.8515625" style="65" hidden="1" customWidth="1"/>
    <col min="12" max="12" width="4.421875" style="65" hidden="1" customWidth="1"/>
    <col min="13" max="13" width="7.57421875" style="108" customWidth="1"/>
    <col min="14" max="14" width="5.8515625" style="65" hidden="1" customWidth="1"/>
    <col min="15" max="15" width="4.8515625" style="65" hidden="1" customWidth="1"/>
    <col min="16" max="16" width="3.57421875" style="65" hidden="1" customWidth="1"/>
    <col min="17" max="17" width="6.140625" style="65" hidden="1" customWidth="1"/>
    <col min="18" max="18" width="5.7109375" style="65" hidden="1" customWidth="1"/>
    <col min="19" max="19" width="5.8515625" style="65" hidden="1" customWidth="1"/>
    <col min="20" max="20" width="4.140625" style="65" hidden="1" customWidth="1"/>
    <col min="21" max="21" width="11.00390625" style="109" customWidth="1"/>
    <col min="22" max="22" width="9.140625" style="65" customWidth="1"/>
    <col min="23" max="16384" width="9.140625" style="64" customWidth="1"/>
  </cols>
  <sheetData>
    <row r="1" spans="1:22" s="73" customFormat="1" ht="21.75" customHeight="1">
      <c r="A1" s="85" t="s">
        <v>52</v>
      </c>
      <c r="B1" s="86"/>
      <c r="C1" s="87"/>
      <c r="D1" s="87"/>
      <c r="E1" s="87"/>
      <c r="F1" s="87"/>
      <c r="G1" s="91"/>
      <c r="H1" s="87"/>
      <c r="I1" s="124" t="s">
        <v>320</v>
      </c>
      <c r="J1" s="85"/>
      <c r="K1" s="119"/>
      <c r="L1" s="120"/>
      <c r="M1" s="125"/>
      <c r="N1" s="125"/>
      <c r="O1" s="125"/>
      <c r="P1" s="90"/>
      <c r="Q1" s="91"/>
      <c r="R1" s="91"/>
      <c r="S1" s="91"/>
      <c r="T1" s="91"/>
      <c r="U1" s="126"/>
      <c r="V1" s="91"/>
    </row>
    <row r="2" spans="1:25" s="73" customFormat="1" ht="16.5" customHeight="1">
      <c r="A2" s="66" t="s">
        <v>266</v>
      </c>
      <c r="C2" s="82"/>
      <c r="D2" s="70"/>
      <c r="E2" s="83"/>
      <c r="F2" s="84"/>
      <c r="G2" s="85"/>
      <c r="H2" s="86"/>
      <c r="I2" s="87"/>
      <c r="J2" s="87"/>
      <c r="K2" s="87"/>
      <c r="L2" s="87"/>
      <c r="M2" s="88"/>
      <c r="N2" s="87"/>
      <c r="O2" s="87"/>
      <c r="P2" s="87"/>
      <c r="Q2" s="87"/>
      <c r="R2" s="87"/>
      <c r="S2" s="87"/>
      <c r="T2" s="87"/>
      <c r="U2" s="89"/>
      <c r="V2" s="90"/>
      <c r="W2" s="91"/>
      <c r="X2" s="91"/>
      <c r="Y2" s="91"/>
    </row>
    <row r="3" spans="1:22" s="73" customFormat="1" ht="21" customHeight="1" thickBot="1">
      <c r="A3" s="92" t="s">
        <v>41</v>
      </c>
      <c r="B3" s="93"/>
      <c r="C3" s="93"/>
      <c r="D3" s="93"/>
      <c r="E3" s="229"/>
      <c r="F3" s="93"/>
      <c r="G3" s="93"/>
      <c r="H3" s="93"/>
      <c r="I3" s="94"/>
      <c r="J3" s="93"/>
      <c r="K3" s="93"/>
      <c r="L3" s="93"/>
      <c r="M3" s="93"/>
      <c r="N3" s="93"/>
      <c r="O3" s="95"/>
      <c r="P3" s="95"/>
      <c r="Q3" s="95"/>
      <c r="R3" s="95"/>
      <c r="S3" s="96"/>
      <c r="T3" s="96"/>
      <c r="U3" s="97"/>
      <c r="V3" s="98"/>
    </row>
    <row r="4" spans="1:22" s="100" customFormat="1" ht="15.75" customHeight="1">
      <c r="A4" s="156"/>
      <c r="B4" s="255" t="s">
        <v>5</v>
      </c>
      <c r="C4" s="256"/>
      <c r="D4" s="256"/>
      <c r="E4" s="256"/>
      <c r="F4" s="257"/>
      <c r="G4" s="258" t="s">
        <v>6</v>
      </c>
      <c r="H4" s="256"/>
      <c r="I4" s="256"/>
      <c r="J4" s="256"/>
      <c r="K4" s="256"/>
      <c r="L4" s="256"/>
      <c r="M4" s="256"/>
      <c r="N4" s="257"/>
      <c r="O4" s="168"/>
      <c r="P4" s="99"/>
      <c r="Q4" s="168" t="s">
        <v>16</v>
      </c>
      <c r="R4" s="168"/>
      <c r="S4" s="252" t="s">
        <v>16</v>
      </c>
      <c r="T4" s="253"/>
      <c r="U4" s="253"/>
      <c r="V4" s="254"/>
    </row>
    <row r="5" spans="1:22" ht="15.75" customHeight="1" thickBot="1">
      <c r="A5" s="180" t="s">
        <v>1</v>
      </c>
      <c r="B5" s="184" t="s">
        <v>35</v>
      </c>
      <c r="C5" s="208" t="s">
        <v>0</v>
      </c>
      <c r="D5" s="184" t="s">
        <v>36</v>
      </c>
      <c r="E5" s="209" t="s">
        <v>37</v>
      </c>
      <c r="F5" s="210" t="s">
        <v>17</v>
      </c>
      <c r="G5" s="211" t="s">
        <v>35</v>
      </c>
      <c r="H5" s="208" t="s">
        <v>0</v>
      </c>
      <c r="I5" s="184" t="s">
        <v>36</v>
      </c>
      <c r="J5" s="212"/>
      <c r="K5" s="212"/>
      <c r="L5" s="212"/>
      <c r="M5" s="184" t="s">
        <v>37</v>
      </c>
      <c r="N5" s="181" t="s">
        <v>17</v>
      </c>
      <c r="O5" s="182"/>
      <c r="P5" s="183"/>
      <c r="Q5" s="183" t="s">
        <v>19</v>
      </c>
      <c r="R5" s="182" t="s">
        <v>18</v>
      </c>
      <c r="S5" s="180" t="s">
        <v>22</v>
      </c>
      <c r="T5" s="181" t="s">
        <v>20</v>
      </c>
      <c r="U5" s="195" t="s">
        <v>40</v>
      </c>
      <c r="V5" s="200" t="s">
        <v>38</v>
      </c>
    </row>
    <row r="6" spans="1:22" s="1" customFormat="1" ht="18.75" customHeight="1">
      <c r="A6" s="130">
        <v>1</v>
      </c>
      <c r="B6" s="131" t="s">
        <v>217</v>
      </c>
      <c r="C6" s="132"/>
      <c r="D6" s="131" t="s">
        <v>53</v>
      </c>
      <c r="E6" s="136" t="s">
        <v>285</v>
      </c>
      <c r="F6" s="163"/>
      <c r="G6" s="169" t="s">
        <v>178</v>
      </c>
      <c r="H6" s="132"/>
      <c r="I6" s="131" t="s">
        <v>53</v>
      </c>
      <c r="J6" s="137"/>
      <c r="K6" s="138"/>
      <c r="L6" s="138"/>
      <c r="M6" s="139" t="s">
        <v>304</v>
      </c>
      <c r="N6" s="140"/>
      <c r="O6" s="141"/>
      <c r="P6" s="142"/>
      <c r="Q6" s="143"/>
      <c r="R6" s="185"/>
      <c r="S6" s="190"/>
      <c r="T6" s="144"/>
      <c r="U6" s="196">
        <f aca="true" t="shared" si="0" ref="U6:U27">IF(AND(E6&gt;0,M6&gt;0),E6+M6,)</f>
        <v>8</v>
      </c>
      <c r="V6" s="206" t="s">
        <v>270</v>
      </c>
    </row>
    <row r="7" spans="1:22" s="1" customFormat="1" ht="18.75" customHeight="1">
      <c r="A7" s="16">
        <v>2</v>
      </c>
      <c r="B7" s="28" t="s">
        <v>218</v>
      </c>
      <c r="C7" s="103"/>
      <c r="D7" s="28" t="s">
        <v>53</v>
      </c>
      <c r="E7" s="47" t="s">
        <v>261</v>
      </c>
      <c r="F7" s="164"/>
      <c r="G7" s="48" t="s">
        <v>172</v>
      </c>
      <c r="H7" s="103"/>
      <c r="I7" s="28" t="s">
        <v>53</v>
      </c>
      <c r="J7" s="29"/>
      <c r="K7" s="36"/>
      <c r="L7" s="36"/>
      <c r="M7" s="46" t="s">
        <v>286</v>
      </c>
      <c r="N7" s="37"/>
      <c r="O7" s="38"/>
      <c r="P7" s="39"/>
      <c r="Q7" s="40"/>
      <c r="R7" s="186"/>
      <c r="S7" s="191"/>
      <c r="T7" s="41"/>
      <c r="U7" s="197">
        <f t="shared" si="0"/>
        <v>11</v>
      </c>
      <c r="V7" s="207" t="s">
        <v>270</v>
      </c>
    </row>
    <row r="8" spans="1:22" s="1" customFormat="1" ht="18.75" customHeight="1">
      <c r="A8" s="16">
        <v>3</v>
      </c>
      <c r="B8" s="28" t="s">
        <v>225</v>
      </c>
      <c r="C8" s="104"/>
      <c r="D8" s="28" t="s">
        <v>57</v>
      </c>
      <c r="E8" s="44" t="s">
        <v>286</v>
      </c>
      <c r="F8" s="165"/>
      <c r="G8" s="48" t="s">
        <v>241</v>
      </c>
      <c r="H8" s="104"/>
      <c r="I8" s="28" t="s">
        <v>57</v>
      </c>
      <c r="J8" s="26"/>
      <c r="K8" s="27"/>
      <c r="L8" s="27"/>
      <c r="M8" s="45" t="s">
        <v>305</v>
      </c>
      <c r="N8" s="37"/>
      <c r="O8" s="38"/>
      <c r="P8" s="39"/>
      <c r="Q8" s="40"/>
      <c r="R8" s="186"/>
      <c r="S8" s="191"/>
      <c r="T8" s="41"/>
      <c r="U8" s="197">
        <f t="shared" si="0"/>
        <v>17</v>
      </c>
      <c r="V8" s="201" t="s">
        <v>271</v>
      </c>
    </row>
    <row r="9" spans="1:22" s="1" customFormat="1" ht="18.75" customHeight="1">
      <c r="A9" s="16">
        <v>4</v>
      </c>
      <c r="B9" s="28" t="s">
        <v>248</v>
      </c>
      <c r="C9" s="103"/>
      <c r="D9" s="28" t="s">
        <v>58</v>
      </c>
      <c r="E9" s="47" t="s">
        <v>264</v>
      </c>
      <c r="F9" s="164"/>
      <c r="G9" s="48" t="s">
        <v>249</v>
      </c>
      <c r="H9" s="103"/>
      <c r="I9" s="28" t="s">
        <v>58</v>
      </c>
      <c r="J9" s="29"/>
      <c r="K9" s="36"/>
      <c r="L9" s="36"/>
      <c r="M9" s="46" t="s">
        <v>306</v>
      </c>
      <c r="N9" s="37"/>
      <c r="O9" s="38"/>
      <c r="P9" s="39"/>
      <c r="Q9" s="40"/>
      <c r="R9" s="186"/>
      <c r="S9" s="191"/>
      <c r="T9" s="41"/>
      <c r="U9" s="197">
        <f t="shared" si="0"/>
        <v>17</v>
      </c>
      <c r="V9" s="201" t="s">
        <v>272</v>
      </c>
    </row>
    <row r="10" spans="1:22" s="1" customFormat="1" ht="18.75" customHeight="1">
      <c r="A10" s="16">
        <v>5</v>
      </c>
      <c r="B10" s="28" t="s">
        <v>226</v>
      </c>
      <c r="C10" s="103"/>
      <c r="D10" s="28" t="s">
        <v>57</v>
      </c>
      <c r="E10" s="47" t="s">
        <v>287</v>
      </c>
      <c r="F10" s="164"/>
      <c r="G10" s="48" t="s">
        <v>179</v>
      </c>
      <c r="H10" s="103"/>
      <c r="I10" s="28" t="s">
        <v>57</v>
      </c>
      <c r="J10" s="29"/>
      <c r="K10" s="36"/>
      <c r="L10" s="36"/>
      <c r="M10" s="46" t="s">
        <v>307</v>
      </c>
      <c r="N10" s="37"/>
      <c r="O10" s="38"/>
      <c r="P10" s="39"/>
      <c r="Q10" s="40"/>
      <c r="R10" s="186"/>
      <c r="S10" s="191"/>
      <c r="T10" s="41"/>
      <c r="U10" s="197">
        <f t="shared" si="0"/>
        <v>46</v>
      </c>
      <c r="V10" s="201" t="s">
        <v>273</v>
      </c>
    </row>
    <row r="11" spans="1:22" s="1" customFormat="1" ht="18.75" customHeight="1">
      <c r="A11" s="16">
        <v>6</v>
      </c>
      <c r="B11" s="28" t="s">
        <v>219</v>
      </c>
      <c r="C11" s="105"/>
      <c r="D11" s="28" t="s">
        <v>54</v>
      </c>
      <c r="E11" s="47" t="s">
        <v>262</v>
      </c>
      <c r="F11" s="164"/>
      <c r="G11" s="48" t="s">
        <v>238</v>
      </c>
      <c r="H11" s="105"/>
      <c r="I11" s="28" t="s">
        <v>54</v>
      </c>
      <c r="J11" s="29"/>
      <c r="K11" s="36"/>
      <c r="L11" s="36"/>
      <c r="M11" s="46" t="s">
        <v>308</v>
      </c>
      <c r="N11" s="37"/>
      <c r="O11" s="38"/>
      <c r="P11" s="39"/>
      <c r="Q11" s="40"/>
      <c r="R11" s="186"/>
      <c r="S11" s="191"/>
      <c r="T11" s="41"/>
      <c r="U11" s="197">
        <f t="shared" si="0"/>
        <v>1009</v>
      </c>
      <c r="V11" s="201" t="s">
        <v>274</v>
      </c>
    </row>
    <row r="12" spans="1:22" s="1" customFormat="1" ht="18.75" customHeight="1">
      <c r="A12" s="16">
        <v>7</v>
      </c>
      <c r="B12" s="28" t="s">
        <v>220</v>
      </c>
      <c r="C12" s="103"/>
      <c r="D12" s="28" t="s">
        <v>54</v>
      </c>
      <c r="E12" s="47" t="s">
        <v>288</v>
      </c>
      <c r="F12" s="164"/>
      <c r="G12" s="48" t="s">
        <v>239</v>
      </c>
      <c r="H12" s="103"/>
      <c r="I12" s="28" t="s">
        <v>54</v>
      </c>
      <c r="J12" s="29"/>
      <c r="K12" s="36"/>
      <c r="L12" s="36"/>
      <c r="M12" s="46" t="s">
        <v>289</v>
      </c>
      <c r="N12" s="37"/>
      <c r="O12" s="38"/>
      <c r="P12" s="39"/>
      <c r="Q12" s="40"/>
      <c r="R12" s="186"/>
      <c r="S12" s="191"/>
      <c r="T12" s="41"/>
      <c r="U12" s="197">
        <f t="shared" si="0"/>
        <v>1010</v>
      </c>
      <c r="V12" s="201" t="s">
        <v>275</v>
      </c>
    </row>
    <row r="13" spans="1:22" s="1" customFormat="1" ht="18.75" customHeight="1">
      <c r="A13" s="16">
        <v>8</v>
      </c>
      <c r="B13" s="28" t="s">
        <v>224</v>
      </c>
      <c r="C13" s="104"/>
      <c r="D13" s="28" t="s">
        <v>56</v>
      </c>
      <c r="E13" s="44" t="s">
        <v>263</v>
      </c>
      <c r="F13" s="165"/>
      <c r="G13" s="48" t="s">
        <v>173</v>
      </c>
      <c r="H13" s="104"/>
      <c r="I13" s="28" t="s">
        <v>56</v>
      </c>
      <c r="J13" s="26"/>
      <c r="K13" s="27"/>
      <c r="L13" s="27"/>
      <c r="M13" s="45" t="s">
        <v>288</v>
      </c>
      <c r="N13" s="37"/>
      <c r="O13" s="38"/>
      <c r="P13" s="39"/>
      <c r="Q13" s="40"/>
      <c r="R13" s="186"/>
      <c r="S13" s="191"/>
      <c r="T13" s="41"/>
      <c r="U13" s="197">
        <f t="shared" si="0"/>
        <v>1010</v>
      </c>
      <c r="V13" s="201" t="s">
        <v>276</v>
      </c>
    </row>
    <row r="14" spans="1:22" s="1" customFormat="1" ht="18.75" customHeight="1">
      <c r="A14" s="16">
        <v>9</v>
      </c>
      <c r="B14" s="28" t="s">
        <v>221</v>
      </c>
      <c r="C14" s="103"/>
      <c r="D14" s="28" t="s">
        <v>55</v>
      </c>
      <c r="E14" s="47" t="s">
        <v>288</v>
      </c>
      <c r="F14" s="164"/>
      <c r="G14" s="48" t="s">
        <v>240</v>
      </c>
      <c r="H14" s="103"/>
      <c r="I14" s="28" t="s">
        <v>55</v>
      </c>
      <c r="J14" s="29"/>
      <c r="K14" s="36"/>
      <c r="L14" s="36"/>
      <c r="M14" s="46" t="s">
        <v>309</v>
      </c>
      <c r="N14" s="37"/>
      <c r="O14" s="38"/>
      <c r="P14" s="39"/>
      <c r="Q14" s="40"/>
      <c r="R14" s="186"/>
      <c r="S14" s="191"/>
      <c r="T14" s="42"/>
      <c r="U14" s="197">
        <f t="shared" si="0"/>
        <v>1020</v>
      </c>
      <c r="V14" s="201" t="s">
        <v>277</v>
      </c>
    </row>
    <row r="15" spans="1:23" s="1" customFormat="1" ht="18.75" customHeight="1">
      <c r="A15" s="16">
        <v>10</v>
      </c>
      <c r="B15" s="28" t="s">
        <v>234</v>
      </c>
      <c r="C15" s="105"/>
      <c r="D15" s="28" t="s">
        <v>63</v>
      </c>
      <c r="E15" s="47" t="s">
        <v>262</v>
      </c>
      <c r="F15" s="164"/>
      <c r="G15" s="48" t="s">
        <v>245</v>
      </c>
      <c r="H15" s="105"/>
      <c r="I15" s="28" t="s">
        <v>63</v>
      </c>
      <c r="J15" s="29"/>
      <c r="K15" s="36"/>
      <c r="L15" s="36"/>
      <c r="M15" s="46" t="s">
        <v>290</v>
      </c>
      <c r="N15" s="37"/>
      <c r="O15" s="38"/>
      <c r="P15" s="39"/>
      <c r="Q15" s="40"/>
      <c r="R15" s="186"/>
      <c r="S15" s="191"/>
      <c r="T15" s="41"/>
      <c r="U15" s="197">
        <f t="shared" si="0"/>
        <v>1027</v>
      </c>
      <c r="V15" s="259" t="s">
        <v>278</v>
      </c>
      <c r="W15" s="261" t="s">
        <v>279</v>
      </c>
    </row>
    <row r="16" spans="1:23" s="1" customFormat="1" ht="18.75" customHeight="1">
      <c r="A16" s="16">
        <v>11</v>
      </c>
      <c r="B16" s="28" t="s">
        <v>223</v>
      </c>
      <c r="C16" s="105"/>
      <c r="D16" s="28" t="s">
        <v>56</v>
      </c>
      <c r="E16" s="47" t="s">
        <v>290</v>
      </c>
      <c r="F16" s="164"/>
      <c r="G16" s="48" t="s">
        <v>174</v>
      </c>
      <c r="H16" s="105"/>
      <c r="I16" s="28" t="s">
        <v>56</v>
      </c>
      <c r="J16" s="29"/>
      <c r="K16" s="36"/>
      <c r="L16" s="36"/>
      <c r="M16" s="46" t="s">
        <v>288</v>
      </c>
      <c r="N16" s="37"/>
      <c r="O16" s="38"/>
      <c r="P16" s="39"/>
      <c r="Q16" s="40"/>
      <c r="R16" s="186"/>
      <c r="S16" s="191"/>
      <c r="T16" s="41"/>
      <c r="U16" s="197">
        <f t="shared" si="0"/>
        <v>1027</v>
      </c>
      <c r="V16" s="260"/>
      <c r="W16" s="261"/>
    </row>
    <row r="17" spans="1:22" s="1" customFormat="1" ht="18.75" customHeight="1">
      <c r="A17" s="16">
        <v>12</v>
      </c>
      <c r="B17" s="28" t="s">
        <v>235</v>
      </c>
      <c r="C17" s="103"/>
      <c r="D17" s="28" t="s">
        <v>64</v>
      </c>
      <c r="E17" s="47" t="s">
        <v>265</v>
      </c>
      <c r="F17" s="164"/>
      <c r="G17" s="48" t="s">
        <v>177</v>
      </c>
      <c r="H17" s="103"/>
      <c r="I17" s="28" t="s">
        <v>64</v>
      </c>
      <c r="J17" s="29"/>
      <c r="K17" s="36"/>
      <c r="L17" s="36"/>
      <c r="M17" s="46" t="s">
        <v>288</v>
      </c>
      <c r="N17" s="37"/>
      <c r="O17" s="38"/>
      <c r="P17" s="39"/>
      <c r="Q17" s="40"/>
      <c r="R17" s="186"/>
      <c r="S17" s="191"/>
      <c r="T17" s="41"/>
      <c r="U17" s="197">
        <f t="shared" si="0"/>
        <v>1032</v>
      </c>
      <c r="V17" s="204"/>
    </row>
    <row r="18" spans="1:22" s="1" customFormat="1" ht="18.75" customHeight="1">
      <c r="A18" s="16">
        <v>13</v>
      </c>
      <c r="B18" s="28" t="s">
        <v>237</v>
      </c>
      <c r="C18" s="103"/>
      <c r="D18" s="28" t="s">
        <v>67</v>
      </c>
      <c r="E18" s="47" t="s">
        <v>288</v>
      </c>
      <c r="F18" s="164"/>
      <c r="G18" s="48" t="s">
        <v>246</v>
      </c>
      <c r="H18" s="103"/>
      <c r="I18" s="28" t="s">
        <v>67</v>
      </c>
      <c r="J18" s="29"/>
      <c r="K18" s="36"/>
      <c r="L18" s="36"/>
      <c r="M18" s="46" t="s">
        <v>288</v>
      </c>
      <c r="N18" s="37"/>
      <c r="O18" s="38"/>
      <c r="P18" s="39"/>
      <c r="Q18" s="40"/>
      <c r="R18" s="186"/>
      <c r="S18" s="191"/>
      <c r="T18" s="41"/>
      <c r="U18" s="197">
        <f t="shared" si="0"/>
        <v>1998</v>
      </c>
      <c r="V18" s="204"/>
    </row>
    <row r="19" spans="1:22" s="1" customFormat="1" ht="18.75" customHeight="1">
      <c r="A19" s="16">
        <v>14</v>
      </c>
      <c r="B19" s="28" t="s">
        <v>236</v>
      </c>
      <c r="C19" s="103"/>
      <c r="D19" s="28" t="s">
        <v>64</v>
      </c>
      <c r="E19" s="47" t="s">
        <v>262</v>
      </c>
      <c r="F19" s="164"/>
      <c r="G19" s="48" t="s">
        <v>251</v>
      </c>
      <c r="H19" s="103"/>
      <c r="I19" s="28" t="s">
        <v>64</v>
      </c>
      <c r="J19" s="29"/>
      <c r="K19" s="36"/>
      <c r="L19" s="36"/>
      <c r="M19" s="46" t="s">
        <v>288</v>
      </c>
      <c r="N19" s="37"/>
      <c r="O19" s="38"/>
      <c r="P19" s="39"/>
      <c r="Q19" s="40"/>
      <c r="R19" s="186"/>
      <c r="S19" s="191"/>
      <c r="T19" s="41"/>
      <c r="U19" s="197">
        <f t="shared" si="0"/>
        <v>1998</v>
      </c>
      <c r="V19" s="204"/>
    </row>
    <row r="20" spans="1:22" s="1" customFormat="1" ht="18.75" customHeight="1">
      <c r="A20" s="16">
        <v>15</v>
      </c>
      <c r="B20" s="28" t="s">
        <v>228</v>
      </c>
      <c r="C20" s="103"/>
      <c r="D20" s="28" t="s">
        <v>59</v>
      </c>
      <c r="E20" s="47" t="s">
        <v>288</v>
      </c>
      <c r="F20" s="164"/>
      <c r="G20" s="48" t="s">
        <v>175</v>
      </c>
      <c r="H20" s="103"/>
      <c r="I20" s="28" t="s">
        <v>59</v>
      </c>
      <c r="J20" s="29"/>
      <c r="K20" s="36"/>
      <c r="L20" s="36"/>
      <c r="M20" s="47" t="s">
        <v>288</v>
      </c>
      <c r="N20" s="37"/>
      <c r="O20" s="38"/>
      <c r="P20" s="39"/>
      <c r="Q20" s="40"/>
      <c r="R20" s="186"/>
      <c r="S20" s="191"/>
      <c r="T20" s="41"/>
      <c r="U20" s="197">
        <f t="shared" si="0"/>
        <v>1998</v>
      </c>
      <c r="V20" s="204"/>
    </row>
    <row r="21" spans="1:22" s="1" customFormat="1" ht="18.75" customHeight="1">
      <c r="A21" s="16">
        <v>16</v>
      </c>
      <c r="B21" s="28" t="s">
        <v>229</v>
      </c>
      <c r="C21" s="105"/>
      <c r="D21" s="28" t="s">
        <v>59</v>
      </c>
      <c r="E21" s="47" t="s">
        <v>262</v>
      </c>
      <c r="F21" s="164"/>
      <c r="G21" s="48" t="s">
        <v>180</v>
      </c>
      <c r="H21" s="105"/>
      <c r="I21" s="28" t="s">
        <v>59</v>
      </c>
      <c r="J21" s="29"/>
      <c r="K21" s="36"/>
      <c r="L21" s="36"/>
      <c r="M21" s="46" t="s">
        <v>288</v>
      </c>
      <c r="N21" s="37"/>
      <c r="O21" s="38"/>
      <c r="P21" s="39"/>
      <c r="Q21" s="40"/>
      <c r="R21" s="186"/>
      <c r="S21" s="191"/>
      <c r="T21" s="41"/>
      <c r="U21" s="197">
        <f t="shared" si="0"/>
        <v>1998</v>
      </c>
      <c r="V21" s="204"/>
    </row>
    <row r="22" spans="1:22" s="1" customFormat="1" ht="18.75" customHeight="1">
      <c r="A22" s="16">
        <v>17</v>
      </c>
      <c r="B22" s="28" t="s">
        <v>227</v>
      </c>
      <c r="C22" s="103"/>
      <c r="D22" s="28" t="s">
        <v>58</v>
      </c>
      <c r="E22" s="47" t="s">
        <v>288</v>
      </c>
      <c r="F22" s="164"/>
      <c r="G22" s="48" t="s">
        <v>242</v>
      </c>
      <c r="H22" s="103"/>
      <c r="I22" s="28" t="s">
        <v>58</v>
      </c>
      <c r="J22" s="29"/>
      <c r="K22" s="36"/>
      <c r="L22" s="36"/>
      <c r="M22" s="47" t="s">
        <v>288</v>
      </c>
      <c r="N22" s="37"/>
      <c r="O22" s="38"/>
      <c r="P22" s="39"/>
      <c r="Q22" s="40"/>
      <c r="R22" s="186"/>
      <c r="S22" s="191"/>
      <c r="T22" s="41"/>
      <c r="U22" s="197">
        <f t="shared" si="0"/>
        <v>1998</v>
      </c>
      <c r="V22" s="204"/>
    </row>
    <row r="23" spans="1:22" s="1" customFormat="1" ht="18.75" customHeight="1">
      <c r="A23" s="16">
        <v>18</v>
      </c>
      <c r="B23" s="28" t="s">
        <v>231</v>
      </c>
      <c r="C23" s="105"/>
      <c r="D23" s="28" t="s">
        <v>61</v>
      </c>
      <c r="E23" s="47" t="s">
        <v>288</v>
      </c>
      <c r="F23" s="164"/>
      <c r="G23" s="48" t="s">
        <v>176</v>
      </c>
      <c r="H23" s="105"/>
      <c r="I23" s="28" t="s">
        <v>61</v>
      </c>
      <c r="J23" s="29"/>
      <c r="K23" s="36"/>
      <c r="L23" s="36"/>
      <c r="M23" s="47" t="s">
        <v>288</v>
      </c>
      <c r="N23" s="37"/>
      <c r="O23" s="38"/>
      <c r="P23" s="39"/>
      <c r="Q23" s="40"/>
      <c r="R23" s="186"/>
      <c r="S23" s="191"/>
      <c r="T23" s="41"/>
      <c r="U23" s="197">
        <f t="shared" si="0"/>
        <v>1998</v>
      </c>
      <c r="V23" s="204"/>
    </row>
    <row r="24" spans="1:22" s="1" customFormat="1" ht="18.75" customHeight="1">
      <c r="A24" s="16">
        <v>19</v>
      </c>
      <c r="B24" s="28" t="s">
        <v>232</v>
      </c>
      <c r="C24" s="103"/>
      <c r="D24" s="28" t="s">
        <v>61</v>
      </c>
      <c r="E24" s="47" t="s">
        <v>288</v>
      </c>
      <c r="F24" s="164"/>
      <c r="G24" s="48" t="s">
        <v>247</v>
      </c>
      <c r="H24" s="103"/>
      <c r="I24" s="28" t="s">
        <v>61</v>
      </c>
      <c r="J24" s="29"/>
      <c r="K24" s="36"/>
      <c r="L24" s="36"/>
      <c r="M24" s="46" t="s">
        <v>288</v>
      </c>
      <c r="N24" s="37"/>
      <c r="O24" s="38"/>
      <c r="P24" s="39"/>
      <c r="Q24" s="40"/>
      <c r="R24" s="186"/>
      <c r="S24" s="191"/>
      <c r="T24" s="41"/>
      <c r="U24" s="197">
        <f t="shared" si="0"/>
        <v>1998</v>
      </c>
      <c r="V24" s="204"/>
    </row>
    <row r="25" spans="1:22" s="1" customFormat="1" ht="18.75" customHeight="1">
      <c r="A25" s="16">
        <v>20</v>
      </c>
      <c r="B25" s="28" t="s">
        <v>230</v>
      </c>
      <c r="C25" s="105"/>
      <c r="D25" s="28" t="s">
        <v>60</v>
      </c>
      <c r="E25" s="47" t="s">
        <v>288</v>
      </c>
      <c r="F25" s="164"/>
      <c r="G25" s="48" t="s">
        <v>243</v>
      </c>
      <c r="H25" s="105"/>
      <c r="I25" s="28" t="s">
        <v>60</v>
      </c>
      <c r="J25" s="29"/>
      <c r="K25" s="36"/>
      <c r="L25" s="36"/>
      <c r="M25" s="46" t="s">
        <v>288</v>
      </c>
      <c r="N25" s="37"/>
      <c r="O25" s="38"/>
      <c r="P25" s="39"/>
      <c r="Q25" s="40"/>
      <c r="R25" s="186"/>
      <c r="S25" s="191"/>
      <c r="T25" s="41"/>
      <c r="U25" s="197">
        <f t="shared" si="0"/>
        <v>1998</v>
      </c>
      <c r="V25" s="204"/>
    </row>
    <row r="26" spans="1:22" s="1" customFormat="1" ht="18.75" customHeight="1">
      <c r="A26" s="16">
        <v>21</v>
      </c>
      <c r="B26" s="28" t="s">
        <v>233</v>
      </c>
      <c r="C26" s="106"/>
      <c r="D26" s="28" t="s">
        <v>63</v>
      </c>
      <c r="E26" s="47" t="s">
        <v>288</v>
      </c>
      <c r="F26" s="164"/>
      <c r="G26" s="48" t="s">
        <v>244</v>
      </c>
      <c r="H26" s="105"/>
      <c r="I26" s="28" t="s">
        <v>63</v>
      </c>
      <c r="J26" s="29"/>
      <c r="K26" s="36"/>
      <c r="L26" s="36"/>
      <c r="M26" s="46" t="s">
        <v>288</v>
      </c>
      <c r="N26" s="37"/>
      <c r="O26" s="38"/>
      <c r="P26" s="39"/>
      <c r="Q26" s="40"/>
      <c r="R26" s="186"/>
      <c r="S26" s="191"/>
      <c r="T26" s="41"/>
      <c r="U26" s="197">
        <f t="shared" si="0"/>
        <v>1998</v>
      </c>
      <c r="V26" s="204"/>
    </row>
    <row r="27" spans="1:22" s="1" customFormat="1" ht="18.75" customHeight="1">
      <c r="A27" s="16">
        <v>22</v>
      </c>
      <c r="B27" s="28" t="s">
        <v>222</v>
      </c>
      <c r="C27" s="105"/>
      <c r="D27" s="28" t="s">
        <v>55</v>
      </c>
      <c r="E27" s="47" t="s">
        <v>288</v>
      </c>
      <c r="F27" s="164"/>
      <c r="G27" s="48" t="s">
        <v>250</v>
      </c>
      <c r="H27" s="105"/>
      <c r="I27" s="28" t="s">
        <v>55</v>
      </c>
      <c r="J27" s="29"/>
      <c r="K27" s="36"/>
      <c r="L27" s="36"/>
      <c r="M27" s="46" t="s">
        <v>288</v>
      </c>
      <c r="N27" s="37"/>
      <c r="O27" s="38"/>
      <c r="P27" s="39"/>
      <c r="Q27" s="40"/>
      <c r="R27" s="186"/>
      <c r="S27" s="191"/>
      <c r="T27" s="41"/>
      <c r="U27" s="197">
        <f t="shared" si="0"/>
        <v>1998</v>
      </c>
      <c r="V27" s="204"/>
    </row>
  </sheetData>
  <sheetProtection/>
  <mergeCells count="5">
    <mergeCell ref="S4:V4"/>
    <mergeCell ref="B4:F4"/>
    <mergeCell ref="G4:N4"/>
    <mergeCell ref="V15:V16"/>
    <mergeCell ref="W15:W16"/>
  </mergeCells>
  <printOptions horizontalCentered="1"/>
  <pageMargins left="0.35433070866141736" right="0.35433070866141736" top="0.3937007874015748" bottom="0.3937007874015748" header="0" footer="0"/>
  <pageSetup fitToHeight="1" fitToWidth="1" horizontalDpi="200" verticalDpi="200" orientation="portrait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2002 v1.0</dc:title>
  <dc:subject>Forms for ITF Junior Circuit events</dc:subject>
  <dc:creator>Anders Wennberg</dc:creator>
  <cp:keywords/>
  <dc:description>Copyright © ITF Limited, trading as the International Tennis Federation, 2002.
All rights reserved. Reproduction of this work in whole or in part, without the prior permission of the ITF is prohibited.</dc:description>
  <cp:lastModifiedBy>user</cp:lastModifiedBy>
  <cp:lastPrinted>2013-06-24T06:31:25Z</cp:lastPrinted>
  <dcterms:created xsi:type="dcterms:W3CDTF">1998-01-18T23:10:02Z</dcterms:created>
  <dcterms:modified xsi:type="dcterms:W3CDTF">2013-06-24T06:36:53Z</dcterms:modified>
  <cp:category>ITF Forms</cp:category>
  <cp:version/>
  <cp:contentType/>
  <cp:contentStatus/>
</cp:coreProperties>
</file>